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codeName="ThisWorkbook" publishItems="1" defaultThemeVersion="124226"/>
  <bookViews>
    <workbookView xWindow="0" yWindow="0" windowWidth="19260" windowHeight="10230" tabRatio="746"/>
  </bookViews>
  <sheets>
    <sheet name="PremiumCalculator" sheetId="19" r:id="rId1"/>
    <sheet name="Calculation" sheetId="2" state="hidden" r:id="rId2"/>
    <sheet name="PremiumCharge" sheetId="3" state="hidden" r:id="rId3"/>
    <sheet name="PremiumSavings" sheetId="4" state="hidden" r:id="rId4"/>
    <sheet name="LossCharge" sheetId="6" state="hidden" r:id="rId5"/>
    <sheet name="LossSavings" sheetId="7" state="hidden" r:id="rId6"/>
    <sheet name="SizeGroup" sheetId="11" state="hidden" r:id="rId7"/>
  </sheets>
  <definedNames>
    <definedName name="CoverageYearRange">PremiumCalculator!$AH$8</definedName>
    <definedName name="LOSS_CHG">LossCharge!$A$1:$Q$3000</definedName>
    <definedName name="LOSS_CHG_HG">LossCharge!$A$1:$A$3000</definedName>
    <definedName name="LOSS_CHG_LR">LossCharge!$A$1:$Z$1</definedName>
    <definedName name="LOSS_CHG_SG">LossCharge!$B$1:$B$3000</definedName>
    <definedName name="LOSS_CHG_SLL">LossCharge!$C$1:$C$3000</definedName>
    <definedName name="LOSS_SVG">LossSavings!$A$1:$L$3000</definedName>
    <definedName name="LOSS_SVG_HG">LossSavings!$A$1:$A$3000</definedName>
    <definedName name="LOSS_SVG_LR">LossSavings!$A$1:$Z$1</definedName>
    <definedName name="LOSS_SVG_SG">LossSavings!$B$1:$B$3000</definedName>
    <definedName name="LOSS_SVG_SLL">LossSavings!$C$1:$C$3000</definedName>
    <definedName name="Plan_Types">{"Premium","Loss"}</definedName>
    <definedName name="PREM_CHG">PremiumCharge!$A$1:$Q$3000</definedName>
    <definedName name="PREM_CHG_HG">PremiumCharge!$A$1:$A$3000</definedName>
    <definedName name="PREM_CHG_LR">PremiumCharge!$A$1:$Z$1</definedName>
    <definedName name="PREM_CHG_SG">PremiumCharge!$B$1:$B$3000</definedName>
    <definedName name="PREM_CHG_SLL">PremiumCharge!$C$1:$C$3000</definedName>
    <definedName name="PREM_SVG">PremiumSavings!$A$1:$L$3000</definedName>
    <definedName name="PREM_SVG_HG">PremiumSavings!$A$1:$A$3000</definedName>
    <definedName name="PREM_SVG_LR">PremiumSavings!$A$1:$Z$1</definedName>
    <definedName name="PREM_SVG_SG">PremiumSavings!$B$1:$B$3000</definedName>
    <definedName name="PREM_SVG_SLL">PremiumSavings!$C$1:$C$3000</definedName>
    <definedName name="_xlnm.Print_Area" localSheetId="0">PremiumCalculator!$A$1:$M$71</definedName>
    <definedName name="SIZEGROUP">SizeGroup!$A$1:$D$1306</definedName>
    <definedName name="SIZEGROUP_MAXPREM">SizeGroup!$D$1:$D$1306</definedName>
    <definedName name="SIZEGROUP_MINPREM">SizeGroup!$C$1:$C$1306</definedName>
    <definedName name="SIZEGROUP_YEAR">SizeGroup!$A$1:$A$1306</definedName>
    <definedName name="Web_View" comment="This is the visible view on sharepoint" publishToServer="1">PremiumCalculator!$B$1:$M$61</definedName>
  </definedNames>
  <calcPr calcId="162913" iterate="1"/>
</workbook>
</file>

<file path=xl/calcChain.xml><?xml version="1.0" encoding="utf-8"?>
<calcChain xmlns="http://schemas.openxmlformats.org/spreadsheetml/2006/main">
  <c r="G60" i="2" l="1"/>
  <c r="G66" i="2"/>
  <c r="B14" i="19"/>
  <c r="B12" i="19"/>
  <c r="B11" i="19"/>
  <c r="B10" i="19"/>
  <c r="B8" i="19"/>
  <c r="B7" i="19"/>
  <c r="B6" i="19"/>
  <c r="B60" i="19"/>
  <c r="B59" i="19"/>
  <c r="B58" i="19"/>
  <c r="B53" i="19"/>
  <c r="B52" i="19"/>
  <c r="B51" i="19"/>
  <c r="B46" i="19"/>
  <c r="B47" i="19"/>
  <c r="B45" i="19"/>
  <c r="G74" i="2"/>
  <c r="G73" i="2"/>
  <c r="G72" i="2"/>
  <c r="G61" i="2"/>
  <c r="G59" i="2"/>
  <c r="G67" i="2"/>
  <c r="G65" i="2"/>
  <c r="B13" i="2"/>
  <c r="C85" i="2"/>
  <c r="D85" i="2"/>
  <c r="E85" i="2"/>
  <c r="F85" i="2"/>
  <c r="B85" i="2"/>
  <c r="AB7" i="19" a="1"/>
  <c r="AB7" i="19" s="1"/>
  <c r="F7" i="2"/>
  <c r="E7" i="2"/>
  <c r="D7" i="2"/>
  <c r="C7" i="2"/>
  <c r="B7" i="2"/>
  <c r="F13" i="2"/>
  <c r="E13" i="2"/>
  <c r="D13" i="2"/>
  <c r="C13" i="2"/>
  <c r="B71" i="19"/>
  <c r="F18" i="2"/>
  <c r="E18" i="2"/>
  <c r="D18" i="2"/>
  <c r="C18" i="2"/>
  <c r="B18" i="2"/>
  <c r="F20" i="2"/>
  <c r="F31" i="2" s="1"/>
  <c r="F19" i="2"/>
  <c r="F26" i="2" s="1"/>
  <c r="E20" i="2"/>
  <c r="E30" i="2" s="1"/>
  <c r="E19" i="2"/>
  <c r="E26" i="2" s="1"/>
  <c r="F17" i="2"/>
  <c r="F35" i="2" s="1" a="1"/>
  <c r="F35" i="2" s="1"/>
  <c r="E17" i="2"/>
  <c r="E14" i="2"/>
  <c r="F14" i="2"/>
  <c r="F10" i="2"/>
  <c r="E10" i="2"/>
  <c r="F8" i="2"/>
  <c r="E8" i="2"/>
  <c r="E74" i="2" s="1"/>
  <c r="D14" i="2"/>
  <c r="C14" i="2"/>
  <c r="B14" i="2"/>
  <c r="C8" i="2"/>
  <c r="C61" i="2" s="1"/>
  <c r="D8" i="2"/>
  <c r="D67" i="2" s="1"/>
  <c r="C10" i="2"/>
  <c r="D10" i="2"/>
  <c r="B10" i="2"/>
  <c r="D17" i="2"/>
  <c r="D40" i="2" s="1" a="1"/>
  <c r="D40" i="2" s="1"/>
  <c r="C17" i="2"/>
  <c r="C35" i="2" s="1" a="1"/>
  <c r="B17" i="2"/>
  <c r="C19" i="2"/>
  <c r="C26" i="2" s="1"/>
  <c r="D19" i="2"/>
  <c r="D26" i="2" s="1"/>
  <c r="C20" i="2"/>
  <c r="D20" i="2"/>
  <c r="D30" i="2"/>
  <c r="B19" i="2"/>
  <c r="B27" i="2" s="1"/>
  <c r="B20" i="2"/>
  <c r="B30" i="2" s="1"/>
  <c r="B8" i="2"/>
  <c r="B74" i="2" s="1"/>
  <c r="D31" i="2"/>
  <c r="C9" i="2"/>
  <c r="E9" i="2"/>
  <c r="D9" i="2"/>
  <c r="F9" i="2"/>
  <c r="F40" i="2" l="1" a="1"/>
  <c r="F40" i="2" s="1"/>
  <c r="D35" i="2" a="1"/>
  <c r="D35" i="2" s="1"/>
  <c r="D73" i="2"/>
  <c r="C23" i="2"/>
  <c r="E15" i="19" s="1"/>
  <c r="C81" i="2"/>
  <c r="C74" i="2"/>
  <c r="C73" i="2"/>
  <c r="F23" i="2"/>
  <c r="K15" i="19" s="1"/>
  <c r="E31" i="2"/>
  <c r="E32" i="2" s="1"/>
  <c r="D66" i="2"/>
  <c r="D60" i="2"/>
  <c r="D36" i="2" a="1"/>
  <c r="D36" i="2" s="1"/>
  <c r="D74" i="2"/>
  <c r="D39" i="2" a="1"/>
  <c r="D39" i="2" s="1"/>
  <c r="B73" i="2"/>
  <c r="D61" i="2"/>
  <c r="C69" i="2"/>
  <c r="D27" i="2"/>
  <c r="D23" i="2"/>
  <c r="G15" i="19" s="1"/>
  <c r="E27" i="2"/>
  <c r="C67" i="2"/>
  <c r="E60" i="2"/>
  <c r="F81" i="2"/>
  <c r="F60" i="2"/>
  <c r="F27" i="2"/>
  <c r="F28" i="2" s="1"/>
  <c r="F30" i="2"/>
  <c r="F32" i="2" s="1"/>
  <c r="F73" i="2"/>
  <c r="D81" i="2"/>
  <c r="D32" i="2"/>
  <c r="B26" i="2"/>
  <c r="B31" i="2"/>
  <c r="B32" i="2" s="1"/>
  <c r="B23" i="2"/>
  <c r="C15" i="19" s="1"/>
  <c r="C35" i="2"/>
  <c r="C27" i="2"/>
  <c r="C28" i="2" s="1"/>
  <c r="C31" i="2"/>
  <c r="B61" i="2"/>
  <c r="B81" i="2"/>
  <c r="F66" i="2"/>
  <c r="C30" i="2"/>
  <c r="E61" i="2"/>
  <c r="E69" i="2"/>
  <c r="E67" i="2"/>
  <c r="B60" i="2"/>
  <c r="E81" i="2"/>
  <c r="E66" i="2"/>
  <c r="D69" i="2"/>
  <c r="E73" i="2"/>
  <c r="AC7" i="19"/>
  <c r="AB8" i="19" a="1"/>
  <c r="AB8" i="19" s="1"/>
  <c r="F67" i="2"/>
  <c r="F74" i="2"/>
  <c r="F61" i="2"/>
  <c r="F69" i="2"/>
  <c r="C60" i="2"/>
  <c r="C66" i="2" s="1"/>
  <c r="B67" i="2"/>
  <c r="E23" i="2"/>
  <c r="I15" i="19" s="1"/>
  <c r="B69" i="2"/>
  <c r="F36" i="2" a="1"/>
  <c r="F36" i="2" s="1"/>
  <c r="F39" i="2" a="1"/>
  <c r="F39" i="2" s="1"/>
  <c r="F83" i="2"/>
  <c r="D83" i="2"/>
  <c r="E83" i="2"/>
  <c r="C83" i="2"/>
  <c r="E35" i="2" a="1"/>
  <c r="E39" i="2" a="1"/>
  <c r="C36" i="2" a="1"/>
  <c r="E36" i="2" a="1"/>
  <c r="E40" i="2" a="1"/>
  <c r="C40" i="2" a="1"/>
  <c r="C39" i="2" a="1"/>
  <c r="B40" i="2" a="1"/>
  <c r="B36" i="2" a="1"/>
  <c r="B35" i="2" a="1"/>
  <c r="B39" i="2" a="1"/>
  <c r="E49" i="2" a="1"/>
  <c r="B9" i="2"/>
  <c r="D45" i="2" a="1"/>
  <c r="F45" i="2" a="1"/>
  <c r="C45" i="2" a="1"/>
  <c r="E45" i="2" a="1"/>
  <c r="D48" i="2" a="1"/>
  <c r="E44" i="2" a="1"/>
  <c r="F44" i="2" a="1"/>
  <c r="F49" i="2" a="1"/>
  <c r="F48" i="2" a="1"/>
  <c r="D44" i="2" a="1"/>
  <c r="C48" i="2" a="1"/>
  <c r="C44" i="2" a="1"/>
  <c r="E48" i="2" a="1"/>
  <c r="C49" i="2" a="1"/>
  <c r="D49" i="2" a="1"/>
  <c r="F41" i="2" l="1"/>
  <c r="F37" i="2"/>
  <c r="D41" i="2"/>
  <c r="D44" i="2"/>
  <c r="B66" i="2"/>
  <c r="D48" i="2"/>
  <c r="E48" i="2"/>
  <c r="E44" i="2"/>
  <c r="E45" i="2"/>
  <c r="E49" i="2"/>
  <c r="E28" i="2"/>
  <c r="B36" i="2"/>
  <c r="B39" i="2"/>
  <c r="D45" i="2"/>
  <c r="B83" i="2"/>
  <c r="H83" i="2" s="1"/>
  <c r="E35" i="2"/>
  <c r="D28" i="2"/>
  <c r="D37" i="2" s="1"/>
  <c r="E40" i="2"/>
  <c r="E39" i="2"/>
  <c r="E36" i="2"/>
  <c r="C32" i="2"/>
  <c r="H81" i="2"/>
  <c r="B35" i="2"/>
  <c r="B40" i="2"/>
  <c r="B28" i="2"/>
  <c r="C39" i="2"/>
  <c r="C40" i="2"/>
  <c r="C36" i="2"/>
  <c r="C37" i="2" s="1"/>
  <c r="F49" i="2"/>
  <c r="F45" i="2"/>
  <c r="D49" i="2"/>
  <c r="C44" i="2"/>
  <c r="C45" i="2"/>
  <c r="F48" i="2"/>
  <c r="F44" i="2"/>
  <c r="C48" i="2"/>
  <c r="C49" i="2"/>
  <c r="AD8" i="19"/>
  <c r="AC8" i="19"/>
  <c r="AB9" i="19" a="1"/>
  <c r="AB9" i="19" s="1"/>
  <c r="B49" i="2" a="1"/>
  <c r="B45" i="2" a="1"/>
  <c r="B44" i="2" a="1"/>
  <c r="B48" i="2" a="1"/>
  <c r="B49" i="2" l="1"/>
  <c r="B45" i="2"/>
  <c r="D46" i="2"/>
  <c r="B44" i="2"/>
  <c r="D50" i="2"/>
  <c r="E50" i="2"/>
  <c r="F46" i="2"/>
  <c r="B48" i="2"/>
  <c r="F50" i="2"/>
  <c r="E46" i="2"/>
  <c r="C50" i="2"/>
  <c r="C46" i="2"/>
  <c r="E41" i="2"/>
  <c r="C41" i="2"/>
  <c r="E37" i="2"/>
  <c r="B37" i="2"/>
  <c r="B41" i="2"/>
  <c r="AC9" i="19"/>
  <c r="AD9" i="19"/>
  <c r="AB10" i="19" a="1"/>
  <c r="AB10" i="19" s="1"/>
  <c r="B50" i="2" l="1"/>
  <c r="B46" i="2"/>
  <c r="D52" i="2"/>
  <c r="D65" i="2" s="1"/>
  <c r="D64" i="2" s="1"/>
  <c r="D68" i="2" s="1"/>
  <c r="D80" i="2"/>
  <c r="C52" i="2"/>
  <c r="C59" i="2" s="1"/>
  <c r="C58" i="2" s="1"/>
  <c r="E52" i="2"/>
  <c r="E72" i="2" s="1"/>
  <c r="E71" i="2" s="1"/>
  <c r="E75" i="2" s="1"/>
  <c r="F52" i="2"/>
  <c r="F55" i="2" s="1"/>
  <c r="E82" i="2"/>
  <c r="E80" i="2"/>
  <c r="D82" i="2"/>
  <c r="F80" i="2"/>
  <c r="F82" i="2"/>
  <c r="C82" i="2"/>
  <c r="C80" i="2"/>
  <c r="AB11" i="19" a="1"/>
  <c r="AB11" i="19" s="1"/>
  <c r="AB12" i="19" s="1" a="1"/>
  <c r="AB12" i="19" s="1"/>
  <c r="AC10" i="19"/>
  <c r="AD10" i="19"/>
  <c r="B52" i="2" l="1"/>
  <c r="B72" i="2" s="1"/>
  <c r="B71" i="2" s="1"/>
  <c r="B75" i="2" s="1"/>
  <c r="B80" i="2"/>
  <c r="H80" i="2" s="1"/>
  <c r="B82" i="2"/>
  <c r="H82" i="2" s="1"/>
  <c r="E65" i="2"/>
  <c r="E64" i="2" s="1"/>
  <c r="E68" i="2" s="1"/>
  <c r="E59" i="2"/>
  <c r="E58" i="2" s="1"/>
  <c r="E78" i="2" s="1"/>
  <c r="E55" i="2"/>
  <c r="D55" i="2"/>
  <c r="D59" i="2"/>
  <c r="D58" i="2" s="1"/>
  <c r="D79" i="2" s="1"/>
  <c r="D72" i="2"/>
  <c r="D71" i="2" s="1"/>
  <c r="D75" i="2" s="1"/>
  <c r="F72" i="2"/>
  <c r="F71" i="2" s="1"/>
  <c r="F75" i="2" s="1"/>
  <c r="F59" i="2"/>
  <c r="F58" i="2" s="1"/>
  <c r="F78" i="2" s="1"/>
  <c r="C72" i="2"/>
  <c r="C71" i="2" s="1"/>
  <c r="C75" i="2" s="1"/>
  <c r="C55" i="2"/>
  <c r="AD12" i="19"/>
  <c r="AC12" i="19"/>
  <c r="AB13" i="19" a="1"/>
  <c r="AB13" i="19" s="1"/>
  <c r="AB14" i="19" s="1" a="1"/>
  <c r="AB14" i="19" s="1"/>
  <c r="AD11" i="19"/>
  <c r="AC11" i="19"/>
  <c r="C79" i="2"/>
  <c r="C78" i="2"/>
  <c r="C62" i="2"/>
  <c r="B59" i="2" l="1"/>
  <c r="B58" i="2" s="1"/>
  <c r="B78" i="2" s="1"/>
  <c r="B55" i="2"/>
  <c r="E79" i="2"/>
  <c r="E84" i="2" s="1"/>
  <c r="E104" i="2" s="1"/>
  <c r="I54" i="19" s="1"/>
  <c r="E62" i="2"/>
  <c r="D62" i="2"/>
  <c r="D78" i="2"/>
  <c r="D84" i="2" s="1"/>
  <c r="F65" i="2"/>
  <c r="F64" i="2" s="1"/>
  <c r="F68" i="2" s="1"/>
  <c r="C65" i="2"/>
  <c r="C64" i="2" s="1"/>
  <c r="C68" i="2" s="1"/>
  <c r="F79" i="2"/>
  <c r="F84" i="2" s="1"/>
  <c r="F97" i="2" s="1"/>
  <c r="K60" i="19" s="1"/>
  <c r="F62" i="2"/>
  <c r="B65" i="2"/>
  <c r="B64" i="2" s="1"/>
  <c r="B68" i="2" s="1"/>
  <c r="AD14" i="19"/>
  <c r="AC14" i="19"/>
  <c r="AB15" i="19" a="1"/>
  <c r="AB15" i="19" s="1"/>
  <c r="AD13" i="19"/>
  <c r="AC13" i="19"/>
  <c r="C84" i="2"/>
  <c r="B62" i="2" l="1"/>
  <c r="B79" i="2"/>
  <c r="B84" i="2" s="1"/>
  <c r="B107" i="2" s="1"/>
  <c r="C44" i="19" s="1"/>
  <c r="H78" i="2"/>
  <c r="C124" i="2"/>
  <c r="F54" i="19" s="1"/>
  <c r="F107" i="2"/>
  <c r="K44" i="19" s="1"/>
  <c r="F127" i="2"/>
  <c r="L44" i="19" s="1"/>
  <c r="F129" i="2"/>
  <c r="L46" i="19" s="1"/>
  <c r="K16" i="19"/>
  <c r="F118" i="2"/>
  <c r="L61" i="19" s="1"/>
  <c r="F100" i="2"/>
  <c r="K50" i="19" s="1"/>
  <c r="F120" i="2"/>
  <c r="L50" i="19" s="1"/>
  <c r="F115" i="2"/>
  <c r="L58" i="19" s="1"/>
  <c r="F104" i="2"/>
  <c r="K54" i="19" s="1"/>
  <c r="F105" i="2"/>
  <c r="K55" i="19" s="1"/>
  <c r="F96" i="2"/>
  <c r="K59" i="19" s="1"/>
  <c r="F116" i="2"/>
  <c r="L59" i="19" s="1"/>
  <c r="F111" i="2"/>
  <c r="K48" i="19" s="1"/>
  <c r="F122" i="2"/>
  <c r="L52" i="19" s="1"/>
  <c r="F128" i="2"/>
  <c r="L45" i="19" s="1"/>
  <c r="F101" i="2"/>
  <c r="K51" i="19" s="1"/>
  <c r="F125" i="2"/>
  <c r="L55" i="19" s="1"/>
  <c r="F103" i="2"/>
  <c r="K53" i="19" s="1"/>
  <c r="F98" i="2"/>
  <c r="K61" i="19" s="1"/>
  <c r="F117" i="2"/>
  <c r="L60" i="19" s="1"/>
  <c r="F109" i="2"/>
  <c r="K46" i="19" s="1"/>
  <c r="F130" i="2"/>
  <c r="L47" i="19" s="1"/>
  <c r="F123" i="2"/>
  <c r="L53" i="19" s="1"/>
  <c r="F121" i="2"/>
  <c r="L51" i="19" s="1"/>
  <c r="F94" i="2"/>
  <c r="K57" i="19" s="1"/>
  <c r="F102" i="2"/>
  <c r="K52" i="19" s="1"/>
  <c r="F95" i="2"/>
  <c r="K58" i="19" s="1"/>
  <c r="F90" i="2"/>
  <c r="L42" i="19" s="1"/>
  <c r="F114" i="2"/>
  <c r="L57" i="19" s="1"/>
  <c r="F110" i="2"/>
  <c r="K47" i="19" s="1"/>
  <c r="F91" i="2"/>
  <c r="K42" i="19" s="1"/>
  <c r="F108" i="2"/>
  <c r="K45" i="19" s="1"/>
  <c r="F131" i="2"/>
  <c r="L48" i="19" s="1"/>
  <c r="F124" i="2"/>
  <c r="L54" i="19" s="1"/>
  <c r="E105" i="2"/>
  <c r="I55" i="19" s="1"/>
  <c r="E120" i="2"/>
  <c r="J50" i="19" s="1"/>
  <c r="E97" i="2"/>
  <c r="I60" i="19" s="1"/>
  <c r="E102" i="2"/>
  <c r="I52" i="19" s="1"/>
  <c r="E103" i="2"/>
  <c r="I53" i="19" s="1"/>
  <c r="E108" i="2"/>
  <c r="I45" i="19" s="1"/>
  <c r="C115" i="2"/>
  <c r="F58" i="19" s="1"/>
  <c r="C108" i="2"/>
  <c r="E45" i="19" s="1"/>
  <c r="E131" i="2"/>
  <c r="J48" i="19" s="1"/>
  <c r="E129" i="2"/>
  <c r="J46" i="19" s="1"/>
  <c r="E107" i="2"/>
  <c r="I44" i="19" s="1"/>
  <c r="C114" i="2"/>
  <c r="F57" i="19" s="1"/>
  <c r="E122" i="2"/>
  <c r="J52" i="19" s="1"/>
  <c r="E114" i="2"/>
  <c r="J57" i="19" s="1"/>
  <c r="E127" i="2"/>
  <c r="J44" i="19" s="1"/>
  <c r="E94" i="2"/>
  <c r="I57" i="19" s="1"/>
  <c r="AC15" i="19"/>
  <c r="AD15" i="19"/>
  <c r="AB16" i="19" a="1"/>
  <c r="AB16" i="19" s="1"/>
  <c r="C100" i="2"/>
  <c r="E50" i="19" s="1"/>
  <c r="C122" i="2"/>
  <c r="F52" i="19" s="1"/>
  <c r="C116" i="2"/>
  <c r="F59" i="19" s="1"/>
  <c r="C103" i="2"/>
  <c r="E53" i="19" s="1"/>
  <c r="E111" i="2"/>
  <c r="I48" i="19" s="1"/>
  <c r="E117" i="2"/>
  <c r="J60" i="19" s="1"/>
  <c r="E101" i="2"/>
  <c r="I51" i="19" s="1"/>
  <c r="E125" i="2"/>
  <c r="J55" i="19" s="1"/>
  <c r="E91" i="2"/>
  <c r="I42" i="19" s="1"/>
  <c r="I16" i="19"/>
  <c r="E16" i="19"/>
  <c r="C129" i="2"/>
  <c r="F46" i="19" s="1"/>
  <c r="C127" i="2"/>
  <c r="F44" i="19" s="1"/>
  <c r="C118" i="2"/>
  <c r="F61" i="19" s="1"/>
  <c r="E115" i="2"/>
  <c r="J58" i="19" s="1"/>
  <c r="E96" i="2"/>
  <c r="I59" i="19" s="1"/>
  <c r="E95" i="2"/>
  <c r="I58" i="19" s="1"/>
  <c r="E124" i="2"/>
  <c r="J54" i="19" s="1"/>
  <c r="E128" i="2"/>
  <c r="J45" i="19" s="1"/>
  <c r="E110" i="2"/>
  <c r="I47" i="19" s="1"/>
  <c r="E90" i="2"/>
  <c r="J42" i="19" s="1"/>
  <c r="C102" i="2"/>
  <c r="E52" i="19" s="1"/>
  <c r="C105" i="2"/>
  <c r="E55" i="19" s="1"/>
  <c r="C125" i="2"/>
  <c r="F55" i="19" s="1"/>
  <c r="C91" i="2"/>
  <c r="E42" i="19" s="1"/>
  <c r="C104" i="2"/>
  <c r="E54" i="19" s="1"/>
  <c r="C120" i="2"/>
  <c r="F50" i="19" s="1"/>
  <c r="C131" i="2"/>
  <c r="F48" i="19" s="1"/>
  <c r="C96" i="2"/>
  <c r="E59" i="19" s="1"/>
  <c r="C107" i="2"/>
  <c r="E44" i="19" s="1"/>
  <c r="C109" i="2"/>
  <c r="E46" i="19" s="1"/>
  <c r="C98" i="2"/>
  <c r="E61" i="19" s="1"/>
  <c r="C117" i="2"/>
  <c r="F60" i="19" s="1"/>
  <c r="C121" i="2"/>
  <c r="F51" i="19" s="1"/>
  <c r="C97" i="2"/>
  <c r="E60" i="19" s="1"/>
  <c r="E118" i="2"/>
  <c r="J61" i="19" s="1"/>
  <c r="E130" i="2"/>
  <c r="J47" i="19" s="1"/>
  <c r="E109" i="2"/>
  <c r="I46" i="19" s="1"/>
  <c r="E116" i="2"/>
  <c r="J59" i="19" s="1"/>
  <c r="E121" i="2"/>
  <c r="J51" i="19" s="1"/>
  <c r="E100" i="2"/>
  <c r="I50" i="19" s="1"/>
  <c r="E123" i="2"/>
  <c r="J53" i="19" s="1"/>
  <c r="E98" i="2"/>
  <c r="I61" i="19" s="1"/>
  <c r="C111" i="2"/>
  <c r="E48" i="19" s="1"/>
  <c r="C101" i="2"/>
  <c r="E51" i="19" s="1"/>
  <c r="C128" i="2"/>
  <c r="F45" i="19" s="1"/>
  <c r="C110" i="2"/>
  <c r="E47" i="19" s="1"/>
  <c r="C94" i="2"/>
  <c r="E57" i="19" s="1"/>
  <c r="C123" i="2"/>
  <c r="F53" i="19" s="1"/>
  <c r="C95" i="2"/>
  <c r="E58" i="19" s="1"/>
  <c r="C130" i="2"/>
  <c r="F47" i="19" s="1"/>
  <c r="C90" i="2"/>
  <c r="F42" i="19" s="1"/>
  <c r="D124" i="2"/>
  <c r="H54" i="19" s="1"/>
  <c r="D101" i="2"/>
  <c r="G51" i="19" s="1"/>
  <c r="D120" i="2"/>
  <c r="H50" i="19" s="1"/>
  <c r="D105" i="2"/>
  <c r="G55" i="19" s="1"/>
  <c r="D95" i="2"/>
  <c r="G58" i="19" s="1"/>
  <c r="D110" i="2"/>
  <c r="G47" i="19" s="1"/>
  <c r="D104" i="2"/>
  <c r="G54" i="19" s="1"/>
  <c r="D114" i="2"/>
  <c r="H57" i="19" s="1"/>
  <c r="G16" i="19"/>
  <c r="D109" i="2"/>
  <c r="G46" i="19" s="1"/>
  <c r="D103" i="2"/>
  <c r="G53" i="19" s="1"/>
  <c r="D116" i="2"/>
  <c r="H59" i="19" s="1"/>
  <c r="D111" i="2"/>
  <c r="G48" i="19" s="1"/>
  <c r="D115" i="2"/>
  <c r="H58" i="19" s="1"/>
  <c r="D107" i="2"/>
  <c r="G44" i="19" s="1"/>
  <c r="D118" i="2"/>
  <c r="H61" i="19" s="1"/>
  <c r="D130" i="2"/>
  <c r="H47" i="19" s="1"/>
  <c r="D108" i="2"/>
  <c r="G45" i="19" s="1"/>
  <c r="D131" i="2"/>
  <c r="H48" i="19" s="1"/>
  <c r="D98" i="2"/>
  <c r="G61" i="19" s="1"/>
  <c r="D127" i="2"/>
  <c r="H44" i="19" s="1"/>
  <c r="D129" i="2"/>
  <c r="H46" i="19" s="1"/>
  <c r="D100" i="2"/>
  <c r="G50" i="19" s="1"/>
  <c r="D102" i="2"/>
  <c r="G52" i="19" s="1"/>
  <c r="D90" i="2"/>
  <c r="H42" i="19" s="1"/>
  <c r="D97" i="2"/>
  <c r="G60" i="19" s="1"/>
  <c r="D121" i="2"/>
  <c r="H51" i="19" s="1"/>
  <c r="D128" i="2"/>
  <c r="H45" i="19" s="1"/>
  <c r="D91" i="2"/>
  <c r="G42" i="19" s="1"/>
  <c r="D125" i="2"/>
  <c r="H55" i="19" s="1"/>
  <c r="D117" i="2"/>
  <c r="H60" i="19" s="1"/>
  <c r="D94" i="2"/>
  <c r="G57" i="19" s="1"/>
  <c r="D96" i="2"/>
  <c r="G59" i="19" s="1"/>
  <c r="D123" i="2"/>
  <c r="H53" i="19" s="1"/>
  <c r="D122" i="2"/>
  <c r="H52" i="19" s="1"/>
  <c r="B95" i="2" l="1"/>
  <c r="C58" i="19" s="1"/>
  <c r="B100" i="2"/>
  <c r="C50" i="19" s="1"/>
  <c r="B97" i="2"/>
  <c r="C60" i="19" s="1"/>
  <c r="B117" i="2"/>
  <c r="D60" i="19" s="1"/>
  <c r="B121" i="2"/>
  <c r="D51" i="19" s="1"/>
  <c r="B116" i="2"/>
  <c r="D59" i="19" s="1"/>
  <c r="B110" i="2"/>
  <c r="C47" i="19" s="1"/>
  <c r="B130" i="2"/>
  <c r="D47" i="19" s="1"/>
  <c r="B111" i="2"/>
  <c r="C48" i="19" s="1"/>
  <c r="B109" i="2"/>
  <c r="C46" i="19" s="1"/>
  <c r="B131" i="2"/>
  <c r="D48" i="19" s="1"/>
  <c r="B115" i="2"/>
  <c r="D58" i="19" s="1"/>
  <c r="B118" i="2"/>
  <c r="D61" i="19" s="1"/>
  <c r="B128" i="2"/>
  <c r="D45" i="19" s="1"/>
  <c r="B124" i="2"/>
  <c r="D54" i="19" s="1"/>
  <c r="B125" i="2"/>
  <c r="D55" i="19" s="1"/>
  <c r="H79" i="2"/>
  <c r="C3" i="19" s="1"/>
  <c r="B122" i="2"/>
  <c r="D52" i="19" s="1"/>
  <c r="B127" i="2"/>
  <c r="D44" i="19" s="1"/>
  <c r="B94" i="2"/>
  <c r="C57" i="19" s="1"/>
  <c r="B101" i="2"/>
  <c r="C51" i="19" s="1"/>
  <c r="B102" i="2"/>
  <c r="C52" i="19" s="1"/>
  <c r="B98" i="2"/>
  <c r="C61" i="19" s="1"/>
  <c r="B129" i="2"/>
  <c r="D46" i="19" s="1"/>
  <c r="B91" i="2"/>
  <c r="C42" i="19" s="1"/>
  <c r="B123" i="2"/>
  <c r="D53" i="19" s="1"/>
  <c r="B90" i="2"/>
  <c r="D42" i="19" s="1"/>
  <c r="B114" i="2"/>
  <c r="D57" i="19" s="1"/>
  <c r="C16" i="19"/>
  <c r="B105" i="2"/>
  <c r="C55" i="19" s="1"/>
  <c r="B120" i="2"/>
  <c r="D50" i="19" s="1"/>
  <c r="B103" i="2"/>
  <c r="C53" i="19" s="1"/>
  <c r="B96" i="2"/>
  <c r="C59" i="19" s="1"/>
  <c r="B104" i="2"/>
  <c r="C54" i="19" s="1"/>
  <c r="B108" i="2"/>
  <c r="C45" i="19" s="1"/>
  <c r="AC16" i="19"/>
  <c r="AD16" i="19"/>
  <c r="AB17" i="19" a="1"/>
  <c r="AB17" i="19" s="1"/>
  <c r="AD17" i="19" l="1"/>
  <c r="AC17" i="19"/>
  <c r="AB18" i="19" a="1"/>
  <c r="AB18" i="19" s="1"/>
  <c r="AD18" i="19" l="1"/>
  <c r="AC18" i="19"/>
  <c r="AB19" i="19" a="1"/>
  <c r="AB19" i="19" s="1"/>
  <c r="AC19" i="19" l="1"/>
  <c r="AD19" i="19"/>
  <c r="AB20" i="19" a="1"/>
  <c r="AB20" i="19" s="1"/>
  <c r="AC20" i="19" l="1"/>
  <c r="AD20" i="19"/>
  <c r="AB21" i="19" a="1"/>
  <c r="AB21" i="19" s="1"/>
  <c r="AC21" i="19" l="1"/>
  <c r="AD21" i="19"/>
  <c r="AB22" i="19" a="1"/>
  <c r="AB22" i="19" s="1"/>
  <c r="AC22" i="19" l="1"/>
  <c r="AD22" i="19"/>
  <c r="AB23" i="19" a="1"/>
  <c r="AB23" i="19" s="1"/>
  <c r="AD23" i="19" l="1"/>
  <c r="AC23" i="19"/>
  <c r="AB24" i="19" a="1"/>
  <c r="AB24" i="19" s="1"/>
  <c r="AD24" i="19" l="1"/>
  <c r="AC24" i="19"/>
  <c r="AB25" i="19" a="1"/>
  <c r="AB25" i="19" s="1"/>
  <c r="AD25" i="19" l="1"/>
  <c r="AC25" i="19"/>
  <c r="AB26" i="19" a="1"/>
  <c r="AB26" i="19" s="1"/>
  <c r="AC26" i="19" l="1"/>
  <c r="AD26" i="19"/>
  <c r="AB27" i="19" a="1"/>
  <c r="AB27" i="19" s="1"/>
  <c r="AC27" i="19" l="1"/>
  <c r="AH6" i="19" s="1" a="1"/>
  <c r="AH6" i="19" s="1"/>
  <c r="AD27" i="19"/>
  <c r="AB63" i="19" a="1"/>
  <c r="AB63" i="19" s="1"/>
  <c r="AH7" i="19" l="1" a="1"/>
  <c r="AH7" i="19" s="1"/>
  <c r="AH8" i="19" s="1"/>
  <c r="AD63" i="19"/>
  <c r="AC63" i="19"/>
</calcChain>
</file>

<file path=xl/comments1.xml><?xml version="1.0" encoding="utf-8"?>
<comments xmlns="http://schemas.openxmlformats.org/spreadsheetml/2006/main">
  <authors>
    <author>Author</author>
  </authors>
  <commentList>
    <comment ref="B13" authorId="0" shapeId="0">
      <text>
        <r>
          <rPr>
            <b/>
            <sz val="9"/>
            <color indexed="81"/>
            <rFont val="Tahoma"/>
            <family val="2"/>
          </rPr>
          <t>Loss Ratio:
(discounted and developed incurred losses ) * (expected loss ratio factor) / (Standard Premium)</t>
        </r>
      </text>
    </comment>
    <comment ref="B15" authorId="0" shapeId="0">
      <text>
        <r>
          <rPr>
            <b/>
            <sz val="9"/>
            <color indexed="81"/>
            <rFont val="Tahoma"/>
            <family val="2"/>
          </rPr>
          <t>Loss Ratio:
(discounted and developed incurred losses ) * (expected loss ratio factor) * (PAF)/ (Standard Premium)</t>
        </r>
      </text>
    </comment>
  </commentList>
</comments>
</file>

<file path=xl/sharedStrings.xml><?xml version="1.0" encoding="utf-8"?>
<sst xmlns="http://schemas.openxmlformats.org/spreadsheetml/2006/main" count="230" uniqueCount="137">
  <si>
    <t>Standard Premium</t>
  </si>
  <si>
    <t>Premium Expense Ratio</t>
  </si>
  <si>
    <t>Performance Adjutment Factor</t>
  </si>
  <si>
    <t>Claims Expense Ratio</t>
  </si>
  <si>
    <t>Hazard Group</t>
  </si>
  <si>
    <t>Size Group</t>
  </si>
  <si>
    <t>Min Loss Ratio</t>
  </si>
  <si>
    <t>Max Loss Ratio</t>
  </si>
  <si>
    <t>Single Loss Limit</t>
  </si>
  <si>
    <t>Choose</t>
  </si>
  <si>
    <t>Assumed</t>
  </si>
  <si>
    <t>PREM_CHG</t>
  </si>
  <si>
    <t>PREM_SVG</t>
  </si>
  <si>
    <t>LOSS_CHG</t>
  </si>
  <si>
    <t>LOSS_SVG</t>
  </si>
  <si>
    <t>Retro Calculation</t>
  </si>
  <si>
    <t>range: %30 - %160</t>
  </si>
  <si>
    <t>Plan Type</t>
  </si>
  <si>
    <t>range: %00 - %60</t>
  </si>
  <si>
    <t>Year</t>
  </si>
  <si>
    <t>Max Premium</t>
  </si>
  <si>
    <t>Break-Even Loss Ratios</t>
  </si>
  <si>
    <t>pulled from frontpage</t>
  </si>
  <si>
    <t>max refund</t>
  </si>
  <si>
    <t>max assessment</t>
  </si>
  <si>
    <t>choice 1</t>
  </si>
  <si>
    <t>choice 2</t>
  </si>
  <si>
    <t>choice 3</t>
  </si>
  <si>
    <t>net insurance charge</t>
  </si>
  <si>
    <t>net loss and expense</t>
  </si>
  <si>
    <t>premium administration expense</t>
  </si>
  <si>
    <t>min retro premium</t>
  </si>
  <si>
    <t>max retro premium</t>
  </si>
  <si>
    <t>notes</t>
  </si>
  <si>
    <t>lookup</t>
  </si>
  <si>
    <t>at lower value</t>
  </si>
  <si>
    <t>at higher value</t>
  </si>
  <si>
    <t>Premium Charge - interpolated</t>
  </si>
  <si>
    <t>Premium Savings - interpolated</t>
  </si>
  <si>
    <t>Loss Savings - interpolated</t>
  </si>
  <si>
    <t>Loss Charge - interpolated</t>
  </si>
  <si>
    <t>minimum loss ratio &lt;= chosen ratio</t>
  </si>
  <si>
    <t>maximum loss ratio &lt;= chosen ratio</t>
  </si>
  <si>
    <t>minimum loss ratio &gt; chosen ratio</t>
  </si>
  <si>
    <t>difference</t>
  </si>
  <si>
    <t>Max Loss Ratio index &lt;= chosen Max Loss Ratio</t>
  </si>
  <si>
    <t>Max Loss Ratio index &gt;  chosen Max Loss Ratio</t>
  </si>
  <si>
    <t>Min Loss Ratio index &lt;= chosen Min Loss Ratio</t>
  </si>
  <si>
    <t>Min Loss Ratio index &gt;  chosen Min Loss Ratio</t>
  </si>
  <si>
    <t>Determine Loss Ratio Indexes</t>
  </si>
  <si>
    <t>Loss based insurance charges/savings</t>
  </si>
  <si>
    <t>Premium based insurance charges/savings</t>
  </si>
  <si>
    <t>range: Premium, Loss</t>
  </si>
  <si>
    <t>Min and Max Premium in dollars</t>
  </si>
  <si>
    <t>Min and Max Premium as percentage of std premium</t>
  </si>
  <si>
    <t>pulled from frontpage (locked from edit on front page)</t>
  </si>
  <si>
    <t>choice 4</t>
  </si>
  <si>
    <t>choice 5</t>
  </si>
  <si>
    <t>unlimited</t>
  </si>
  <si>
    <t>net loss and expense charge</t>
  </si>
  <si>
    <t>Validation</t>
  </si>
  <si>
    <t>passed</t>
  </si>
  <si>
    <t>Test max retro premium is &lt;= 200% std premium</t>
  </si>
  <si>
    <t>error message</t>
  </si>
  <si>
    <t>message to display when failed</t>
  </si>
  <si>
    <t>Notes</t>
  </si>
  <si>
    <t>Contact information:</t>
  </si>
  <si>
    <t>largest refund possible based on criteria</t>
  </si>
  <si>
    <t>larges assessment possible based on criteria</t>
  </si>
  <si>
    <t>For Display on Frontpage (after validation is tested)</t>
  </si>
  <si>
    <t>(360) 902-4851</t>
  </si>
  <si>
    <t>Test Single Loss Limit availiable at size</t>
  </si>
  <si>
    <t>These figures are a projection of future retro performance , but not a guarantee.  For questions about enrollment please contact the Labor and Industries Retrospective Rating Program.</t>
  </si>
  <si>
    <t>retro premium at assumed refund</t>
  </si>
  <si>
    <t>assumed refund</t>
  </si>
  <si>
    <t>losses at assumed refund</t>
  </si>
  <si>
    <t>percent of std premium</t>
  </si>
  <si>
    <t>amount of std premium</t>
  </si>
  <si>
    <t>Loss Ratio and Range of Retro Refunds</t>
  </si>
  <si>
    <t>Min Premium</t>
  </si>
  <si>
    <t>RID</t>
  </si>
  <si>
    <t>cell reference</t>
  </si>
  <si>
    <t>unique year</t>
  </si>
  <si>
    <t>start</t>
  </si>
  <si>
    <t>end</t>
  </si>
  <si>
    <t>indirect reference</t>
  </si>
  <si>
    <t>min premium</t>
  </si>
  <si>
    <t>max premium</t>
  </si>
  <si>
    <t>1) Coverage Year Specific Validation</t>
  </si>
  <si>
    <t>2) coverage year reference</t>
  </si>
  <si>
    <t>* Enrollment decisions cannot be chosen such that your maximum retro premium is greater than 200% of your standard premium.</t>
  </si>
  <si>
    <t>Error Console Message</t>
  </si>
  <si>
    <t>Test Size group available at std premium</t>
  </si>
  <si>
    <t>* You have entered a Std. Premium that does not fit a size group.</t>
  </si>
  <si>
    <t>Test Single Loss Limit is half of Std. Premium</t>
  </si>
  <si>
    <t>* Your standard premium must be at least twice the single loss occurrence limit chosen.</t>
  </si>
  <si>
    <t>Loss Ratio</t>
  </si>
  <si>
    <t>developed by Tyler Greathouse (grew235)  2010-08-05
based on calculations found in WAC (Chapter 296-17B)</t>
  </si>
  <si>
    <t>losses (at selected loss ratio)</t>
  </si>
  <si>
    <t>retro refund (at selected loss ratio)</t>
  </si>
  <si>
    <t>retro premium (at selected loss ratio)</t>
  </si>
  <si>
    <t>losses = (discounted and developed incurred losses )*(expected loss ratio factor)*PAF</t>
  </si>
  <si>
    <t>sum of 'net insurance charge' and 'net loss and expense charge' and  'premium administration expense'</t>
  </si>
  <si>
    <t>refund based on assumed loss ratio</t>
  </si>
  <si>
    <t>0=passed  &gt; 0=failed</t>
  </si>
  <si>
    <t>largest premium possible based on criteria -- sum of 'net insurance charge' and 'net loss and expense charge' and  'premium administration expense'</t>
  </si>
  <si>
    <t>smallest premium possible based on criteria -- sum of 'net insurance charge' and 'net loss and expense charge' and  'premium administration expense'</t>
  </si>
  <si>
    <t>Group Name</t>
  </si>
  <si>
    <t>retro premium at assumed loss ratio</t>
  </si>
  <si>
    <t>Test max retro premium is &gt;= 105% std premium</t>
  </si>
  <si>
    <t>Notes:</t>
  </si>
  <si>
    <t>Test net insurance charge is &gt;= 0</t>
  </si>
  <si>
    <t>* Your net insurance charge must be greater than zero.</t>
  </si>
  <si>
    <t>charge - savings / (1 - charge + savings)</t>
  </si>
  <si>
    <t>Loss based combined charge/savings factor</t>
  </si>
  <si>
    <t>* You have chosen a single loss limit that isn't available at your size group.</t>
  </si>
  <si>
    <t>* losses = (discounted and developed incurred losses ) * (PAF) * (expected loss ratio factor)</t>
  </si>
  <si>
    <t>Assumed Loss Ratio before PAF</t>
  </si>
  <si>
    <t>Loss</t>
  </si>
  <si>
    <r>
      <rPr>
        <sz val="8"/>
        <color indexed="8"/>
        <rFont val="Calibri"/>
        <family val="2"/>
      </rPr>
      <t>Notes:</t>
    </r>
    <r>
      <rPr>
        <b/>
        <sz val="8"/>
        <color indexed="8"/>
        <rFont val="Calibri"/>
        <family val="2"/>
      </rPr>
      <t xml:space="preserve">
Columns AA-AG on the PremiumCalculator tab are hidden and contain data validation logic.  This logic prohibits the selection of coverage years that aren't supported be a size group table.
I believe there may be a discrepancy in how the rounding occurs in the interpolated figures (column 32 - 49).  MF may round down...
</t>
    </r>
    <r>
      <rPr>
        <sz val="8"/>
        <color indexed="8"/>
        <rFont val="Calibri"/>
        <family val="2"/>
      </rPr>
      <t xml:space="preserve">Maintenance:
with each change, a version needs to be added above and the version on the header of the PremiumCalculation tab needs to be incremented.
Properties of excel document need to be updated (file&gt;properties) </t>
    </r>
    <r>
      <rPr>
        <b/>
        <sz val="8"/>
        <color indexed="8"/>
        <rFont val="Calibri"/>
        <family val="2"/>
      </rPr>
      <t xml:space="preserve">
size group table needs to be appended to every year.  Once 2030 is reached, the data validation range needs to be adjusted.
once 1500 rows is reached for any dataset the named range should be adjusted.
Generate Test Cases:
select  r.rrgcp_start_date
  ,r.rrgaj_std_prem_amt
  ,r.rrgaj_hazrd_grp_num
  ,r.rrgaj_rrgpln_type_code
  ,r.rrgaj_min_loss_ratio_pct
  ,r.rrgaj_max_loss_ratio_pct
  ,r.rrgaj_sngl_loss_lmt_amt
  ,case when rrgaj_std_prem_amt &gt; 0 then (rrgaj_devl_loss_amt / rrgaj_std_prem_amt) else 0 end
  ,'' as paf
  ,r.rrgaj_net_ins_chg_amt
  ,r.rrgaj_incur_loss_exp_amt
  ,r.rrgaj_prem_admin_exp_amt
from PRD04.dbo.retro_rebates r</t>
    </r>
  </si>
  <si>
    <t>Post PAF</t>
  </si>
  <si>
    <t>*losses at assumed loss ratio (after PAF)</t>
  </si>
  <si>
    <t>Calculated Loss Ratio after PAF</t>
  </si>
  <si>
    <t>break-even *losses (after PAF)</t>
  </si>
  <si>
    <t>Determine Post-PAF loss ratio</t>
  </si>
  <si>
    <t>loss ratio * PAF</t>
  </si>
  <si>
    <t>Post-PAF loss ratio</t>
  </si>
  <si>
    <t>* Enrollment decisions cannot be chosen such that your maximum retro premium is less than 105% of your standard premium."</t>
  </si>
  <si>
    <r>
      <rPr>
        <b/>
        <sz val="11"/>
        <color theme="1"/>
        <rFont val="Calibri"/>
        <family val="2"/>
        <scheme val="minor"/>
      </rPr>
      <t>{array formula}</t>
    </r>
    <r>
      <rPr>
        <sz val="11"/>
        <color theme="1"/>
        <rFont val="Calibri"/>
        <family val="2"/>
        <scheme val="minor"/>
      </rPr>
      <t xml:space="preserve"> at lower value</t>
    </r>
    <r>
      <rPr>
        <b/>
        <sz val="11"/>
        <color theme="1"/>
        <rFont val="Calibri"/>
        <family val="2"/>
        <scheme val="minor"/>
      </rPr>
      <t xml:space="preserve"> </t>
    </r>
  </si>
  <si>
    <r>
      <rPr>
        <b/>
        <sz val="11"/>
        <color theme="1"/>
        <rFont val="Calibri"/>
        <family val="2"/>
        <scheme val="minor"/>
      </rPr>
      <t>{array formula}</t>
    </r>
    <r>
      <rPr>
        <sz val="11"/>
        <color theme="1"/>
        <rFont val="Calibri"/>
        <family val="2"/>
        <scheme val="minor"/>
      </rPr>
      <t xml:space="preserve"> at higher value</t>
    </r>
  </si>
  <si>
    <r>
      <rPr>
        <b/>
        <sz val="11"/>
        <color theme="1"/>
        <rFont val="Calibri"/>
        <family val="2"/>
        <scheme val="minor"/>
      </rPr>
      <t>{array formula}</t>
    </r>
    <r>
      <rPr>
        <sz val="11"/>
        <color theme="1"/>
        <rFont val="Calibri"/>
        <family val="2"/>
        <scheme val="minor"/>
      </rPr>
      <t xml:space="preserve"> at lower value</t>
    </r>
  </si>
  <si>
    <t>range: 120k, 160k, 250k, 275k, 380k, 500k, 550k, 800k, 1m,unlimited</t>
  </si>
  <si>
    <t>interpolated (at 6-digits)</t>
  </si>
  <si>
    <t>Three plan scenarios per choice: worst case, assumed loss ratio, and best case scenarios.
Results in dollars and percent of standard premium</t>
  </si>
  <si>
    <r>
      <t xml:space="preserve">Retro Premium Calculator
</t>
    </r>
    <r>
      <rPr>
        <sz val="10"/>
        <color theme="0"/>
        <rFont val="Calibri"/>
        <family val="2"/>
        <scheme val="minor"/>
      </rPr>
      <t>featuring updated 2023+ insurance charge and savings tables and proposed 2023 size group</t>
    </r>
  </si>
  <si>
    <r>
      <rPr>
        <b/>
        <sz val="24"/>
        <color rgb="FFFF0000"/>
        <rFont val="Calibri"/>
        <family val="2"/>
        <scheme val="minor"/>
      </rPr>
      <t xml:space="preserve">DRAFT </t>
    </r>
    <r>
      <rPr>
        <b/>
        <sz val="24"/>
        <color theme="0"/>
        <rFont val="Calibri"/>
        <family val="2"/>
        <scheme val="minor"/>
      </rPr>
      <t xml:space="preserve">2023
</t>
    </r>
    <r>
      <rPr>
        <b/>
        <sz val="10"/>
        <color theme="0"/>
        <rFont val="Calibri"/>
        <family val="2"/>
        <scheme val="minor"/>
      </rPr>
      <t>(valid for coverage periods 07/01/2023+)</t>
    </r>
  </si>
  <si>
    <t>Version History
1.0.0 - (2010-08-10) release
1.0.1 - (2010-08-12) increased compatibility with pre 2007 versions of excel by removing references to whole columns (example A:A)
1.1.0 - (2010-08-18) added expected refund as percentage of std premium
1.1.1 - (2010-11-09) updated size group table
2.2.0 - (2011-01-04) fixed version number on header and doc attribute
2.2.1 - (2011-06-02) froze pane (row 7) on main page
2.3.0 - (2011-10-04) updated size table, added validation for coverage year, added validation to SLL
2.4.0 - (2012-10-22) updated size table -- same as 2013
2.4.1 - (2012-11-06) corrected size table for 2012 and 2013
2.4.2 - (2013-03-12) corrected spelling errors in calculation sheet cell g:79
2.5.0 - (2013-10-07) fixed calculation to allow for variable PAF
2.5.1 - (2013-11-12) updated the size group table (2014)
2.5.3 - (2013-12-09) unlocked PAF and deprecated 105% rule
2.5.4 - (2014-04-03) Fixed issue with break-even losses
2.6.0 - (2014-04-28) Added additional row "Loss Ratio after PAF"
2.7.0 - (2014-05-22) Removed PAF from Premium Based Plan per WAC change
2.8.0 - (2014-11-18) Added proposed size group table
2.8.1 - (2014-12-30) Updated 2015 size group table 
2.8.2 - (2015-11-10) Added proposed size group table
2.8.3 - (2016-05-05) Received copy from Bill Vasek. Unsure of changes...
2.9.0 -(2016-08-23) Increased Max loss ratio to .4, added draft language, and readied doc for public release
2.10.0 -(2016-09-08) fixed issues with calculated LR after PAF
2.11.0 - (2016-10-27) added proposed 2017 size group tables
2.12.0 - (2016-11-07) issue: choice 1 was not saved as an array formula in B:35. This is now fixed
2.13.0 - (2017-03-14) updated all insurance tables as well as size groups
3.0.0 - (2017-07-10) removed draft language and limited size group table to 2017
3.1.0 - (2017-11-02) updated size group tables
3.2.0 - (2017-11-15) Changed rounding on rows [37,41,46,50,52] from 4 digits to 6 digits
3.4.0 - (2018-10-24) Updated size group table with 2019 data
3.4.1 - (2019-12-05) Updated size group table with 2020 data
3.5.0 - (2020-10-07) Updated size group table with 2021 data
3.6.0 - (2021-11-04) Updated size group table with 2022 data - no change from 2021
3.7.0 - (2022-09-27) Updated size group table with proposed 2023 data
3.8.0 - (2022-01-09) Updated all Insurance Tables and changed premium expense ration (from 4.3 to 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</si>
</sst>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43" formatCode="_(* #,##0.00_);_(* \(#,##0.00\);_(* &quot;-&quot;??_);_(@_)"/>
    <numFmt numFmtId="164" formatCode="0.0%"/>
    <numFmt numFmtId="165" formatCode="_(* #,##0.0000_);_(* \(#,##0.0000\);_(* &quot;-&quot;??_);_(@_)"/>
    <numFmt numFmtId="166" formatCode="_(* #,##0_);_(* \(#,##0\);_(* &quot;-&quot;??_);_(@_)"/>
    <numFmt numFmtId="167" formatCode="_(&quot;$&quot;* #,##0_);_(&quot;$&quot;* \(#,##0\);_(&quot;$&quot;* &quot;-&quot;??_);_(@_)"/>
    <numFmt numFmtId="168" formatCode="&quot;$&quot;#,##0"/>
    <numFmt numFmtId="169" formatCode="0.000000000%"/>
    <numFmt numFmtId="170" formatCode="0.0000"/>
    <numFmt numFmtId="171" formatCode="_(* #,##0.000000_);_(* \(#,##0.000000\);_(* &quot;-&quot;??_);_(@_)"/>
    <numFmt numFmtId="172" formatCode="0.000000"/>
  </numFmts>
  <fonts count="58" x14ac:knownFonts="1">
    <font>
      <sz val="11"/>
      <color theme="1"/>
      <name val="Calibri"/>
      <family val="2"/>
      <scheme val="minor"/>
    </font>
    <font>
      <b/>
      <sz val="10"/>
      <name val="Times New Roman"/>
      <family val="1"/>
    </font>
    <font>
      <sz val="8"/>
      <color indexed="8"/>
      <name val="Calibri"/>
      <family val="2"/>
    </font>
    <font>
      <b/>
      <sz val="8"/>
      <color indexed="8"/>
      <name val="Calibri"/>
      <family val="2"/>
    </font>
    <font>
      <b/>
      <sz val="9"/>
      <color indexed="81"/>
      <name val="Tahoma"/>
      <family val="2"/>
    </font>
    <font>
      <sz val="11"/>
      <color theme="1"/>
      <name val="Calibri"/>
      <family val="2"/>
      <scheme val="minor"/>
    </font>
    <font>
      <u/>
      <sz val="11"/>
      <color theme="10"/>
      <name val="Calibri"/>
      <family val="2"/>
    </font>
    <font>
      <sz val="12"/>
      <color theme="1"/>
      <name val="Arial"/>
      <family val="2"/>
    </font>
    <font>
      <b/>
      <sz val="11"/>
      <color theme="1"/>
      <name val="Calibri"/>
      <family val="2"/>
      <scheme val="minor"/>
    </font>
    <font>
      <b/>
      <sz val="8"/>
      <color rgb="FF000000"/>
      <name val="Times New Roman"/>
      <family val="1"/>
    </font>
    <font>
      <sz val="10"/>
      <color theme="1"/>
      <name val="Times New Roman"/>
      <family val="1"/>
    </font>
    <font>
      <sz val="8"/>
      <color rgb="FF000000"/>
      <name val="Times New Roman"/>
      <family val="1"/>
    </font>
    <font>
      <i/>
      <sz val="11"/>
      <color theme="1"/>
      <name val="Calibri"/>
      <family val="2"/>
      <scheme val="minor"/>
    </font>
    <font>
      <b/>
      <sz val="11"/>
      <name val="Calibri"/>
      <family val="2"/>
      <scheme val="minor"/>
    </font>
    <font>
      <sz val="9"/>
      <name val="Calibri"/>
      <family val="2"/>
      <scheme val="minor"/>
    </font>
    <font>
      <sz val="11"/>
      <name val="Calibri"/>
      <family val="2"/>
      <scheme val="minor"/>
    </font>
    <font>
      <b/>
      <sz val="20"/>
      <color theme="1"/>
      <name val="Calibri"/>
      <family val="2"/>
      <scheme val="minor"/>
    </font>
    <font>
      <b/>
      <sz val="16"/>
      <color theme="0"/>
      <name val="Calibri"/>
      <family val="2"/>
      <scheme val="minor"/>
    </font>
    <font>
      <sz val="8"/>
      <color theme="1"/>
      <name val="Calibri"/>
      <family val="2"/>
      <scheme val="minor"/>
    </font>
    <font>
      <sz val="13"/>
      <color theme="1"/>
      <name val="Calibri"/>
      <family val="2"/>
      <scheme val="minor"/>
    </font>
    <font>
      <b/>
      <sz val="11"/>
      <color theme="4" tint="-0.249977111117893"/>
      <name val="Calibri"/>
      <family val="2"/>
      <scheme val="minor"/>
    </font>
    <font>
      <b/>
      <i/>
      <sz val="10"/>
      <color theme="4" tint="-0.249977111117893"/>
      <name val="Calibri"/>
      <family val="2"/>
      <scheme val="minor"/>
    </font>
    <font>
      <sz val="9"/>
      <color theme="4" tint="-0.249977111117893"/>
      <name val="Calibri"/>
      <family val="2"/>
      <scheme val="minor"/>
    </font>
    <font>
      <i/>
      <sz val="9"/>
      <color theme="4" tint="-0.249977111117893"/>
      <name val="Calibri"/>
      <family val="2"/>
      <scheme val="minor"/>
    </font>
    <font>
      <b/>
      <sz val="11"/>
      <color theme="5" tint="-0.249977111117893"/>
      <name val="Calibri"/>
      <family val="2"/>
      <scheme val="minor"/>
    </font>
    <font>
      <b/>
      <i/>
      <sz val="10"/>
      <color theme="5" tint="-0.249977111117893"/>
      <name val="Calibri"/>
      <family val="2"/>
      <scheme val="minor"/>
    </font>
    <font>
      <sz val="9"/>
      <color theme="5" tint="-0.249977111117893"/>
      <name val="Calibri"/>
      <family val="2"/>
      <scheme val="minor"/>
    </font>
    <font>
      <i/>
      <sz val="9"/>
      <color theme="5" tint="-0.249977111117893"/>
      <name val="Calibri"/>
      <family val="2"/>
      <scheme val="minor"/>
    </font>
    <font>
      <sz val="9"/>
      <color theme="1" tint="0.249977111117893"/>
      <name val="Calibri"/>
      <family val="2"/>
      <scheme val="minor"/>
    </font>
    <font>
      <b/>
      <sz val="11"/>
      <color theme="1" tint="0.249977111117893"/>
      <name val="Calibri"/>
      <family val="2"/>
      <scheme val="minor"/>
    </font>
    <font>
      <b/>
      <sz val="11"/>
      <color theme="1" tint="0.34998626667073579"/>
      <name val="Calibri"/>
      <family val="2"/>
      <scheme val="minor"/>
    </font>
    <font>
      <b/>
      <i/>
      <sz val="10"/>
      <color theme="1" tint="0.34998626667073579"/>
      <name val="Calibri"/>
      <family val="2"/>
      <scheme val="minor"/>
    </font>
    <font>
      <sz val="9"/>
      <color theme="1" tint="0.34998626667073579"/>
      <name val="Calibri"/>
      <family val="2"/>
      <scheme val="minor"/>
    </font>
    <font>
      <i/>
      <sz val="9"/>
      <color theme="1" tint="0.34998626667073579"/>
      <name val="Calibri"/>
      <family val="2"/>
      <scheme val="minor"/>
    </font>
    <font>
      <b/>
      <sz val="14"/>
      <color theme="1" tint="0.34998626667073579"/>
      <name val="Calibri"/>
      <family val="2"/>
      <scheme val="minor"/>
    </font>
    <font>
      <b/>
      <i/>
      <sz val="11"/>
      <color theme="1" tint="0.34998626667073579"/>
      <name val="Calibri"/>
      <family val="2"/>
      <scheme val="minor"/>
    </font>
    <font>
      <sz val="11"/>
      <color theme="4" tint="-0.249977111117893"/>
      <name val="Calibri"/>
      <family val="2"/>
      <scheme val="minor"/>
    </font>
    <font>
      <sz val="10"/>
      <color theme="1"/>
      <name val="Calibri"/>
      <family val="2"/>
      <scheme val="minor"/>
    </font>
    <font>
      <sz val="10"/>
      <name val="Calibri"/>
      <family val="2"/>
      <scheme val="minor"/>
    </font>
    <font>
      <i/>
      <sz val="10"/>
      <color theme="1"/>
      <name val="Calibri"/>
      <family val="2"/>
      <scheme val="minor"/>
    </font>
    <font>
      <b/>
      <sz val="8"/>
      <color theme="1"/>
      <name val="Calibri"/>
      <family val="2"/>
      <scheme val="minor"/>
    </font>
    <font>
      <u/>
      <sz val="9"/>
      <color theme="4" tint="-0.249977111117893"/>
      <name val="Calibri"/>
      <family val="2"/>
      <scheme val="minor"/>
    </font>
    <font>
      <u/>
      <sz val="9"/>
      <color theme="1" tint="0.34998626667073579"/>
      <name val="Calibri"/>
      <family val="2"/>
      <scheme val="minor"/>
    </font>
    <font>
      <u/>
      <sz val="9"/>
      <color theme="5" tint="-0.249977111117893"/>
      <name val="Calibri"/>
      <family val="2"/>
      <scheme val="minor"/>
    </font>
    <font>
      <u/>
      <sz val="11"/>
      <color theme="1"/>
      <name val="Calibri"/>
      <family val="2"/>
      <scheme val="minor"/>
    </font>
    <font>
      <sz val="8"/>
      <name val="Calibri"/>
      <family val="2"/>
      <scheme val="minor"/>
    </font>
    <font>
      <i/>
      <sz val="8"/>
      <name val="Calibri"/>
      <family val="2"/>
      <scheme val="minor"/>
    </font>
    <font>
      <i/>
      <sz val="8"/>
      <color theme="1" tint="0.34998626667073579"/>
      <name val="Calibri"/>
      <family val="2"/>
      <scheme val="minor"/>
    </font>
    <font>
      <b/>
      <sz val="8"/>
      <color rgb="FFFF0000"/>
      <name val="Calibri"/>
      <family val="2"/>
      <scheme val="minor"/>
    </font>
    <font>
      <b/>
      <i/>
      <sz val="11"/>
      <color theme="1"/>
      <name val="Calibri"/>
      <family val="2"/>
      <scheme val="minor"/>
    </font>
    <font>
      <b/>
      <sz val="24"/>
      <color theme="0"/>
      <name val="Calibri"/>
      <family val="2"/>
      <scheme val="minor"/>
    </font>
    <font>
      <sz val="10"/>
      <color theme="0"/>
      <name val="Calibri"/>
      <family val="2"/>
      <scheme val="minor"/>
    </font>
    <font>
      <b/>
      <sz val="12"/>
      <color theme="0"/>
      <name val="Calibri"/>
      <family val="2"/>
      <scheme val="minor"/>
    </font>
    <font>
      <b/>
      <sz val="10"/>
      <color theme="0"/>
      <name val="Calibri"/>
      <family val="2"/>
      <scheme val="minor"/>
    </font>
    <font>
      <sz val="14"/>
      <color theme="1" tint="0.34998626667073579"/>
      <name val="Calibri"/>
      <family val="2"/>
      <scheme val="minor"/>
    </font>
    <font>
      <sz val="14"/>
      <color theme="1" tint="0.34998626667073579"/>
      <name val="Calibri"/>
      <family val="2"/>
    </font>
    <font>
      <sz val="8"/>
      <name val="Times New Roman"/>
      <family val="1"/>
    </font>
    <font>
      <b/>
      <sz val="24"/>
      <color rgb="FFFF0000"/>
      <name val="Calibri"/>
      <family val="2"/>
      <scheme val="minor"/>
    </font>
  </fonts>
  <fills count="16">
    <fill>
      <patternFill patternType="none"/>
    </fill>
    <fill>
      <patternFill patternType="gray125"/>
    </fill>
    <fill>
      <patternFill patternType="solid">
        <fgColor theme="3"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bgColor indexed="64"/>
      </patternFill>
    </fill>
    <fill>
      <patternFill patternType="solid">
        <fgColor theme="9" tint="0.79998168889431442"/>
        <bgColor indexed="64"/>
      </patternFill>
    </fill>
    <fill>
      <patternFill patternType="solid">
        <fgColor rgb="FFB7C7DF"/>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rgb="FFFEFDEC"/>
        <bgColor indexed="64"/>
      </patternFill>
    </fill>
  </fills>
  <borders count="29">
    <border>
      <left/>
      <right/>
      <top/>
      <bottom/>
      <diagonal/>
    </border>
    <border>
      <left/>
      <right/>
      <top/>
      <bottom style="thin">
        <color indexed="64"/>
      </bottom>
      <diagonal/>
    </border>
    <border>
      <left style="medium">
        <color indexed="64"/>
      </left>
      <right style="medium">
        <color indexed="64"/>
      </right>
      <top/>
      <bottom/>
      <diagonal/>
    </border>
    <border>
      <left/>
      <right/>
      <top style="thin">
        <color indexed="64"/>
      </top>
      <bottom style="double">
        <color indexed="64"/>
      </bottom>
      <diagonal/>
    </border>
    <border>
      <left style="medium">
        <color indexed="64"/>
      </left>
      <right style="medium">
        <color indexed="64"/>
      </right>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bottom style="thin">
        <color theme="1"/>
      </bottom>
      <diagonal/>
    </border>
    <border>
      <left style="thin">
        <color indexed="64"/>
      </left>
      <right/>
      <top style="thin">
        <color theme="1"/>
      </top>
      <bottom/>
      <diagonal/>
    </border>
    <border>
      <left/>
      <right/>
      <top style="thin">
        <color theme="1"/>
      </top>
      <bottom/>
      <diagonal/>
    </border>
    <border>
      <left/>
      <right/>
      <top style="medium">
        <color rgb="FF7393C1"/>
      </top>
      <bottom/>
      <diagonal/>
    </border>
    <border>
      <left/>
      <right/>
      <top/>
      <bottom style="thin">
        <color theme="0" tint="-0.14999847407452621"/>
      </bottom>
      <diagonal/>
    </border>
    <border>
      <left/>
      <right/>
      <top/>
      <bottom style="double">
        <color theme="0" tint="-0.14999847407452621"/>
      </bottom>
      <diagonal/>
    </border>
    <border>
      <left/>
      <right/>
      <top style="thin">
        <color theme="0" tint="-0.14999847407452621"/>
      </top>
      <bottom/>
      <diagonal/>
    </border>
    <border>
      <left/>
      <right/>
      <top/>
      <bottom style="medium">
        <color theme="4"/>
      </bottom>
      <diagonal/>
    </border>
    <border>
      <left/>
      <right/>
      <top style="thin">
        <color theme="1"/>
      </top>
      <bottom style="thin">
        <color indexed="64"/>
      </bottom>
      <diagonal/>
    </border>
    <border>
      <left/>
      <right style="medium">
        <color theme="0"/>
      </right>
      <top/>
      <bottom/>
      <diagonal/>
    </border>
    <border>
      <left/>
      <right/>
      <top/>
      <bottom style="thin">
        <color theme="0"/>
      </bottom>
      <diagonal/>
    </border>
    <border>
      <left/>
      <right/>
      <top/>
      <bottom style="medium">
        <color rgb="FF7393C1"/>
      </bottom>
      <diagonal/>
    </border>
    <border>
      <left style="medium">
        <color theme="0"/>
      </left>
      <right/>
      <top/>
      <bottom/>
      <diagonal/>
    </border>
    <border>
      <left style="medium">
        <color theme="0"/>
      </left>
      <right/>
      <top style="thin">
        <color theme="0"/>
      </top>
      <bottom/>
      <diagonal/>
    </border>
    <border>
      <left/>
      <right/>
      <top style="thin">
        <color theme="0"/>
      </top>
      <bottom/>
      <diagonal/>
    </border>
  </borders>
  <cellStyleXfs count="6">
    <xf numFmtId="0" fontId="0" fillId="0" borderId="0"/>
    <xf numFmtId="43" fontId="5" fillId="0" borderId="0" applyFont="0" applyFill="0" applyBorder="0" applyAlignment="0" applyProtection="0"/>
    <xf numFmtId="44" fontId="5" fillId="0" borderId="0" applyFont="0" applyFill="0" applyBorder="0" applyAlignment="0" applyProtection="0"/>
    <xf numFmtId="0" fontId="6" fillId="0" borderId="0" applyNumberFormat="0" applyFill="0" applyBorder="0" applyAlignment="0" applyProtection="0">
      <alignment vertical="top"/>
      <protection locked="0"/>
    </xf>
    <xf numFmtId="0" fontId="7" fillId="0" borderId="0"/>
    <xf numFmtId="9" fontId="5" fillId="0" borderId="0" applyFont="0" applyFill="0" applyBorder="0" applyAlignment="0" applyProtection="0"/>
  </cellStyleXfs>
  <cellXfs count="252">
    <xf numFmtId="0" fontId="0" fillId="0" borderId="0" xfId="0"/>
    <xf numFmtId="0" fontId="8" fillId="0" borderId="0" xfId="0" applyFont="1"/>
    <xf numFmtId="0" fontId="8" fillId="0" borderId="1" xfId="0" applyFont="1" applyBorder="1"/>
    <xf numFmtId="0" fontId="9" fillId="2" borderId="2" xfId="0" applyFont="1" applyFill="1" applyBorder="1" applyAlignment="1">
      <alignment horizontal="right"/>
    </xf>
    <xf numFmtId="0" fontId="8" fillId="0" borderId="0" xfId="0" applyFont="1" applyAlignment="1">
      <alignment horizontal="right"/>
    </xf>
    <xf numFmtId="166" fontId="9" fillId="3" borderId="2" xfId="1" applyNumberFormat="1" applyFont="1" applyFill="1" applyBorder="1" applyAlignment="1">
      <alignment horizontal="right"/>
    </xf>
    <xf numFmtId="166" fontId="5" fillId="0" borderId="0" xfId="1" applyNumberFormat="1" applyFont="1" applyAlignment="1">
      <alignment horizontal="right"/>
    </xf>
    <xf numFmtId="0" fontId="0" fillId="0" borderId="3" xfId="0" applyBorder="1"/>
    <xf numFmtId="0" fontId="9" fillId="4" borderId="2" xfId="0" applyFont="1" applyFill="1" applyBorder="1" applyAlignment="1">
      <alignment horizontal="right"/>
    </xf>
    <xf numFmtId="0" fontId="9" fillId="4" borderId="4" xfId="0" applyFont="1" applyFill="1" applyBorder="1" applyAlignment="1">
      <alignment horizontal="center" wrapText="1"/>
    </xf>
    <xf numFmtId="0" fontId="9" fillId="2" borderId="4" xfId="0" applyFont="1" applyFill="1" applyBorder="1" applyAlignment="1">
      <alignment horizontal="center" wrapText="1"/>
    </xf>
    <xf numFmtId="166" fontId="9" fillId="3" borderId="4" xfId="1" applyNumberFormat="1" applyFont="1" applyFill="1" applyBorder="1" applyAlignment="1">
      <alignment horizontal="center" wrapText="1"/>
    </xf>
    <xf numFmtId="0" fontId="0" fillId="0" borderId="0" xfId="0" applyBorder="1"/>
    <xf numFmtId="0" fontId="0" fillId="0" borderId="0" xfId="0" applyAlignment="1">
      <alignment horizontal="left" indent="2"/>
    </xf>
    <xf numFmtId="0" fontId="0" fillId="0" borderId="5" xfId="0" applyBorder="1"/>
    <xf numFmtId="0" fontId="0" fillId="0" borderId="6" xfId="0" applyBorder="1"/>
    <xf numFmtId="10" fontId="5" fillId="5" borderId="0" xfId="5" applyNumberFormat="1" applyFont="1" applyFill="1" applyBorder="1"/>
    <xf numFmtId="0" fontId="0" fillId="0" borderId="7" xfId="0" applyBorder="1"/>
    <xf numFmtId="0" fontId="0" fillId="5" borderId="0" xfId="0" applyFill="1" applyBorder="1"/>
    <xf numFmtId="0" fontId="0" fillId="0" borderId="0" xfId="0" applyBorder="1" applyAlignment="1">
      <alignment horizontal="left" indent="2"/>
    </xf>
    <xf numFmtId="0" fontId="0" fillId="6" borderId="0" xfId="0" applyFill="1" applyBorder="1"/>
    <xf numFmtId="167" fontId="5" fillId="5" borderId="0" xfId="2" applyNumberFormat="1" applyFont="1" applyFill="1" applyBorder="1"/>
    <xf numFmtId="0" fontId="1" fillId="7" borderId="1" xfId="0" applyFont="1" applyFill="1" applyBorder="1" applyAlignment="1">
      <alignment horizontal="right"/>
    </xf>
    <xf numFmtId="0" fontId="1" fillId="7" borderId="1" xfId="0" applyNumberFormat="1" applyFont="1" applyFill="1" applyBorder="1" applyAlignment="1">
      <alignment horizontal="right"/>
    </xf>
    <xf numFmtId="0" fontId="10" fillId="0" borderId="0" xfId="0" applyFont="1"/>
    <xf numFmtId="0" fontId="10" fillId="8" borderId="0" xfId="0" applyFont="1" applyFill="1"/>
    <xf numFmtId="0" fontId="10" fillId="3" borderId="0" xfId="0" applyFont="1" applyFill="1"/>
    <xf numFmtId="9" fontId="9" fillId="7" borderId="8" xfId="0" applyNumberFormat="1" applyFont="1" applyFill="1" applyBorder="1" applyAlignment="1">
      <alignment horizontal="center"/>
    </xf>
    <xf numFmtId="9" fontId="9" fillId="7" borderId="9" xfId="0" applyNumberFormat="1" applyFont="1" applyFill="1" applyBorder="1" applyAlignment="1">
      <alignment horizontal="center"/>
    </xf>
    <xf numFmtId="9" fontId="9" fillId="7" borderId="10" xfId="0" applyNumberFormat="1" applyFont="1" applyFill="1" applyBorder="1" applyAlignment="1">
      <alignment horizontal="center"/>
    </xf>
    <xf numFmtId="0" fontId="9" fillId="4" borderId="11" xfId="0" applyFont="1" applyFill="1" applyBorder="1" applyAlignment="1">
      <alignment horizontal="center" wrapText="1"/>
    </xf>
    <xf numFmtId="0" fontId="9" fillId="2" borderId="11" xfId="0" applyFont="1" applyFill="1" applyBorder="1" applyAlignment="1">
      <alignment horizontal="center" wrapText="1"/>
    </xf>
    <xf numFmtId="166" fontId="9" fillId="3" borderId="11" xfId="1" applyNumberFormat="1" applyFont="1" applyFill="1" applyBorder="1" applyAlignment="1">
      <alignment horizontal="center" wrapText="1"/>
    </xf>
    <xf numFmtId="0" fontId="11" fillId="0" borderId="12" xfId="0" applyFont="1" applyBorder="1" applyAlignment="1">
      <alignment horizontal="center"/>
    </xf>
    <xf numFmtId="0" fontId="11" fillId="0" borderId="13" xfId="0" applyFont="1" applyBorder="1" applyAlignment="1">
      <alignment horizontal="center"/>
    </xf>
    <xf numFmtId="0" fontId="8" fillId="0" borderId="0" xfId="0" applyFont="1" applyBorder="1"/>
    <xf numFmtId="0" fontId="8" fillId="0" borderId="14" xfId="0" applyFont="1" applyBorder="1"/>
    <xf numFmtId="0" fontId="0" fillId="0" borderId="14" xfId="0" applyBorder="1"/>
    <xf numFmtId="0" fontId="0" fillId="6" borderId="0" xfId="0" applyFill="1"/>
    <xf numFmtId="0" fontId="0" fillId="0" borderId="15" xfId="0" applyBorder="1"/>
    <xf numFmtId="0" fontId="0" fillId="0" borderId="16" xfId="0" applyBorder="1"/>
    <xf numFmtId="0" fontId="0" fillId="0" borderId="16" xfId="0" applyBorder="1" applyAlignment="1">
      <alignment horizontal="left" indent="2"/>
    </xf>
    <xf numFmtId="0" fontId="0" fillId="6" borderId="16" xfId="0" applyFill="1" applyBorder="1"/>
    <xf numFmtId="10" fontId="0" fillId="6" borderId="16" xfId="0" applyNumberFormat="1" applyFill="1" applyBorder="1"/>
    <xf numFmtId="10" fontId="0" fillId="6" borderId="0" xfId="0" applyNumberFormat="1" applyFill="1" applyBorder="1"/>
    <xf numFmtId="10" fontId="5" fillId="6" borderId="0" xfId="5" applyNumberFormat="1" applyFont="1" applyFill="1" applyBorder="1"/>
    <xf numFmtId="0" fontId="0" fillId="6" borderId="0" xfId="0" applyFill="1" applyBorder="1" applyAlignment="1">
      <alignment horizontal="left" indent="2"/>
    </xf>
    <xf numFmtId="0" fontId="8" fillId="0" borderId="0" xfId="0" applyFont="1" applyFill="1" applyBorder="1"/>
    <xf numFmtId="0" fontId="12" fillId="6" borderId="0" xfId="0" applyFont="1" applyFill="1" applyBorder="1"/>
    <xf numFmtId="0" fontId="8" fillId="6" borderId="0" xfId="0" applyFont="1" applyFill="1" applyBorder="1"/>
    <xf numFmtId="166" fontId="5" fillId="5" borderId="0" xfId="1" applyNumberFormat="1" applyFont="1" applyFill="1" applyBorder="1"/>
    <xf numFmtId="10" fontId="5" fillId="5" borderId="14" xfId="5" applyNumberFormat="1" applyFont="1" applyFill="1" applyBorder="1"/>
    <xf numFmtId="17" fontId="0" fillId="0" borderId="14" xfId="0" applyNumberFormat="1" applyBorder="1" applyAlignment="1">
      <alignment horizontal="left" indent="2"/>
    </xf>
    <xf numFmtId="166" fontId="5" fillId="5" borderId="16" xfId="1" applyNumberFormat="1" applyFont="1" applyFill="1" applyBorder="1" applyAlignment="1">
      <alignment horizontal="right"/>
    </xf>
    <xf numFmtId="0" fontId="13" fillId="0" borderId="0" xfId="0" applyFont="1" applyFill="1" applyBorder="1" applyAlignment="1">
      <alignment horizontal="left"/>
    </xf>
    <xf numFmtId="0" fontId="14" fillId="0" borderId="0" xfId="0" applyFont="1" applyFill="1" applyBorder="1" applyAlignment="1">
      <alignment horizontal="left" indent="1"/>
    </xf>
    <xf numFmtId="0" fontId="15" fillId="0" borderId="0" xfId="0" applyFont="1" applyFill="1" applyBorder="1" applyAlignment="1">
      <alignment horizontal="left" indent="1"/>
    </xf>
    <xf numFmtId="0" fontId="0" fillId="6" borderId="1" xfId="0" applyFill="1" applyBorder="1"/>
    <xf numFmtId="0" fontId="0" fillId="0" borderId="1" xfId="0" applyBorder="1"/>
    <xf numFmtId="44" fontId="15" fillId="0" borderId="0" xfId="2" applyFont="1" applyBorder="1"/>
    <xf numFmtId="44" fontId="14" fillId="6" borderId="0" xfId="2" applyFont="1" applyFill="1" applyBorder="1" applyAlignment="1">
      <alignment horizontal="right"/>
    </xf>
    <xf numFmtId="44" fontId="13" fillId="6" borderId="0" xfId="2" applyFont="1" applyFill="1" applyBorder="1" applyAlignment="1">
      <alignment horizontal="right"/>
    </xf>
    <xf numFmtId="10" fontId="0" fillId="0" borderId="0" xfId="0" applyNumberFormat="1"/>
    <xf numFmtId="165" fontId="0" fillId="0" borderId="0" xfId="0" applyNumberFormat="1"/>
    <xf numFmtId="0" fontId="0" fillId="0" borderId="14" xfId="0" applyBorder="1" applyAlignment="1">
      <alignment horizontal="left" indent="2"/>
    </xf>
    <xf numFmtId="0" fontId="0" fillId="0" borderId="0" xfId="0" applyAlignment="1">
      <alignment horizontal="left" indent="4"/>
    </xf>
    <xf numFmtId="0" fontId="8" fillId="0" borderId="0" xfId="0" applyFont="1" applyBorder="1" applyAlignment="1">
      <alignment horizontal="left" indent="4"/>
    </xf>
    <xf numFmtId="0" fontId="0" fillId="6" borderId="0" xfId="0" applyFill="1" applyBorder="1" applyAlignment="1">
      <alignment horizontal="left" indent="4"/>
    </xf>
    <xf numFmtId="0" fontId="12" fillId="6" borderId="0" xfId="0" applyFont="1" applyFill="1" applyBorder="1" applyAlignment="1">
      <alignment horizontal="left" indent="2"/>
    </xf>
    <xf numFmtId="0" fontId="12" fillId="0" borderId="14" xfId="0" applyFont="1" applyBorder="1" applyAlignment="1">
      <alignment horizontal="left" indent="2"/>
    </xf>
    <xf numFmtId="0" fontId="12" fillId="0" borderId="0" xfId="0" applyFont="1" applyBorder="1" applyAlignment="1">
      <alignment horizontal="left" indent="2"/>
    </xf>
    <xf numFmtId="0" fontId="0" fillId="0" borderId="1" xfId="0" applyBorder="1" applyAlignment="1">
      <alignment horizontal="left" indent="2"/>
    </xf>
    <xf numFmtId="10" fontId="5" fillId="6" borderId="0" xfId="5" applyNumberFormat="1" applyFont="1" applyFill="1" applyBorder="1"/>
    <xf numFmtId="44" fontId="13" fillId="0" borderId="0" xfId="2" applyFont="1" applyBorder="1"/>
    <xf numFmtId="10" fontId="12" fillId="6" borderId="0" xfId="0" applyNumberFormat="1" applyFont="1" applyFill="1" applyBorder="1"/>
    <xf numFmtId="0" fontId="12" fillId="6" borderId="14" xfId="0" applyFont="1" applyFill="1" applyBorder="1"/>
    <xf numFmtId="10" fontId="12" fillId="6" borderId="14" xfId="0" applyNumberFormat="1" applyFont="1" applyFill="1" applyBorder="1"/>
    <xf numFmtId="0" fontId="0" fillId="9" borderId="0" xfId="0" applyFill="1" applyBorder="1"/>
    <xf numFmtId="0" fontId="16" fillId="0" borderId="3" xfId="0" applyFont="1" applyBorder="1"/>
    <xf numFmtId="0" fontId="0" fillId="6" borderId="5" xfId="0" applyFill="1" applyBorder="1"/>
    <xf numFmtId="0" fontId="12" fillId="6" borderId="14" xfId="0" applyFont="1" applyFill="1" applyBorder="1" applyAlignment="1">
      <alignment horizontal="left" indent="2"/>
    </xf>
    <xf numFmtId="0" fontId="0" fillId="6" borderId="0" xfId="0" applyFill="1" applyAlignment="1">
      <alignment horizontal="left" indent="2"/>
    </xf>
    <xf numFmtId="0" fontId="0" fillId="6" borderId="15" xfId="0" applyFill="1" applyBorder="1"/>
    <xf numFmtId="0" fontId="0" fillId="6" borderId="16" xfId="0" applyFill="1" applyBorder="1" applyAlignment="1">
      <alignment horizontal="left" indent="2"/>
    </xf>
    <xf numFmtId="165" fontId="5" fillId="6" borderId="16" xfId="1" applyNumberFormat="1" applyFont="1" applyFill="1" applyBorder="1" applyAlignment="1">
      <alignment horizontal="right"/>
    </xf>
    <xf numFmtId="165" fontId="5" fillId="6" borderId="0" xfId="1" applyNumberFormat="1" applyFont="1" applyFill="1" applyBorder="1" applyAlignment="1">
      <alignment horizontal="right"/>
    </xf>
    <xf numFmtId="0" fontId="0" fillId="6" borderId="0" xfId="0" applyFill="1" applyBorder="1" applyAlignment="1">
      <alignment horizontal="right"/>
    </xf>
    <xf numFmtId="0" fontId="0" fillId="6" borderId="0" xfId="0" applyFill="1" applyAlignment="1">
      <alignment horizontal="right"/>
    </xf>
    <xf numFmtId="0" fontId="0" fillId="6" borderId="14" xfId="0" applyFill="1" applyBorder="1" applyAlignment="1">
      <alignment horizontal="right"/>
    </xf>
    <xf numFmtId="10" fontId="5" fillId="6" borderId="0" xfId="5" applyNumberFormat="1" applyFont="1" applyFill="1" applyBorder="1" applyAlignment="1">
      <alignment horizontal="right"/>
    </xf>
    <xf numFmtId="10" fontId="5" fillId="5" borderId="1" xfId="5" applyNumberFormat="1" applyFont="1" applyFill="1" applyBorder="1"/>
    <xf numFmtId="0" fontId="0" fillId="9" borderId="0" xfId="0" applyFill="1"/>
    <xf numFmtId="0" fontId="0" fillId="9" borderId="0" xfId="0" applyFill="1" applyAlignment="1">
      <alignment horizontal="left" indent="2"/>
    </xf>
    <xf numFmtId="0" fontId="8" fillId="9" borderId="14" xfId="0" applyFont="1" applyFill="1" applyBorder="1"/>
    <xf numFmtId="0" fontId="0" fillId="9" borderId="14" xfId="0" applyFill="1" applyBorder="1" applyAlignment="1">
      <alignment horizontal="right"/>
    </xf>
    <xf numFmtId="0" fontId="0" fillId="9" borderId="14" xfId="0" applyFill="1" applyBorder="1" applyAlignment="1">
      <alignment horizontal="left" indent="2"/>
    </xf>
    <xf numFmtId="10" fontId="5" fillId="9" borderId="0" xfId="5" applyNumberFormat="1" applyFont="1" applyFill="1" applyBorder="1" applyAlignment="1">
      <alignment horizontal="right"/>
    </xf>
    <xf numFmtId="0" fontId="0" fillId="9" borderId="0" xfId="0" applyFill="1" applyBorder="1" applyAlignment="1">
      <alignment horizontal="left" indent="2"/>
    </xf>
    <xf numFmtId="0" fontId="8" fillId="9" borderId="1" xfId="0" applyFont="1" applyFill="1" applyBorder="1"/>
    <xf numFmtId="0" fontId="0" fillId="9" borderId="1" xfId="0" applyFill="1" applyBorder="1"/>
    <xf numFmtId="0" fontId="0" fillId="9" borderId="1" xfId="0" applyFill="1" applyBorder="1" applyAlignment="1">
      <alignment horizontal="left" indent="2"/>
    </xf>
    <xf numFmtId="0" fontId="13" fillId="9" borderId="0" xfId="0" applyFont="1" applyFill="1" applyBorder="1" applyAlignment="1">
      <alignment horizontal="left"/>
    </xf>
    <xf numFmtId="44" fontId="13" fillId="9" borderId="0" xfId="2" applyFont="1" applyFill="1" applyBorder="1" applyAlignment="1">
      <alignment horizontal="right"/>
    </xf>
    <xf numFmtId="0" fontId="14" fillId="9" borderId="0" xfId="0" applyFont="1" applyFill="1" applyBorder="1" applyAlignment="1">
      <alignment horizontal="left" indent="1"/>
    </xf>
    <xf numFmtId="44" fontId="14" fillId="9" borderId="0" xfId="2" applyFont="1" applyFill="1" applyBorder="1" applyAlignment="1">
      <alignment horizontal="right"/>
    </xf>
    <xf numFmtId="164" fontId="13" fillId="9" borderId="0" xfId="5" applyNumberFormat="1" applyFont="1" applyFill="1" applyBorder="1" applyAlignment="1">
      <alignment horizontal="right"/>
    </xf>
    <xf numFmtId="164" fontId="14" fillId="9" borderId="0" xfId="5" applyNumberFormat="1" applyFont="1" applyFill="1" applyBorder="1" applyAlignment="1">
      <alignment horizontal="right"/>
    </xf>
    <xf numFmtId="0" fontId="0" fillId="0" borderId="0" xfId="0" applyBorder="1" applyProtection="1"/>
    <xf numFmtId="0" fontId="17" fillId="6" borderId="0" xfId="0" applyFont="1" applyFill="1" applyBorder="1" applyAlignment="1" applyProtection="1">
      <alignment horizontal="left" vertical="top" indent="1"/>
    </xf>
    <xf numFmtId="0" fontId="0" fillId="6" borderId="0" xfId="0" applyFill="1" applyBorder="1" applyProtection="1"/>
    <xf numFmtId="0" fontId="8" fillId="0" borderId="17" xfId="0" applyFont="1" applyBorder="1" applyAlignment="1" applyProtection="1"/>
    <xf numFmtId="0" fontId="0" fillId="0" borderId="18" xfId="0" applyBorder="1" applyProtection="1"/>
    <xf numFmtId="0" fontId="0" fillId="0" borderId="0" xfId="0" applyBorder="1" applyAlignment="1" applyProtection="1">
      <alignment horizontal="left"/>
    </xf>
    <xf numFmtId="0" fontId="18" fillId="0" borderId="0" xfId="0" applyFont="1" applyBorder="1" applyAlignment="1" applyProtection="1">
      <alignment vertical="center" wrapText="1"/>
    </xf>
    <xf numFmtId="0" fontId="19" fillId="0" borderId="0" xfId="0" applyFont="1" applyBorder="1" applyProtection="1"/>
    <xf numFmtId="168" fontId="20" fillId="6" borderId="0" xfId="2" applyNumberFormat="1" applyFont="1" applyFill="1" applyBorder="1" applyAlignment="1" applyProtection="1">
      <alignment horizontal="right"/>
    </xf>
    <xf numFmtId="164" fontId="21" fillId="6" borderId="0" xfId="5" applyNumberFormat="1" applyFont="1" applyFill="1" applyBorder="1" applyAlignment="1" applyProtection="1">
      <alignment horizontal="center"/>
    </xf>
    <xf numFmtId="168" fontId="22" fillId="6" borderId="0" xfId="2" applyNumberFormat="1" applyFont="1" applyFill="1" applyBorder="1" applyAlignment="1" applyProtection="1">
      <alignment horizontal="right"/>
    </xf>
    <xf numFmtId="164" fontId="23" fillId="6" borderId="0" xfId="5" applyNumberFormat="1" applyFont="1" applyFill="1" applyBorder="1" applyAlignment="1" applyProtection="1">
      <alignment horizontal="center"/>
    </xf>
    <xf numFmtId="168" fontId="22" fillId="6" borderId="19" xfId="2" applyNumberFormat="1" applyFont="1" applyFill="1" applyBorder="1" applyAlignment="1" applyProtection="1">
      <alignment horizontal="right"/>
    </xf>
    <xf numFmtId="164" fontId="23" fillId="6" borderId="19" xfId="5" applyNumberFormat="1" applyFont="1" applyFill="1" applyBorder="1" applyAlignment="1" applyProtection="1">
      <alignment horizontal="center"/>
    </xf>
    <xf numFmtId="0" fontId="0" fillId="0" borderId="19" xfId="0" applyBorder="1" applyProtection="1"/>
    <xf numFmtId="168" fontId="24" fillId="6" borderId="0" xfId="2" applyNumberFormat="1" applyFont="1" applyFill="1" applyBorder="1" applyAlignment="1" applyProtection="1">
      <alignment horizontal="right"/>
    </xf>
    <xf numFmtId="164" fontId="25" fillId="6" borderId="0" xfId="5" applyNumberFormat="1" applyFont="1" applyFill="1" applyBorder="1" applyAlignment="1" applyProtection="1">
      <alignment horizontal="center"/>
    </xf>
    <xf numFmtId="0" fontId="0" fillId="0" borderId="20" xfId="0" applyBorder="1" applyProtection="1"/>
    <xf numFmtId="168" fontId="26" fillId="6" borderId="0" xfId="2" applyNumberFormat="1" applyFont="1" applyFill="1" applyBorder="1" applyAlignment="1" applyProtection="1">
      <alignment horizontal="right"/>
    </xf>
    <xf numFmtId="164" fontId="27" fillId="6" borderId="0" xfId="5" applyNumberFormat="1" applyFont="1" applyFill="1" applyBorder="1" applyAlignment="1" applyProtection="1">
      <alignment horizontal="center"/>
    </xf>
    <xf numFmtId="168" fontId="26" fillId="6" borderId="19" xfId="2" applyNumberFormat="1" applyFont="1" applyFill="1" applyBorder="1" applyAlignment="1" applyProtection="1">
      <alignment horizontal="right"/>
    </xf>
    <xf numFmtId="164" fontId="27" fillId="6" borderId="19" xfId="5" applyNumberFormat="1" applyFont="1" applyFill="1" applyBorder="1" applyAlignment="1" applyProtection="1">
      <alignment horizontal="center"/>
    </xf>
    <xf numFmtId="0" fontId="0" fillId="0" borderId="0" xfId="0" applyBorder="1" applyAlignment="1" applyProtection="1">
      <alignment horizontal="left" indent="1"/>
    </xf>
    <xf numFmtId="0" fontId="0" fillId="0" borderId="0" xfId="0" applyBorder="1" applyAlignment="1" applyProtection="1">
      <alignment horizontal="left" indent="3"/>
    </xf>
    <xf numFmtId="0" fontId="6" fillId="0" borderId="0" xfId="3" applyFill="1" applyBorder="1" applyAlignment="1" applyProtection="1">
      <alignment horizontal="left" indent="3"/>
    </xf>
    <xf numFmtId="0" fontId="0" fillId="4" borderId="0" xfId="0" applyFill="1"/>
    <xf numFmtId="0" fontId="0" fillId="4" borderId="0" xfId="0" applyFill="1" applyAlignment="1">
      <alignment horizontal="center"/>
    </xf>
    <xf numFmtId="0" fontId="0" fillId="4" borderId="0" xfId="0" applyFill="1" applyAlignment="1">
      <alignment horizontal="left"/>
    </xf>
    <xf numFmtId="0" fontId="18" fillId="4" borderId="0" xfId="0" applyFont="1" applyFill="1" applyAlignment="1">
      <alignment horizontal="center"/>
    </xf>
    <xf numFmtId="0" fontId="0" fillId="6" borderId="0" xfId="0" applyFill="1" applyAlignment="1">
      <alignment horizontal="center"/>
    </xf>
    <xf numFmtId="0" fontId="0" fillId="6" borderId="0" xfId="0" applyFill="1" applyAlignment="1">
      <alignment horizontal="left"/>
    </xf>
    <xf numFmtId="0" fontId="28" fillId="6" borderId="0" xfId="0" applyFont="1" applyFill="1" applyBorder="1" applyAlignment="1" applyProtection="1">
      <alignment horizontal="left" indent="1"/>
    </xf>
    <xf numFmtId="0" fontId="29" fillId="6" borderId="0" xfId="0" applyFont="1" applyFill="1" applyBorder="1" applyAlignment="1" applyProtection="1">
      <alignment horizontal="left"/>
    </xf>
    <xf numFmtId="44" fontId="5" fillId="9" borderId="0" xfId="2" applyFont="1" applyFill="1" applyBorder="1" applyAlignment="1">
      <alignment horizontal="right"/>
    </xf>
    <xf numFmtId="0" fontId="0" fillId="0" borderId="0" xfId="0" applyAlignment="1">
      <alignment horizontal="left" wrapText="1" indent="2"/>
    </xf>
    <xf numFmtId="169" fontId="0" fillId="0" borderId="0" xfId="0" applyNumberFormat="1"/>
    <xf numFmtId="0" fontId="28" fillId="9" borderId="0" xfId="0" applyFont="1" applyFill="1" applyBorder="1" applyAlignment="1" applyProtection="1">
      <alignment horizontal="left" indent="1"/>
    </xf>
    <xf numFmtId="0" fontId="29" fillId="9" borderId="0" xfId="0" applyFont="1" applyFill="1" applyBorder="1" applyAlignment="1" applyProtection="1">
      <alignment horizontal="left"/>
    </xf>
    <xf numFmtId="0" fontId="0" fillId="0" borderId="0" xfId="0" applyBorder="1" applyAlignment="1" applyProtection="1">
      <alignment vertical="top" wrapText="1"/>
    </xf>
    <xf numFmtId="168" fontId="30" fillId="6" borderId="0" xfId="2" applyNumberFormat="1" applyFont="1" applyFill="1" applyBorder="1" applyAlignment="1" applyProtection="1">
      <alignment horizontal="right"/>
    </xf>
    <xf numFmtId="164" fontId="31" fillId="6" borderId="0" xfId="5" applyNumberFormat="1" applyFont="1" applyFill="1" applyBorder="1" applyAlignment="1" applyProtection="1">
      <alignment horizontal="center"/>
    </xf>
    <xf numFmtId="168" fontId="32" fillId="6" borderId="0" xfId="2" applyNumberFormat="1" applyFont="1" applyFill="1" applyBorder="1" applyAlignment="1" applyProtection="1">
      <alignment horizontal="right"/>
    </xf>
    <xf numFmtId="164" fontId="33" fillId="6" borderId="0" xfId="5" applyNumberFormat="1" applyFont="1" applyFill="1" applyBorder="1" applyAlignment="1" applyProtection="1">
      <alignment horizontal="center"/>
    </xf>
    <xf numFmtId="168" fontId="32" fillId="6" borderId="19" xfId="2" applyNumberFormat="1" applyFont="1" applyFill="1" applyBorder="1" applyAlignment="1" applyProtection="1">
      <alignment horizontal="right"/>
    </xf>
    <xf numFmtId="164" fontId="33" fillId="6" borderId="19" xfId="5" applyNumberFormat="1" applyFont="1" applyFill="1" applyBorder="1" applyAlignment="1" applyProtection="1">
      <alignment horizontal="center"/>
    </xf>
    <xf numFmtId="164" fontId="31" fillId="6" borderId="0" xfId="5" applyNumberFormat="1" applyFont="1" applyFill="1" applyBorder="1" applyAlignment="1" applyProtection="1">
      <alignment horizontal="right"/>
    </xf>
    <xf numFmtId="0" fontId="0" fillId="0" borderId="0" xfId="0" applyBorder="1" applyAlignment="1" applyProtection="1">
      <alignment vertical="center"/>
    </xf>
    <xf numFmtId="0" fontId="0" fillId="0" borderId="0" xfId="0" applyBorder="1" applyAlignment="1" applyProtection="1">
      <alignment wrapText="1"/>
    </xf>
    <xf numFmtId="0" fontId="0" fillId="0" borderId="21" xfId="0" applyBorder="1" applyProtection="1"/>
    <xf numFmtId="0" fontId="0" fillId="0" borderId="0" xfId="0" applyFill="1" applyBorder="1" applyProtection="1"/>
    <xf numFmtId="0" fontId="37" fillId="0" borderId="0" xfId="0" applyFont="1"/>
    <xf numFmtId="0" fontId="0" fillId="10" borderId="0" xfId="0" applyFill="1" applyBorder="1" applyProtection="1"/>
    <xf numFmtId="0" fontId="0" fillId="10" borderId="0" xfId="0" applyFill="1" applyBorder="1" applyAlignment="1" applyProtection="1">
      <alignment vertical="center"/>
    </xf>
    <xf numFmtId="0" fontId="0" fillId="10" borderId="0" xfId="0" applyFill="1" applyBorder="1" applyAlignment="1" applyProtection="1">
      <alignment vertical="top" wrapText="1"/>
    </xf>
    <xf numFmtId="0" fontId="8" fillId="0" borderId="1" xfId="0" applyFont="1" applyBorder="1" applyAlignment="1">
      <alignment horizontal="left" indent="2"/>
    </xf>
    <xf numFmtId="0" fontId="37" fillId="11" borderId="0" xfId="0" applyFont="1" applyFill="1"/>
    <xf numFmtId="0" fontId="38" fillId="11" borderId="0" xfId="0" applyFont="1" applyFill="1" applyBorder="1" applyAlignment="1">
      <alignment horizontal="right" indent="1"/>
    </xf>
    <xf numFmtId="0" fontId="38" fillId="11" borderId="0" xfId="0" applyFont="1" applyFill="1" applyBorder="1" applyAlignment="1">
      <alignment horizontal="left" indent="1"/>
    </xf>
    <xf numFmtId="0" fontId="38" fillId="11" borderId="0" xfId="0" applyFont="1" applyFill="1" applyBorder="1" applyAlignment="1">
      <alignment horizontal="center"/>
    </xf>
    <xf numFmtId="0" fontId="39" fillId="10" borderId="0" xfId="0" applyFont="1" applyFill="1" applyAlignment="1">
      <alignment vertical="center"/>
    </xf>
    <xf numFmtId="0" fontId="39" fillId="10" borderId="0" xfId="1" applyNumberFormat="1" applyFont="1" applyFill="1" applyAlignment="1">
      <alignment horizontal="center" vertical="center"/>
    </xf>
    <xf numFmtId="0" fontId="39" fillId="10" borderId="0" xfId="0" applyFont="1" applyFill="1" applyAlignment="1">
      <alignment horizontal="center" vertical="center"/>
    </xf>
    <xf numFmtId="0" fontId="12" fillId="10" borderId="0" xfId="0" applyFont="1" applyFill="1" applyBorder="1" applyAlignment="1" applyProtection="1">
      <alignment vertical="center"/>
    </xf>
    <xf numFmtId="0" fontId="37" fillId="10" borderId="0" xfId="0" applyFont="1" applyFill="1" applyAlignment="1">
      <alignment vertical="center"/>
    </xf>
    <xf numFmtId="0" fontId="37" fillId="10" borderId="0" xfId="1" applyNumberFormat="1" applyFont="1" applyFill="1" applyAlignment="1">
      <alignment horizontal="center" vertical="center"/>
    </xf>
    <xf numFmtId="0" fontId="37" fillId="10" borderId="0" xfId="0" applyFont="1" applyFill="1" applyAlignment="1">
      <alignment horizontal="center" vertical="center"/>
    </xf>
    <xf numFmtId="0" fontId="0" fillId="10" borderId="0" xfId="0" applyFill="1" applyBorder="1" applyAlignment="1" applyProtection="1">
      <alignment vertical="center" wrapText="1"/>
    </xf>
    <xf numFmtId="0" fontId="12" fillId="0" borderId="0" xfId="0" applyFont="1" applyFill="1" applyBorder="1" applyAlignment="1" applyProtection="1">
      <alignment vertical="center"/>
    </xf>
    <xf numFmtId="0" fontId="0" fillId="10" borderId="0" xfId="0" applyFill="1" applyBorder="1" applyAlignment="1" applyProtection="1">
      <alignment horizontal="right" vertical="center"/>
    </xf>
    <xf numFmtId="10" fontId="5" fillId="5" borderId="0" xfId="5" applyNumberFormat="1" applyFont="1" applyFill="1" applyBorder="1"/>
    <xf numFmtId="0" fontId="40" fillId="0" borderId="0" xfId="0" applyFont="1" applyBorder="1" applyAlignment="1">
      <alignment wrapText="1"/>
    </xf>
    <xf numFmtId="0" fontId="6" fillId="0" borderId="0" xfId="3" applyAlignment="1" applyProtection="1">
      <alignment horizontal="left" indent="2"/>
    </xf>
    <xf numFmtId="0" fontId="45" fillId="0" borderId="0" xfId="0" applyFont="1" applyBorder="1" applyAlignment="1" applyProtection="1">
      <alignment horizontal="left" vertical="center" wrapText="1"/>
    </xf>
    <xf numFmtId="0" fontId="0" fillId="6" borderId="0" xfId="0" applyFill="1"/>
    <xf numFmtId="0" fontId="0" fillId="6" borderId="0" xfId="0" applyFill="1"/>
    <xf numFmtId="0" fontId="0" fillId="6" borderId="0" xfId="0" applyFill="1" applyAlignment="1">
      <alignment horizontal="center"/>
    </xf>
    <xf numFmtId="0" fontId="0" fillId="6" borderId="0" xfId="0" applyFill="1" applyAlignment="1">
      <alignment horizontal="left"/>
    </xf>
    <xf numFmtId="0" fontId="40" fillId="0" borderId="0" xfId="0" applyFont="1" applyBorder="1" applyAlignment="1">
      <alignment horizontal="left" vertical="top" wrapText="1"/>
    </xf>
    <xf numFmtId="0" fontId="8" fillId="0" borderId="1" xfId="0" applyFont="1" applyBorder="1" applyAlignment="1">
      <alignment horizontal="center"/>
    </xf>
    <xf numFmtId="0" fontId="12" fillId="6" borderId="1" xfId="0" applyFont="1" applyFill="1" applyBorder="1"/>
    <xf numFmtId="0" fontId="10" fillId="8" borderId="0" xfId="0" applyFont="1" applyFill="1"/>
    <xf numFmtId="0" fontId="0" fillId="12" borderId="0" xfId="0" applyFill="1"/>
    <xf numFmtId="0" fontId="0" fillId="12" borderId="0" xfId="0" applyFill="1" applyAlignment="1">
      <alignment horizontal="center"/>
    </xf>
    <xf numFmtId="0" fontId="0" fillId="12" borderId="0" xfId="0" applyFill="1" applyAlignment="1">
      <alignment horizontal="left"/>
    </xf>
    <xf numFmtId="17" fontId="0" fillId="0" borderId="0" xfId="0" applyNumberFormat="1" applyBorder="1" applyAlignment="1">
      <alignment horizontal="left" indent="2"/>
    </xf>
    <xf numFmtId="0" fontId="0" fillId="0" borderId="22" xfId="0" applyFont="1" applyBorder="1"/>
    <xf numFmtId="10" fontId="0" fillId="0" borderId="22" xfId="0" applyNumberFormat="1" applyBorder="1"/>
    <xf numFmtId="0" fontId="0" fillId="0" borderId="22" xfId="0" applyBorder="1" applyAlignment="1">
      <alignment horizontal="left" indent="2"/>
    </xf>
    <xf numFmtId="3" fontId="10" fillId="0" borderId="0" xfId="0" applyNumberFormat="1" applyFont="1"/>
    <xf numFmtId="0" fontId="0" fillId="0" borderId="12" xfId="0" applyBorder="1"/>
    <xf numFmtId="0" fontId="8" fillId="0" borderId="0" xfId="0" applyFont="1" applyFill="1" applyBorder="1" applyAlignment="1">
      <alignment horizontal="center"/>
    </xf>
    <xf numFmtId="170" fontId="11" fillId="0" borderId="0" xfId="0" applyNumberFormat="1" applyFont="1" applyAlignment="1">
      <alignment horizontal="center"/>
    </xf>
    <xf numFmtId="171" fontId="12" fillId="6" borderId="0" xfId="0" applyNumberFormat="1" applyFont="1" applyFill="1" applyBorder="1" applyAlignment="1">
      <alignment horizontal="right"/>
    </xf>
    <xf numFmtId="171" fontId="12" fillId="6" borderId="14" xfId="0" applyNumberFormat="1" applyFont="1" applyFill="1" applyBorder="1" applyAlignment="1">
      <alignment horizontal="right"/>
    </xf>
    <xf numFmtId="172" fontId="0" fillId="6" borderId="1" xfId="0" applyNumberFormat="1" applyFill="1" applyBorder="1" applyAlignment="1">
      <alignment horizontal="right"/>
    </xf>
    <xf numFmtId="0" fontId="34" fillId="6" borderId="21" xfId="0" applyFont="1" applyFill="1" applyBorder="1" applyAlignment="1" applyProtection="1">
      <alignment vertical="top" wrapText="1"/>
    </xf>
    <xf numFmtId="0" fontId="44" fillId="0" borderId="0" xfId="0" applyFont="1" applyBorder="1" applyAlignment="1" applyProtection="1">
      <alignment horizontal="left"/>
    </xf>
    <xf numFmtId="0" fontId="44" fillId="0" borderId="0" xfId="0" applyFont="1" applyFill="1" applyBorder="1" applyAlignment="1" applyProtection="1">
      <alignment horizontal="left"/>
    </xf>
    <xf numFmtId="0" fontId="0" fillId="0" borderId="0" xfId="0" applyFont="1" applyFill="1" applyBorder="1" applyAlignment="1" applyProtection="1">
      <alignment horizontal="left"/>
    </xf>
    <xf numFmtId="0" fontId="0" fillId="0" borderId="0" xfId="0" applyBorder="1" applyAlignment="1" applyProtection="1">
      <alignment horizontal="left" vertical="top"/>
    </xf>
    <xf numFmtId="0" fontId="20" fillId="0" borderId="18" xfId="0" applyFont="1" applyFill="1" applyBorder="1" applyProtection="1"/>
    <xf numFmtId="0" fontId="30" fillId="6" borderId="20" xfId="0" applyFont="1" applyFill="1" applyBorder="1" applyAlignment="1" applyProtection="1"/>
    <xf numFmtId="0" fontId="20" fillId="0" borderId="0" xfId="0" applyFont="1" applyFill="1" applyBorder="1" applyAlignment="1" applyProtection="1">
      <alignment horizontal="left"/>
    </xf>
    <xf numFmtId="0" fontId="41" fillId="0" borderId="0" xfId="0" applyFont="1" applyFill="1" applyBorder="1" applyAlignment="1" applyProtection="1">
      <alignment horizontal="left" indent="1"/>
    </xf>
    <xf numFmtId="0" fontId="41" fillId="0" borderId="19" xfId="0" applyFont="1" applyFill="1" applyBorder="1" applyAlignment="1" applyProtection="1">
      <alignment horizontal="left" indent="1"/>
    </xf>
    <xf numFmtId="0" fontId="42" fillId="6" borderId="0" xfId="0" applyFont="1" applyFill="1" applyBorder="1" applyAlignment="1" applyProtection="1">
      <alignment horizontal="left" indent="1"/>
    </xf>
    <xf numFmtId="0" fontId="42" fillId="6" borderId="19" xfId="0" applyFont="1" applyFill="1" applyBorder="1" applyAlignment="1" applyProtection="1">
      <alignment horizontal="left" indent="1"/>
    </xf>
    <xf numFmtId="0" fontId="30" fillId="6" borderId="0" xfId="0" applyFont="1" applyFill="1" applyBorder="1" applyAlignment="1" applyProtection="1">
      <alignment horizontal="left"/>
    </xf>
    <xf numFmtId="0" fontId="35" fillId="6" borderId="0" xfId="0" applyFont="1" applyFill="1" applyBorder="1" applyAlignment="1" applyProtection="1">
      <alignment horizontal="left"/>
    </xf>
    <xf numFmtId="0" fontId="36" fillId="0" borderId="18" xfId="0" applyFont="1" applyFill="1" applyBorder="1" applyAlignment="1" applyProtection="1">
      <alignment horizontal="left" indent="1"/>
    </xf>
    <xf numFmtId="0" fontId="24" fillId="0" borderId="0" xfId="0" applyFont="1" applyFill="1" applyBorder="1" applyAlignment="1" applyProtection="1">
      <alignment horizontal="left"/>
    </xf>
    <xf numFmtId="0" fontId="43" fillId="0" borderId="0" xfId="0" applyFont="1" applyFill="1" applyBorder="1" applyAlignment="1" applyProtection="1">
      <alignment horizontal="left" indent="1"/>
    </xf>
    <xf numFmtId="0" fontId="43" fillId="0" borderId="19" xfId="0" applyFont="1" applyFill="1" applyBorder="1" applyAlignment="1" applyProtection="1">
      <alignment horizontal="left" indent="1"/>
    </xf>
    <xf numFmtId="0" fontId="0" fillId="15" borderId="0" xfId="0" applyFill="1" applyBorder="1" applyProtection="1"/>
    <xf numFmtId="166" fontId="9" fillId="3" borderId="0" xfId="1" applyNumberFormat="1" applyFont="1" applyFill="1" applyBorder="1" applyAlignment="1">
      <alignment horizontal="right"/>
    </xf>
    <xf numFmtId="170" fontId="56" fillId="0" borderId="0" xfId="0" applyNumberFormat="1" applyFont="1" applyAlignment="1">
      <alignment horizontal="center"/>
    </xf>
    <xf numFmtId="167" fontId="5" fillId="15" borderId="0" xfId="2" applyNumberFormat="1" applyFont="1" applyFill="1" applyBorder="1" applyAlignment="1" applyProtection="1">
      <alignment horizontal="right"/>
      <protection locked="0"/>
    </xf>
    <xf numFmtId="167" fontId="8" fillId="6" borderId="18" xfId="2" applyNumberFormat="1" applyFont="1" applyFill="1" applyBorder="1" applyAlignment="1" applyProtection="1">
      <alignment horizontal="center"/>
    </xf>
    <xf numFmtId="0" fontId="50" fillId="14" borderId="23" xfId="0" applyFont="1" applyFill="1" applyBorder="1" applyAlignment="1" applyProtection="1">
      <alignment horizontal="center" vertical="center" wrapText="1"/>
    </xf>
    <xf numFmtId="0" fontId="50" fillId="14" borderId="23" xfId="0" applyFont="1" applyFill="1" applyBorder="1" applyAlignment="1" applyProtection="1">
      <alignment horizontal="center" vertical="center"/>
    </xf>
    <xf numFmtId="0" fontId="0" fillId="15" borderId="0" xfId="0" applyFill="1" applyBorder="1" applyAlignment="1" applyProtection="1">
      <alignment horizontal="right"/>
      <protection locked="0"/>
    </xf>
    <xf numFmtId="165" fontId="5" fillId="15" borderId="0" xfId="1" applyNumberFormat="1" applyFont="1" applyFill="1" applyBorder="1" applyAlignment="1" applyProtection="1">
      <alignment horizontal="right"/>
      <protection locked="0"/>
    </xf>
    <xf numFmtId="10" fontId="49" fillId="0" borderId="0" xfId="5" applyNumberFormat="1" applyFont="1" applyFill="1" applyBorder="1" applyAlignment="1" applyProtection="1">
      <alignment horizontal="right"/>
    </xf>
    <xf numFmtId="0" fontId="45" fillId="0" borderId="0" xfId="0" applyFont="1" applyBorder="1" applyAlignment="1" applyProtection="1">
      <alignment horizontal="left" vertical="top" wrapText="1" indent="1"/>
      <protection locked="0"/>
    </xf>
    <xf numFmtId="0" fontId="46" fillId="0" borderId="0" xfId="0" applyFont="1" applyBorder="1" applyAlignment="1" applyProtection="1">
      <alignment horizontal="center" vertical="center" wrapText="1"/>
    </xf>
    <xf numFmtId="168" fontId="47" fillId="6" borderId="18" xfId="2" applyNumberFormat="1" applyFont="1" applyFill="1" applyBorder="1" applyAlignment="1" applyProtection="1">
      <alignment horizontal="center" vertical="center"/>
    </xf>
    <xf numFmtId="0" fontId="0" fillId="0" borderId="18" xfId="0" applyBorder="1" applyAlignment="1">
      <alignment horizontal="center"/>
    </xf>
    <xf numFmtId="0" fontId="48" fillId="0" borderId="0" xfId="0" applyFont="1" applyBorder="1" applyAlignment="1" applyProtection="1">
      <alignment horizontal="center" wrapText="1"/>
    </xf>
    <xf numFmtId="0" fontId="51" fillId="14" borderId="24" xfId="0" applyFont="1" applyFill="1" applyBorder="1" applyAlignment="1" applyProtection="1">
      <alignment horizontal="center" vertical="top" wrapText="1"/>
    </xf>
    <xf numFmtId="0" fontId="52" fillId="14" borderId="27" xfId="0" applyFont="1" applyFill="1" applyBorder="1" applyAlignment="1" applyProtection="1">
      <alignment horizontal="center" vertical="center" wrapText="1"/>
      <protection locked="0"/>
    </xf>
    <xf numFmtId="0" fontId="52" fillId="14" borderId="28" xfId="0" applyFont="1" applyFill="1" applyBorder="1" applyAlignment="1" applyProtection="1">
      <alignment horizontal="center" vertical="center" wrapText="1"/>
      <protection locked="0"/>
    </xf>
    <xf numFmtId="0" fontId="18" fillId="0" borderId="0" xfId="0" applyFont="1" applyBorder="1" applyAlignment="1" applyProtection="1">
      <alignment horizontal="center" vertical="center" wrapText="1"/>
    </xf>
    <xf numFmtId="0" fontId="50" fillId="14" borderId="26" xfId="0" applyFont="1" applyFill="1" applyBorder="1" applyAlignment="1" applyProtection="1">
      <alignment horizontal="center" vertical="center" wrapText="1"/>
    </xf>
    <xf numFmtId="0" fontId="50" fillId="14" borderId="0" xfId="0" applyFont="1" applyFill="1" applyBorder="1" applyAlignment="1" applyProtection="1">
      <alignment horizontal="center" vertical="center"/>
    </xf>
    <xf numFmtId="0" fontId="50" fillId="14" borderId="26" xfId="0" applyFont="1" applyFill="1" applyBorder="1" applyAlignment="1" applyProtection="1">
      <alignment horizontal="center" vertical="center"/>
    </xf>
    <xf numFmtId="10" fontId="5" fillId="15" borderId="0" xfId="5" applyNumberFormat="1" applyFont="1" applyFill="1" applyBorder="1" applyAlignment="1" applyProtection="1">
      <alignment horizontal="right"/>
      <protection locked="0"/>
    </xf>
    <xf numFmtId="167" fontId="8" fillId="6" borderId="21" xfId="2" applyNumberFormat="1" applyFont="1" applyFill="1" applyBorder="1" applyAlignment="1" applyProtection="1">
      <alignment horizontal="center"/>
    </xf>
    <xf numFmtId="0" fontId="48" fillId="0" borderId="0" xfId="0" applyFont="1" applyBorder="1" applyAlignment="1" applyProtection="1">
      <alignment horizontal="center" vertical="center" wrapText="1"/>
    </xf>
    <xf numFmtId="0" fontId="54" fillId="13" borderId="25" xfId="0" applyFont="1" applyFill="1" applyBorder="1" applyAlignment="1" applyProtection="1">
      <alignment horizontal="center" vertical="center" wrapText="1"/>
    </xf>
    <xf numFmtId="0" fontId="55" fillId="13" borderId="25" xfId="0" applyFont="1" applyFill="1" applyBorder="1" applyAlignment="1" applyProtection="1">
      <alignment horizontal="center" vertical="center" wrapText="1"/>
    </xf>
    <xf numFmtId="0" fontId="34" fillId="13" borderId="25" xfId="0" applyFont="1" applyFill="1" applyBorder="1" applyAlignment="1" applyProtection="1">
      <alignment horizontal="left" vertical="center"/>
    </xf>
    <xf numFmtId="0" fontId="0" fillId="0" borderId="17" xfId="0" applyBorder="1" applyAlignment="1" applyProtection="1">
      <alignment horizontal="left" wrapText="1"/>
    </xf>
    <xf numFmtId="0" fontId="0" fillId="0" borderId="0" xfId="0" applyBorder="1" applyAlignment="1" applyProtection="1">
      <alignment horizontal="left" wrapText="1"/>
    </xf>
    <xf numFmtId="0" fontId="40" fillId="0" borderId="0" xfId="0" applyFont="1" applyBorder="1" applyAlignment="1">
      <alignment horizontal="left" vertical="top" wrapText="1"/>
    </xf>
    <xf numFmtId="0" fontId="3" fillId="0" borderId="0" xfId="0" applyFont="1" applyBorder="1" applyAlignment="1">
      <alignment horizontal="left" vertical="top" wrapText="1"/>
    </xf>
  </cellXfs>
  <cellStyles count="6">
    <cellStyle name="Comma" xfId="1" builtinId="3"/>
    <cellStyle name="Currency" xfId="2" builtinId="4"/>
    <cellStyle name="Hyperlink" xfId="3" builtinId="8"/>
    <cellStyle name="Normal" xfId="0" builtinId="0"/>
    <cellStyle name="Normal 2" xfId="4"/>
    <cellStyle name="Percent" xfId="5" builtinId="5"/>
  </cellStyles>
  <dxfs count="12">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val="0"/>
        <i/>
        <color theme="1" tint="0.34998626667073579"/>
      </font>
      <fill>
        <patternFill>
          <bgColor theme="5" tint="0.79998168889431442"/>
        </patternFill>
      </fill>
    </dxf>
    <dxf>
      <fill>
        <patternFill>
          <bgColor theme="5" tint="0.79998168889431442"/>
        </patternFill>
      </fill>
    </dxf>
    <dxf>
      <font>
        <b val="0"/>
        <i val="0"/>
        <color theme="1" tint="0.34998626667073579"/>
      </font>
      <fill>
        <patternFill>
          <bgColor theme="5" tint="0.79998168889431442"/>
        </patternFill>
      </fill>
    </dxf>
  </dxfs>
  <tableStyles count="0" defaultTableStyle="TableStyleMedium9" defaultPivotStyle="PivotStyleLight16"/>
  <colors>
    <mruColors>
      <color rgb="FFFEFDEC"/>
      <color rgb="FFFEFDE6"/>
      <color rgb="FFFDFCD0"/>
      <color rgb="FFF1F5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image" Target="../media/image1.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Loss Ratios (After PAF)</a:t>
            </a:r>
          </a:p>
        </c:rich>
      </c:tx>
      <c:layout>
        <c:manualLayout>
          <c:xMode val="edge"/>
          <c:yMode val="edge"/>
          <c:x val="1.8260446568415202E-4"/>
          <c:y val="7.4074803149606306E-3"/>
        </c:manualLayout>
      </c:layout>
      <c:overlay val="1"/>
    </c:title>
    <c:autoTitleDeleted val="0"/>
    <c:plotArea>
      <c:layout>
        <c:manualLayout>
          <c:layoutTarget val="inner"/>
          <c:xMode val="edge"/>
          <c:yMode val="edge"/>
          <c:x val="0.24767041126936989"/>
          <c:y val="0.12585433070866142"/>
          <c:w val="0.75150338765793812"/>
          <c:h val="0.67161745406824147"/>
        </c:manualLayout>
      </c:layout>
      <c:lineChart>
        <c:grouping val="standard"/>
        <c:varyColors val="0"/>
        <c:ser>
          <c:idx val="1"/>
          <c:order val="0"/>
          <c:tx>
            <c:strRef>
              <c:f>Calculation!$A$89</c:f>
              <c:strCache>
                <c:ptCount val="1"/>
                <c:pt idx="0">
                  <c:v>Break-Even Loss Ratios</c:v>
                </c:pt>
              </c:strCache>
            </c:strRef>
          </c:tx>
          <c:spPr>
            <a:ln>
              <a:noFill/>
            </a:ln>
          </c:spPr>
          <c:marker>
            <c:symbol val="circle"/>
            <c:size val="8"/>
            <c:spPr>
              <a:solidFill>
                <a:srgbClr val="92D050">
                  <a:alpha val="20000"/>
                </a:srgbClr>
              </a:solidFill>
              <a:ln w="25400">
                <a:solidFill>
                  <a:srgbClr val="00B050"/>
                </a:solidFill>
              </a:ln>
            </c:spPr>
          </c:marker>
          <c:dLbls>
            <c:numFmt formatCode="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Calculation!$B$6:$F$6</c:f>
              <c:strCache>
                <c:ptCount val="5"/>
                <c:pt idx="0">
                  <c:v>choice 1</c:v>
                </c:pt>
                <c:pt idx="1">
                  <c:v>choice 2</c:v>
                </c:pt>
                <c:pt idx="2">
                  <c:v>choice 3</c:v>
                </c:pt>
                <c:pt idx="3">
                  <c:v>choice 4</c:v>
                </c:pt>
                <c:pt idx="4">
                  <c:v>choice 5</c:v>
                </c:pt>
              </c:strCache>
            </c:strRef>
          </c:cat>
          <c:val>
            <c:numRef>
              <c:f>Calculation!$B$90:$F$90</c:f>
              <c:numCache>
                <c:formatCode>0.00%</c:formatCode>
                <c:ptCount val="5"/>
                <c:pt idx="0">
                  <c:v>0.69924610407904875</c:v>
                </c:pt>
                <c:pt idx="1">
                  <c:v>0.69924610407904875</c:v>
                </c:pt>
                <c:pt idx="2">
                  <c:v>0.69084165305663903</c:v>
                </c:pt>
                <c:pt idx="3">
                  <c:v>0.69084165305663903</c:v>
                </c:pt>
                <c:pt idx="4">
                  <c:v>0.68276636381338274</c:v>
                </c:pt>
              </c:numCache>
            </c:numRef>
          </c:val>
          <c:smooth val="0"/>
          <c:extLst>
            <c:ext xmlns:c16="http://schemas.microsoft.com/office/drawing/2014/chart" uri="{C3380CC4-5D6E-409C-BE32-E72D297353CC}">
              <c16:uniqueId val="{00000000-5988-4387-9DB5-2B391F261B3D}"/>
            </c:ext>
          </c:extLst>
        </c:ser>
        <c:ser>
          <c:idx val="3"/>
          <c:order val="1"/>
          <c:tx>
            <c:strRef>
              <c:f>Calculation!$A$125</c:f>
              <c:strCache>
                <c:ptCount val="1"/>
                <c:pt idx="0">
                  <c:v>losses at assumed refund</c:v>
                </c:pt>
              </c:strCache>
            </c:strRef>
          </c:tx>
          <c:spPr>
            <a:ln>
              <a:noFill/>
            </a:ln>
          </c:spPr>
          <c:marker>
            <c:symbol val="x"/>
            <c:size val="8"/>
            <c:spPr>
              <a:noFill/>
              <a:ln w="25400">
                <a:solidFill>
                  <a:schemeClr val="tx1">
                    <a:lumMod val="85000"/>
                    <a:lumOff val="15000"/>
                  </a:schemeClr>
                </a:solidFill>
              </a:ln>
            </c:spPr>
          </c:marker>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Calculation!$B$125:$F$125</c:f>
              <c:numCache>
                <c:formatCode>0.0%</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1-5988-4387-9DB5-2B391F261B3D}"/>
            </c:ext>
          </c:extLst>
        </c:ser>
        <c:dLbls>
          <c:showLegendKey val="0"/>
          <c:showVal val="0"/>
          <c:showCatName val="0"/>
          <c:showSerName val="0"/>
          <c:showPercent val="0"/>
          <c:showBubbleSize val="0"/>
        </c:dLbls>
        <c:marker val="1"/>
        <c:smooth val="0"/>
        <c:axId val="799493408"/>
        <c:axId val="799493968"/>
      </c:lineChart>
      <c:catAx>
        <c:axId val="799493408"/>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799493968"/>
        <c:crosses val="autoZero"/>
        <c:auto val="1"/>
        <c:lblAlgn val="ctr"/>
        <c:lblOffset val="100"/>
        <c:noMultiLvlLbl val="0"/>
      </c:catAx>
      <c:valAx>
        <c:axId val="799493968"/>
        <c:scaling>
          <c:orientation val="minMax"/>
        </c:scaling>
        <c:delete val="0"/>
        <c:axPos val="l"/>
        <c:majorGridlines>
          <c:spPr>
            <a:ln>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Loss Ratio</a:t>
                </a:r>
              </a:p>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 Std Premium)</a:t>
                </a:r>
              </a:p>
            </c:rich>
          </c:tx>
          <c:layout>
            <c:manualLayout>
              <c:xMode val="edge"/>
              <c:yMode val="edge"/>
              <c:x val="0.1762612056385009"/>
              <c:y val="0.10975393700787402"/>
            </c:manualLayout>
          </c:layout>
          <c:overlay val="0"/>
        </c:title>
        <c:numFmt formatCode="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799493408"/>
        <c:crosses val="autoZero"/>
        <c:crossBetween val="between"/>
        <c:majorUnit val="0.25"/>
      </c:valAx>
      <c:spPr>
        <a:noFill/>
        <a:ln w="25400">
          <a:noFill/>
        </a:ln>
      </c:spPr>
    </c:plotArea>
    <c:legend>
      <c:legendPos val="r"/>
      <c:layout>
        <c:manualLayout>
          <c:xMode val="edge"/>
          <c:yMode val="edge"/>
          <c:x val="1.1895331537352531E-2"/>
          <c:y val="0.54545653162646979"/>
          <c:w val="0.14036491214075988"/>
          <c:h val="0.25000091032879862"/>
        </c:manualLayout>
      </c:layout>
      <c:overlay val="0"/>
      <c:txPr>
        <a:bodyPr/>
        <a:lstStyle/>
        <a:p>
          <a:pPr>
            <a:defRPr sz="595"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Calibri"/>
                <a:ea typeface="Calibri"/>
                <a:cs typeface="Calibri"/>
              </a:defRPr>
            </a:pPr>
            <a:r>
              <a:rPr lang="en-US"/>
              <a:t>Possible Retro Refunds</a:t>
            </a:r>
          </a:p>
        </c:rich>
      </c:tx>
      <c:layout>
        <c:manualLayout>
          <c:xMode val="edge"/>
          <c:yMode val="edge"/>
          <c:x val="1.8255815189093265E-4"/>
          <c:y val="3.9235168067759646E-2"/>
        </c:manualLayout>
      </c:layout>
      <c:overlay val="1"/>
    </c:title>
    <c:autoTitleDeleted val="0"/>
    <c:plotArea>
      <c:layout>
        <c:manualLayout>
          <c:layoutTarget val="inner"/>
          <c:xMode val="edge"/>
          <c:yMode val="edge"/>
          <c:x val="0.25041176533095305"/>
          <c:y val="0.14844680363305127"/>
          <c:w val="0.74876204745661856"/>
          <c:h val="0.53659729083277374"/>
        </c:manualLayout>
      </c:layout>
      <c:stockChart>
        <c:ser>
          <c:idx val="2"/>
          <c:order val="0"/>
          <c:tx>
            <c:strRef>
              <c:f>Calculation!$A$131</c:f>
              <c:strCache>
                <c:ptCount val="1"/>
                <c:pt idx="0">
                  <c:v>max refund</c:v>
                </c:pt>
              </c:strCache>
            </c:strRef>
          </c:tx>
          <c:spPr>
            <a:ln w="28575">
              <a:noFill/>
            </a:ln>
          </c:spPr>
          <c:marker>
            <c:symbol val="picture"/>
            <c:spPr>
              <a:blipFill dpi="0" rotWithShape="1">
                <a:blip xmlns:r="http://schemas.openxmlformats.org/officeDocument/2006/relationships" r:embed="rId1"/>
                <a:srcRect/>
                <a:stretch>
                  <a:fillRect/>
                </a:stretch>
              </a:blipFill>
              <a:ln w="25400">
                <a:noFill/>
              </a:ln>
            </c:spPr>
          </c:marker>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Calculation!$B$6:$F$6</c:f>
              <c:strCache>
                <c:ptCount val="5"/>
                <c:pt idx="0">
                  <c:v>choice 1</c:v>
                </c:pt>
                <c:pt idx="1">
                  <c:v>choice 2</c:v>
                </c:pt>
                <c:pt idx="2">
                  <c:v>choice 3</c:v>
                </c:pt>
                <c:pt idx="3">
                  <c:v>choice 4</c:v>
                </c:pt>
                <c:pt idx="4">
                  <c:v>choice 5</c:v>
                </c:pt>
              </c:strCache>
            </c:strRef>
          </c:cat>
          <c:val>
            <c:numRef>
              <c:f>Calculation!$B$131:$F$131</c:f>
              <c:numCache>
                <c:formatCode>0.0%</c:formatCode>
                <c:ptCount val="5"/>
                <c:pt idx="0">
                  <c:v>0.52928595000000001</c:v>
                </c:pt>
                <c:pt idx="1">
                  <c:v>0.52928595000000001</c:v>
                </c:pt>
                <c:pt idx="2">
                  <c:v>0.5244475500000001</c:v>
                </c:pt>
                <c:pt idx="3">
                  <c:v>0.5244475500000001</c:v>
                </c:pt>
                <c:pt idx="4">
                  <c:v>0.51968643749999999</c:v>
                </c:pt>
              </c:numCache>
            </c:numRef>
          </c:val>
          <c:smooth val="0"/>
          <c:extLst>
            <c:ext xmlns:c16="http://schemas.microsoft.com/office/drawing/2014/chart" uri="{C3380CC4-5D6E-409C-BE32-E72D297353CC}">
              <c16:uniqueId val="{00000000-8EF2-440B-AAFE-A56B54F9761F}"/>
            </c:ext>
          </c:extLst>
        </c:ser>
        <c:ser>
          <c:idx val="0"/>
          <c:order val="1"/>
          <c:tx>
            <c:strRef>
              <c:f>Calculation!$A$118</c:f>
              <c:strCache>
                <c:ptCount val="1"/>
                <c:pt idx="0">
                  <c:v>max assessment</c:v>
                </c:pt>
              </c:strCache>
            </c:strRef>
          </c:tx>
          <c:spPr>
            <a:ln w="28575">
              <a:noFill/>
            </a:ln>
          </c:spPr>
          <c:marker>
            <c:symbol val="triangle"/>
            <c:size val="8"/>
            <c:spPr>
              <a:solidFill>
                <a:srgbClr val="FF0000">
                  <a:alpha val="20000"/>
                </a:srgbClr>
              </a:solidFill>
              <a:ln w="25400">
                <a:solidFill>
                  <a:srgbClr val="FF0000"/>
                </a:solidFill>
              </a:ln>
            </c:spPr>
          </c:marker>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Calculation!$B$6:$F$6</c:f>
              <c:strCache>
                <c:ptCount val="5"/>
                <c:pt idx="0">
                  <c:v>choice 1</c:v>
                </c:pt>
                <c:pt idx="1">
                  <c:v>choice 2</c:v>
                </c:pt>
                <c:pt idx="2">
                  <c:v>choice 3</c:v>
                </c:pt>
                <c:pt idx="3">
                  <c:v>choice 4</c:v>
                </c:pt>
                <c:pt idx="4">
                  <c:v>choice 5</c:v>
                </c:pt>
              </c:strCache>
            </c:strRef>
          </c:cat>
          <c:val>
            <c:numRef>
              <c:f>Calculation!$B$118:$F$118</c:f>
              <c:numCache>
                <c:formatCode>0.0%</c:formatCode>
                <c:ptCount val="5"/>
                <c:pt idx="0">
                  <c:v>-0.3987135</c:v>
                </c:pt>
                <c:pt idx="1">
                  <c:v>-0.3987135</c:v>
                </c:pt>
                <c:pt idx="2">
                  <c:v>-0.41484149999999997</c:v>
                </c:pt>
                <c:pt idx="3">
                  <c:v>-0.41484149999999997</c:v>
                </c:pt>
                <c:pt idx="4">
                  <c:v>-0.43071187500000002</c:v>
                </c:pt>
              </c:numCache>
            </c:numRef>
          </c:val>
          <c:smooth val="0"/>
          <c:extLst>
            <c:ext xmlns:c16="http://schemas.microsoft.com/office/drawing/2014/chart" uri="{C3380CC4-5D6E-409C-BE32-E72D297353CC}">
              <c16:uniqueId val="{00000001-8EF2-440B-AAFE-A56B54F9761F}"/>
            </c:ext>
          </c:extLst>
        </c:ser>
        <c:ser>
          <c:idx val="1"/>
          <c:order val="2"/>
          <c:tx>
            <c:v> </c:v>
          </c:tx>
          <c:spPr>
            <a:ln w="28575">
              <a:noFill/>
            </a:ln>
          </c:spPr>
          <c:marker>
            <c:symbol val="none"/>
          </c:marker>
          <c:val>
            <c:numRef>
              <c:f>Calculation!$B$131:$F$131</c:f>
              <c:numCache>
                <c:formatCode>0.0%</c:formatCode>
                <c:ptCount val="5"/>
                <c:pt idx="0">
                  <c:v>0.52928595000000001</c:v>
                </c:pt>
                <c:pt idx="1">
                  <c:v>0.52928595000000001</c:v>
                </c:pt>
                <c:pt idx="2">
                  <c:v>0.5244475500000001</c:v>
                </c:pt>
                <c:pt idx="3">
                  <c:v>0.5244475500000001</c:v>
                </c:pt>
                <c:pt idx="4">
                  <c:v>0.51968643749999999</c:v>
                </c:pt>
              </c:numCache>
            </c:numRef>
          </c:val>
          <c:smooth val="0"/>
          <c:extLst>
            <c:ext xmlns:c16="http://schemas.microsoft.com/office/drawing/2014/chart" uri="{C3380CC4-5D6E-409C-BE32-E72D297353CC}">
              <c16:uniqueId val="{00000002-8EF2-440B-AAFE-A56B54F9761F}"/>
            </c:ext>
          </c:extLst>
        </c:ser>
        <c:dLbls>
          <c:showLegendKey val="0"/>
          <c:showVal val="0"/>
          <c:showCatName val="0"/>
          <c:showSerName val="0"/>
          <c:showPercent val="0"/>
          <c:showBubbleSize val="0"/>
        </c:dLbls>
        <c:hiLowLines>
          <c:spPr>
            <a:ln w="57150">
              <a:gradFill>
                <a:gsLst>
                  <a:gs pos="0">
                    <a:srgbClr val="4F81BD">
                      <a:lumMod val="75000"/>
                    </a:srgbClr>
                  </a:gs>
                  <a:gs pos="33000">
                    <a:sysClr val="window" lastClr="FFFFFF">
                      <a:lumMod val="95000"/>
                      <a:alpha val="50000"/>
                    </a:sysClr>
                  </a:gs>
                  <a:gs pos="66000">
                    <a:sysClr val="window" lastClr="FFFFFF">
                      <a:lumMod val="95000"/>
                    </a:sysClr>
                  </a:gs>
                  <a:gs pos="100000">
                    <a:srgbClr val="FF0000"/>
                  </a:gs>
                </a:gsLst>
                <a:lin ang="5400000" scaled="0"/>
              </a:gradFill>
              <a:round/>
              <a:headEnd type="none"/>
              <a:tailEnd type="none"/>
            </a:ln>
          </c:spPr>
        </c:hiLowLines>
        <c:axId val="799497888"/>
        <c:axId val="799498448"/>
      </c:stockChart>
      <c:catAx>
        <c:axId val="799497888"/>
        <c:scaling>
          <c:orientation val="minMax"/>
        </c:scaling>
        <c:delete val="0"/>
        <c:axPos val="b"/>
        <c:numFmt formatCode="General" sourceLinked="1"/>
        <c:majorTickMark val="out"/>
        <c:minorTickMark val="none"/>
        <c:tickLblPos val="low"/>
        <c:spPr>
          <a:ln w="25400">
            <a:solidFill>
              <a:schemeClr val="bg1">
                <a:lumMod val="65000"/>
              </a:schemeClr>
            </a:solidFill>
          </a:ln>
        </c:spPr>
        <c:txPr>
          <a:bodyPr rot="0" vert="horz"/>
          <a:lstStyle/>
          <a:p>
            <a:pPr>
              <a:defRPr sz="800" b="0" i="0" u="none" strike="noStrike" baseline="0">
                <a:solidFill>
                  <a:srgbClr val="000000"/>
                </a:solidFill>
                <a:latin typeface="Calibri"/>
                <a:ea typeface="Calibri"/>
                <a:cs typeface="Calibri"/>
              </a:defRPr>
            </a:pPr>
            <a:endParaRPr lang="en-US"/>
          </a:p>
        </c:txPr>
        <c:crossAx val="799498448"/>
        <c:crosses val="autoZero"/>
        <c:auto val="1"/>
        <c:lblAlgn val="ctr"/>
        <c:lblOffset val="100"/>
        <c:noMultiLvlLbl val="0"/>
      </c:catAx>
      <c:valAx>
        <c:axId val="799498448"/>
        <c:scaling>
          <c:orientation val="minMax"/>
        </c:scaling>
        <c:delete val="0"/>
        <c:axPos val="l"/>
        <c:majorGridlines>
          <c:spPr>
            <a:ln>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Retro Refund</a:t>
                </a:r>
              </a:p>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 of Std Premium)</a:t>
                </a:r>
              </a:p>
            </c:rich>
          </c:tx>
          <c:layout>
            <c:manualLayout>
              <c:xMode val="edge"/>
              <c:yMode val="edge"/>
              <c:x val="0.17200218899763037"/>
              <c:y val="0.13003765833618622"/>
            </c:manualLayout>
          </c:layout>
          <c:overlay val="0"/>
        </c:title>
        <c:numFmt formatCode="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799497888"/>
        <c:crosses val="autoZero"/>
        <c:crossBetween val="between"/>
        <c:majorUnit val="0.4"/>
      </c:valAx>
      <c:spPr>
        <a:noFill/>
        <a:ln w="25400">
          <a:noFill/>
        </a:ln>
      </c:spPr>
    </c:plotArea>
    <c:legend>
      <c:legendPos val="r"/>
      <c:layout>
        <c:manualLayout>
          <c:xMode val="edge"/>
          <c:yMode val="edge"/>
          <c:x val="4.7281380729441696E-3"/>
          <c:y val="0.53913279543433801"/>
          <c:w val="0.11662740579928951"/>
          <c:h val="0.29130562333952137"/>
        </c:manualLayout>
      </c:layout>
      <c:overlay val="0"/>
      <c:txPr>
        <a:bodyPr/>
        <a:lstStyle/>
        <a:p>
          <a:pPr>
            <a:defRPr sz="595"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c:printSettings>
  <c:userShapes r:id="rId2"/>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8313</xdr:colOff>
      <xdr:row>19</xdr:row>
      <xdr:rowOff>124691</xdr:rowOff>
    </xdr:from>
    <xdr:to>
      <xdr:col>11</xdr:col>
      <xdr:colOff>540327</xdr:colOff>
      <xdr:row>28</xdr:row>
      <xdr:rowOff>16625</xdr:rowOff>
    </xdr:to>
    <xdr:graphicFrame macro="">
      <xdr:nvGraphicFramePr>
        <xdr:cNvPr id="84515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182880</xdr:colOff>
      <xdr:row>27</xdr:row>
      <xdr:rowOff>16625</xdr:rowOff>
    </xdr:from>
    <xdr:to>
      <xdr:col>12</xdr:col>
      <xdr:colOff>24938</xdr:colOff>
      <xdr:row>37</xdr:row>
      <xdr:rowOff>182880</xdr:rowOff>
    </xdr:to>
    <xdr:graphicFrame macro="">
      <xdr:nvGraphicFramePr>
        <xdr:cNvPr id="84515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0.00697</cdr:x>
      <cdr:y>0.25585</cdr:y>
    </cdr:from>
    <cdr:to>
      <cdr:x>0.21907</cdr:x>
      <cdr:y>0.55395</cdr:y>
    </cdr:to>
    <cdr:sp macro="" textlink="">
      <cdr:nvSpPr>
        <cdr:cNvPr id="3" name="TextBox 2"/>
        <cdr:cNvSpPr txBox="1"/>
      </cdr:nvSpPr>
      <cdr:spPr>
        <a:xfrm xmlns:a="http://schemas.openxmlformats.org/drawingml/2006/main">
          <a:off x="66674" y="371475"/>
          <a:ext cx="1971675" cy="4667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0.00896</cdr:x>
      <cdr:y>0.13966</cdr:y>
    </cdr:from>
    <cdr:to>
      <cdr:x>0.18198</cdr:x>
      <cdr:y>0.4505</cdr:y>
    </cdr:to>
    <cdr:sp macro="" textlink="">
      <cdr:nvSpPr>
        <cdr:cNvPr id="4" name="TextBox 3"/>
        <cdr:cNvSpPr txBox="1"/>
      </cdr:nvSpPr>
      <cdr:spPr>
        <a:xfrm xmlns:a="http://schemas.openxmlformats.org/drawingml/2006/main">
          <a:off x="85725" y="190499"/>
          <a:ext cx="1609725" cy="485775"/>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r>
            <a:rPr lang="en-US" sz="1100"/>
            <a:t>your loss ratio is your *losses</a:t>
          </a:r>
          <a:r>
            <a:rPr lang="en-US" sz="1100" baseline="0"/>
            <a:t> / std. premium</a:t>
          </a:r>
          <a:endParaRPr lang="en-US" sz="1100"/>
        </a:p>
      </cdr:txBody>
    </cdr:sp>
  </cdr:relSizeAnchor>
</c:userShapes>
</file>

<file path=xl/drawings/drawing3.xml><?xml version="1.0" encoding="utf-8"?>
<c:userShapes xmlns:c="http://schemas.openxmlformats.org/drawingml/2006/chart">
  <cdr:relSizeAnchor xmlns:cdr="http://schemas.openxmlformats.org/drawingml/2006/chartDrawing">
    <cdr:from>
      <cdr:x>0.24323</cdr:x>
      <cdr:y>0.84815</cdr:y>
    </cdr:from>
    <cdr:to>
      <cdr:x>0.98332</cdr:x>
      <cdr:y>0.9633</cdr:y>
    </cdr:to>
    <cdr:sp macro="" textlink="">
      <cdr:nvSpPr>
        <cdr:cNvPr id="3" name="TextBox 2"/>
        <cdr:cNvSpPr txBox="1"/>
      </cdr:nvSpPr>
      <cdr:spPr>
        <a:xfrm xmlns:a="http://schemas.openxmlformats.org/drawingml/2006/main">
          <a:off x="2266949" y="1762127"/>
          <a:ext cx="7134225" cy="2381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a:t>Losses  = (Discounted and Developed Incurred Losses ) * (PAF) * (Expected Loss Ratio Factor)</a:t>
          </a:r>
        </a:p>
      </cdr:txBody>
    </cdr:sp>
  </cdr:relSizeAnchor>
  <cdr:relSizeAnchor xmlns:cdr="http://schemas.openxmlformats.org/drawingml/2006/chartDrawing">
    <cdr:from>
      <cdr:x>0.02017</cdr:x>
      <cdr:y>0.22804</cdr:y>
    </cdr:from>
    <cdr:to>
      <cdr:x>0.15908</cdr:x>
      <cdr:y>0.49123</cdr:y>
    </cdr:to>
    <cdr:sp macro="" textlink="">
      <cdr:nvSpPr>
        <cdr:cNvPr id="4" name="TextBox 3"/>
        <cdr:cNvSpPr txBox="1"/>
      </cdr:nvSpPr>
      <cdr:spPr>
        <a:xfrm xmlns:a="http://schemas.openxmlformats.org/drawingml/2006/main">
          <a:off x="190500" y="428626"/>
          <a:ext cx="1295400" cy="533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0.00946</cdr:x>
      <cdr:y>0.13649</cdr:y>
    </cdr:from>
    <cdr:to>
      <cdr:x>0.18125</cdr:x>
      <cdr:y>0.56133</cdr:y>
    </cdr:to>
    <cdr:sp macro="" textlink="">
      <cdr:nvSpPr>
        <cdr:cNvPr id="5" name="TextBox 4"/>
        <cdr:cNvSpPr txBox="1"/>
      </cdr:nvSpPr>
      <cdr:spPr>
        <a:xfrm xmlns:a="http://schemas.openxmlformats.org/drawingml/2006/main">
          <a:off x="85725" y="247650"/>
          <a:ext cx="1609725" cy="857251"/>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pPr>
            <a:lnSpc>
              <a:spcPts val="1100"/>
            </a:lnSpc>
          </a:pPr>
          <a:r>
            <a:rPr lang="en-US" sz="1100"/>
            <a:t>the range of available</a:t>
          </a:r>
          <a:r>
            <a:rPr lang="en-US" sz="1100" baseline="0"/>
            <a:t> retro refunds as a percentage of your std premium</a:t>
          </a:r>
          <a:endParaRPr lang="en-US" sz="11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1">
    <tabColor theme="8" tint="0.79998168889431442"/>
    <pageSetUpPr fitToPage="1"/>
  </sheetPr>
  <dimension ref="A1:AL71"/>
  <sheetViews>
    <sheetView showGridLines="0" tabSelected="1" zoomScaleNormal="100" workbookViewId="0">
      <selection activeCell="B1" sqref="B1:B2"/>
    </sheetView>
  </sheetViews>
  <sheetFormatPr defaultColWidth="9.140625" defaultRowHeight="15" x14ac:dyDescent="0.25"/>
  <cols>
    <col min="1" max="1" width="2.5703125" style="107" customWidth="1"/>
    <col min="2" max="2" width="35" style="107" customWidth="1"/>
    <col min="3" max="3" width="13.5703125" style="107" customWidth="1"/>
    <col min="4" max="4" width="7.5703125" style="107" customWidth="1"/>
    <col min="5" max="5" width="13.5703125" style="107" customWidth="1"/>
    <col min="6" max="6" width="7.5703125" style="107" customWidth="1"/>
    <col min="7" max="7" width="13.5703125" style="107" customWidth="1"/>
    <col min="8" max="8" width="7.5703125" style="107" customWidth="1"/>
    <col min="9" max="9" width="13.5703125" style="107" customWidth="1"/>
    <col min="10" max="10" width="7.5703125" style="107" customWidth="1"/>
    <col min="11" max="11" width="13.5703125" style="107" customWidth="1"/>
    <col min="12" max="12" width="7.5703125" style="107" customWidth="1"/>
    <col min="13" max="13" width="2" style="107" customWidth="1"/>
    <col min="14" max="14" width="2.7109375" style="107" customWidth="1"/>
    <col min="15" max="26" width="2.7109375" style="107" hidden="1" customWidth="1"/>
    <col min="27" max="27" width="16.7109375" style="158" hidden="1" customWidth="1"/>
    <col min="28" max="28" width="40.7109375" style="158" hidden="1" customWidth="1"/>
    <col min="29" max="30" width="26.140625" style="158" hidden="1" customWidth="1"/>
    <col min="31" max="31" width="6" style="158" hidden="1" customWidth="1"/>
    <col min="32" max="32" width="7.42578125" style="158" hidden="1" customWidth="1"/>
    <col min="33" max="33" width="14.85546875" style="158" hidden="1" customWidth="1"/>
    <col min="34" max="34" width="60.85546875" style="158" hidden="1" customWidth="1"/>
    <col min="35" max="35" width="46.7109375" style="107" customWidth="1"/>
    <col min="36" max="16384" width="9.140625" style="107"/>
  </cols>
  <sheetData>
    <row r="1" spans="1:38" ht="12.75" customHeight="1" x14ac:dyDescent="0.25">
      <c r="B1" s="225" t="s">
        <v>135</v>
      </c>
      <c r="C1" s="239" t="s">
        <v>134</v>
      </c>
      <c r="D1" s="240"/>
      <c r="E1" s="240"/>
      <c r="F1" s="240"/>
      <c r="G1" s="240"/>
      <c r="H1" s="240"/>
      <c r="I1" s="226"/>
      <c r="J1" s="235" t="s">
        <v>107</v>
      </c>
      <c r="K1" s="235"/>
      <c r="L1" s="235"/>
      <c r="M1" s="235"/>
    </row>
    <row r="2" spans="1:38" ht="35.25" customHeight="1" x14ac:dyDescent="0.25">
      <c r="B2" s="226"/>
      <c r="C2" s="241"/>
      <c r="D2" s="240"/>
      <c r="E2" s="240"/>
      <c r="F2" s="240"/>
      <c r="G2" s="240"/>
      <c r="H2" s="240"/>
      <c r="I2" s="226"/>
      <c r="J2" s="236"/>
      <c r="K2" s="237"/>
      <c r="L2" s="237"/>
      <c r="M2" s="237"/>
    </row>
    <row r="3" spans="1:38" s="109" customFormat="1" ht="15.75" customHeight="1" x14ac:dyDescent="0.25">
      <c r="A3" s="108"/>
      <c r="B3" s="108"/>
      <c r="C3" s="234" t="str">
        <f ca="1">IF(LEN(CONCATENATE(Calculation!H78,Calculation!H79,Calculation!H80,Calculation!H81,Calculation!H82,Calculation!H83)) &gt; 0,CONCATENATE(Calculation!H78,Calculation!H79,Calculation!H80,Calculation!H81,Calculation!H82,Calculation!H83),"make choices below (yellow columns)")</f>
        <v>make choices below (yellow columns)</v>
      </c>
      <c r="D3" s="234"/>
      <c r="E3" s="234"/>
      <c r="F3" s="234"/>
      <c r="G3" s="234"/>
      <c r="H3" s="234"/>
      <c r="I3" s="234"/>
      <c r="J3" s="234"/>
      <c r="K3" s="234"/>
      <c r="L3" s="234"/>
      <c r="M3" s="234"/>
      <c r="N3" s="107"/>
      <c r="AA3" s="158"/>
      <c r="AB3" s="158"/>
      <c r="AC3" s="158"/>
      <c r="AD3" s="158"/>
      <c r="AE3" s="158"/>
      <c r="AF3" s="158"/>
      <c r="AG3" s="158"/>
      <c r="AH3" s="158"/>
      <c r="AI3" s="107"/>
    </row>
    <row r="4" spans="1:38" s="153" customFormat="1" ht="15.75" customHeight="1" x14ac:dyDescent="0.25">
      <c r="C4" s="234"/>
      <c r="D4" s="234"/>
      <c r="E4" s="234"/>
      <c r="F4" s="234"/>
      <c r="G4" s="234"/>
      <c r="H4" s="234"/>
      <c r="I4" s="234"/>
      <c r="J4" s="234"/>
      <c r="K4" s="234"/>
      <c r="L4" s="234"/>
      <c r="M4" s="234"/>
      <c r="AA4" s="159"/>
      <c r="AB4" s="159"/>
      <c r="AC4" s="159"/>
      <c r="AD4" s="159"/>
      <c r="AE4" s="159"/>
      <c r="AF4" s="159"/>
      <c r="AG4" s="159"/>
      <c r="AH4" s="159"/>
    </row>
    <row r="5" spans="1:38" ht="15.75" customHeight="1" thickBot="1" x14ac:dyDescent="0.3">
      <c r="B5" s="202"/>
      <c r="C5" s="243" t="s">
        <v>25</v>
      </c>
      <c r="D5" s="243"/>
      <c r="E5" s="243" t="s">
        <v>26</v>
      </c>
      <c r="F5" s="243"/>
      <c r="G5" s="243" t="s">
        <v>27</v>
      </c>
      <c r="H5" s="243"/>
      <c r="I5" s="243" t="s">
        <v>56</v>
      </c>
      <c r="J5" s="243"/>
      <c r="K5" s="243" t="s">
        <v>57</v>
      </c>
      <c r="L5" s="243"/>
      <c r="M5" s="155"/>
      <c r="AA5" s="158" t="s">
        <v>88</v>
      </c>
      <c r="AG5" s="158" t="s">
        <v>89</v>
      </c>
    </row>
    <row r="6" spans="1:38" ht="14.25" customHeight="1" x14ac:dyDescent="0.25">
      <c r="B6" s="203" t="str">
        <f>HYPERLINK("http://apps.leg.wa.gov/wac/default.aspx?cite=296-17B-760","Coverage Year")</f>
        <v>Coverage Year</v>
      </c>
      <c r="C6" s="227">
        <v>2022</v>
      </c>
      <c r="D6" s="227"/>
      <c r="E6" s="227">
        <v>2021</v>
      </c>
      <c r="F6" s="227"/>
      <c r="G6" s="227">
        <v>2020</v>
      </c>
      <c r="H6" s="227"/>
      <c r="I6" s="227">
        <v>2019</v>
      </c>
      <c r="J6" s="227"/>
      <c r="K6" s="227">
        <v>2018</v>
      </c>
      <c r="L6" s="227"/>
      <c r="M6" s="220"/>
      <c r="AA6" s="163" t="s">
        <v>80</v>
      </c>
      <c r="AB6" s="164" t="s">
        <v>82</v>
      </c>
      <c r="AC6" s="165" t="s">
        <v>81</v>
      </c>
      <c r="AD6" s="162" t="s">
        <v>86</v>
      </c>
      <c r="AE6" s="162" t="s">
        <v>87</v>
      </c>
      <c r="AG6" s="162" t="s">
        <v>83</v>
      </c>
      <c r="AH6" s="172" t="str">
        <f t="array" aca="1" ref="AH6" ca="1">CONCATENATE(MID(AC$8:AC$28,1,3),MIN(IF(ISNUMBER(MID(AC$8:AC$28,4,4)*1),MID(AC$8:AC$28,4,4)*1)))</f>
        <v>$AB8</v>
      </c>
      <c r="AI6" s="156"/>
      <c r="AJ6" s="156"/>
      <c r="AK6" s="156"/>
      <c r="AL6" s="156"/>
    </row>
    <row r="7" spans="1:38" ht="14.25" customHeight="1" x14ac:dyDescent="0.25">
      <c r="B7" s="203" t="str">
        <f>HYPERLINK("http://apps.leg.wa.gov/wac/default.aspx?cite=296-17B-500","Standard Premium")</f>
        <v>Standard Premium</v>
      </c>
      <c r="C7" s="223">
        <v>1000000</v>
      </c>
      <c r="D7" s="223"/>
      <c r="E7" s="223">
        <v>1000000</v>
      </c>
      <c r="F7" s="223"/>
      <c r="G7" s="223">
        <v>1000000</v>
      </c>
      <c r="H7" s="223"/>
      <c r="I7" s="223">
        <v>1000000</v>
      </c>
      <c r="J7" s="223"/>
      <c r="K7" s="223">
        <v>1000000</v>
      </c>
      <c r="L7" s="223"/>
      <c r="M7" s="220"/>
      <c r="AA7" s="166">
        <v>0</v>
      </c>
      <c r="AB7" s="167" t="str">
        <f t="array" ref="AB7">INDEX(SIZEGROUP_YEAR,MATCH(0,(SIZEGROUP_YEAR="")+COUNTIF(AC$6:AC6,SIZEGROUP_YEAR),0))</f>
        <v>Year</v>
      </c>
      <c r="AC7" s="168" t="str">
        <f t="shared" ref="AC7:AC15" ca="1" si="0">IF(NOT(ISNA(AB7))*ISNUMBER(AB7),CELL("address",AB7),"")</f>
        <v/>
      </c>
      <c r="AD7" s="169"/>
      <c r="AE7" s="169"/>
      <c r="AG7" s="162" t="s">
        <v>84</v>
      </c>
      <c r="AH7" s="172" t="str">
        <f t="array" aca="1" ref="AH7" ca="1">CONCATENATE(MID(AC$8:AC$28,1,3),MAX(IF(ISNUMBER(MID(AC$8:AC$28,4,4)*1),MID(AC$8:AC$28,4,4)*1)))</f>
        <v>$AB14</v>
      </c>
      <c r="AI7" s="174"/>
      <c r="AJ7" s="174"/>
      <c r="AK7" s="174"/>
      <c r="AL7" s="156"/>
    </row>
    <row r="8" spans="1:38" ht="14.25" customHeight="1" x14ac:dyDescent="0.25">
      <c r="B8" s="203" t="str">
        <f>HYPERLINK("http://apps.leg.wa.gov/wac/default.aspx?cite=296-17B-560","Hazard Group")</f>
        <v>Hazard Group</v>
      </c>
      <c r="C8" s="227">
        <v>5</v>
      </c>
      <c r="D8" s="227"/>
      <c r="E8" s="227">
        <v>5</v>
      </c>
      <c r="F8" s="227"/>
      <c r="G8" s="227">
        <v>5</v>
      </c>
      <c r="H8" s="227"/>
      <c r="I8" s="227">
        <v>5</v>
      </c>
      <c r="J8" s="227"/>
      <c r="K8" s="227">
        <v>5</v>
      </c>
      <c r="L8" s="227"/>
      <c r="M8" s="220"/>
      <c r="AA8" s="170">
        <v>1</v>
      </c>
      <c r="AB8" s="171">
        <f t="array" ref="AB8">INDEX(SIZEGROUP_YEAR,MATCH(0,(SIZEGROUP_YEAR="")+COUNTIF(AB$6:AB7,SIZEGROUP_YEAR),0))</f>
        <v>2017</v>
      </c>
      <c r="AC8" s="172" t="str">
        <f t="shared" ca="1" si="0"/>
        <v>$AB$8</v>
      </c>
      <c r="AD8" s="175">
        <f t="shared" ref="AD8:AD15" si="1">INDEX(SIZEGROUP,MATCH(AB8,SIZEGROUP_YEAR,0),3)</f>
        <v>6120</v>
      </c>
      <c r="AE8" s="159">
        <v>999999999</v>
      </c>
      <c r="AG8" s="162" t="s">
        <v>85</v>
      </c>
      <c r="AH8" s="172" t="str">
        <f ca="1">CONCATENATE(AH6,":",AH7)</f>
        <v>$AB8:$AB14</v>
      </c>
      <c r="AI8" s="156"/>
      <c r="AJ8" s="156"/>
      <c r="AK8" s="156"/>
      <c r="AL8" s="156"/>
    </row>
    <row r="9" spans="1:38" ht="14.25" customHeight="1" x14ac:dyDescent="0.25">
      <c r="B9" s="112" t="s">
        <v>17</v>
      </c>
      <c r="C9" s="227" t="s">
        <v>118</v>
      </c>
      <c r="D9" s="227"/>
      <c r="E9" s="227" t="s">
        <v>118</v>
      </c>
      <c r="F9" s="227"/>
      <c r="G9" s="227" t="s">
        <v>118</v>
      </c>
      <c r="H9" s="227"/>
      <c r="I9" s="227" t="s">
        <v>118</v>
      </c>
      <c r="J9" s="227"/>
      <c r="K9" s="227" t="s">
        <v>118</v>
      </c>
      <c r="L9" s="227"/>
      <c r="M9" s="220"/>
      <c r="AA9" s="170">
        <v>2</v>
      </c>
      <c r="AB9" s="171">
        <f t="array" ref="AB9">INDEX(SIZEGROUP_YEAR,MATCH(0,(SIZEGROUP_YEAR="")+COUNTIF(AB$6:AB8,SIZEGROUP_YEAR),0))</f>
        <v>2018</v>
      </c>
      <c r="AC9" s="172" t="str">
        <f t="shared" ca="1" si="0"/>
        <v>$AB$9</v>
      </c>
      <c r="AD9" s="175">
        <f t="shared" si="1"/>
        <v>5870</v>
      </c>
      <c r="AE9" s="159">
        <v>999999999</v>
      </c>
      <c r="AF9" s="172"/>
    </row>
    <row r="10" spans="1:38" ht="14.25" customHeight="1" x14ac:dyDescent="0.25">
      <c r="B10" s="203" t="str">
        <f>HYPERLINK("http://apps.leg.wa.gov/wac/default.aspx?cite=296-17B-300","Min Loss Ratio")</f>
        <v>Min Loss Ratio</v>
      </c>
      <c r="C10" s="228">
        <v>0.3</v>
      </c>
      <c r="D10" s="228"/>
      <c r="E10" s="228">
        <v>0.3</v>
      </c>
      <c r="F10" s="228"/>
      <c r="G10" s="228">
        <v>0.3</v>
      </c>
      <c r="H10" s="228"/>
      <c r="I10" s="228">
        <v>0.3</v>
      </c>
      <c r="J10" s="228"/>
      <c r="K10" s="228">
        <v>0.3</v>
      </c>
      <c r="L10" s="228"/>
      <c r="M10" s="220"/>
      <c r="N10" s="156"/>
      <c r="AA10" s="170">
        <v>3</v>
      </c>
      <c r="AB10" s="171">
        <f t="array" ref="AB10">INDEX(SIZEGROUP_YEAR,MATCH(0,(SIZEGROUP_YEAR="")+COUNTIF(AB$6:AB9,SIZEGROUP_YEAR),0))</f>
        <v>2019</v>
      </c>
      <c r="AC10" s="172" t="str">
        <f t="shared" ca="1" si="0"/>
        <v>$AB$10</v>
      </c>
      <c r="AD10" s="175">
        <f t="shared" si="1"/>
        <v>5430</v>
      </c>
      <c r="AE10" s="159">
        <v>999999999</v>
      </c>
      <c r="AF10" s="159"/>
    </row>
    <row r="11" spans="1:38" x14ac:dyDescent="0.25">
      <c r="B11" s="203" t="str">
        <f>HYPERLINK("http://apps.leg.wa.gov/wac/default.aspx?cite=296-17B-300","Max Loss Ratio")</f>
        <v>Max Loss Ratio</v>
      </c>
      <c r="C11" s="228">
        <v>1</v>
      </c>
      <c r="D11" s="228"/>
      <c r="E11" s="228">
        <v>1</v>
      </c>
      <c r="F11" s="228"/>
      <c r="G11" s="228">
        <v>1</v>
      </c>
      <c r="H11" s="228"/>
      <c r="I11" s="228">
        <v>1</v>
      </c>
      <c r="J11" s="228"/>
      <c r="K11" s="228">
        <v>1</v>
      </c>
      <c r="L11" s="228"/>
      <c r="M11" s="220"/>
      <c r="N11" s="156"/>
      <c r="AA11" s="170">
        <v>4</v>
      </c>
      <c r="AB11" s="171">
        <f t="array" ref="AB11">INDEX(SIZEGROUP_YEAR,MATCH(0,(SIZEGROUP_YEAR="")+COUNTIF(AB$6:AB10,SIZEGROUP_YEAR),0))</f>
        <v>2020</v>
      </c>
      <c r="AC11" s="172" t="str">
        <f t="shared" ca="1" si="0"/>
        <v>$AB$11</v>
      </c>
      <c r="AD11" s="175">
        <f t="shared" si="1"/>
        <v>5270</v>
      </c>
      <c r="AE11" s="159">
        <v>999999999</v>
      </c>
      <c r="AF11" s="172"/>
    </row>
    <row r="12" spans="1:38" x14ac:dyDescent="0.25">
      <c r="B12" s="203" t="str">
        <f>HYPERLINK("http://apps.leg.wa.gov/wac/default.aspx?cite=296-17B-300","Single Loss Limit")</f>
        <v>Single Loss Limit</v>
      </c>
      <c r="C12" s="223" t="s">
        <v>58</v>
      </c>
      <c r="D12" s="223"/>
      <c r="E12" s="223" t="s">
        <v>58</v>
      </c>
      <c r="F12" s="223"/>
      <c r="G12" s="223" t="s">
        <v>58</v>
      </c>
      <c r="H12" s="223"/>
      <c r="I12" s="223" t="s">
        <v>58</v>
      </c>
      <c r="J12" s="223"/>
      <c r="K12" s="223" t="s">
        <v>58</v>
      </c>
      <c r="L12" s="223"/>
      <c r="M12" s="220"/>
      <c r="N12" s="156"/>
      <c r="AA12" s="170">
        <v>5</v>
      </c>
      <c r="AB12" s="171">
        <f t="array" ref="AB12">INDEX(SIZEGROUP_YEAR,MATCH(0,(SIZEGROUP_YEAR="")+COUNTIF(AB$6:AB11,SIZEGROUP_YEAR),0))</f>
        <v>2021</v>
      </c>
      <c r="AC12" s="172" t="str">
        <f t="shared" ca="1" si="0"/>
        <v>$AB$12</v>
      </c>
      <c r="AD12" s="175">
        <f t="shared" si="1"/>
        <v>5120</v>
      </c>
      <c r="AE12" s="159">
        <v>999999999</v>
      </c>
      <c r="AF12" s="170"/>
    </row>
    <row r="13" spans="1:38" x14ac:dyDescent="0.25">
      <c r="B13" s="112" t="s">
        <v>117</v>
      </c>
      <c r="C13" s="242">
        <v>1</v>
      </c>
      <c r="D13" s="242"/>
      <c r="E13" s="242">
        <v>1</v>
      </c>
      <c r="F13" s="242"/>
      <c r="G13" s="242">
        <v>1</v>
      </c>
      <c r="H13" s="242"/>
      <c r="I13" s="242">
        <v>1</v>
      </c>
      <c r="J13" s="242"/>
      <c r="K13" s="242">
        <v>1</v>
      </c>
      <c r="L13" s="242"/>
      <c r="M13" s="220"/>
      <c r="N13" s="156"/>
      <c r="AA13" s="170">
        <v>6</v>
      </c>
      <c r="AB13" s="171">
        <f t="array" ref="AB13">INDEX(SIZEGROUP_YEAR,MATCH(0,(SIZEGROUP_YEAR="")+COUNTIF(AB$6:AB12,SIZEGROUP_YEAR),0))</f>
        <v>2022</v>
      </c>
      <c r="AC13" s="172" t="str">
        <f t="shared" ca="1" si="0"/>
        <v>$AB$13</v>
      </c>
      <c r="AD13" s="175">
        <f t="shared" si="1"/>
        <v>5120</v>
      </c>
      <c r="AE13" s="159">
        <v>999999999</v>
      </c>
      <c r="AF13" s="170"/>
    </row>
    <row r="14" spans="1:38" ht="14.25" customHeight="1" x14ac:dyDescent="0.25">
      <c r="B14" s="204" t="str">
        <f>HYPERLINK("http://apps.leg.wa.gov/wac/default.aspx?cite=296-17B-600","Performance Adjustment Factor (PAF)")</f>
        <v>Performance Adjustment Factor (PAF)</v>
      </c>
      <c r="C14" s="228">
        <v>1</v>
      </c>
      <c r="D14" s="228"/>
      <c r="E14" s="228">
        <v>1</v>
      </c>
      <c r="F14" s="228"/>
      <c r="G14" s="228">
        <v>1</v>
      </c>
      <c r="H14" s="228"/>
      <c r="I14" s="228">
        <v>1</v>
      </c>
      <c r="J14" s="228"/>
      <c r="K14" s="228">
        <v>1</v>
      </c>
      <c r="L14" s="228"/>
      <c r="M14" s="220"/>
      <c r="N14" s="156"/>
      <c r="AA14" s="170">
        <v>7</v>
      </c>
      <c r="AB14" s="171">
        <f t="array" ref="AB14">INDEX(SIZEGROUP_YEAR,MATCH(0,(SIZEGROUP_YEAR="")+COUNTIF(AB$6:AB13,SIZEGROUP_YEAR),0))</f>
        <v>2023</v>
      </c>
      <c r="AC14" s="172" t="str">
        <f t="shared" ca="1" si="0"/>
        <v>$AB$14</v>
      </c>
      <c r="AD14" s="175">
        <f t="shared" si="1"/>
        <v>5340</v>
      </c>
      <c r="AE14" s="159">
        <v>999999999</v>
      </c>
      <c r="AF14" s="170"/>
    </row>
    <row r="15" spans="1:38" ht="14.25" customHeight="1" x14ac:dyDescent="0.25">
      <c r="B15" s="205" t="s">
        <v>122</v>
      </c>
      <c r="C15" s="229">
        <f>Calculation!B23</f>
        <v>1</v>
      </c>
      <c r="D15" s="229"/>
      <c r="E15" s="229">
        <f>Calculation!C23</f>
        <v>1</v>
      </c>
      <c r="F15" s="229"/>
      <c r="G15" s="229">
        <f>Calculation!D23</f>
        <v>1</v>
      </c>
      <c r="H15" s="229"/>
      <c r="I15" s="229">
        <f>Calculation!E23</f>
        <v>1</v>
      </c>
      <c r="J15" s="229"/>
      <c r="K15" s="229">
        <f>Calculation!F23</f>
        <v>1</v>
      </c>
      <c r="L15" s="229"/>
      <c r="AA15" s="170">
        <v>8</v>
      </c>
      <c r="AB15" s="171" t="e">
        <f t="array" ref="AB15">INDEX(SIZEGROUP_YEAR,MATCH(0,(SIZEGROUP_YEAR="")+COUNTIF(AB$6:AB14,SIZEGROUP_YEAR),0))</f>
        <v>#N/A</v>
      </c>
      <c r="AC15" s="172" t="str">
        <f t="shared" ca="1" si="0"/>
        <v/>
      </c>
      <c r="AD15" s="175" t="e">
        <f t="shared" si="1"/>
        <v>#N/A</v>
      </c>
      <c r="AE15" s="159">
        <v>999999999</v>
      </c>
      <c r="AF15" s="170"/>
    </row>
    <row r="16" spans="1:38" ht="13.7" customHeight="1" x14ac:dyDescent="0.25">
      <c r="B16" s="204"/>
      <c r="C16" s="244" t="str">
        <f ca="1">IF(Calculation!B84&gt;0,"Invalid Combination*","")</f>
        <v/>
      </c>
      <c r="D16" s="244"/>
      <c r="E16" s="244" t="str">
        <f ca="1">IF(Calculation!C84&gt;0,"Invalid Combination*","")</f>
        <v/>
      </c>
      <c r="F16" s="244"/>
      <c r="G16" s="244" t="str">
        <f ca="1">IF(Calculation!D84&gt;0,"Invalid Combination*","")</f>
        <v/>
      </c>
      <c r="H16" s="244"/>
      <c r="I16" s="244" t="str">
        <f ca="1">IF(Calculation!E84&gt;0,"Invalid Combination*","")</f>
        <v/>
      </c>
      <c r="J16" s="244"/>
      <c r="K16" s="244" t="str">
        <f ca="1">IF(Calculation!F84&gt;0,"Invalid Combination*","")</f>
        <v/>
      </c>
      <c r="L16" s="244"/>
      <c r="AA16" s="170">
        <v>9</v>
      </c>
      <c r="AB16" s="171" t="e">
        <f t="array" ref="AB16">INDEX(SIZEGROUP_YEAR,MATCH(0,(SIZEGROUP_YEAR="")+COUNTIF(AB$6:AB15,SIZEGROUP_YEAR),0))</f>
        <v>#N/A</v>
      </c>
      <c r="AC16" s="172" t="str">
        <f t="shared" ref="AC16:AC26" ca="1" si="2">IF(NOT(ISNA(AB16))*ISNUMBER(AB16),CELL("address",AB16),"")</f>
        <v/>
      </c>
      <c r="AD16" s="175" t="e">
        <f t="shared" ref="AD16:AD26" si="3">INDEX(SIZEGROUP,MATCH(AB16,SIZEGROUP_YEAR,0),3)</f>
        <v>#N/A</v>
      </c>
      <c r="AE16" s="159">
        <v>999999999</v>
      </c>
      <c r="AF16" s="170"/>
    </row>
    <row r="17" spans="2:34" ht="40.700000000000003" customHeight="1" x14ac:dyDescent="0.25">
      <c r="B17" s="206" t="s">
        <v>110</v>
      </c>
      <c r="C17" s="230"/>
      <c r="D17" s="230"/>
      <c r="E17" s="230"/>
      <c r="F17" s="230"/>
      <c r="G17" s="230"/>
      <c r="H17" s="230"/>
      <c r="I17" s="230"/>
      <c r="J17" s="230"/>
      <c r="K17" s="230"/>
      <c r="L17" s="230"/>
      <c r="AA17" s="170">
        <v>10</v>
      </c>
      <c r="AB17" s="171" t="e">
        <f t="array" ref="AB17">INDEX(SIZEGROUP_YEAR,MATCH(0,(SIZEGROUP_YEAR="")+COUNTIF(AB$6:AB16,SIZEGROUP_YEAR),0))</f>
        <v>#N/A</v>
      </c>
      <c r="AC17" s="172" t="str">
        <f t="shared" ca="1" si="2"/>
        <v/>
      </c>
      <c r="AD17" s="175" t="e">
        <f t="shared" si="3"/>
        <v>#N/A</v>
      </c>
      <c r="AE17" s="159">
        <v>999999999</v>
      </c>
      <c r="AF17" s="170"/>
    </row>
    <row r="18" spans="2:34" ht="6" customHeight="1" x14ac:dyDescent="0.25">
      <c r="B18" s="113"/>
      <c r="C18" s="238"/>
      <c r="D18" s="238"/>
      <c r="E18" s="238"/>
      <c r="F18" s="238"/>
      <c r="G18" s="238"/>
      <c r="H18" s="238"/>
      <c r="I18" s="238"/>
      <c r="J18" s="238"/>
      <c r="K18" s="238"/>
      <c r="L18" s="238"/>
      <c r="AA18" s="170">
        <v>11</v>
      </c>
      <c r="AB18" s="171" t="e">
        <f t="array" ref="AB18">INDEX(SIZEGROUP_YEAR,MATCH(0,(SIZEGROUP_YEAR="")+COUNTIF(AB$6:AB17,SIZEGROUP_YEAR),0))</f>
        <v>#N/A</v>
      </c>
      <c r="AC18" s="172" t="str">
        <f t="shared" ca="1" si="2"/>
        <v/>
      </c>
      <c r="AD18" s="175" t="e">
        <f t="shared" si="3"/>
        <v>#N/A</v>
      </c>
      <c r="AE18" s="159">
        <v>999999999</v>
      </c>
      <c r="AF18" s="170"/>
    </row>
    <row r="19" spans="2:34" s="145" customFormat="1" ht="33" customHeight="1" thickBot="1" x14ac:dyDescent="0.3">
      <c r="B19" s="245" t="s">
        <v>78</v>
      </c>
      <c r="C19" s="245"/>
      <c r="D19" s="245"/>
      <c r="E19" s="245"/>
      <c r="F19" s="245"/>
      <c r="G19" s="245"/>
      <c r="H19" s="245"/>
      <c r="I19" s="245"/>
      <c r="J19" s="245"/>
      <c r="K19" s="245"/>
      <c r="L19" s="245"/>
      <c r="M19" s="245"/>
      <c r="AA19" s="170">
        <v>12</v>
      </c>
      <c r="AB19" s="171" t="e">
        <f t="array" ref="AB19">INDEX(SIZEGROUP_YEAR,MATCH(0,(SIZEGROUP_YEAR="")+COUNTIF(AB$6:AB18,SIZEGROUP_YEAR),0))</f>
        <v>#N/A</v>
      </c>
      <c r="AC19" s="172" t="str">
        <f t="shared" ca="1" si="2"/>
        <v/>
      </c>
      <c r="AD19" s="175" t="e">
        <f t="shared" si="3"/>
        <v>#N/A</v>
      </c>
      <c r="AE19" s="159">
        <v>999999999</v>
      </c>
      <c r="AF19" s="173"/>
      <c r="AG19" s="158"/>
      <c r="AH19" s="158"/>
    </row>
    <row r="20" spans="2:34" ht="14.25" customHeight="1" x14ac:dyDescent="0.25">
      <c r="AA20" s="170">
        <v>13</v>
      </c>
      <c r="AB20" s="171" t="e">
        <f t="array" ref="AB20">INDEX(SIZEGROUP_YEAR,MATCH(0,(SIZEGROUP_YEAR="")+COUNTIF(AB$6:AB19,SIZEGROUP_YEAR),0))</f>
        <v>#N/A</v>
      </c>
      <c r="AC20" s="172" t="str">
        <f t="shared" ca="1" si="2"/>
        <v/>
      </c>
      <c r="AD20" s="175" t="e">
        <f t="shared" si="3"/>
        <v>#N/A</v>
      </c>
      <c r="AE20" s="159">
        <v>999999999</v>
      </c>
      <c r="AF20" s="159"/>
    </row>
    <row r="21" spans="2:34" ht="14.25" customHeight="1" x14ac:dyDescent="0.25">
      <c r="AA21" s="170">
        <v>14</v>
      </c>
      <c r="AB21" s="171" t="e">
        <f t="array" ref="AB21">INDEX(SIZEGROUP_YEAR,MATCH(0,(SIZEGROUP_YEAR="")+COUNTIF(AB$6:AB20,SIZEGROUP_YEAR),0))</f>
        <v>#N/A</v>
      </c>
      <c r="AC21" s="172" t="str">
        <f t="shared" ca="1" si="2"/>
        <v/>
      </c>
      <c r="AD21" s="175" t="e">
        <f t="shared" si="3"/>
        <v>#N/A</v>
      </c>
      <c r="AE21" s="159">
        <v>999999999</v>
      </c>
      <c r="AF21" s="159"/>
    </row>
    <row r="22" spans="2:34" ht="14.25" customHeight="1" x14ac:dyDescent="0.25">
      <c r="AA22" s="170">
        <v>15</v>
      </c>
      <c r="AB22" s="171" t="e">
        <f t="array" ref="AB22">INDEX(SIZEGROUP_YEAR,MATCH(0,(SIZEGROUP_YEAR="")+COUNTIF(AB$6:AB21,SIZEGROUP_YEAR),0))</f>
        <v>#N/A</v>
      </c>
      <c r="AC22" s="172" t="str">
        <f t="shared" ca="1" si="2"/>
        <v/>
      </c>
      <c r="AD22" s="175" t="e">
        <f t="shared" si="3"/>
        <v>#N/A</v>
      </c>
      <c r="AE22" s="159">
        <v>999999999</v>
      </c>
      <c r="AF22" s="159"/>
    </row>
    <row r="23" spans="2:34" ht="14.25" customHeight="1" x14ac:dyDescent="0.25">
      <c r="AA23" s="170">
        <v>16</v>
      </c>
      <c r="AB23" s="171" t="e">
        <f t="array" ref="AB23">INDEX(SIZEGROUP_YEAR,MATCH(0,(SIZEGROUP_YEAR="")+COUNTIF(AB$6:AB22,SIZEGROUP_YEAR),0))</f>
        <v>#N/A</v>
      </c>
      <c r="AC23" s="172" t="str">
        <f t="shared" ca="1" si="2"/>
        <v/>
      </c>
      <c r="AD23" s="175" t="e">
        <f t="shared" si="3"/>
        <v>#N/A</v>
      </c>
      <c r="AE23" s="159">
        <v>999999999</v>
      </c>
      <c r="AF23" s="159"/>
    </row>
    <row r="24" spans="2:34" ht="14.25" customHeight="1" x14ac:dyDescent="0.25">
      <c r="AA24" s="170">
        <v>17</v>
      </c>
      <c r="AB24" s="171" t="e">
        <f t="array" ref="AB24">INDEX(SIZEGROUP_YEAR,MATCH(0,(SIZEGROUP_YEAR="")+COUNTIF(AB$6:AB23,SIZEGROUP_YEAR),0))</f>
        <v>#N/A</v>
      </c>
      <c r="AC24" s="172" t="str">
        <f t="shared" ca="1" si="2"/>
        <v/>
      </c>
      <c r="AD24" s="175" t="e">
        <f t="shared" si="3"/>
        <v>#N/A</v>
      </c>
      <c r="AE24" s="159">
        <v>999999999</v>
      </c>
      <c r="AF24" s="159"/>
    </row>
    <row r="25" spans="2:34" ht="14.25" customHeight="1" x14ac:dyDescent="0.25">
      <c r="AA25" s="170">
        <v>18</v>
      </c>
      <c r="AB25" s="171" t="e">
        <f t="array" ref="AB25">INDEX(SIZEGROUP_YEAR,MATCH(0,(SIZEGROUP_YEAR="")+COUNTIF(AB$6:AB24,SIZEGROUP_YEAR),0))</f>
        <v>#N/A</v>
      </c>
      <c r="AC25" s="172" t="str">
        <f t="shared" ca="1" si="2"/>
        <v/>
      </c>
      <c r="AD25" s="175" t="e">
        <f t="shared" si="3"/>
        <v>#N/A</v>
      </c>
      <c r="AE25" s="159">
        <v>999999999</v>
      </c>
      <c r="AF25" s="159"/>
    </row>
    <row r="26" spans="2:34" ht="14.25" customHeight="1" x14ac:dyDescent="0.25">
      <c r="AA26" s="170">
        <v>19</v>
      </c>
      <c r="AB26" s="171" t="e">
        <f t="array" ref="AB26">INDEX(SIZEGROUP_YEAR,MATCH(0,(SIZEGROUP_YEAR="")+COUNTIF(AB$6:AB25,SIZEGROUP_YEAR),0))</f>
        <v>#N/A</v>
      </c>
      <c r="AC26" s="172" t="str">
        <f t="shared" ca="1" si="2"/>
        <v/>
      </c>
      <c r="AD26" s="175" t="e">
        <f t="shared" si="3"/>
        <v>#N/A</v>
      </c>
      <c r="AE26" s="159">
        <v>999999999</v>
      </c>
      <c r="AF26" s="159"/>
    </row>
    <row r="27" spans="2:34" ht="14.25" customHeight="1" x14ac:dyDescent="0.25">
      <c r="AA27" s="170">
        <v>20</v>
      </c>
      <c r="AB27" s="171" t="e">
        <f t="array" ref="AB27">INDEX(SIZEGROUP_YEAR,MATCH(0,(SIZEGROUP_YEAR="")+COUNTIF(AB$6:AB26,SIZEGROUP_YEAR),0))</f>
        <v>#N/A</v>
      </c>
      <c r="AC27" s="172" t="str">
        <f ca="1">IF(NOT(ISNA(AB27))*ISNUMBER(AB27),CELL("address",AB27),"")</f>
        <v/>
      </c>
      <c r="AD27" s="175" t="e">
        <f>INDEX(SIZEGROUP,MATCH(AB27,SIZEGROUP_YEAR,0),3)</f>
        <v>#N/A</v>
      </c>
      <c r="AE27" s="159">
        <v>999999999</v>
      </c>
      <c r="AF27" s="159"/>
    </row>
    <row r="28" spans="2:34" ht="14.25" customHeight="1" x14ac:dyDescent="0.25">
      <c r="AA28" s="170"/>
      <c r="AB28" s="171"/>
      <c r="AC28" s="172"/>
      <c r="AD28" s="175"/>
      <c r="AE28" s="159"/>
      <c r="AF28" s="159"/>
    </row>
    <row r="29" spans="2:34" ht="14.25" customHeight="1" x14ac:dyDescent="0.25"/>
    <row r="30" spans="2:34" ht="14.25" customHeight="1" x14ac:dyDescent="0.25"/>
    <row r="31" spans="2:34" ht="14.25" customHeight="1" x14ac:dyDescent="0.25"/>
    <row r="32" spans="2:34" ht="14.25" customHeight="1" x14ac:dyDescent="0.25"/>
    <row r="33" spans="2:34" ht="14.25" customHeight="1" x14ac:dyDescent="0.25"/>
    <row r="34" spans="2:34" ht="14.25" customHeight="1" x14ac:dyDescent="0.25"/>
    <row r="35" spans="2:34" ht="14.25" customHeight="1" x14ac:dyDescent="0.25"/>
    <row r="36" spans="2:34" ht="14.25" customHeight="1" x14ac:dyDescent="0.25"/>
    <row r="37" spans="2:34" ht="14.25" customHeight="1" x14ac:dyDescent="0.3">
      <c r="P37" s="114"/>
    </row>
    <row r="38" spans="2:34" ht="15.75" customHeight="1" x14ac:dyDescent="0.3">
      <c r="P38" s="114"/>
    </row>
    <row r="39" spans="2:34" s="145" customFormat="1" ht="37.5" customHeight="1" thickBot="1" x14ac:dyDescent="0.3">
      <c r="B39" s="246" t="s">
        <v>133</v>
      </c>
      <c r="C39" s="246"/>
      <c r="D39" s="246"/>
      <c r="E39" s="246"/>
      <c r="F39" s="246"/>
      <c r="G39" s="246"/>
      <c r="H39" s="246"/>
      <c r="I39" s="246"/>
      <c r="J39" s="246"/>
      <c r="K39" s="246"/>
      <c r="L39" s="246"/>
      <c r="M39" s="246"/>
      <c r="AA39" s="160"/>
      <c r="AB39" s="160"/>
      <c r="AC39" s="160"/>
      <c r="AD39" s="160"/>
      <c r="AE39" s="160"/>
      <c r="AF39" s="160"/>
      <c r="AG39" s="160"/>
      <c r="AH39" s="160"/>
    </row>
    <row r="40" spans="2:34" x14ac:dyDescent="0.25">
      <c r="C40" s="110"/>
      <c r="D40" s="110"/>
      <c r="E40" s="110"/>
      <c r="F40" s="110"/>
      <c r="G40" s="110"/>
      <c r="H40" s="110"/>
      <c r="I40" s="110"/>
      <c r="J40" s="110"/>
      <c r="K40" s="110"/>
      <c r="L40" s="110"/>
    </row>
    <row r="41" spans="2:34" ht="15" customHeight="1" x14ac:dyDescent="0.25">
      <c r="B41" s="207"/>
      <c r="C41" s="224" t="s">
        <v>25</v>
      </c>
      <c r="D41" s="224"/>
      <c r="E41" s="224" t="s">
        <v>26</v>
      </c>
      <c r="F41" s="224"/>
      <c r="G41" s="224" t="s">
        <v>27</v>
      </c>
      <c r="H41" s="224"/>
      <c r="I41" s="224" t="s">
        <v>56</v>
      </c>
      <c r="J41" s="224"/>
      <c r="K41" s="224" t="s">
        <v>57</v>
      </c>
      <c r="L41" s="224"/>
      <c r="M41" s="111"/>
    </row>
    <row r="42" spans="2:34" ht="15" customHeight="1" x14ac:dyDescent="0.25">
      <c r="B42" s="208" t="s">
        <v>123</v>
      </c>
      <c r="C42" s="146">
        <f ca="1">Calculation!B91</f>
        <v>699246.10407904873</v>
      </c>
      <c r="D42" s="152">
        <f ca="1">Calculation!B90</f>
        <v>0.69924610407904875</v>
      </c>
      <c r="E42" s="146">
        <f ca="1">Calculation!C91</f>
        <v>699246.10407904873</v>
      </c>
      <c r="F42" s="152">
        <f ca="1">Calculation!C90</f>
        <v>0.69924610407904875</v>
      </c>
      <c r="G42" s="146">
        <f ca="1">Calculation!D91</f>
        <v>690841.65305663901</v>
      </c>
      <c r="H42" s="152">
        <f ca="1">Calculation!D90</f>
        <v>0.69084165305663903</v>
      </c>
      <c r="I42" s="146">
        <f ca="1">Calculation!E91</f>
        <v>690841.65305663901</v>
      </c>
      <c r="J42" s="152">
        <f ca="1">Calculation!E90</f>
        <v>0.69084165305663903</v>
      </c>
      <c r="K42" s="146">
        <f ca="1">Calculation!F91</f>
        <v>682766.36381338269</v>
      </c>
      <c r="L42" s="152">
        <f ca="1">Calculation!F90</f>
        <v>0.68276636381338274</v>
      </c>
    </row>
    <row r="43" spans="2:34" ht="5.25" customHeight="1" x14ac:dyDescent="0.25">
      <c r="B43" s="111"/>
      <c r="C43" s="111"/>
      <c r="D43" s="111"/>
      <c r="E43" s="111"/>
      <c r="F43" s="111"/>
      <c r="G43" s="111"/>
      <c r="H43" s="111"/>
      <c r="I43" s="111"/>
      <c r="J43" s="111"/>
      <c r="K43" s="111"/>
      <c r="L43" s="111"/>
      <c r="M43" s="111"/>
    </row>
    <row r="44" spans="2:34" ht="15" customHeight="1" x14ac:dyDescent="0.25">
      <c r="B44" s="209" t="s">
        <v>31</v>
      </c>
      <c r="C44" s="115">
        <f ca="1">Calculation!B107</f>
        <v>470714.05</v>
      </c>
      <c r="D44" s="116">
        <f ca="1">Calculation!B127</f>
        <v>0.47071404999999999</v>
      </c>
      <c r="E44" s="115">
        <f ca="1">Calculation!C107</f>
        <v>470714.05</v>
      </c>
      <c r="F44" s="116">
        <f ca="1">Calculation!C127</f>
        <v>0.47071404999999999</v>
      </c>
      <c r="G44" s="115">
        <f ca="1">Calculation!D107</f>
        <v>475552.45</v>
      </c>
      <c r="H44" s="116">
        <f ca="1">Calculation!D127</f>
        <v>0.47555245000000002</v>
      </c>
      <c r="I44" s="115">
        <f ca="1">Calculation!E107</f>
        <v>475552.45</v>
      </c>
      <c r="J44" s="116">
        <f ca="1">Calculation!E127</f>
        <v>0.47555245000000002</v>
      </c>
      <c r="K44" s="115">
        <f ca="1">Calculation!F107</f>
        <v>480313.5625</v>
      </c>
      <c r="L44" s="116">
        <f ca="1">Calculation!F127</f>
        <v>0.48031356250000001</v>
      </c>
    </row>
    <row r="45" spans="2:34" ht="15" customHeight="1" x14ac:dyDescent="0.25">
      <c r="B45" s="210" t="str">
        <f>HYPERLINK("http://apps.leg.wa.gov/wac/default.aspx?cite=296-17B-440","net insurance charge")</f>
        <v>net insurance charge</v>
      </c>
      <c r="C45" s="117">
        <f ca="1">Calculation!B108</f>
        <v>60214.049999999988</v>
      </c>
      <c r="D45" s="118">
        <f ca="1">Calculation!B128</f>
        <v>6.0214049999999991E-2</v>
      </c>
      <c r="E45" s="117">
        <f ca="1">Calculation!C108</f>
        <v>60214.049999999988</v>
      </c>
      <c r="F45" s="118">
        <f ca="1">Calculation!C128</f>
        <v>6.0214049999999991E-2</v>
      </c>
      <c r="G45" s="117">
        <f ca="1">Calculation!D108</f>
        <v>65052.45</v>
      </c>
      <c r="H45" s="118">
        <f ca="1">Calculation!D128</f>
        <v>6.5052449999999998E-2</v>
      </c>
      <c r="I45" s="117">
        <f ca="1">Calculation!E108</f>
        <v>65052.45</v>
      </c>
      <c r="J45" s="118">
        <f ca="1">Calculation!E128</f>
        <v>6.5052449999999998E-2</v>
      </c>
      <c r="K45" s="117">
        <f ca="1">Calculation!F108</f>
        <v>69813.5625</v>
      </c>
      <c r="L45" s="118">
        <f ca="1">Calculation!F128</f>
        <v>6.9813562499999995E-2</v>
      </c>
    </row>
    <row r="46" spans="2:34" ht="15" customHeight="1" x14ac:dyDescent="0.25">
      <c r="B46" s="210" t="str">
        <f>HYPERLINK("http://apps.leg.wa.gov/wac/default.aspx?cite=296-17B-430","net loss and expense charge")</f>
        <v>net loss and expense charge</v>
      </c>
      <c r="C46" s="117">
        <f ca="1">Calculation!B109</f>
        <v>337500</v>
      </c>
      <c r="D46" s="118">
        <f ca="1">Calculation!B129</f>
        <v>0.33750000000000002</v>
      </c>
      <c r="E46" s="117">
        <f ca="1">Calculation!C109</f>
        <v>337500</v>
      </c>
      <c r="F46" s="118">
        <f ca="1">Calculation!C129</f>
        <v>0.33750000000000002</v>
      </c>
      <c r="G46" s="117">
        <f ca="1">Calculation!D109</f>
        <v>337500</v>
      </c>
      <c r="H46" s="118">
        <f ca="1">Calculation!D129</f>
        <v>0.33750000000000002</v>
      </c>
      <c r="I46" s="117">
        <f ca="1">Calculation!E109</f>
        <v>337500</v>
      </c>
      <c r="J46" s="118">
        <f ca="1">Calculation!E129</f>
        <v>0.33750000000000002</v>
      </c>
      <c r="K46" s="117">
        <f ca="1">Calculation!F109</f>
        <v>337500</v>
      </c>
      <c r="L46" s="118">
        <f ca="1">Calculation!F129</f>
        <v>0.33750000000000002</v>
      </c>
    </row>
    <row r="47" spans="2:34" ht="15" customHeight="1" thickBot="1" x14ac:dyDescent="0.3">
      <c r="B47" s="211" t="str">
        <f>HYPERLINK("http://apps.leg.wa.gov/wac/default.aspx?cite=296-17B-420", "premium administration expense")</f>
        <v>premium administration expense</v>
      </c>
      <c r="C47" s="119">
        <f ca="1">Calculation!B110</f>
        <v>73000</v>
      </c>
      <c r="D47" s="120">
        <f ca="1">Calculation!B130</f>
        <v>7.2999999999999995E-2</v>
      </c>
      <c r="E47" s="119">
        <f ca="1">Calculation!C110</f>
        <v>73000</v>
      </c>
      <c r="F47" s="120">
        <f ca="1">Calculation!C130</f>
        <v>7.2999999999999995E-2</v>
      </c>
      <c r="G47" s="119">
        <f ca="1">Calculation!D110</f>
        <v>73000</v>
      </c>
      <c r="H47" s="120">
        <f ca="1">Calculation!D130</f>
        <v>7.2999999999999995E-2</v>
      </c>
      <c r="I47" s="119">
        <f ca="1">Calculation!E110</f>
        <v>73000</v>
      </c>
      <c r="J47" s="120">
        <f ca="1">Calculation!E130</f>
        <v>7.2999999999999995E-2</v>
      </c>
      <c r="K47" s="119">
        <f ca="1">Calculation!F110</f>
        <v>73000</v>
      </c>
      <c r="L47" s="120">
        <f ca="1">Calculation!F130</f>
        <v>7.2999999999999995E-2</v>
      </c>
      <c r="M47" s="121"/>
    </row>
    <row r="48" spans="2:34" ht="15" customHeight="1" thickTop="1" x14ac:dyDescent="0.25">
      <c r="B48" s="209" t="s">
        <v>23</v>
      </c>
      <c r="C48" s="115">
        <f ca="1">Calculation!B111</f>
        <v>529285.94999999995</v>
      </c>
      <c r="D48" s="116">
        <f ca="1">Calculation!B131</f>
        <v>0.52928595000000001</v>
      </c>
      <c r="E48" s="115">
        <f ca="1">Calculation!C111</f>
        <v>529285.94999999995</v>
      </c>
      <c r="F48" s="116">
        <f ca="1">Calculation!C131</f>
        <v>0.52928595000000001</v>
      </c>
      <c r="G48" s="115">
        <f ca="1">Calculation!D111</f>
        <v>524447.55000000005</v>
      </c>
      <c r="H48" s="116">
        <f ca="1">Calculation!D131</f>
        <v>0.5244475500000001</v>
      </c>
      <c r="I48" s="115">
        <f ca="1">Calculation!E111</f>
        <v>524447.55000000005</v>
      </c>
      <c r="J48" s="116">
        <f ca="1">Calculation!E131</f>
        <v>0.5244475500000001</v>
      </c>
      <c r="K48" s="115">
        <f ca="1">Calculation!F111</f>
        <v>519686.4375</v>
      </c>
      <c r="L48" s="116">
        <f ca="1">Calculation!F131</f>
        <v>0.51968643749999999</v>
      </c>
    </row>
    <row r="49" spans="2:34" ht="15" customHeight="1" x14ac:dyDescent="0.25">
      <c r="C49" s="111"/>
      <c r="D49" s="111"/>
      <c r="E49" s="111"/>
      <c r="F49" s="111"/>
      <c r="G49" s="111"/>
      <c r="H49" s="111"/>
      <c r="I49" s="111"/>
      <c r="J49" s="111"/>
      <c r="K49" s="111"/>
      <c r="L49" s="111"/>
      <c r="M49" s="111"/>
    </row>
    <row r="50" spans="2:34" ht="15" customHeight="1" x14ac:dyDescent="0.25">
      <c r="B50" s="208" t="s">
        <v>108</v>
      </c>
      <c r="C50" s="146">
        <f ca="1">Calculation!B100</f>
        <v>1398713.5</v>
      </c>
      <c r="D50" s="147">
        <f ca="1">Calculation!B120</f>
        <v>1.3987134999999999</v>
      </c>
      <c r="E50" s="146">
        <f ca="1">Calculation!C100</f>
        <v>1398713.5</v>
      </c>
      <c r="F50" s="147">
        <f ca="1">Calculation!C120</f>
        <v>1.3987134999999999</v>
      </c>
      <c r="G50" s="146">
        <f ca="1">Calculation!D100</f>
        <v>1414841.5</v>
      </c>
      <c r="H50" s="147">
        <f ca="1">Calculation!D120</f>
        <v>1.4148415000000001</v>
      </c>
      <c r="I50" s="146">
        <f ca="1">Calculation!E100</f>
        <v>1414841.5</v>
      </c>
      <c r="J50" s="147">
        <f ca="1">Calculation!E120</f>
        <v>1.4148415000000001</v>
      </c>
      <c r="K50" s="146">
        <f ca="1">Calculation!F100</f>
        <v>1430711.875</v>
      </c>
      <c r="L50" s="147">
        <f ca="1">Calculation!F120</f>
        <v>1.4307118750000001</v>
      </c>
    </row>
    <row r="51" spans="2:34" ht="15" customHeight="1" x14ac:dyDescent="0.25">
      <c r="B51" s="212" t="str">
        <f>HYPERLINK("http://apps.leg.wa.gov/wac/default.aspx?cite=296-17B-440","net insurance charge")</f>
        <v>net insurance charge</v>
      </c>
      <c r="C51" s="148">
        <f ca="1">Calculation!B101</f>
        <v>200713.5</v>
      </c>
      <c r="D51" s="149">
        <f ca="1">Calculation!B121</f>
        <v>0.20071349999999999</v>
      </c>
      <c r="E51" s="148">
        <f ca="1">Calculation!C101</f>
        <v>200713.5</v>
      </c>
      <c r="F51" s="149">
        <f ca="1">Calculation!C121</f>
        <v>0.20071349999999999</v>
      </c>
      <c r="G51" s="148">
        <f ca="1">Calculation!D101</f>
        <v>216841.5</v>
      </c>
      <c r="H51" s="149">
        <f ca="1">Calculation!D121</f>
        <v>0.21684149999999999</v>
      </c>
      <c r="I51" s="148">
        <f ca="1">Calculation!E101</f>
        <v>216841.5</v>
      </c>
      <c r="J51" s="149">
        <f ca="1">Calculation!E121</f>
        <v>0.21684149999999999</v>
      </c>
      <c r="K51" s="148">
        <f ca="1">Calculation!F101</f>
        <v>232711.875</v>
      </c>
      <c r="L51" s="149">
        <f ca="1">Calculation!F121</f>
        <v>0.23271187500000001</v>
      </c>
    </row>
    <row r="52" spans="2:34" ht="15" customHeight="1" x14ac:dyDescent="0.25">
      <c r="B52" s="212" t="str">
        <f>HYPERLINK("http://apps.leg.wa.gov/wac/default.aspx?cite=296-17B-430","net loss and expense charge")</f>
        <v>net loss and expense charge</v>
      </c>
      <c r="C52" s="148">
        <f ca="1">Calculation!B102</f>
        <v>1125000</v>
      </c>
      <c r="D52" s="149">
        <f ca="1">Calculation!B122</f>
        <v>1.125</v>
      </c>
      <c r="E52" s="148">
        <f ca="1">Calculation!C102</f>
        <v>1125000</v>
      </c>
      <c r="F52" s="149">
        <f ca="1">Calculation!C122</f>
        <v>1.125</v>
      </c>
      <c r="G52" s="148">
        <f ca="1">Calculation!D102</f>
        <v>1125000</v>
      </c>
      <c r="H52" s="149">
        <f ca="1">Calculation!D122</f>
        <v>1.125</v>
      </c>
      <c r="I52" s="148">
        <f ca="1">Calculation!E102</f>
        <v>1125000</v>
      </c>
      <c r="J52" s="149">
        <f ca="1">Calculation!E122</f>
        <v>1.125</v>
      </c>
      <c r="K52" s="148">
        <f ca="1">Calculation!F102</f>
        <v>1125000</v>
      </c>
      <c r="L52" s="149">
        <f ca="1">Calculation!F122</f>
        <v>1.125</v>
      </c>
    </row>
    <row r="53" spans="2:34" ht="15" customHeight="1" thickBot="1" x14ac:dyDescent="0.3">
      <c r="B53" s="213" t="str">
        <f>HYPERLINK("http://apps.leg.wa.gov/wac/default.aspx?cite=296-17B-420", "premium administration expense")</f>
        <v>premium administration expense</v>
      </c>
      <c r="C53" s="150">
        <f ca="1">Calculation!B103</f>
        <v>73000</v>
      </c>
      <c r="D53" s="151">
        <f ca="1">Calculation!B123</f>
        <v>7.2999999999999995E-2</v>
      </c>
      <c r="E53" s="150">
        <f ca="1">Calculation!C103</f>
        <v>73000</v>
      </c>
      <c r="F53" s="151">
        <f ca="1">Calculation!C123</f>
        <v>7.2999999999999995E-2</v>
      </c>
      <c r="G53" s="150">
        <f ca="1">Calculation!D103</f>
        <v>73000</v>
      </c>
      <c r="H53" s="151">
        <f ca="1">Calculation!D123</f>
        <v>7.2999999999999995E-2</v>
      </c>
      <c r="I53" s="150">
        <f ca="1">Calculation!E103</f>
        <v>73000</v>
      </c>
      <c r="J53" s="151">
        <f ca="1">Calculation!E123</f>
        <v>7.2999999999999995E-2</v>
      </c>
      <c r="K53" s="150">
        <f ca="1">Calculation!F103</f>
        <v>73000</v>
      </c>
      <c r="L53" s="151">
        <f ca="1">Calculation!F123</f>
        <v>7.2999999999999995E-2</v>
      </c>
      <c r="M53" s="121"/>
    </row>
    <row r="54" spans="2:34" ht="15" customHeight="1" thickTop="1" x14ac:dyDescent="0.25">
      <c r="B54" s="214" t="s">
        <v>74</v>
      </c>
      <c r="C54" s="146">
        <f ca="1">Calculation!B104</f>
        <v>-398713.5</v>
      </c>
      <c r="D54" s="147">
        <f ca="1">Calculation!B124</f>
        <v>-0.3987135</v>
      </c>
      <c r="E54" s="146">
        <f ca="1">Calculation!C104</f>
        <v>-398713.5</v>
      </c>
      <c r="F54" s="147">
        <f ca="1">Calculation!C124</f>
        <v>-0.3987135</v>
      </c>
      <c r="G54" s="146">
        <f ca="1">Calculation!D104</f>
        <v>-414841.5</v>
      </c>
      <c r="H54" s="147">
        <f ca="1">Calculation!D124</f>
        <v>-0.41484149999999997</v>
      </c>
      <c r="I54" s="146">
        <f ca="1">Calculation!E104</f>
        <v>-414841.5</v>
      </c>
      <c r="J54" s="147">
        <f ca="1">Calculation!E124</f>
        <v>-0.41484149999999997</v>
      </c>
      <c r="K54" s="146">
        <f ca="1">Calculation!F104</f>
        <v>-430711.875</v>
      </c>
      <c r="L54" s="147">
        <f ca="1">Calculation!F124</f>
        <v>-0.43071187500000002</v>
      </c>
    </row>
    <row r="55" spans="2:34" ht="15" customHeight="1" x14ac:dyDescent="0.25">
      <c r="B55" s="215" t="s">
        <v>121</v>
      </c>
      <c r="C55" s="146">
        <f ca="1">Calculation!B105</f>
        <v>1000000</v>
      </c>
      <c r="D55" s="147">
        <f ca="1">Calculation!B125</f>
        <v>1</v>
      </c>
      <c r="E55" s="146">
        <f ca="1">Calculation!C105</f>
        <v>1000000</v>
      </c>
      <c r="F55" s="147">
        <f ca="1">Calculation!C125</f>
        <v>1</v>
      </c>
      <c r="G55" s="146">
        <f ca="1">Calculation!D105</f>
        <v>1000000</v>
      </c>
      <c r="H55" s="147">
        <f ca="1">Calculation!D125</f>
        <v>1</v>
      </c>
      <c r="I55" s="146">
        <f ca="1">Calculation!E105</f>
        <v>1000000</v>
      </c>
      <c r="J55" s="147">
        <f ca="1">Calculation!E125</f>
        <v>1</v>
      </c>
      <c r="K55" s="146">
        <f ca="1">Calculation!F105</f>
        <v>1000000</v>
      </c>
      <c r="L55" s="147">
        <f ca="1">Calculation!F125</f>
        <v>1</v>
      </c>
    </row>
    <row r="56" spans="2:34" ht="15" customHeight="1" x14ac:dyDescent="0.25">
      <c r="B56" s="216"/>
      <c r="C56" s="232" t="s">
        <v>116</v>
      </c>
      <c r="D56" s="233"/>
      <c r="E56" s="233"/>
      <c r="F56" s="233"/>
      <c r="G56" s="233"/>
      <c r="H56" s="233"/>
      <c r="I56" s="233"/>
      <c r="J56" s="233"/>
      <c r="K56" s="233"/>
      <c r="L56" s="233"/>
      <c r="M56" s="233"/>
    </row>
    <row r="57" spans="2:34" ht="15" customHeight="1" x14ac:dyDescent="0.25">
      <c r="B57" s="217" t="s">
        <v>32</v>
      </c>
      <c r="C57" s="122">
        <f ca="1">Calculation!B94</f>
        <v>1398713.5</v>
      </c>
      <c r="D57" s="123">
        <f ca="1">Calculation!B114</f>
        <v>1.3987134999999999</v>
      </c>
      <c r="E57" s="122">
        <f ca="1">Calculation!C94</f>
        <v>1398713.5</v>
      </c>
      <c r="F57" s="123">
        <f ca="1">Calculation!C114</f>
        <v>1.3987134999999999</v>
      </c>
      <c r="G57" s="122">
        <f ca="1">Calculation!D94</f>
        <v>1414841.5</v>
      </c>
      <c r="H57" s="123">
        <f ca="1">Calculation!D114</f>
        <v>1.4148415000000001</v>
      </c>
      <c r="I57" s="122">
        <f ca="1">Calculation!E94</f>
        <v>1414841.5</v>
      </c>
      <c r="J57" s="123">
        <f ca="1">Calculation!E114</f>
        <v>1.4148415000000001</v>
      </c>
      <c r="K57" s="122">
        <f ca="1">Calculation!F94</f>
        <v>1430711.875</v>
      </c>
      <c r="L57" s="123">
        <f ca="1">Calculation!F114</f>
        <v>1.4307118750000001</v>
      </c>
      <c r="M57" s="124"/>
    </row>
    <row r="58" spans="2:34" ht="15" customHeight="1" x14ac:dyDescent="0.25">
      <c r="B58" s="218" t="str">
        <f>HYPERLINK("http://apps.leg.wa.gov/wac/default.aspx?cite=296-17B-440","net insurance charge")</f>
        <v>net insurance charge</v>
      </c>
      <c r="C58" s="125">
        <f ca="1">Calculation!B95</f>
        <v>200713.5</v>
      </c>
      <c r="D58" s="126">
        <f ca="1">Calculation!B115</f>
        <v>0.20071349999999999</v>
      </c>
      <c r="E58" s="125">
        <f ca="1">Calculation!C95</f>
        <v>200713.5</v>
      </c>
      <c r="F58" s="126">
        <f ca="1">Calculation!C115</f>
        <v>0.20071349999999999</v>
      </c>
      <c r="G58" s="125">
        <f ca="1">Calculation!D95</f>
        <v>216841.5</v>
      </c>
      <c r="H58" s="126">
        <f ca="1">Calculation!D115</f>
        <v>0.21684149999999999</v>
      </c>
      <c r="I58" s="125">
        <f ca="1">Calculation!E95</f>
        <v>216841.5</v>
      </c>
      <c r="J58" s="126">
        <f ca="1">Calculation!E115</f>
        <v>0.21684149999999999</v>
      </c>
      <c r="K58" s="125">
        <f ca="1">Calculation!F95</f>
        <v>232711.875</v>
      </c>
      <c r="L58" s="126">
        <f ca="1">Calculation!F115</f>
        <v>0.23271187500000001</v>
      </c>
    </row>
    <row r="59" spans="2:34" ht="15" customHeight="1" x14ac:dyDescent="0.25">
      <c r="B59" s="218" t="str">
        <f>HYPERLINK("http://apps.leg.wa.gov/wac/default.aspx?cite=296-17B-430","net loss and expense charge")</f>
        <v>net loss and expense charge</v>
      </c>
      <c r="C59" s="125">
        <f ca="1">Calculation!B96</f>
        <v>1125000</v>
      </c>
      <c r="D59" s="126">
        <f ca="1">Calculation!B116</f>
        <v>1.125</v>
      </c>
      <c r="E59" s="125">
        <f ca="1">Calculation!C96</f>
        <v>1125000</v>
      </c>
      <c r="F59" s="126">
        <f ca="1">Calculation!C116</f>
        <v>1.125</v>
      </c>
      <c r="G59" s="125">
        <f ca="1">Calculation!D96</f>
        <v>1125000</v>
      </c>
      <c r="H59" s="126">
        <f ca="1">Calculation!D116</f>
        <v>1.125</v>
      </c>
      <c r="I59" s="125">
        <f ca="1">Calculation!E96</f>
        <v>1125000</v>
      </c>
      <c r="J59" s="126">
        <f ca="1">Calculation!E116</f>
        <v>1.125</v>
      </c>
      <c r="K59" s="125">
        <f ca="1">Calculation!F96</f>
        <v>1125000</v>
      </c>
      <c r="L59" s="126">
        <f ca="1">Calculation!F116</f>
        <v>1.125</v>
      </c>
    </row>
    <row r="60" spans="2:34" ht="15" customHeight="1" thickBot="1" x14ac:dyDescent="0.3">
      <c r="B60" s="219" t="str">
        <f>HYPERLINK("http://apps.leg.wa.gov/wac/default.aspx?cite=296-17B-420", "premium administration expense")</f>
        <v>premium administration expense</v>
      </c>
      <c r="C60" s="127">
        <f ca="1">Calculation!B97</f>
        <v>73000</v>
      </c>
      <c r="D60" s="128">
        <f ca="1">Calculation!B117</f>
        <v>7.2999999999999995E-2</v>
      </c>
      <c r="E60" s="127">
        <f ca="1">Calculation!C97</f>
        <v>73000</v>
      </c>
      <c r="F60" s="128">
        <f ca="1">Calculation!C117</f>
        <v>7.2999999999999995E-2</v>
      </c>
      <c r="G60" s="127">
        <f ca="1">Calculation!D97</f>
        <v>73000</v>
      </c>
      <c r="H60" s="128">
        <f ca="1">Calculation!D117</f>
        <v>7.2999999999999995E-2</v>
      </c>
      <c r="I60" s="127">
        <f ca="1">Calculation!E97</f>
        <v>73000</v>
      </c>
      <c r="J60" s="128">
        <f ca="1">Calculation!E117</f>
        <v>7.2999999999999995E-2</v>
      </c>
      <c r="K60" s="127">
        <f ca="1">Calculation!F97</f>
        <v>73000</v>
      </c>
      <c r="L60" s="128">
        <f ca="1">Calculation!F117</f>
        <v>7.2999999999999995E-2</v>
      </c>
      <c r="M60" s="121"/>
    </row>
    <row r="61" spans="2:34" ht="15" customHeight="1" thickTop="1" x14ac:dyDescent="0.25">
      <c r="B61" s="217" t="s">
        <v>24</v>
      </c>
      <c r="C61" s="122">
        <f ca="1">Calculation!B98</f>
        <v>-398713.5</v>
      </c>
      <c r="D61" s="123">
        <f ca="1">Calculation!B118</f>
        <v>-0.3987135</v>
      </c>
      <c r="E61" s="122">
        <f ca="1">Calculation!C98</f>
        <v>-398713.5</v>
      </c>
      <c r="F61" s="123">
        <f ca="1">Calculation!C118</f>
        <v>-0.3987135</v>
      </c>
      <c r="G61" s="122">
        <f ca="1">Calculation!D98</f>
        <v>-414841.5</v>
      </c>
      <c r="H61" s="123">
        <f ca="1">Calculation!D118</f>
        <v>-0.41484149999999997</v>
      </c>
      <c r="I61" s="122">
        <f ca="1">Calculation!E98</f>
        <v>-414841.5</v>
      </c>
      <c r="J61" s="123">
        <f ca="1">Calculation!E118</f>
        <v>-0.41484149999999997</v>
      </c>
      <c r="K61" s="122">
        <f ca="1">Calculation!F98</f>
        <v>-430711.875</v>
      </c>
      <c r="L61" s="123">
        <f ca="1">Calculation!F118</f>
        <v>-0.43071187500000002</v>
      </c>
    </row>
    <row r="62" spans="2:34" s="153" customFormat="1" ht="15" customHeight="1" x14ac:dyDescent="0.25">
      <c r="C62" s="231"/>
      <c r="D62" s="231"/>
      <c r="E62" s="231"/>
      <c r="F62" s="231"/>
      <c r="G62" s="231"/>
      <c r="H62" s="231"/>
      <c r="I62" s="231"/>
      <c r="J62" s="231"/>
      <c r="K62" s="231"/>
      <c r="L62" s="231"/>
      <c r="M62" s="179"/>
      <c r="AA62" s="159"/>
      <c r="AB62" s="159"/>
      <c r="AC62" s="159"/>
      <c r="AD62" s="159"/>
      <c r="AE62" s="159"/>
      <c r="AF62" s="159"/>
      <c r="AG62" s="159"/>
      <c r="AH62" s="159"/>
    </row>
    <row r="63" spans="2:34" ht="49.7" customHeight="1" x14ac:dyDescent="0.25">
      <c r="B63" s="206" t="s">
        <v>110</v>
      </c>
      <c r="C63" s="230"/>
      <c r="D63" s="230"/>
      <c r="E63" s="230"/>
      <c r="F63" s="230"/>
      <c r="G63" s="230"/>
      <c r="H63" s="230"/>
      <c r="I63" s="230"/>
      <c r="J63" s="230"/>
      <c r="K63" s="230"/>
      <c r="L63" s="230"/>
      <c r="AA63" s="170">
        <v>9</v>
      </c>
      <c r="AB63" s="171" t="e">
        <f t="array" ref="AB63">INDEX(SIZEGROUP_YEAR,MATCH(0,(SIZEGROUP_YEAR="")+COUNTIF(AB$6:AB62,SIZEGROUP_YEAR),0))</f>
        <v>#N/A</v>
      </c>
      <c r="AC63" s="172" t="str">
        <f ca="1">IF(NOT(ISNA(AB63))*ISNUMBER(AB63),CELL("address",AB63),"")</f>
        <v/>
      </c>
      <c r="AD63" s="175" t="e">
        <f>INDEX(SIZEGROUP,MATCH(AB63,SIZEGROUP_YEAR,0),3)</f>
        <v>#N/A</v>
      </c>
      <c r="AE63" s="159">
        <v>999999999</v>
      </c>
      <c r="AF63" s="170"/>
    </row>
    <row r="64" spans="2:34" ht="14.25" customHeight="1" x14ac:dyDescent="0.25"/>
    <row r="65" spans="2:14" ht="37.5" customHeight="1" thickBot="1" x14ac:dyDescent="0.3">
      <c r="B65" s="247" t="s">
        <v>65</v>
      </c>
      <c r="C65" s="247"/>
      <c r="D65" s="247"/>
      <c r="E65" s="247"/>
      <c r="F65" s="247"/>
      <c r="G65" s="247"/>
      <c r="H65" s="247"/>
      <c r="I65" s="247"/>
      <c r="J65" s="247"/>
      <c r="K65" s="247"/>
      <c r="L65" s="247"/>
      <c r="M65" s="247"/>
    </row>
    <row r="66" spans="2:14" ht="15" customHeight="1" x14ac:dyDescent="0.25">
      <c r="B66" s="248" t="s">
        <v>72</v>
      </c>
      <c r="C66" s="248"/>
      <c r="D66" s="248"/>
      <c r="E66" s="248"/>
      <c r="F66" s="248"/>
      <c r="G66" s="248"/>
      <c r="H66" s="248"/>
      <c r="I66" s="248"/>
      <c r="J66" s="248"/>
      <c r="K66" s="248"/>
      <c r="L66" s="248"/>
      <c r="M66" s="248"/>
      <c r="N66" s="154"/>
    </row>
    <row r="67" spans="2:14" x14ac:dyDescent="0.25">
      <c r="B67" s="249"/>
      <c r="C67" s="249"/>
      <c r="D67" s="249"/>
      <c r="E67" s="249"/>
      <c r="F67" s="249"/>
      <c r="G67" s="249"/>
      <c r="H67" s="249"/>
      <c r="I67" s="249"/>
      <c r="J67" s="249"/>
      <c r="K67" s="249"/>
      <c r="L67" s="249"/>
      <c r="M67" s="249"/>
      <c r="N67" s="154"/>
    </row>
    <row r="68" spans="2:14" ht="9.9499999999999993" customHeight="1" x14ac:dyDescent="0.25"/>
    <row r="69" spans="2:14" x14ac:dyDescent="0.25">
      <c r="B69" s="129" t="s">
        <v>66</v>
      </c>
    </row>
    <row r="70" spans="2:14" x14ac:dyDescent="0.25">
      <c r="B70" s="130" t="s">
        <v>70</v>
      </c>
    </row>
    <row r="71" spans="2:14" x14ac:dyDescent="0.25">
      <c r="B71" s="131" t="str">
        <f>HYPERLINK("Retro@LNI.wa.gov")</f>
        <v>Retro@LNI.wa.gov</v>
      </c>
    </row>
  </sheetData>
  <sheetProtection algorithmName="SHA-512" hashValue="PoMnCjbux3xneSKhewM5G/3NIxsq2BbcUAEIWUT8z2qtbDJSHlBxDd+lKQsA76vjO0oQQ3BXIot+DPv4lvDtig==" saltValue="UfQLgl3GQ8V/L8sykHlWZg==" spinCount="100000" sheet="1" formatRows="0"/>
  <mergeCells count="83">
    <mergeCell ref="B19:M19"/>
    <mergeCell ref="B39:M39"/>
    <mergeCell ref="B65:M65"/>
    <mergeCell ref="B66:M67"/>
    <mergeCell ref="K6:L6"/>
    <mergeCell ref="G6:H6"/>
    <mergeCell ref="G12:H12"/>
    <mergeCell ref="I11:J11"/>
    <mergeCell ref="E10:F10"/>
    <mergeCell ref="G9:H9"/>
    <mergeCell ref="G10:H10"/>
    <mergeCell ref="G11:H11"/>
    <mergeCell ref="I12:J12"/>
    <mergeCell ref="E11:F11"/>
    <mergeCell ref="C17:L17"/>
    <mergeCell ref="G16:H16"/>
    <mergeCell ref="G14:H14"/>
    <mergeCell ref="I5:J5"/>
    <mergeCell ref="I7:J7"/>
    <mergeCell ref="I8:J8"/>
    <mergeCell ref="C6:D6"/>
    <mergeCell ref="E6:F6"/>
    <mergeCell ref="C5:D5"/>
    <mergeCell ref="E5:F5"/>
    <mergeCell ref="G5:H5"/>
    <mergeCell ref="G7:H7"/>
    <mergeCell ref="I6:J6"/>
    <mergeCell ref="C7:D7"/>
    <mergeCell ref="E7:F7"/>
    <mergeCell ref="G8:H8"/>
    <mergeCell ref="I15:J15"/>
    <mergeCell ref="I14:J14"/>
    <mergeCell ref="K16:L16"/>
    <mergeCell ref="I16:J16"/>
    <mergeCell ref="K14:L14"/>
    <mergeCell ref="C41:D41"/>
    <mergeCell ref="E18:F18"/>
    <mergeCell ref="G18:H18"/>
    <mergeCell ref="K13:L13"/>
    <mergeCell ref="E41:F41"/>
    <mergeCell ref="K15:L15"/>
    <mergeCell ref="G15:H15"/>
    <mergeCell ref="C13:D13"/>
    <mergeCell ref="E13:F13"/>
    <mergeCell ref="G13:H13"/>
    <mergeCell ref="I18:J18"/>
    <mergeCell ref="K18:L18"/>
    <mergeCell ref="C16:D16"/>
    <mergeCell ref="E16:F16"/>
    <mergeCell ref="E14:F14"/>
    <mergeCell ref="C14:D14"/>
    <mergeCell ref="C63:L63"/>
    <mergeCell ref="C62:L62"/>
    <mergeCell ref="C56:M56"/>
    <mergeCell ref="C3:M4"/>
    <mergeCell ref="J1:M1"/>
    <mergeCell ref="J2:M2"/>
    <mergeCell ref="C18:D18"/>
    <mergeCell ref="C1:I2"/>
    <mergeCell ref="I9:J9"/>
    <mergeCell ref="I10:J10"/>
    <mergeCell ref="I13:J13"/>
    <mergeCell ref="K12:L12"/>
    <mergeCell ref="C11:D11"/>
    <mergeCell ref="C10:D10"/>
    <mergeCell ref="K8:L8"/>
    <mergeCell ref="K5:L5"/>
    <mergeCell ref="K7:L7"/>
    <mergeCell ref="I41:J41"/>
    <mergeCell ref="K41:L41"/>
    <mergeCell ref="B1:B2"/>
    <mergeCell ref="K9:L9"/>
    <mergeCell ref="K10:L10"/>
    <mergeCell ref="K11:L11"/>
    <mergeCell ref="E15:F15"/>
    <mergeCell ref="C12:D12"/>
    <mergeCell ref="E12:F12"/>
    <mergeCell ref="C15:D15"/>
    <mergeCell ref="C9:D9"/>
    <mergeCell ref="C8:D8"/>
    <mergeCell ref="E8:F8"/>
    <mergeCell ref="E9:F9"/>
    <mergeCell ref="G41:H41"/>
  </mergeCells>
  <conditionalFormatting sqref="C50:C55 C44:C48 C57:C61 C42 E50:E55 E44:E48 G50:G55 G44:G48 I50:I55 I44:I48 K50:K55 K44:K48 G57:G61 E57:E61 K57:K61 I42 K42 E42 G42 I57:I61">
    <cfRule type="expression" dxfId="11" priority="43" stopIfTrue="1">
      <formula>LEN(C$16)&gt;0</formula>
    </cfRule>
  </conditionalFormatting>
  <conditionalFormatting sqref="C15 I15 K15">
    <cfRule type="expression" dxfId="10" priority="63" stopIfTrue="1">
      <formula>LEN(C$16)&gt;0</formula>
    </cfRule>
  </conditionalFormatting>
  <conditionalFormatting sqref="D50:D55 D44:D48 D57:D61 D42 H50:H55 H44:H48 J50:J55 J44:J48 L50:L55 L44:L48 F50:F55 F44:F48 J57:J61 H57:H61 F57:F61 J42 L42 F42 H42 L57:L61">
    <cfRule type="expression" dxfId="9" priority="65" stopIfTrue="1">
      <formula>LEN(C$16)&gt;0</formula>
    </cfRule>
  </conditionalFormatting>
  <conditionalFormatting sqref="E15">
    <cfRule type="expression" dxfId="8" priority="14" stopIfTrue="1">
      <formula>LEN(E$16)&gt;0</formula>
    </cfRule>
  </conditionalFormatting>
  <conditionalFormatting sqref="G15">
    <cfRule type="expression" dxfId="7" priority="13" stopIfTrue="1">
      <formula>LEN(G$16)&gt;0</formula>
    </cfRule>
  </conditionalFormatting>
  <conditionalFormatting sqref="G6:H14">
    <cfRule type="expression" dxfId="6" priority="9" stopIfTrue="1">
      <formula>LEN(G$16)&gt;0</formula>
    </cfRule>
  </conditionalFormatting>
  <conditionalFormatting sqref="I6:J14">
    <cfRule type="expression" dxfId="5" priority="8" stopIfTrue="1">
      <formula>LEN(I$16)&gt;0</formula>
    </cfRule>
  </conditionalFormatting>
  <conditionalFormatting sqref="K6:L14">
    <cfRule type="expression" dxfId="4" priority="7" stopIfTrue="1">
      <formula>LEN(K$16)&gt;0</formula>
    </cfRule>
  </conditionalFormatting>
  <conditionalFormatting sqref="C6:D6 C8:D14">
    <cfRule type="expression" dxfId="3" priority="5" stopIfTrue="1">
      <formula>LEN(C$16)&gt;0</formula>
    </cfRule>
  </conditionalFormatting>
  <conditionalFormatting sqref="E6:F6 E8:F14">
    <cfRule type="expression" dxfId="2" priority="4" stopIfTrue="1">
      <formula>LEN(E$16)&gt;0</formula>
    </cfRule>
  </conditionalFormatting>
  <conditionalFormatting sqref="E7:F7">
    <cfRule type="expression" dxfId="1" priority="2" stopIfTrue="1">
      <formula>LEN(E$16)&gt;0</formula>
    </cfRule>
  </conditionalFormatting>
  <conditionalFormatting sqref="C7:D7">
    <cfRule type="expression" dxfId="0" priority="1" stopIfTrue="1">
      <formula>LEN(C$16)&gt;0</formula>
    </cfRule>
  </conditionalFormatting>
  <dataValidations xWindow="657" yWindow="389" count="8">
    <dataValidation type="custom" allowBlank="1" showInputMessage="1" showErrorMessage="1" errorTitle="Min Loss Ratio out of range" error="Must be between 0 - 0.6000 and must be at least 0.2000 less than your Max Loss Ratio." promptTitle="Min Loss Ratio" prompt="Lower cap placed on your aggregate losses.  Must be between 0 - 0.6000 and must be at least 0.2000 less than your Max Loss Ratio." sqref="C10:L10">
      <formula1>AND(C$10&gt;=0,C$10&lt;=0.6,C$11-C$10&gt;=0.2)</formula1>
    </dataValidation>
    <dataValidation type="list" allowBlank="1" showInputMessage="1" showErrorMessage="1" errorTitle="Plan is out or range" error="Please choose either Loss or Premium based plan" promptTitle="Plans" prompt="Your plan determines whether your insurance charge is based on your premium or your losses." sqref="C9:L9">
      <formula1>"Premium, Loss"</formula1>
    </dataValidation>
    <dataValidation type="list" allowBlank="1" showInputMessage="1" showErrorMessage="1" errorTitle="Hazard group out of range" error="Your hazard group must be between 1 - 9" promptTitle="Hazard Group" prompt="Hazard group is a number between 1 (least hazardous) and 9 (most hazardous) that is assigned based on your distribution of standard premium by risk class.  _x000a_" sqref="C8:L8">
      <formula1>"1,2,3,4,5,6,7,8,9"</formula1>
    </dataValidation>
    <dataValidation type="list" allowBlank="1" showInputMessage="1" showErrorMessage="1" sqref="C12:L12">
      <formula1>" ,120000, 160000, 250000, 275000, 380000, 500000, 550000, 800000, 1000000, unlimited"</formula1>
    </dataValidation>
    <dataValidation allowBlank="1" showInputMessage="1" showErrorMessage="1" promptTitle="Assumed Loss Ratio" prompt="This field allows you to see what your retro premium will be at an assumed, or projected, loss ratio._x000a_Loss Ratio = (&quot;Losses&quot; / &quot;Premium&quot;) = (Discounted and Developed Incurred Losses ) * (PAF) * (Expected Loss Ratio Factor)_x000a_)/ (Standard Premium)" sqref="C13:L13"/>
    <dataValidation type="list" showInputMessage="1" showErrorMessage="1" sqref="C6:L6">
      <formula1>INDIRECT(CoverageYearRange)</formula1>
    </dataValidation>
    <dataValidation type="decimal" allowBlank="1" showInputMessage="1" showErrorMessage="1" errorTitle="Premium Range" error="Standard premium must be within range determined by your coverage year size group table." promptTitle="Premium Range" prompt="Standard premium is your accident + medical aid fund amount and must be between within the size group range dictated by your coverage year." sqref="C7:L7">
      <formula1>VLOOKUP(C6,$AB$8:$AE$28,3,FALSE)</formula1>
      <formula2>999999999</formula2>
    </dataValidation>
    <dataValidation type="custom" allowBlank="1" showInputMessage="1" showErrorMessage="1" errorTitle="Max Loss Ratio out of range" error="Must be between 0.4000 and 1.6000 and must be at least 0.2000 greater than your Min Loss Ratio." promptTitle="Max Loss Ratio" prompt="Upper cap placed on your aggregate losses.  Must be between 0.4000 and 1.6000 and must be at least 0.2000 greater than your Min Loss Ratio." sqref="C11:L11">
      <formula1>AND(C$11&gt;=0.4,C$11&lt;=1.6,C$11-C$10&gt;=0.2)</formula1>
    </dataValidation>
  </dataValidations>
  <pageMargins left="0.7" right="0.7" top="0.92166666666666697" bottom="0.75" header="0.3" footer="0.3"/>
  <pageSetup scale="59" orientation="portrait" r:id="rId1"/>
  <headerFooter>
    <oddHeader>&amp;L&amp;G&amp;Rversion 3.8.0 
2023+ Insurance Tables</oddHeader>
    <oddFooter>&amp;LDate &amp;D at &amp;T&amp;RPage &amp;P of &amp;N</oddFooter>
  </headerFooter>
  <drawing r:id="rId2"/>
  <legacy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59999389629810485"/>
  </sheetPr>
  <dimension ref="A1:T145"/>
  <sheetViews>
    <sheetView showGridLines="0" zoomScaleNormal="100" workbookViewId="0">
      <selection activeCell="C13" sqref="C13"/>
    </sheetView>
  </sheetViews>
  <sheetFormatPr defaultRowHeight="15" x14ac:dyDescent="0.25"/>
  <cols>
    <col min="1" max="1" width="43.7109375" customWidth="1"/>
    <col min="2" max="2" width="22.140625" customWidth="1"/>
    <col min="3" max="6" width="14.85546875" customWidth="1"/>
    <col min="7" max="7" width="117.5703125" customWidth="1"/>
    <col min="8" max="8" width="6.140625" customWidth="1"/>
    <col min="9" max="11" width="8.7109375" customWidth="1"/>
  </cols>
  <sheetData>
    <row r="1" spans="1:9" ht="31.7" customHeight="1" thickBot="1" x14ac:dyDescent="0.45">
      <c r="A1" s="78" t="s">
        <v>15</v>
      </c>
      <c r="B1" s="7"/>
      <c r="C1" s="7"/>
      <c r="D1" s="7"/>
      <c r="E1" s="7"/>
      <c r="F1" s="7"/>
      <c r="G1" s="7"/>
    </row>
    <row r="2" spans="1:9" ht="24" customHeight="1" thickTop="1" x14ac:dyDescent="0.25">
      <c r="A2" s="177" t="s">
        <v>97</v>
      </c>
      <c r="B2" s="12"/>
      <c r="C2" s="12"/>
      <c r="D2" s="12"/>
      <c r="E2" s="12"/>
      <c r="F2" s="12"/>
      <c r="G2" s="12"/>
    </row>
    <row r="3" spans="1:9" ht="87" customHeight="1" x14ac:dyDescent="0.25">
      <c r="A3" s="250" t="s">
        <v>136</v>
      </c>
      <c r="B3" s="250"/>
      <c r="C3" s="250"/>
      <c r="D3" s="250"/>
      <c r="E3" s="250"/>
      <c r="F3" s="250"/>
      <c r="G3" s="250"/>
    </row>
    <row r="4" spans="1:9" ht="81" customHeight="1" x14ac:dyDescent="0.25">
      <c r="A4" s="251" t="s">
        <v>119</v>
      </c>
      <c r="B4" s="250"/>
      <c r="C4" s="250"/>
      <c r="D4" s="250"/>
      <c r="E4" s="250"/>
      <c r="F4" s="250"/>
      <c r="G4" s="250"/>
    </row>
    <row r="5" spans="1:9" ht="17.25" customHeight="1" x14ac:dyDescent="0.25">
      <c r="A5" s="184"/>
      <c r="B5" s="184"/>
      <c r="C5" s="184"/>
      <c r="D5" s="184"/>
      <c r="E5" s="184"/>
      <c r="F5" s="184"/>
      <c r="G5" s="184"/>
    </row>
    <row r="6" spans="1:9" x14ac:dyDescent="0.25">
      <c r="A6" s="2" t="s">
        <v>10</v>
      </c>
      <c r="B6" s="185" t="s">
        <v>25</v>
      </c>
      <c r="C6" s="185" t="s">
        <v>26</v>
      </c>
      <c r="D6" s="185" t="s">
        <v>27</v>
      </c>
      <c r="E6" s="185" t="s">
        <v>56</v>
      </c>
      <c r="F6" s="185" t="s">
        <v>57</v>
      </c>
      <c r="G6" s="161" t="s">
        <v>33</v>
      </c>
      <c r="I6" s="197"/>
    </row>
    <row r="7" spans="1:9" x14ac:dyDescent="0.25">
      <c r="A7" s="15" t="s">
        <v>19</v>
      </c>
      <c r="B7" s="18">
        <f>PremiumCalculator!C6</f>
        <v>2022</v>
      </c>
      <c r="C7" s="18">
        <f>PremiumCalculator!E6</f>
        <v>2021</v>
      </c>
      <c r="D7" s="18">
        <f>PremiumCalculator!G6</f>
        <v>2020</v>
      </c>
      <c r="E7" s="18">
        <f>PremiumCalculator!I6</f>
        <v>2019</v>
      </c>
      <c r="F7" s="18">
        <f>PremiumCalculator!K6</f>
        <v>2018</v>
      </c>
      <c r="G7" s="19" t="s">
        <v>22</v>
      </c>
    </row>
    <row r="8" spans="1:9" x14ac:dyDescent="0.25">
      <c r="A8" s="14" t="s">
        <v>0</v>
      </c>
      <c r="B8" s="21">
        <f>PremiumCalculator!C7</f>
        <v>1000000</v>
      </c>
      <c r="C8" s="21">
        <f>PremiumCalculator!E7</f>
        <v>1000000</v>
      </c>
      <c r="D8" s="21">
        <f>PremiumCalculator!G7</f>
        <v>1000000</v>
      </c>
      <c r="E8" s="21">
        <f>PremiumCalculator!I7</f>
        <v>1000000</v>
      </c>
      <c r="F8" s="21">
        <f>PremiumCalculator!K7</f>
        <v>1000000</v>
      </c>
      <c r="G8" s="19" t="s">
        <v>22</v>
      </c>
    </row>
    <row r="9" spans="1:9" x14ac:dyDescent="0.25">
      <c r="A9" s="14" t="s">
        <v>5</v>
      </c>
      <c r="B9" s="77">
        <f ca="1">INDEX(SIZEGROUP,MATCH(B$8,INDIRECT("SizeGroup!"&amp;ADDRESS(MATCH(B$7,SIZEGROUP_YEAR,0),3)&amp;":"&amp;ADDRESS(MATCH(B$7,SIZEGROUP_YEAR,1),3)),1) + ROW(INDIRECT(ADDRESS(MATCH(B$7,SIZEGROUP_YEAR,0),3),1)) - 1,2)</f>
        <v>64</v>
      </c>
      <c r="C9" s="77">
        <f ca="1">INDEX(SIZEGROUP,MATCH(C$8,INDIRECT("SizeGroup!"&amp;ADDRESS(MATCH(C$7,SIZEGROUP_YEAR,0),3)&amp;":"&amp;ADDRESS(MATCH(C$7,SIZEGROUP_YEAR,1),3)),1) + ROW(INDIRECT(ADDRESS(MATCH(C$7,SIZEGROUP_YEAR,0),3),1)) - 1,2)</f>
        <v>64</v>
      </c>
      <c r="D9" s="77">
        <f ca="1">INDEX(SIZEGROUP,MATCH(D$8,INDIRECT("SizeGroup!"&amp;ADDRESS(MATCH(D$7,SIZEGROUP_YEAR,0),3)&amp;":"&amp;ADDRESS(MATCH(D$7,SIZEGROUP_YEAR,1),3)),1) + ROW(INDIRECT(ADDRESS(MATCH(D$7,SIZEGROUP_YEAR,0),3),1)) - 1,2)</f>
        <v>63</v>
      </c>
      <c r="E9" s="77">
        <f ca="1">INDEX(SIZEGROUP,MATCH(E$8,INDIRECT("SizeGroup!"&amp;ADDRESS(MATCH(E$7,SIZEGROUP_YEAR,0),3)&amp;":"&amp;ADDRESS(MATCH(E$7,SIZEGROUP_YEAR,1),3)),1) + ROW(INDIRECT(ADDRESS(MATCH(E$7,SIZEGROUP_YEAR,0),3),1)) - 1,2)</f>
        <v>63</v>
      </c>
      <c r="F9" s="77">
        <f ca="1">INDEX(SIZEGROUP,MATCH(F$8,INDIRECT("SizeGroup!"&amp;ADDRESS(MATCH(F$7,SIZEGROUP_YEAR,0),3)&amp;":"&amp;ADDRESS(MATCH(F$7,SIZEGROUP_YEAR,1),3)),1) + ROW(INDIRECT(ADDRESS(MATCH(F$7,SIZEGROUP_YEAR,0),3),1)) - 1,2)</f>
        <v>62</v>
      </c>
      <c r="G9" s="19" t="s">
        <v>34</v>
      </c>
    </row>
    <row r="10" spans="1:9" x14ac:dyDescent="0.25">
      <c r="A10" s="14" t="s">
        <v>4</v>
      </c>
      <c r="B10" s="18">
        <f>PremiumCalculator!C8</f>
        <v>5</v>
      </c>
      <c r="C10" s="18">
        <f>PremiumCalculator!E8</f>
        <v>5</v>
      </c>
      <c r="D10" s="18">
        <f>PremiumCalculator!G8</f>
        <v>5</v>
      </c>
      <c r="E10" s="18">
        <f>PremiumCalculator!I8</f>
        <v>5</v>
      </c>
      <c r="F10" s="18">
        <f>PremiumCalculator!K8</f>
        <v>5</v>
      </c>
      <c r="G10" s="19" t="s">
        <v>22</v>
      </c>
    </row>
    <row r="11" spans="1:9" x14ac:dyDescent="0.25">
      <c r="A11" s="14" t="s">
        <v>1</v>
      </c>
      <c r="B11" s="176">
        <v>7.2999999999999995E-2</v>
      </c>
      <c r="C11" s="176">
        <v>7.2999999999999995E-2</v>
      </c>
      <c r="D11" s="176">
        <v>7.2999999999999995E-2</v>
      </c>
      <c r="E11" s="176">
        <v>7.2999999999999995E-2</v>
      </c>
      <c r="F11" s="176">
        <v>7.2999999999999995E-2</v>
      </c>
      <c r="G11" s="19" t="s">
        <v>22</v>
      </c>
    </row>
    <row r="12" spans="1:9" x14ac:dyDescent="0.25">
      <c r="A12" s="14" t="s">
        <v>3</v>
      </c>
      <c r="B12" s="176">
        <v>0.125</v>
      </c>
      <c r="C12" s="176">
        <v>0.125</v>
      </c>
      <c r="D12" s="176">
        <v>0.125</v>
      </c>
      <c r="E12" s="176">
        <v>0.125</v>
      </c>
      <c r="F12" s="176">
        <v>0.125</v>
      </c>
      <c r="G12" s="19" t="s">
        <v>22</v>
      </c>
    </row>
    <row r="13" spans="1:9" x14ac:dyDescent="0.25">
      <c r="A13" s="112" t="s">
        <v>96</v>
      </c>
      <c r="B13" s="176">
        <f>PremiumCalculator!C13</f>
        <v>1</v>
      </c>
      <c r="C13" s="16">
        <f>PremiumCalculator!E13</f>
        <v>1</v>
      </c>
      <c r="D13" s="16">
        <f>PremiumCalculator!G13</f>
        <v>1</v>
      </c>
      <c r="E13" s="16">
        <f>PremiumCalculator!I13</f>
        <v>1</v>
      </c>
      <c r="F13" s="16">
        <f>PremiumCalculator!K13</f>
        <v>1</v>
      </c>
      <c r="G13" s="19" t="s">
        <v>22</v>
      </c>
    </row>
    <row r="14" spans="1:9" x14ac:dyDescent="0.25">
      <c r="A14" s="17" t="s">
        <v>2</v>
      </c>
      <c r="B14" s="90">
        <f>PremiumCalculator!C14</f>
        <v>1</v>
      </c>
      <c r="C14" s="90">
        <f>PremiumCalculator!E14</f>
        <v>1</v>
      </c>
      <c r="D14" s="90">
        <f>PremiumCalculator!G14</f>
        <v>1</v>
      </c>
      <c r="E14" s="90">
        <f>PremiumCalculator!I14</f>
        <v>1</v>
      </c>
      <c r="F14" s="90">
        <f>PremiumCalculator!K14</f>
        <v>1</v>
      </c>
      <c r="G14" s="64" t="s">
        <v>55</v>
      </c>
    </row>
    <row r="15" spans="1:9" x14ac:dyDescent="0.25">
      <c r="G15" s="65"/>
    </row>
    <row r="16" spans="1:9" x14ac:dyDescent="0.25">
      <c r="A16" s="35" t="s">
        <v>9</v>
      </c>
      <c r="B16" s="12"/>
      <c r="D16" s="12"/>
      <c r="E16" s="12"/>
      <c r="F16" s="12"/>
      <c r="G16" s="66"/>
    </row>
    <row r="17" spans="1:7" x14ac:dyDescent="0.25">
      <c r="A17" s="40" t="s">
        <v>17</v>
      </c>
      <c r="B17" s="53" t="str">
        <f>PremiumCalculator!C9</f>
        <v>Loss</v>
      </c>
      <c r="C17" s="53" t="str">
        <f>PremiumCalculator!E9</f>
        <v>Loss</v>
      </c>
      <c r="D17" s="53" t="str">
        <f>PremiumCalculator!G9</f>
        <v>Loss</v>
      </c>
      <c r="E17" s="53" t="str">
        <f>PremiumCalculator!I9</f>
        <v>Loss</v>
      </c>
      <c r="F17" s="53" t="str">
        <f>PremiumCalculator!K9</f>
        <v>Loss</v>
      </c>
      <c r="G17" s="41" t="s">
        <v>52</v>
      </c>
    </row>
    <row r="18" spans="1:7" x14ac:dyDescent="0.25">
      <c r="A18" s="12" t="s">
        <v>8</v>
      </c>
      <c r="B18" s="50">
        <f>IF(ISTEXT(PremiumCalculator!C12),0,PremiumCalculator!C12)</f>
        <v>0</v>
      </c>
      <c r="C18" s="50">
        <f>IF(ISTEXT(PremiumCalculator!E12),0,PremiumCalculator!E12)</f>
        <v>0</v>
      </c>
      <c r="D18" s="50">
        <f>IF(ISTEXT(PremiumCalculator!G12),0,PremiumCalculator!G12)</f>
        <v>0</v>
      </c>
      <c r="E18" s="50">
        <f>IF(ISTEXT(PremiumCalculator!I12),0,PremiumCalculator!I12)</f>
        <v>0</v>
      </c>
      <c r="F18" s="50">
        <f>IF(ISTEXT(PremiumCalculator!K12),0,PremiumCalculator!K12)</f>
        <v>0</v>
      </c>
      <c r="G18" s="19" t="s">
        <v>131</v>
      </c>
    </row>
    <row r="19" spans="1:7" x14ac:dyDescent="0.25">
      <c r="A19" s="12" t="s">
        <v>7</v>
      </c>
      <c r="B19" s="16">
        <f>PremiumCalculator!C11</f>
        <v>1</v>
      </c>
      <c r="C19" s="16">
        <f>PremiumCalculator!E11</f>
        <v>1</v>
      </c>
      <c r="D19" s="16">
        <f>PremiumCalculator!G11</f>
        <v>1</v>
      </c>
      <c r="E19" s="16">
        <f>PremiumCalculator!I11</f>
        <v>1</v>
      </c>
      <c r="F19" s="16">
        <f>PremiumCalculator!K11</f>
        <v>1</v>
      </c>
      <c r="G19" s="19" t="s">
        <v>16</v>
      </c>
    </row>
    <row r="20" spans="1:7" x14ac:dyDescent="0.25">
      <c r="A20" s="37" t="s">
        <v>6</v>
      </c>
      <c r="B20" s="51">
        <f>PremiumCalculator!C10</f>
        <v>0.3</v>
      </c>
      <c r="C20" s="51">
        <f>PremiumCalculator!E10</f>
        <v>0.3</v>
      </c>
      <c r="D20" s="51">
        <f>PremiumCalculator!G10</f>
        <v>0.3</v>
      </c>
      <c r="E20" s="51">
        <f>PremiumCalculator!I10</f>
        <v>0.3</v>
      </c>
      <c r="F20" s="51">
        <f>PremiumCalculator!K10</f>
        <v>0.3</v>
      </c>
      <c r="G20" s="52" t="s">
        <v>18</v>
      </c>
    </row>
    <row r="21" spans="1:7" x14ac:dyDescent="0.25">
      <c r="A21" s="191"/>
      <c r="B21" s="191"/>
      <c r="C21" s="191"/>
      <c r="D21" s="191"/>
      <c r="E21" s="191"/>
      <c r="F21" s="191"/>
      <c r="G21" s="191"/>
    </row>
    <row r="22" spans="1:7" x14ac:dyDescent="0.25">
      <c r="A22" s="36" t="s">
        <v>124</v>
      </c>
      <c r="B22" s="37"/>
      <c r="C22" s="37"/>
      <c r="D22" s="37"/>
      <c r="E22" s="37"/>
      <c r="F22" s="37"/>
      <c r="G22" s="37"/>
    </row>
    <row r="23" spans="1:7" x14ac:dyDescent="0.25">
      <c r="A23" s="192" t="s">
        <v>126</v>
      </c>
      <c r="B23" s="193">
        <f>B13*B14</f>
        <v>1</v>
      </c>
      <c r="C23" s="193">
        <f>C13*C14</f>
        <v>1</v>
      </c>
      <c r="D23" s="193">
        <f>D13*D14</f>
        <v>1</v>
      </c>
      <c r="E23" s="193">
        <f>E13*E14</f>
        <v>1</v>
      </c>
      <c r="F23" s="193">
        <f>F13*F14</f>
        <v>1</v>
      </c>
      <c r="G23" s="194" t="s">
        <v>125</v>
      </c>
    </row>
    <row r="24" spans="1:7" x14ac:dyDescent="0.25">
      <c r="A24" s="20"/>
      <c r="B24" s="45"/>
      <c r="C24" s="45"/>
      <c r="D24" s="45"/>
      <c r="E24" s="72"/>
      <c r="F24" s="72"/>
      <c r="G24" s="67"/>
    </row>
    <row r="25" spans="1:7" x14ac:dyDescent="0.25">
      <c r="A25" s="47" t="s">
        <v>49</v>
      </c>
      <c r="C25" s="19"/>
      <c r="D25" s="12"/>
      <c r="E25" s="12"/>
      <c r="F25" s="12"/>
      <c r="G25" s="19"/>
    </row>
    <row r="26" spans="1:7" x14ac:dyDescent="0.25">
      <c r="A26" s="42" t="s">
        <v>45</v>
      </c>
      <c r="B26" s="43">
        <f>INDEX(PREM_CHG,1,MATCH(B$19,PREM_CHG_LR,1))</f>
        <v>1</v>
      </c>
      <c r="C26" s="43">
        <f>INDEX(PREM_CHG,1,MATCH(C$19,PREM_CHG_LR,1))</f>
        <v>1</v>
      </c>
      <c r="D26" s="43">
        <f>INDEX(PREM_CHG,1,MATCH(D$19,PREM_CHG_LR,1))</f>
        <v>1</v>
      </c>
      <c r="E26" s="43">
        <f>INDEX(PREM_CHG,1,MATCH(E$19,PREM_CHG_LR,1))</f>
        <v>1</v>
      </c>
      <c r="F26" s="43">
        <f>INDEX(PREM_CHG,1,MATCH(F$19,PREM_CHG_LR,1))</f>
        <v>1</v>
      </c>
      <c r="G26" s="41" t="s">
        <v>42</v>
      </c>
    </row>
    <row r="27" spans="1:7" x14ac:dyDescent="0.25">
      <c r="A27" s="20" t="s">
        <v>46</v>
      </c>
      <c r="B27" s="44">
        <f>INDEX(PREM_CHG,1,MATCH(B$19,PREM_CHG_LR,1) + 1)</f>
        <v>1.1000000000000001</v>
      </c>
      <c r="C27" s="44">
        <f>INDEX(PREM_CHG,1,MATCH(C$19,PREM_CHG_LR,1) + 1)</f>
        <v>1.1000000000000001</v>
      </c>
      <c r="D27" s="44">
        <f>INDEX(PREM_CHG,1,MATCH(D$19,PREM_CHG_LR,1) + 1)</f>
        <v>1.1000000000000001</v>
      </c>
      <c r="E27" s="44">
        <f>INDEX(PREM_CHG,1,MATCH(E$19,PREM_CHG_LR,1) + 1)</f>
        <v>1.1000000000000001</v>
      </c>
      <c r="F27" s="44">
        <f>INDEX(PREM_CHG,1,MATCH(F$19,PREM_CHG_LR,1) + 1)</f>
        <v>1.1000000000000001</v>
      </c>
      <c r="G27" s="19" t="s">
        <v>43</v>
      </c>
    </row>
    <row r="28" spans="1:7" x14ac:dyDescent="0.25">
      <c r="A28" s="48" t="s">
        <v>44</v>
      </c>
      <c r="B28" s="74">
        <f>B27-B26</f>
        <v>0.10000000000000009</v>
      </c>
      <c r="C28" s="74">
        <f>C27-C26</f>
        <v>0.10000000000000009</v>
      </c>
      <c r="D28" s="74">
        <f>D27-D26</f>
        <v>0.10000000000000009</v>
      </c>
      <c r="E28" s="74">
        <f>E27-E26</f>
        <v>0.10000000000000009</v>
      </c>
      <c r="F28" s="74">
        <f>F27-F26</f>
        <v>0.10000000000000009</v>
      </c>
      <c r="G28" s="70"/>
    </row>
    <row r="29" spans="1:7" x14ac:dyDescent="0.25">
      <c r="A29" s="12"/>
      <c r="B29" s="12"/>
      <c r="C29" s="12"/>
      <c r="D29" s="12"/>
      <c r="E29" s="12"/>
      <c r="F29" s="12"/>
      <c r="G29" s="19"/>
    </row>
    <row r="30" spans="1:7" x14ac:dyDescent="0.25">
      <c r="A30" s="20" t="s">
        <v>47</v>
      </c>
      <c r="B30" s="44">
        <f>INDEX(PREM_SVG,1,MATCH(B$20,PREM_SVG_LR,1))</f>
        <v>0.3</v>
      </c>
      <c r="C30" s="44">
        <f>INDEX(PREM_SVG,1,MATCH(C$20,PREM_SVG_LR,1))</f>
        <v>0.3</v>
      </c>
      <c r="D30" s="44">
        <f>INDEX(PREM_SVG,1,MATCH(D$20,PREM_SVG_LR,1))</f>
        <v>0.3</v>
      </c>
      <c r="E30" s="44">
        <f>INDEX(PREM_SVG,1,MATCH(E$20,PREM_SVG_LR,1))</f>
        <v>0.3</v>
      </c>
      <c r="F30" s="44">
        <f>INDEX(PREM_SVG,1,MATCH(F$20,PREM_SVG_LR,1))</f>
        <v>0.3</v>
      </c>
      <c r="G30" s="19" t="s">
        <v>41</v>
      </c>
    </row>
    <row r="31" spans="1:7" x14ac:dyDescent="0.25">
      <c r="A31" s="20" t="s">
        <v>48</v>
      </c>
      <c r="B31" s="44">
        <f>INDEX(PREM_SVG,1,MATCH(B$20,PREM_SVG_LR,1)+1)</f>
        <v>0.4</v>
      </c>
      <c r="C31" s="44">
        <f>INDEX(PREM_SVG,1,MATCH(C$20,PREM_SVG_LR,1)+1)</f>
        <v>0.4</v>
      </c>
      <c r="D31" s="44">
        <f>INDEX(PREM_SVG,1,MATCH(D$20,PREM_SVG_LR,1)+1)</f>
        <v>0.4</v>
      </c>
      <c r="E31" s="44">
        <f>INDEX(PREM_SVG,1,MATCH(E$20,PREM_SVG_LR,1)+1)</f>
        <v>0.4</v>
      </c>
      <c r="F31" s="44">
        <f>INDEX(PREM_SVG,1,MATCH(F$20,PREM_SVG_LR,1)+1)</f>
        <v>0.4</v>
      </c>
      <c r="G31" s="19" t="s">
        <v>43</v>
      </c>
    </row>
    <row r="32" spans="1:7" x14ac:dyDescent="0.25">
      <c r="A32" s="75" t="s">
        <v>44</v>
      </c>
      <c r="B32" s="76">
        <f>B31-B30</f>
        <v>0.10000000000000003</v>
      </c>
      <c r="C32" s="76">
        <f>C31-C30</f>
        <v>0.10000000000000003</v>
      </c>
      <c r="D32" s="76">
        <f>D31-D30</f>
        <v>0.10000000000000003</v>
      </c>
      <c r="E32" s="76">
        <f>E31-E30</f>
        <v>0.10000000000000003</v>
      </c>
      <c r="F32" s="76">
        <f>F31-F30</f>
        <v>0.10000000000000003</v>
      </c>
      <c r="G32" s="69"/>
    </row>
    <row r="33" spans="1:7" x14ac:dyDescent="0.25">
      <c r="G33" s="13"/>
    </row>
    <row r="34" spans="1:7" x14ac:dyDescent="0.25">
      <c r="A34" s="49" t="s">
        <v>51</v>
      </c>
      <c r="G34" s="13"/>
    </row>
    <row r="35" spans="1:7" ht="12.75" customHeight="1" x14ac:dyDescent="0.25">
      <c r="A35" s="39" t="s">
        <v>11</v>
      </c>
      <c r="B35" s="84">
        <f t="array" aca="1" ref="B35" ca="1">IF(UPPER(Calculation!B17)="PREMIUM",INDEX(
INDIRECT($A35),MATCH(1,(INDIRECT($A35&amp;"_HG")=B$10)*(INDIRECT($A35&amp;"_SG")=B$9)*(INDIRECT($A35&amp;"_SLL")=B$18),0),MATCH(B26,INDIRECT($A35&amp;"_LR"),0)
),0)</f>
        <v>0</v>
      </c>
      <c r="C35" s="84">
        <f t="array" aca="1" ref="C35" ca="1">IF(UPPER(Calculation!C17)="PREMIUM",INDEX(
INDIRECT($A35),MATCH(1,(INDIRECT($A35&amp;"_HG")=C$10)*(INDIRECT($A35&amp;"_SG")=C$9)*(INDIRECT($A35&amp;"_SLL")=C$18),0),MATCH(C26,INDIRECT($A35&amp;"_LR"),0)
),0)</f>
        <v>0</v>
      </c>
      <c r="D35" s="84">
        <f t="array" aca="1" ref="D35" ca="1">IF(UPPER(Calculation!D17)="PREMIUM",INDEX(
INDIRECT($A35),MATCH(1,(INDIRECT($A35&amp;"_HG")=D$10)*(INDIRECT($A35&amp;"_SG")=D$9)*(INDIRECT($A35&amp;"_SLL")=D$18),0),MATCH(D26,INDIRECT($A35&amp;"_LR"),0)
),0)</f>
        <v>0</v>
      </c>
      <c r="E35" s="84">
        <f t="array" aca="1" ref="E35" ca="1">IF(UPPER(Calculation!E17)="PREMIUM",INDEX(
INDIRECT($A35),MATCH(1,(INDIRECT($A35&amp;"_HG")=E$10)*(INDIRECT($A35&amp;"_SG")=E$9)*(INDIRECT($A35&amp;"_SLL")=E$18),0),MATCH(E26,INDIRECT($A35&amp;"_LR"),0)
),0)</f>
        <v>0</v>
      </c>
      <c r="F35" s="84">
        <f t="array" aca="1" ref="F35" ca="1">IF(UPPER(Calculation!F17)="PREMIUM",INDEX(
INDIRECT($A35),MATCH(1,(INDIRECT($A35&amp;"_HG")=F$10)*(INDIRECT($A35&amp;"_SG")=F$9)*(INDIRECT($A35&amp;"_SLL")=F$18),0),MATCH(F26,INDIRECT($A35&amp;"_LR"),0)
),0)</f>
        <v>0</v>
      </c>
      <c r="G35" s="41" t="s">
        <v>128</v>
      </c>
    </row>
    <row r="36" spans="1:7" x14ac:dyDescent="0.25">
      <c r="A36" s="20" t="s">
        <v>11</v>
      </c>
      <c r="B36" s="85">
        <f t="array" aca="1" ref="B36" ca="1">IF(UPPER(Calculation!B17)="PREMIUM",INDEX(
INDIRECT($A36),MATCH(1,(INDIRECT($A36&amp;"_HG")=B$10)*(INDIRECT($A36&amp;"_SG")=B$9)*(INDIRECT($A36&amp;"_SLL")=B$18),0),MATCH(B27,INDIRECT($A36&amp;"_LR"),0)
),0)</f>
        <v>0</v>
      </c>
      <c r="C36" s="85">
        <f t="array" aca="1" ref="C36" ca="1">IF(UPPER(Calculation!C17)="PREMIUM",INDEX(
INDIRECT($A36),MATCH(1,(INDIRECT($A36&amp;"_HG")=C$10)*(INDIRECT($A36&amp;"_SG")=C$9)*(INDIRECT($A36&amp;"_SLL")=C$18),0),MATCH(C27,INDIRECT($A36&amp;"_LR"),0)
),0)</f>
        <v>0</v>
      </c>
      <c r="D36" s="85">
        <f t="array" aca="1" ref="D36" ca="1">IF(UPPER(Calculation!D17)="PREMIUM",INDEX(
INDIRECT($A36),MATCH(1,(INDIRECT($A36&amp;"_HG")=D$10)*(INDIRECT($A36&amp;"_SG")=D$9)*(INDIRECT($A36&amp;"_SLL")=D$18),0),MATCH(D27,INDIRECT($A36&amp;"_LR"),0)
),0)</f>
        <v>0</v>
      </c>
      <c r="E36" s="85">
        <f t="array" aca="1" ref="E36" ca="1">IF(UPPER(Calculation!E17)="PREMIUM",INDEX(
INDIRECT($A36),MATCH(1,(INDIRECT($A36&amp;"_HG")=E$10)*(INDIRECT($A36&amp;"_SG")=E$9)*(INDIRECT($A36&amp;"_SLL")=E$18),0),MATCH(E27,INDIRECT($A36&amp;"_LR"),0)
),0)</f>
        <v>0</v>
      </c>
      <c r="F36" s="85">
        <f t="array" aca="1" ref="F36" ca="1">IF(UPPER(Calculation!F17)="PREMIUM",INDEX(
INDIRECT($A36),MATCH(1,(INDIRECT($A36&amp;"_HG")=F$10)*(INDIRECT($A36&amp;"_SG")=F$9)*(INDIRECT($A36&amp;"_SLL")=F$18),0),MATCH(F27,INDIRECT($A36&amp;"_LR"),0)
),0)</f>
        <v>0</v>
      </c>
      <c r="G36" s="46" t="s">
        <v>129</v>
      </c>
    </row>
    <row r="37" spans="1:7" s="38" customFormat="1" x14ac:dyDescent="0.25">
      <c r="A37" s="48" t="s">
        <v>37</v>
      </c>
      <c r="B37" s="199">
        <f ca="1">ROUND(B35 +
IF(NOT(ISERROR(B27)), (B19-B26)*(B36-B35)/B28),6)</f>
        <v>0</v>
      </c>
      <c r="C37" s="199">
        <f t="shared" ref="C37:F37" ca="1" si="0">ROUND(C35 +
IF(NOT(ISERROR(C27)), (C19-C26)*(C36-C35)/C28),6)</f>
        <v>0</v>
      </c>
      <c r="D37" s="199">
        <f t="shared" ca="1" si="0"/>
        <v>0</v>
      </c>
      <c r="E37" s="199">
        <f t="shared" ca="1" si="0"/>
        <v>0</v>
      </c>
      <c r="F37" s="199">
        <f t="shared" ca="1" si="0"/>
        <v>0</v>
      </c>
      <c r="G37" s="68" t="s">
        <v>132</v>
      </c>
    </row>
    <row r="38" spans="1:7" s="38" customFormat="1" x14ac:dyDescent="0.25">
      <c r="A38" s="20"/>
      <c r="B38" s="86"/>
      <c r="C38" s="86"/>
      <c r="D38" s="86"/>
      <c r="E38" s="86"/>
      <c r="F38" s="86"/>
      <c r="G38" s="46"/>
    </row>
    <row r="39" spans="1:7" s="38" customFormat="1" x14ac:dyDescent="0.25">
      <c r="A39" s="20" t="s">
        <v>12</v>
      </c>
      <c r="B39" s="85">
        <f t="array" aca="1" ref="B39" ca="1">IF(UPPER(Calculation!B17)="PREMIUM", INDEX(
INDIRECT($A39),MATCH(1,(INDIRECT($A39&amp;"_HG")=B$10)*(INDIRECT($A39&amp;"_SG")=B$9)*(INDIRECT($A39&amp;"_SLL")=B$18),0),MATCH(B30,INDIRECT($A39&amp;"_LR"),0)
),0)</f>
        <v>0</v>
      </c>
      <c r="C39" s="85">
        <f t="array" aca="1" ref="C39" ca="1">IF(UPPER(Calculation!C17)="PREMIUM", INDEX(
INDIRECT($A39),MATCH(1,(INDIRECT($A39&amp;"_HG")=C$10)*(INDIRECT($A39&amp;"_SG")=C$9)*(INDIRECT($A39&amp;"_SLL")=C$18),0),MATCH(C30,INDIRECT($A39&amp;"_LR"),0)
),0)</f>
        <v>0</v>
      </c>
      <c r="D39" s="85">
        <f t="array" aca="1" ref="D39" ca="1">IF(UPPER(Calculation!D17)="PREMIUM", INDEX(
INDIRECT($A39),MATCH(1,(INDIRECT($A39&amp;"_HG")=D$10)*(INDIRECT($A39&amp;"_SG")=D$9)*(INDIRECT($A39&amp;"_SLL")=D$18),0),MATCH(D30,INDIRECT($A39&amp;"_LR"),0)
),0)</f>
        <v>0</v>
      </c>
      <c r="E39" s="85">
        <f t="array" aca="1" ref="E39" ca="1">IF(UPPER(Calculation!E17)="PREMIUM", INDEX(
INDIRECT($A39),MATCH(1,(INDIRECT($A39&amp;"_HG")=E$10)*(INDIRECT($A39&amp;"_SG")=E$9)*(INDIRECT($A39&amp;"_SLL")=E$18),0),MATCH(E30,INDIRECT($A39&amp;"_LR"),0)
),0)</f>
        <v>0</v>
      </c>
      <c r="F39" s="85">
        <f t="array" aca="1" ref="F39" ca="1">IF(UPPER(Calculation!F17)="PREMIUM", INDEX(
INDIRECT($A39),MATCH(1,(INDIRECT($A39&amp;"_HG")=F$10)*(INDIRECT($A39&amp;"_SG")=F$9)*(INDIRECT($A39&amp;"_SLL")=F$18),0),MATCH(F30,INDIRECT($A39&amp;"_LR"),0)
),0)</f>
        <v>0</v>
      </c>
      <c r="G39" s="46" t="s">
        <v>130</v>
      </c>
    </row>
    <row r="40" spans="1:7" s="38" customFormat="1" x14ac:dyDescent="0.25">
      <c r="A40" s="79" t="s">
        <v>12</v>
      </c>
      <c r="B40" s="85">
        <f t="array" aca="1" ref="B40" ca="1">IF(UPPER(Calculation!B17)="PREMIUM", INDEX(
INDIRECT($A40),MATCH(1,(INDIRECT($A40&amp;"_HG")=B$10)*(INDIRECT($A40&amp;"_SG")=B$9)*(INDIRECT($A40&amp;"_SLL")=B$18),0),MATCH(B31,INDIRECT($A40&amp;"_LR"),0)
),0)</f>
        <v>0</v>
      </c>
      <c r="C40" s="85">
        <f t="array" aca="1" ref="C40" ca="1">IF(UPPER(Calculation!C17)="PREMIUM", INDEX(
INDIRECT($A40),MATCH(1,(INDIRECT($A40&amp;"_HG")=C$10)*(INDIRECT($A40&amp;"_SG")=C$9)*(INDIRECT($A40&amp;"_SLL")=C$18),0),MATCH(C31,INDIRECT($A40&amp;"_LR"),0)
),0)</f>
        <v>0</v>
      </c>
      <c r="D40" s="85">
        <f t="array" aca="1" ref="D40" ca="1">IF(UPPER(Calculation!D17)="PREMIUM", INDEX(
INDIRECT($A40),MATCH(1,(INDIRECT($A40&amp;"_HG")=D$10)*(INDIRECT($A40&amp;"_SG")=D$9)*(INDIRECT($A40&amp;"_SLL")=D$18),0),MATCH(D31,INDIRECT($A40&amp;"_LR"),0)
),0)</f>
        <v>0</v>
      </c>
      <c r="E40" s="85">
        <f t="array" aca="1" ref="E40" ca="1">IF(UPPER(Calculation!E17)="PREMIUM", INDEX(
INDIRECT($A40),MATCH(1,(INDIRECT($A40&amp;"_HG")=E$10)*(INDIRECT($A40&amp;"_SG")=E$9)*(INDIRECT($A40&amp;"_SLL")=E$18),0),MATCH(E31,INDIRECT($A40&amp;"_LR"),0)
),0)</f>
        <v>0</v>
      </c>
      <c r="F40" s="85">
        <f t="array" aca="1" ref="F40" ca="1">IF(UPPER(Calculation!F17)="PREMIUM", INDEX(
INDIRECT($A40),MATCH(1,(INDIRECT($A40&amp;"_HG")=F$10)*(INDIRECT($A40&amp;"_SG")=F$9)*(INDIRECT($A40&amp;"_SLL")=F$18),0),MATCH(F31,INDIRECT($A40&amp;"_LR"),0)
),0)</f>
        <v>0</v>
      </c>
      <c r="G40" s="46" t="s">
        <v>129</v>
      </c>
    </row>
    <row r="41" spans="1:7" s="38" customFormat="1" x14ac:dyDescent="0.25">
      <c r="A41" s="75" t="s">
        <v>38</v>
      </c>
      <c r="B41" s="200">
        <f ca="1">ROUND(B39 +
IF(NOT(ISERROR(B31)), (B20-B30)*(B40-B39)/B32),6)</f>
        <v>0</v>
      </c>
      <c r="C41" s="200">
        <f t="shared" ref="C41:F41" ca="1" si="1">ROUND(C39 +
IF(NOT(ISERROR(C31)), (C20-C30)*(C40-C39)/C32),6)</f>
        <v>0</v>
      </c>
      <c r="D41" s="200">
        <f t="shared" ca="1" si="1"/>
        <v>0</v>
      </c>
      <c r="E41" s="200">
        <f t="shared" ca="1" si="1"/>
        <v>0</v>
      </c>
      <c r="F41" s="200">
        <f t="shared" ca="1" si="1"/>
        <v>0</v>
      </c>
      <c r="G41" s="80" t="s">
        <v>132</v>
      </c>
    </row>
    <row r="42" spans="1:7" s="38" customFormat="1" x14ac:dyDescent="0.25">
      <c r="A42" s="20"/>
      <c r="B42" s="87"/>
      <c r="C42" s="87"/>
      <c r="D42" s="87"/>
      <c r="E42" s="87"/>
      <c r="F42" s="87"/>
      <c r="G42" s="81"/>
    </row>
    <row r="43" spans="1:7" s="38" customFormat="1" x14ac:dyDescent="0.25">
      <c r="A43" s="49" t="s">
        <v>50</v>
      </c>
      <c r="B43" s="87"/>
      <c r="C43" s="87"/>
      <c r="D43" s="87"/>
      <c r="E43" s="87"/>
      <c r="F43" s="87"/>
      <c r="G43" s="81"/>
    </row>
    <row r="44" spans="1:7" s="38" customFormat="1" x14ac:dyDescent="0.25">
      <c r="A44" s="82" t="s">
        <v>13</v>
      </c>
      <c r="B44" s="84">
        <f t="array" aca="1" ref="B44" ca="1">IF(UPPER(Calculation!B17)="LOSS",INDEX(
  INDIRECT($A44), MATCH(1,(INDIRECT($A44&amp;"_HG")=B$10)*(INDIRECT($A44&amp;"_SG")=B$9)*(INDIRECT($A44&amp;"_SLL")=B$18),0), MATCH(B26,INDIRECT($A44&amp;"_LR"), 0)
),0)</f>
        <v>0.1676</v>
      </c>
      <c r="C44" s="84">
        <f t="array" aca="1" ref="C44" ca="1">IF(UPPER(Calculation!C17)="LOSS",INDEX(
  INDIRECT($A44), MATCH(1,(INDIRECT($A44&amp;"_HG")=C$10)*(INDIRECT($A44&amp;"_SG")=C$9)*(INDIRECT($A44&amp;"_SLL")=C$18),0), MATCH(C26,INDIRECT($A44&amp;"_LR"), 0)
),0)</f>
        <v>0.1676</v>
      </c>
      <c r="D44" s="84">
        <f t="array" aca="1" ref="D44" ca="1">IF(UPPER(Calculation!D17)="LOSS",INDEX(
  INDIRECT($A44), MATCH(1,(INDIRECT($A44&amp;"_HG")=D$10)*(INDIRECT($A44&amp;"_SG")=D$9)*(INDIRECT($A44&amp;"_SLL")=D$18),0), MATCH(D26,INDIRECT($A44&amp;"_LR"), 0)
),0)</f>
        <v>0.18140000000000001</v>
      </c>
      <c r="E44" s="84">
        <f t="array" aca="1" ref="E44" ca="1">IF(UPPER(Calculation!E17)="LOSS",INDEX(
  INDIRECT($A44), MATCH(1,(INDIRECT($A44&amp;"_HG")=E$10)*(INDIRECT($A44&amp;"_SG")=E$9)*(INDIRECT($A44&amp;"_SLL")=E$18),0), MATCH(E26,INDIRECT($A44&amp;"_LR"), 0)
),0)</f>
        <v>0.18140000000000001</v>
      </c>
      <c r="F44" s="84">
        <f t="array" aca="1" ref="F44" ca="1">IF(UPPER(Calculation!F17)="LOSS",INDEX(
  INDIRECT($A44), MATCH(1,(INDIRECT($A44&amp;"_HG")=F$10)*(INDIRECT($A44&amp;"_SG")=F$9)*(INDIRECT($A44&amp;"_SLL")=F$18),0), MATCH(F26,INDIRECT($A44&amp;"_LR"), 0)
),0)</f>
        <v>0.19520000000000001</v>
      </c>
      <c r="G44" s="83" t="s">
        <v>35</v>
      </c>
    </row>
    <row r="45" spans="1:7" s="38" customFormat="1" x14ac:dyDescent="0.25">
      <c r="A45" s="79" t="s">
        <v>13</v>
      </c>
      <c r="B45" s="85">
        <f t="array" aca="1" ref="B45" ca="1">IF(UPPER(Calculation!B17)="LOSS", INDEX(
  INDIRECT($A45), MATCH(1,(INDIRECT($A45&amp;"_HG")=B$10)*(INDIRECT($A45&amp;"_SG")=B$9)*(INDIRECT($A45&amp;"_SLL")=B$18),0), MATCH(B27,INDIRECT($A45&amp;"_LR"), 0)
),0)</f>
        <v>0.1346</v>
      </c>
      <c r="C45" s="85">
        <f t="array" aca="1" ref="C45" ca="1">IF(UPPER(Calculation!C17)="LOSS", INDEX(
  INDIRECT($A45), MATCH(1,(INDIRECT($A45&amp;"_HG")=C$10)*(INDIRECT($A45&amp;"_SG")=C$9)*(INDIRECT($A45&amp;"_SLL")=C$18),0), MATCH(C27,INDIRECT($A45&amp;"_LR"), 0)
),0)</f>
        <v>0.1346</v>
      </c>
      <c r="D45" s="85">
        <f t="array" aca="1" ref="D45" ca="1">IF(UPPER(Calculation!D17)="LOSS", INDEX(
  INDIRECT($A45), MATCH(1,(INDIRECT($A45&amp;"_HG")=D$10)*(INDIRECT($A45&amp;"_SG")=D$9)*(INDIRECT($A45&amp;"_SLL")=D$18),0), MATCH(D27,INDIRECT($A45&amp;"_LR"), 0)
),0)</f>
        <v>0.1479</v>
      </c>
      <c r="E45" s="85">
        <f t="array" aca="1" ref="E45" ca="1">IF(UPPER(Calculation!E17)="LOSS", INDEX(
  INDIRECT($A45), MATCH(1,(INDIRECT($A45&amp;"_HG")=E$10)*(INDIRECT($A45&amp;"_SG")=E$9)*(INDIRECT($A45&amp;"_SLL")=E$18),0), MATCH(E27,INDIRECT($A45&amp;"_LR"), 0)
),0)</f>
        <v>0.1479</v>
      </c>
      <c r="F45" s="85">
        <f t="array" aca="1" ref="F45" ca="1">IF(UPPER(Calculation!F17)="LOSS", INDEX(
  INDIRECT($A45), MATCH(1,(INDIRECT($A45&amp;"_HG")=F$10)*(INDIRECT($A45&amp;"_SG")=F$9)*(INDIRECT($A45&amp;"_SLL")=F$18),0), MATCH(F27,INDIRECT($A45&amp;"_LR"), 0)
),0)</f>
        <v>0.1613</v>
      </c>
      <c r="G45" s="46" t="s">
        <v>36</v>
      </c>
    </row>
    <row r="46" spans="1:7" s="38" customFormat="1" x14ac:dyDescent="0.25">
      <c r="A46" s="48" t="s">
        <v>40</v>
      </c>
      <c r="B46" s="199">
        <f ca="1">ROUND(B44 +
IF(NOT(ISERROR(B27)),(B19-B26)*(B45-B44)/B28),6)</f>
        <v>0.1676</v>
      </c>
      <c r="C46" s="199">
        <f t="shared" ref="C46:F46" ca="1" si="2">ROUND(C44 +
IF(NOT(ISERROR(C27)),(C19-C26)*(C45-C44)/C28),6)</f>
        <v>0.1676</v>
      </c>
      <c r="D46" s="199">
        <f t="shared" ca="1" si="2"/>
        <v>0.18140000000000001</v>
      </c>
      <c r="E46" s="199">
        <f t="shared" ca="1" si="2"/>
        <v>0.18140000000000001</v>
      </c>
      <c r="F46" s="199">
        <f t="shared" ca="1" si="2"/>
        <v>0.19520000000000001</v>
      </c>
      <c r="G46" s="68" t="s">
        <v>132</v>
      </c>
    </row>
    <row r="47" spans="1:7" s="38" customFormat="1" x14ac:dyDescent="0.25">
      <c r="A47" s="20"/>
      <c r="B47" s="86"/>
      <c r="C47" s="86"/>
      <c r="D47" s="86"/>
      <c r="E47" s="86"/>
      <c r="F47" s="86"/>
      <c r="G47" s="46"/>
    </row>
    <row r="48" spans="1:7" s="38" customFormat="1" x14ac:dyDescent="0.25">
      <c r="A48" s="20" t="s">
        <v>14</v>
      </c>
      <c r="B48" s="85">
        <f t="array" aca="1" ref="B48" ca="1">IF(UPPER(Calculation!B17)="LOSS", INDEX(
  INDIRECT($A48), MATCH(1,(INDIRECT($A48&amp;"_HG")=B$10)*(INDIRECT($A48&amp;"_SG")=B$9)*(INDIRECT($A48&amp;"_SLL")=B$18),0), MATCH(B30,INDIRECT($A48&amp;"_LR"), 0
)),0)</f>
        <v>1.6199999999999999E-2</v>
      </c>
      <c r="C48" s="85">
        <f t="array" aca="1" ref="C48" ca="1">IF(UPPER(Calculation!C17)="LOSS", INDEX(
  INDIRECT($A48), MATCH(1,(INDIRECT($A48&amp;"_HG")=C$10)*(INDIRECT($A48&amp;"_SG")=C$9)*(INDIRECT($A48&amp;"_SLL")=C$18),0), MATCH(C30,INDIRECT($A48&amp;"_LR"), 0
)),0)</f>
        <v>1.6199999999999999E-2</v>
      </c>
      <c r="D48" s="85">
        <f t="array" aca="1" ref="D48" ca="1">IF(UPPER(Calculation!D17)="LOSS", INDEX(
  INDIRECT($A48), MATCH(1,(INDIRECT($A48&amp;"_HG")=D$10)*(INDIRECT($A48&amp;"_SG")=D$9)*(INDIRECT($A48&amp;"_SLL")=D$18),0), MATCH(D30,INDIRECT($A48&amp;"_LR"), 0
)),0)</f>
        <v>1.9800000000000002E-2</v>
      </c>
      <c r="E48" s="85">
        <f t="array" aca="1" ref="E48" ca="1">IF(UPPER(Calculation!E17)="LOSS", INDEX(
  INDIRECT($A48), MATCH(1,(INDIRECT($A48&amp;"_HG")=E$10)*(INDIRECT($A48&amp;"_SG")=E$9)*(INDIRECT($A48&amp;"_SLL")=E$18),0), MATCH(E30,INDIRECT($A48&amp;"_LR"), 0
)),0)</f>
        <v>1.9800000000000002E-2</v>
      </c>
      <c r="F48" s="85">
        <f t="array" aca="1" ref="F48" ca="1">IF(UPPER(Calculation!F17)="LOSS", INDEX(
  INDIRECT($A48), MATCH(1,(INDIRECT($A48&amp;"_HG")=F$10)*(INDIRECT($A48&amp;"_SG")=F$9)*(INDIRECT($A48&amp;"_SLL")=F$18),0), MATCH(F30,INDIRECT($A48&amp;"_LR"), 0
)),0)</f>
        <v>2.3800000000000002E-2</v>
      </c>
      <c r="G48" s="46" t="s">
        <v>35</v>
      </c>
    </row>
    <row r="49" spans="1:8" s="38" customFormat="1" x14ac:dyDescent="0.25">
      <c r="A49" s="79" t="s">
        <v>14</v>
      </c>
      <c r="B49" s="85">
        <f t="array" aca="1" ref="B49" ca="1">IF(UPPER(Calculation!B17)="LOSS", INDEX(
  INDIRECT($A49), MATCH(1,(INDIRECT($A49&amp;"_HG")=B$10)*(INDIRECT($A49&amp;"_SG")=B$9)*(INDIRECT($A49&amp;"_SLL")=B$18),0), MATCH(B31,INDIRECT($A49&amp;"_LR"), 0
)),0)</f>
        <v>3.6999999999999998E-2</v>
      </c>
      <c r="C49" s="85">
        <f t="array" aca="1" ref="C49" ca="1">IF(UPPER(Calculation!C17)="LOSS", INDEX(
  INDIRECT($A49), MATCH(1,(INDIRECT($A49&amp;"_HG")=C$10)*(INDIRECT($A49&amp;"_SG")=C$9)*(INDIRECT($A49&amp;"_SLL")=C$18),0), MATCH(C31,INDIRECT($A49&amp;"_LR"), 0
)),0)</f>
        <v>3.6999999999999998E-2</v>
      </c>
      <c r="D49" s="85">
        <f t="array" aca="1" ref="D49" ca="1">IF(UPPER(Calculation!D17)="LOSS", INDEX(
  INDIRECT($A49), MATCH(1,(INDIRECT($A49&amp;"_HG")=D$10)*(INDIRECT($A49&amp;"_SG")=D$9)*(INDIRECT($A49&amp;"_SLL")=D$18),0), MATCH(D31,INDIRECT($A49&amp;"_LR"), 0
)),0)</f>
        <v>4.3299999999999998E-2</v>
      </c>
      <c r="E49" s="85">
        <f t="array" aca="1" ref="E49" ca="1">IF(UPPER(Calculation!E17)="LOSS", INDEX(
  INDIRECT($A49), MATCH(1,(INDIRECT($A49&amp;"_HG")=E$10)*(INDIRECT($A49&amp;"_SG")=E$9)*(INDIRECT($A49&amp;"_SLL")=E$18),0), MATCH(E31,INDIRECT($A49&amp;"_LR"), 0
)),0)</f>
        <v>4.3299999999999998E-2</v>
      </c>
      <c r="F49" s="85">
        <f t="array" aca="1" ref="F49" ca="1">IF(UPPER(Calculation!F17)="LOSS", INDEX(
  INDIRECT($A49), MATCH(1,(INDIRECT($A49&amp;"_HG")=F$10)*(INDIRECT($A49&amp;"_SG")=F$9)*(INDIRECT($A49&amp;"_SLL")=F$18),0), MATCH(F31,INDIRECT($A49&amp;"_LR"), 0
)),0)</f>
        <v>4.9799999999999997E-2</v>
      </c>
      <c r="G49" s="46" t="s">
        <v>36</v>
      </c>
    </row>
    <row r="50" spans="1:8" s="20" customFormat="1" x14ac:dyDescent="0.25">
      <c r="A50" s="48" t="s">
        <v>39</v>
      </c>
      <c r="B50" s="199">
        <f ca="1">ROUND(B48 +
IF(NOT(ISERROR(B31)),(B20-B30)*(B49-B48)/B32),6)</f>
        <v>1.6199999999999999E-2</v>
      </c>
      <c r="C50" s="199">
        <f t="shared" ref="C50:F50" ca="1" si="3">ROUND(C48 +
IF(NOT(ISERROR(C31)),(C20-C30)*(C49-C48)/C32),6)</f>
        <v>1.6199999999999999E-2</v>
      </c>
      <c r="D50" s="199">
        <f t="shared" ca="1" si="3"/>
        <v>1.9800000000000002E-2</v>
      </c>
      <c r="E50" s="199">
        <f t="shared" ca="1" si="3"/>
        <v>1.9800000000000002E-2</v>
      </c>
      <c r="F50" s="199">
        <f t="shared" ca="1" si="3"/>
        <v>2.3800000000000002E-2</v>
      </c>
      <c r="G50" s="68" t="s">
        <v>132</v>
      </c>
    </row>
    <row r="51" spans="1:8" x14ac:dyDescent="0.25">
      <c r="A51" s="12"/>
      <c r="B51" s="86"/>
      <c r="C51" s="86"/>
      <c r="D51" s="86"/>
      <c r="E51" s="86"/>
      <c r="F51" s="86"/>
      <c r="G51" s="19"/>
    </row>
    <row r="52" spans="1:8" x14ac:dyDescent="0.25">
      <c r="A52" s="186" t="s">
        <v>114</v>
      </c>
      <c r="B52" s="201">
        <f ca="1">ROUND((Calculation!B$46-Calculation!B$50)/(1-Calculation!B$46+Calculation!B$50),6)</f>
        <v>0.17841199999999999</v>
      </c>
      <c r="C52" s="201">
        <f ca="1">ROUND((Calculation!C$46-Calculation!C$50)/(1-Calculation!C$46+Calculation!C$50),6)</f>
        <v>0.17841199999999999</v>
      </c>
      <c r="D52" s="201">
        <f ca="1">ROUND((Calculation!D$46-Calculation!D$50)/(1-Calculation!D$46+Calculation!D$50),6)</f>
        <v>0.192748</v>
      </c>
      <c r="E52" s="201">
        <f ca="1">ROUND((Calculation!E$46-Calculation!E$50)/(1-Calculation!E$46+Calculation!E$50),6)</f>
        <v>0.192748</v>
      </c>
      <c r="F52" s="201">
        <f ca="1">ROUND((Calculation!F$46-Calculation!F$50)/(1-Calculation!F$46+Calculation!F$50),6)</f>
        <v>0.20685500000000001</v>
      </c>
      <c r="G52" s="71" t="s">
        <v>113</v>
      </c>
    </row>
    <row r="53" spans="1:8" x14ac:dyDescent="0.25">
      <c r="B53" s="87"/>
      <c r="C53" s="87"/>
      <c r="D53" s="87"/>
      <c r="E53" s="87"/>
      <c r="F53" s="87"/>
      <c r="G53" s="13"/>
    </row>
    <row r="54" spans="1:8" x14ac:dyDescent="0.25">
      <c r="A54" s="36" t="s">
        <v>21</v>
      </c>
      <c r="B54" s="88"/>
      <c r="C54" s="88"/>
      <c r="D54" s="88"/>
      <c r="E54" s="88"/>
      <c r="F54" s="88"/>
      <c r="G54" s="64"/>
    </row>
    <row r="55" spans="1:8" x14ac:dyDescent="0.25">
      <c r="A55" s="12" t="s">
        <v>76</v>
      </c>
      <c r="B55" s="89">
        <f ca="1" xml:space="preserve"> ((1 - Calculation!B$11) - (Calculation!B$37 - Calculation!B$41))
   /
  ( (1 + Calculation!B$12) * (1 +Calculation!B$52))</f>
        <v>0.69924610407904875</v>
      </c>
      <c r="C55" s="89">
        <f ca="1" xml:space="preserve"> ((1 - Calculation!C$11) - (Calculation!C$37 - Calculation!C$41))
   /
  ( (1 + Calculation!C$12) * (1 +Calculation!C$52))</f>
        <v>0.69924610407904875</v>
      </c>
      <c r="D55" s="89">
        <f ca="1" xml:space="preserve"> ((1 - Calculation!D$11) - (Calculation!D$37 - Calculation!D$41))
   /
  ( (1 + Calculation!D$12) * (1 +Calculation!D$52))</f>
        <v>0.69084165305663903</v>
      </c>
      <c r="E55" s="89">
        <f ca="1" xml:space="preserve"> ((1 - Calculation!E$11) - (Calculation!E$37 - Calculation!E$41))
   /
  ( (1 + Calculation!E$12) * (1 +Calculation!E$52))</f>
        <v>0.69084165305663903</v>
      </c>
      <c r="F55" s="89">
        <f ca="1" xml:space="preserve"> ((1 - Calculation!F$11) - (Calculation!F$37 - Calculation!F$41))
   /
  ( (1 + Calculation!F$12) * (1 +Calculation!F$52))</f>
        <v>0.68276636381338274</v>
      </c>
      <c r="G55" s="46" t="s">
        <v>120</v>
      </c>
    </row>
    <row r="56" spans="1:8" x14ac:dyDescent="0.25">
      <c r="B56" s="142"/>
      <c r="G56" s="13"/>
    </row>
    <row r="57" spans="1:8" x14ac:dyDescent="0.25">
      <c r="A57" s="2" t="s">
        <v>53</v>
      </c>
      <c r="B57" s="57"/>
      <c r="C57" s="57"/>
      <c r="D57" s="57"/>
      <c r="E57" s="57"/>
      <c r="F57" s="57"/>
      <c r="G57" s="71"/>
    </row>
    <row r="58" spans="1:8" x14ac:dyDescent="0.25">
      <c r="A58" s="54" t="s">
        <v>32</v>
      </c>
      <c r="B58" s="73">
        <f ca="1">SUM(Calculation!B$59:'Calculation'!B$61)</f>
        <v>1398713.5</v>
      </c>
      <c r="C58" s="73">
        <f ca="1">SUM(Calculation!C$59:'Calculation'!C$61)</f>
        <v>1398713.5</v>
      </c>
      <c r="D58" s="73">
        <f ca="1">SUM(Calculation!D$59:'Calculation'!D$61)</f>
        <v>1414841.5</v>
      </c>
      <c r="E58" s="73">
        <f ca="1">SUM(Calculation!E$59:'Calculation'!E$61)</f>
        <v>1414841.5</v>
      </c>
      <c r="F58" s="73">
        <f ca="1">SUM(Calculation!F$59:'Calculation'!F$61)</f>
        <v>1430711.875</v>
      </c>
      <c r="G58" s="13" t="s">
        <v>105</v>
      </c>
    </row>
    <row r="59" spans="1:8" x14ac:dyDescent="0.25">
      <c r="A59" s="55" t="s">
        <v>28</v>
      </c>
      <c r="B59" s="60">
        <f ca="1">Calculation!B$8*(
(Calculation!B$37-Calculation!B$41) +
Calculation!B$19*(1+Calculation!B$12)*Calculation!B$52
)</f>
        <v>200713.5</v>
      </c>
      <c r="C59" s="60">
        <f ca="1">Calculation!C$8*(
(Calculation!C$37-Calculation!C$41) +
Calculation!C$19*(1+Calculation!C$12)*Calculation!C$52
)</f>
        <v>200713.5</v>
      </c>
      <c r="D59" s="60">
        <f ca="1">Calculation!D$8*(
(Calculation!D$37-Calculation!D$41) +
Calculation!D$19*(1+Calculation!D$12)*Calculation!D$52
)</f>
        <v>216841.5</v>
      </c>
      <c r="E59" s="60">
        <f ca="1">Calculation!E$8*(
(Calculation!E$37-Calculation!E$41) +
Calculation!E$19*(1+Calculation!E$12)*Calculation!E$52
)</f>
        <v>216841.5</v>
      </c>
      <c r="F59" s="60">
        <f ca="1">Calculation!F$8*(
(Calculation!F$37-Calculation!F$41) +
Calculation!F$19*(1+Calculation!F$12)*Calculation!F$52
)</f>
        <v>232711.875</v>
      </c>
      <c r="G59" s="178" t="str">
        <f>HYPERLINK("http://apps.leg.wa.gov/wac/default.aspx?cite=296-17B-440", "wac")</f>
        <v>wac</v>
      </c>
      <c r="H59" s="62"/>
    </row>
    <row r="60" spans="1:8" x14ac:dyDescent="0.25">
      <c r="A60" s="55" t="s">
        <v>29</v>
      </c>
      <c r="B60" s="60">
        <f>Calculation!B$8*Calculation!B$19*(1+Calculation!B$12)</f>
        <v>1125000</v>
      </c>
      <c r="C60" s="60">
        <f>Calculation!C$8*Calculation!C$19*(1+Calculation!C$12)</f>
        <v>1125000</v>
      </c>
      <c r="D60" s="60">
        <f>Calculation!D$8*Calculation!D$19*(1+Calculation!D$12)</f>
        <v>1125000</v>
      </c>
      <c r="E60" s="60">
        <f>Calculation!E$8*Calculation!E$19*(1+Calculation!E$12)</f>
        <v>1125000</v>
      </c>
      <c r="F60" s="60">
        <f>Calculation!F$8*Calculation!F$19*(1+Calculation!F$12)</f>
        <v>1125000</v>
      </c>
      <c r="G60" s="178" t="str">
        <f>HYPERLINK("http://apps.leg.wa.gov/wac/default.aspx?cite=296-17B-430", "wac")</f>
        <v>wac</v>
      </c>
    </row>
    <row r="61" spans="1:8" x14ac:dyDescent="0.25">
      <c r="A61" s="55" t="s">
        <v>30</v>
      </c>
      <c r="B61" s="60">
        <f>Calculation!B$8*(Calculation!B$11)</f>
        <v>73000</v>
      </c>
      <c r="C61" s="60">
        <f>Calculation!C$8*(Calculation!C$11)</f>
        <v>73000</v>
      </c>
      <c r="D61" s="60">
        <f>Calculation!D$8*(Calculation!D$11)</f>
        <v>73000</v>
      </c>
      <c r="E61" s="60">
        <f>Calculation!E$8*(Calculation!E$11)</f>
        <v>73000</v>
      </c>
      <c r="F61" s="60">
        <f>Calculation!F$8*(Calculation!F$11)</f>
        <v>73000</v>
      </c>
      <c r="G61" s="178" t="str">
        <f>HYPERLINK("http://apps.leg.wa.gov/wac/default.aspx?cite=296-17B-420", "wac")</f>
        <v>wac</v>
      </c>
    </row>
    <row r="62" spans="1:8" x14ac:dyDescent="0.25">
      <c r="A62" s="54" t="s">
        <v>24</v>
      </c>
      <c r="B62" s="61">
        <f ca="1">Calculation!B$8-Calculation!B58</f>
        <v>-398713.5</v>
      </c>
      <c r="C62" s="61">
        <f ca="1">Calculation!C$8-Calculation!C58</f>
        <v>-398713.5</v>
      </c>
      <c r="D62" s="61">
        <f ca="1">Calculation!D$8-Calculation!D58</f>
        <v>-414841.5</v>
      </c>
      <c r="E62" s="61">
        <f ca="1">Calculation!E$8-Calculation!E58</f>
        <v>-414841.5</v>
      </c>
      <c r="F62" s="61">
        <f ca="1">Calculation!F$8-Calculation!F58</f>
        <v>-430711.875</v>
      </c>
      <c r="G62" s="13" t="s">
        <v>68</v>
      </c>
      <c r="H62" s="62"/>
    </row>
    <row r="63" spans="1:8" x14ac:dyDescent="0.25">
      <c r="A63" s="56"/>
      <c r="B63" s="61"/>
      <c r="C63" s="61"/>
      <c r="D63" s="61"/>
      <c r="E63" s="61"/>
      <c r="F63" s="61"/>
      <c r="G63" s="13"/>
      <c r="H63" s="62"/>
    </row>
    <row r="64" spans="1:8" x14ac:dyDescent="0.25">
      <c r="A64" s="54" t="s">
        <v>100</v>
      </c>
      <c r="B64" s="61">
        <f ca="1">SUM(Calculation!B$65:'Calculation'!B$67)</f>
        <v>1398713.5</v>
      </c>
      <c r="C64" s="61">
        <f ca="1">SUM(Calculation!C$65:'Calculation'!C$67)</f>
        <v>1398713.5</v>
      </c>
      <c r="D64" s="61">
        <f ca="1">SUM(Calculation!D$65:'Calculation'!D$67)</f>
        <v>1414841.5</v>
      </c>
      <c r="E64" s="61">
        <f ca="1">SUM(Calculation!E$65:'Calculation'!E$67)</f>
        <v>1414841.5</v>
      </c>
      <c r="F64" s="61">
        <f ca="1">SUM(Calculation!F$65:'Calculation'!F$67)</f>
        <v>1430711.875</v>
      </c>
      <c r="G64" s="13" t="s">
        <v>102</v>
      </c>
      <c r="H64" s="62"/>
    </row>
    <row r="65" spans="1:20" x14ac:dyDescent="0.25">
      <c r="A65" s="138" t="s">
        <v>28</v>
      </c>
      <c r="B65" s="60">
        <f ca="1">IF((Calculation!B$13*Calculation!B$14)&gt;Calculation!B$19, Calculation!B$59,
         IF((Calculation!B$13*Calculation!B$14)&lt;Calculation!B$20, Calculation!B$72,
               Calculation!B$8*(
                    (Calculation!B$37-Calculation!B$41) +
                     Calculation!B$14*Calculation!B$13*(1+Calculation!B$12)*Calculation!B$52
                )
         )
 )</f>
        <v>200713.5</v>
      </c>
      <c r="C65" s="60">
        <f ca="1">IF((Calculation!C$13*Calculation!C$14)&gt;Calculation!C$19, Calculation!C$59,
         IF((Calculation!C$13*Calculation!C$14)&lt;Calculation!C$20, Calculation!C$72,
               Calculation!C$8*(
                    (Calculation!C$37-Calculation!C$41) +
                     Calculation!C$14*Calculation!C$13*(1+Calculation!C$12)*Calculation!C$52
                )
         )
 )</f>
        <v>200713.5</v>
      </c>
      <c r="D65" s="60">
        <f ca="1">IF((Calculation!D$13*Calculation!D$14)&gt;Calculation!D$19, Calculation!D$59,
         IF((Calculation!D$13*Calculation!D$14)&lt;Calculation!D$20, Calculation!D$72,
               Calculation!D$8*(
                    (Calculation!D$37-Calculation!D$41) +
                     Calculation!D$14*Calculation!D$13*(1+Calculation!D$12)*Calculation!D$52
                )
         )
 )</f>
        <v>216841.5</v>
      </c>
      <c r="E65" s="60">
        <f ca="1">IF((Calculation!E$13*Calculation!E$14)&gt;Calculation!E$19, Calculation!E$59,
         IF((Calculation!E$13*Calculation!E$14)&lt;Calculation!E$20, Calculation!E$72,
               Calculation!E$8*(
                    (Calculation!E$37-Calculation!E$41) +
                     Calculation!E$14*Calculation!E$13*(1+Calculation!E$12)*Calculation!E$52
                )
         )
 )</f>
        <v>216841.5</v>
      </c>
      <c r="F65" s="60">
        <f ca="1">IF((Calculation!F$13*Calculation!F$14)&gt;Calculation!F$19, Calculation!F$59,
         IF((Calculation!F$13*Calculation!F$14)&lt;Calculation!F$20, Calculation!F$72,
               Calculation!F$8*(
                    (Calculation!F$37-Calculation!F$41) +
                     Calculation!F$14*Calculation!F$13*(1+Calculation!F$12)*Calculation!F$52
                )
         )
 )</f>
        <v>232711.875</v>
      </c>
      <c r="G65" s="178" t="str">
        <f>HYPERLINK("http://apps.leg.wa.gov/wac/default.aspx?cite=296-17B-440", "wac")</f>
        <v>wac</v>
      </c>
      <c r="H65" s="62"/>
    </row>
    <row r="66" spans="1:20" x14ac:dyDescent="0.25">
      <c r="A66" s="138" t="s">
        <v>59</v>
      </c>
      <c r="B66" s="60">
        <f>IF((Calculation!B$13*Calculation!B$14)&gt;Calculation!B$19, Calculation!B$60,
         IF((Calculation!B$13*Calculation!B$14)&lt;Calculation!B$20, Calculation!B$73,
                  Calculation!B$8*Calculation!B$13*Calculation!B$14*(1+Calculation!B$12)
         )
 )</f>
        <v>1125000</v>
      </c>
      <c r="C66" s="60">
        <f>IF((Calculation!C$13*Calculation!C$14)&gt;Calculation!C$19, Calculation!C$60,
         IF((Calculation!C$13*Calculation!C$14)&lt;Calculation!C$20, Calculation!C$73,
                  Calculation!C$8*Calculation!C$13*Calculation!C$14*(1+Calculation!C$12)
         )
 )</f>
        <v>1125000</v>
      </c>
      <c r="D66" s="60">
        <f>IF((Calculation!D$13*Calculation!D$14)&gt;Calculation!D$19, Calculation!D$60,
         IF((Calculation!D$13*Calculation!D$14)&lt;Calculation!D$20, Calculation!D$73,
                  Calculation!D$8*Calculation!D$13*Calculation!D$14*(1+Calculation!D$12)
         )
 )</f>
        <v>1125000</v>
      </c>
      <c r="E66" s="60">
        <f>IF((Calculation!E$13*Calculation!E$14)&gt;Calculation!E$19, Calculation!E$60,
         IF((Calculation!E$13*Calculation!E$14)&lt;Calculation!E$20, Calculation!E$73,
                  Calculation!E$8*Calculation!E$13*Calculation!E$14*(1+Calculation!E$12)
         )
 )</f>
        <v>1125000</v>
      </c>
      <c r="F66" s="60">
        <f>IF((Calculation!F$13*Calculation!F$14)&gt;Calculation!F$19, Calculation!F$60,
         IF((Calculation!F$13*Calculation!F$14)&lt;Calculation!F$20, Calculation!F$73,
                  Calculation!F$8*Calculation!F$13*Calculation!F$14*(1+Calculation!F$12)
         )
 )</f>
        <v>1125000</v>
      </c>
      <c r="G66" s="178" t="str">
        <f>HYPERLINK("http://apps.leg.wa.gov/wac/default.aspx?cite=296-17B-430", "wac")</f>
        <v>wac</v>
      </c>
      <c r="H66" s="62"/>
    </row>
    <row r="67" spans="1:20" x14ac:dyDescent="0.25">
      <c r="A67" s="55" t="s">
        <v>30</v>
      </c>
      <c r="B67" s="60">
        <f>Calculation!B$8*(Calculation!B$11)</f>
        <v>73000</v>
      </c>
      <c r="C67" s="60">
        <f>Calculation!C$8*(Calculation!C$11)</f>
        <v>73000</v>
      </c>
      <c r="D67" s="60">
        <f>Calculation!D$8*(Calculation!D$11)</f>
        <v>73000</v>
      </c>
      <c r="E67" s="60">
        <f>Calculation!E$8*(Calculation!E$11)</f>
        <v>73000</v>
      </c>
      <c r="F67" s="60">
        <f>Calculation!F$8*(Calculation!F$11)</f>
        <v>73000</v>
      </c>
      <c r="G67" s="178" t="str">
        <f>HYPERLINK("http://apps.leg.wa.gov/wac/default.aspx?cite=296-17B-420", "wac")</f>
        <v>wac</v>
      </c>
      <c r="H67" s="62"/>
    </row>
    <row r="68" spans="1:20" x14ac:dyDescent="0.25">
      <c r="A68" s="139" t="s">
        <v>99</v>
      </c>
      <c r="B68" s="61">
        <f ca="1">Calculation!B$8-Calculation!B$64</f>
        <v>-398713.5</v>
      </c>
      <c r="C68" s="61">
        <f ca="1">Calculation!C$8-Calculation!C$64</f>
        <v>-398713.5</v>
      </c>
      <c r="D68" s="61">
        <f ca="1">Calculation!D$8-Calculation!D$64</f>
        <v>-414841.5</v>
      </c>
      <c r="E68" s="61">
        <f ca="1">Calculation!E$8-Calculation!E$64</f>
        <v>-414841.5</v>
      </c>
      <c r="F68" s="61">
        <f ca="1">Calculation!F$8-Calculation!F$64</f>
        <v>-430711.875</v>
      </c>
      <c r="G68" s="13" t="s">
        <v>103</v>
      </c>
      <c r="H68" s="62"/>
    </row>
    <row r="69" spans="1:20" ht="15" customHeight="1" x14ac:dyDescent="0.25">
      <c r="A69" s="139" t="s">
        <v>98</v>
      </c>
      <c r="B69" s="61">
        <f>Calculation!B8*Calculation!B$14*(Calculation!B13)</f>
        <v>1000000</v>
      </c>
      <c r="C69" s="61">
        <f>Calculation!C8*Calculation!C$14*(Calculation!C13)</f>
        <v>1000000</v>
      </c>
      <c r="D69" s="61">
        <f>Calculation!D8*Calculation!D$14*(Calculation!D13)</f>
        <v>1000000</v>
      </c>
      <c r="E69" s="61">
        <f>Calculation!E8*Calculation!E$14*(Calculation!E13)</f>
        <v>1000000</v>
      </c>
      <c r="F69" s="61">
        <f>Calculation!F8*Calculation!F$14*(Calculation!F13)</f>
        <v>1000000</v>
      </c>
      <c r="G69" s="141" t="s">
        <v>101</v>
      </c>
      <c r="H69" s="62"/>
    </row>
    <row r="70" spans="1:20" x14ac:dyDescent="0.25">
      <c r="A70" s="56"/>
      <c r="B70" s="59"/>
      <c r="C70" s="59"/>
      <c r="D70" s="59"/>
      <c r="E70" s="59"/>
      <c r="F70" s="59"/>
      <c r="G70" s="13"/>
      <c r="H70" s="62"/>
    </row>
    <row r="71" spans="1:20" x14ac:dyDescent="0.25">
      <c r="A71" s="54" t="s">
        <v>31</v>
      </c>
      <c r="B71" s="73">
        <f ca="1">SUM(Calculation!B$72:'Calculation'!B$74)</f>
        <v>470714.05</v>
      </c>
      <c r="C71" s="73">
        <f ca="1">SUM(Calculation!C$72:'Calculation'!C$74)</f>
        <v>470714.05</v>
      </c>
      <c r="D71" s="73">
        <f ca="1">SUM(Calculation!D$72:'Calculation'!D$74)</f>
        <v>475552.45</v>
      </c>
      <c r="E71" s="73">
        <f ca="1">SUM(Calculation!E$72:'Calculation'!E$74)</f>
        <v>475552.45</v>
      </c>
      <c r="F71" s="73">
        <f ca="1">SUM(Calculation!F$72:'Calculation'!F$74)</f>
        <v>480313.5625</v>
      </c>
      <c r="G71" s="13" t="s">
        <v>106</v>
      </c>
      <c r="H71" s="63"/>
    </row>
    <row r="72" spans="1:20" x14ac:dyDescent="0.25">
      <c r="A72" s="55" t="s">
        <v>28</v>
      </c>
      <c r="B72" s="60">
        <f ca="1">Calculation!B$8*(
(Calculation!B$37-Calculation!B$41) +
Calculation!B$20*(1+Calculation!B$12)*Calculation!B$52
)</f>
        <v>60214.049999999988</v>
      </c>
      <c r="C72" s="60">
        <f ca="1">Calculation!C$8*(
(Calculation!C$37-Calculation!C$41) +
Calculation!C$20*(1+Calculation!C$12)*Calculation!C$52
)</f>
        <v>60214.049999999988</v>
      </c>
      <c r="D72" s="60">
        <f ca="1">Calculation!D$8*(
(Calculation!D$37-Calculation!D$41) +
Calculation!D$20*(1+Calculation!D$12)*Calculation!D$52
)</f>
        <v>65052.45</v>
      </c>
      <c r="E72" s="60">
        <f ca="1">Calculation!E$8*(
(Calculation!E$37-Calculation!E$41) +
Calculation!E$20*(1+Calculation!E$12)*Calculation!E$52
)</f>
        <v>65052.45</v>
      </c>
      <c r="F72" s="60">
        <f ca="1">Calculation!F$8*(
(Calculation!F$37-Calculation!F$41) +
Calculation!F$20*(1+Calculation!F$12)*Calculation!F$52
)</f>
        <v>69813.5625</v>
      </c>
      <c r="G72" s="178" t="str">
        <f>HYPERLINK("http://apps.leg.wa.gov/wac/default.aspx?cite=296-17B-440", "wac")</f>
        <v>wac</v>
      </c>
    </row>
    <row r="73" spans="1:20" x14ac:dyDescent="0.25">
      <c r="A73" s="55" t="s">
        <v>29</v>
      </c>
      <c r="B73" s="60">
        <f>Calculation!B$8*Calculation!B$20*(1+Calculation!B$12)</f>
        <v>337500</v>
      </c>
      <c r="C73" s="60">
        <f>Calculation!C$8*Calculation!C$20*(1+Calculation!C$12)</f>
        <v>337500</v>
      </c>
      <c r="D73" s="60">
        <f>Calculation!D$8*Calculation!D$20*(1+Calculation!D$12)</f>
        <v>337500</v>
      </c>
      <c r="E73" s="60">
        <f>Calculation!E$8*Calculation!E$20*(1+Calculation!E$12)</f>
        <v>337500</v>
      </c>
      <c r="F73" s="60">
        <f>Calculation!F$8*Calculation!F$20*(1+Calculation!F$12)</f>
        <v>337500</v>
      </c>
      <c r="G73" s="178" t="str">
        <f>HYPERLINK("http://apps.leg.wa.gov/wac/default.aspx?cite=296-17B-430", "wac")</f>
        <v>wac</v>
      </c>
    </row>
    <row r="74" spans="1:20" x14ac:dyDescent="0.25">
      <c r="A74" s="55" t="s">
        <v>30</v>
      </c>
      <c r="B74" s="60">
        <f>Calculation!B$8*(Calculation!B$11)</f>
        <v>73000</v>
      </c>
      <c r="C74" s="60">
        <f>Calculation!C$8*(Calculation!C$11)</f>
        <v>73000</v>
      </c>
      <c r="D74" s="60">
        <f>Calculation!D$8*(Calculation!D$11)</f>
        <v>73000</v>
      </c>
      <c r="E74" s="60">
        <f>Calculation!E$8*(Calculation!E$11)</f>
        <v>73000</v>
      </c>
      <c r="F74" s="60">
        <f>Calculation!F$8*(Calculation!F$11)</f>
        <v>73000</v>
      </c>
      <c r="G74" s="178" t="str">
        <f>HYPERLINK("http://apps.leg.wa.gov/wac/default.aspx?cite=296-17B-420", "wac")</f>
        <v>wac</v>
      </c>
    </row>
    <row r="75" spans="1:20" x14ac:dyDescent="0.25">
      <c r="A75" s="54" t="s">
        <v>23</v>
      </c>
      <c r="B75" s="61">
        <f ca="1">Calculation!B$8-Calculation!B71</f>
        <v>529285.94999999995</v>
      </c>
      <c r="C75" s="61">
        <f ca="1">Calculation!C$8-Calculation!C71</f>
        <v>529285.94999999995</v>
      </c>
      <c r="D75" s="61">
        <f ca="1">Calculation!D$8-Calculation!D71</f>
        <v>524447.55000000005</v>
      </c>
      <c r="E75" s="61">
        <f ca="1">Calculation!E$8-Calculation!E71</f>
        <v>524447.55000000005</v>
      </c>
      <c r="F75" s="61">
        <f ca="1">Calculation!F$8-Calculation!F71</f>
        <v>519686.4375</v>
      </c>
      <c r="G75" s="13" t="s">
        <v>67</v>
      </c>
    </row>
    <row r="76" spans="1:20" x14ac:dyDescent="0.25">
      <c r="G76" s="13"/>
    </row>
    <row r="77" spans="1:20" x14ac:dyDescent="0.25">
      <c r="A77" s="2" t="s">
        <v>60</v>
      </c>
      <c r="B77" s="58"/>
      <c r="C77" s="58"/>
      <c r="D77" s="58"/>
      <c r="E77" s="58"/>
      <c r="F77" s="58"/>
      <c r="G77" s="161" t="s">
        <v>64</v>
      </c>
      <c r="H77" s="2" t="s">
        <v>91</v>
      </c>
      <c r="I77" s="58"/>
      <c r="J77" s="58"/>
      <c r="K77" s="58"/>
      <c r="L77" s="58"/>
      <c r="M77" s="58"/>
      <c r="N77" s="58"/>
      <c r="O77" s="58"/>
      <c r="P77" s="58"/>
      <c r="Q77" s="58"/>
      <c r="R77" s="58"/>
      <c r="S77" s="58"/>
      <c r="T77" s="58"/>
    </row>
    <row r="78" spans="1:20" s="38" customFormat="1" x14ac:dyDescent="0.25">
      <c r="A78" s="38" t="s">
        <v>62</v>
      </c>
      <c r="B78" s="136" t="b">
        <f ca="1">IF(B$8*2&gt;=B$58,TRUE)</f>
        <v>1</v>
      </c>
      <c r="C78" s="136" t="b">
        <f ca="1">IF(C$8*2&gt;=C$58,TRUE)</f>
        <v>1</v>
      </c>
      <c r="D78" s="136" t="b">
        <f ca="1">IF(D$8*2&gt;=D$58,TRUE)</f>
        <v>1</v>
      </c>
      <c r="E78" s="136" t="b">
        <f ca="1">IF(E$8*2&gt;=E$58,TRUE)</f>
        <v>1</v>
      </c>
      <c r="F78" s="136" t="b">
        <f ca="1">IF(F$8*2&gt;=F$58,TRUE)</f>
        <v>1</v>
      </c>
      <c r="G78" s="137" t="s">
        <v>90</v>
      </c>
      <c r="H78" s="38" t="str">
        <f t="shared" ref="H78:H83" ca="1" si="4">IF(COUNTIF(B78:F78,"=False"),CONCATENATE(G78,CHAR(10)),"")</f>
        <v/>
      </c>
    </row>
    <row r="79" spans="1:20" s="38" customFormat="1" x14ac:dyDescent="0.25">
      <c r="A79" s="188" t="s">
        <v>109</v>
      </c>
      <c r="B79" s="189" t="b">
        <f ca="1">IF(B$8*1.05&lt;=B$58,TRUE)</f>
        <v>1</v>
      </c>
      <c r="C79" s="189" t="b">
        <f ca="1">IF(C$8*1.05&lt;=C$58,TRUE)</f>
        <v>1</v>
      </c>
      <c r="D79" s="189" t="b">
        <f ca="1">IF(D$8*1.05&lt;=D$58,TRUE)</f>
        <v>1</v>
      </c>
      <c r="E79" s="189" t="b">
        <f ca="1">IF(E$8*1.05&lt;=E$58,TRUE)</f>
        <v>1</v>
      </c>
      <c r="F79" s="189" t="b">
        <f ca="1">IF(F$8*1.05&lt;=F$58,TRUE)</f>
        <v>1</v>
      </c>
      <c r="G79" s="190" t="s">
        <v>127</v>
      </c>
      <c r="H79" s="38" t="str">
        <f t="shared" ca="1" si="4"/>
        <v/>
      </c>
    </row>
    <row r="80" spans="1:20" s="38" customFormat="1" x14ac:dyDescent="0.25">
      <c r="A80" s="180" t="s">
        <v>111</v>
      </c>
      <c r="B80" s="182" t="b">
        <f ca="1">IF(AND(Calculation!B$46&gt;=Calculation!B$50,Calculation!B$37&gt;=Calculation!B$41),TRUE)</f>
        <v>1</v>
      </c>
      <c r="C80" s="182" t="b">
        <f ca="1">IF(AND(Calculation!C$46&gt;=Calculation!C$50,Calculation!C$37&gt;=Calculation!C$41),TRUE)</f>
        <v>1</v>
      </c>
      <c r="D80" s="182" t="b">
        <f ca="1">IF(AND(Calculation!D$46&gt;=Calculation!D$50,Calculation!D$37&gt;=Calculation!D$41),TRUE)</f>
        <v>1</v>
      </c>
      <c r="E80" s="182" t="b">
        <f ca="1">IF(AND(Calculation!E$46&gt;=Calculation!E$50,Calculation!E$37&gt;=Calculation!E$41),TRUE)</f>
        <v>1</v>
      </c>
      <c r="F80" s="182" t="b">
        <f ca="1">IF(AND(Calculation!F$46&gt;=Calculation!F$50,Calculation!F$37&gt;=Calculation!F$41),TRUE)</f>
        <v>1</v>
      </c>
      <c r="G80" s="183" t="s">
        <v>112</v>
      </c>
      <c r="H80" s="181" t="str">
        <f t="shared" ca="1" si="4"/>
        <v/>
      </c>
    </row>
    <row r="81" spans="1:8" s="38" customFormat="1" x14ac:dyDescent="0.25">
      <c r="A81" s="38" t="s">
        <v>94</v>
      </c>
      <c r="B81" s="136" t="b">
        <f>IF((B8/2&gt;=B18)+(B18=0),TRUE)</f>
        <v>1</v>
      </c>
      <c r="C81" s="182" t="b">
        <f>IF((C8/2&gt;=C18)+(C18=0),TRUE)</f>
        <v>1</v>
      </c>
      <c r="D81" s="182" t="b">
        <f>IF((D8/2&gt;=D18)+(D18=0),TRUE)</f>
        <v>1</v>
      </c>
      <c r="E81" s="182" t="b">
        <f>IF((E8/2&gt;=E18)+(E18=0),TRUE)</f>
        <v>1</v>
      </c>
      <c r="F81" s="182" t="b">
        <f>IF((F8/2&gt;=F18)+(F18=0),TRUE)</f>
        <v>1</v>
      </c>
      <c r="G81" s="137" t="s">
        <v>95</v>
      </c>
      <c r="H81" s="38" t="str">
        <f t="shared" si="4"/>
        <v/>
      </c>
    </row>
    <row r="82" spans="1:8" s="38" customFormat="1" x14ac:dyDescent="0.25">
      <c r="A82" s="38" t="s">
        <v>71</v>
      </c>
      <c r="B82" s="136" t="b">
        <f ca="1">NOT(OR(ISNA(B37),ISNA(B41),ISNA(B46),ISNA(B50)))</f>
        <v>1</v>
      </c>
      <c r="C82" s="136" t="b">
        <f ca="1">NOT(OR(ISNA(C37),ISNA(C41),ISNA(C46),ISNA(C50)))</f>
        <v>1</v>
      </c>
      <c r="D82" s="136" t="b">
        <f ca="1">NOT(OR(ISNA(D37),ISNA(D41),ISNA(D46),ISNA(D50)))</f>
        <v>1</v>
      </c>
      <c r="E82" s="136" t="b">
        <f ca="1">NOT(OR(ISNA(E37),ISNA(E41),ISNA(E46),ISNA(E50)))</f>
        <v>1</v>
      </c>
      <c r="F82" s="136" t="b">
        <f ca="1">NOT(OR(ISNA(F37),ISNA(F41),ISNA(F46),ISNA(F50)))</f>
        <v>1</v>
      </c>
      <c r="G82" s="137" t="s">
        <v>115</v>
      </c>
      <c r="H82" s="38" t="str">
        <f t="shared" ca="1" si="4"/>
        <v/>
      </c>
    </row>
    <row r="83" spans="1:8" s="38" customFormat="1" x14ac:dyDescent="0.25">
      <c r="A83" s="38" t="s">
        <v>92</v>
      </c>
      <c r="B83" s="136" t="b">
        <f ca="1">IF(NOT(ISNA(B9)),TRUE)</f>
        <v>1</v>
      </c>
      <c r="C83" s="136" t="b">
        <f ca="1">IF(NOT(ISNA(C9)),TRUE)</f>
        <v>1</v>
      </c>
      <c r="D83" s="136" t="b">
        <f ca="1">IF(NOT(ISNA(D9)),TRUE)</f>
        <v>1</v>
      </c>
      <c r="E83" s="136" t="b">
        <f ca="1">IF(NOT(ISNA(E9)),TRUE)</f>
        <v>1</v>
      </c>
      <c r="F83" s="136" t="b">
        <f ca="1">IF(NOT(ISNA(F9)),TRUE)</f>
        <v>1</v>
      </c>
      <c r="G83" s="137" t="s">
        <v>93</v>
      </c>
      <c r="H83" s="38" t="str">
        <f t="shared" ca="1" si="4"/>
        <v/>
      </c>
    </row>
    <row r="84" spans="1:8" s="38" customFormat="1" x14ac:dyDescent="0.25">
      <c r="A84" s="132" t="s">
        <v>61</v>
      </c>
      <c r="B84" s="133">
        <f ca="1">COUNTIF(B78:B83,"&lt;&gt;True")</f>
        <v>0</v>
      </c>
      <c r="C84" s="133">
        <f ca="1">COUNTIF(C78:C83,"&lt;&gt;True")</f>
        <v>0</v>
      </c>
      <c r="D84" s="133">
        <f ca="1">COUNTIF(D78:D83,"&lt;&gt;True")</f>
        <v>0</v>
      </c>
      <c r="E84" s="133">
        <f ca="1">COUNTIF(E78:E83,"&lt;&gt;True")</f>
        <v>0</v>
      </c>
      <c r="F84" s="133">
        <f ca="1">COUNTIF(F78:F83,"&lt;&gt;True")</f>
        <v>0</v>
      </c>
      <c r="G84" s="134" t="s">
        <v>104</v>
      </c>
    </row>
    <row r="85" spans="1:8" s="38" customFormat="1" x14ac:dyDescent="0.25">
      <c r="A85" s="132" t="s">
        <v>63</v>
      </c>
      <c r="B85" s="135" t="e">
        <f>NA()</f>
        <v>#N/A</v>
      </c>
      <c r="C85" s="135" t="e">
        <f>NA()</f>
        <v>#N/A</v>
      </c>
      <c r="D85" s="135" t="e">
        <f>NA()</f>
        <v>#N/A</v>
      </c>
      <c r="E85" s="135" t="e">
        <f>NA()</f>
        <v>#N/A</v>
      </c>
      <c r="F85" s="135" t="e">
        <f>NA()</f>
        <v>#N/A</v>
      </c>
      <c r="G85" s="134"/>
    </row>
    <row r="87" spans="1:8" x14ac:dyDescent="0.25">
      <c r="A87" s="2" t="s">
        <v>69</v>
      </c>
      <c r="B87" s="58"/>
      <c r="C87" s="58"/>
      <c r="D87" s="58"/>
      <c r="E87" s="58"/>
      <c r="F87" s="58"/>
      <c r="G87" s="71"/>
    </row>
    <row r="88" spans="1:8" x14ac:dyDescent="0.25">
      <c r="A88" s="91"/>
      <c r="B88" s="91"/>
      <c r="C88" s="91"/>
      <c r="D88" s="91"/>
      <c r="E88" s="91"/>
      <c r="F88" s="91"/>
      <c r="G88" s="92"/>
    </row>
    <row r="89" spans="1:8" x14ac:dyDescent="0.25">
      <c r="A89" s="93" t="s">
        <v>21</v>
      </c>
      <c r="B89" s="94"/>
      <c r="C89" s="94"/>
      <c r="D89" s="94"/>
      <c r="E89" s="94"/>
      <c r="F89" s="94"/>
      <c r="G89" s="95"/>
    </row>
    <row r="90" spans="1:8" x14ac:dyDescent="0.25">
      <c r="A90" s="77" t="s">
        <v>76</v>
      </c>
      <c r="B90" s="96">
        <f ca="1">IF(B84=0,B55,B85)</f>
        <v>0.69924610407904875</v>
      </c>
      <c r="C90" s="96">
        <f ca="1">IF(C84=0,C55,C85)</f>
        <v>0.69924610407904875</v>
      </c>
      <c r="D90" s="96">
        <f ca="1">IF(D84=0,D55,D85)</f>
        <v>0.69084165305663903</v>
      </c>
      <c r="E90" s="96">
        <f ca="1">IF(E84=0,E55,E85)</f>
        <v>0.69084165305663903</v>
      </c>
      <c r="F90" s="96">
        <f ca="1">IF(F84=0,F55,F85)</f>
        <v>0.68276636381338274</v>
      </c>
      <c r="G90" s="97"/>
    </row>
    <row r="91" spans="1:8" x14ac:dyDescent="0.25">
      <c r="A91" s="77" t="s">
        <v>77</v>
      </c>
      <c r="B91" s="140">
        <f ca="1">IF(B84=0,B55*B8,B85)</f>
        <v>699246.10407904873</v>
      </c>
      <c r="C91" s="140">
        <f ca="1">IF(C84=0,C55*C8,C85)</f>
        <v>699246.10407904873</v>
      </c>
      <c r="D91" s="140">
        <f ca="1">IF(D84=0,D55*D8,D85)</f>
        <v>690841.65305663901</v>
      </c>
      <c r="E91" s="140">
        <f ca="1">IF(E84=0,E55*E8,E85)</f>
        <v>690841.65305663901</v>
      </c>
      <c r="F91" s="140">
        <f ca="1">IF(F84=0,F55*F8,F85)</f>
        <v>682766.36381338269</v>
      </c>
      <c r="G91" s="92"/>
    </row>
    <row r="92" spans="1:8" x14ac:dyDescent="0.25">
      <c r="A92" s="77"/>
      <c r="B92" s="140"/>
      <c r="C92" s="140"/>
      <c r="D92" s="140"/>
      <c r="E92" s="140"/>
      <c r="F92" s="140"/>
      <c r="G92" s="92"/>
    </row>
    <row r="93" spans="1:8" x14ac:dyDescent="0.25">
      <c r="A93" s="98" t="s">
        <v>53</v>
      </c>
      <c r="B93" s="99"/>
      <c r="C93" s="99"/>
      <c r="D93" s="99"/>
      <c r="E93" s="99"/>
      <c r="F93" s="99"/>
      <c r="G93" s="100"/>
    </row>
    <row r="94" spans="1:8" x14ac:dyDescent="0.25">
      <c r="A94" s="101" t="s">
        <v>32</v>
      </c>
      <c r="B94" s="102">
        <f ca="1">IF(B$84=0,B58,B85)</f>
        <v>1398713.5</v>
      </c>
      <c r="C94" s="102">
        <f ca="1">IF(C$84=0,C58,C85)</f>
        <v>1398713.5</v>
      </c>
      <c r="D94" s="102">
        <f ca="1">IF(D$84=0,D58,D85)</f>
        <v>1414841.5</v>
      </c>
      <c r="E94" s="102">
        <f ca="1">IF(E$84=0,E58,E85)</f>
        <v>1414841.5</v>
      </c>
      <c r="F94" s="102">
        <f ca="1">IF(F$84=0,F58,F85)</f>
        <v>1430711.875</v>
      </c>
      <c r="G94" s="92"/>
    </row>
    <row r="95" spans="1:8" x14ac:dyDescent="0.25">
      <c r="A95" s="103" t="s">
        <v>28</v>
      </c>
      <c r="B95" s="104">
        <f t="shared" ref="B95:F97" ca="1" si="5">IF(B$84=0,B59,"-")</f>
        <v>200713.5</v>
      </c>
      <c r="C95" s="104">
        <f t="shared" ca="1" si="5"/>
        <v>200713.5</v>
      </c>
      <c r="D95" s="104">
        <f t="shared" ca="1" si="5"/>
        <v>216841.5</v>
      </c>
      <c r="E95" s="104">
        <f t="shared" ca="1" si="5"/>
        <v>216841.5</v>
      </c>
      <c r="F95" s="104">
        <f t="shared" ca="1" si="5"/>
        <v>232711.875</v>
      </c>
      <c r="G95" s="92"/>
      <c r="H95" s="62"/>
    </row>
    <row r="96" spans="1:8" x14ac:dyDescent="0.25">
      <c r="A96" s="103" t="s">
        <v>29</v>
      </c>
      <c r="B96" s="104">
        <f t="shared" ca="1" si="5"/>
        <v>1125000</v>
      </c>
      <c r="C96" s="104">
        <f t="shared" ca="1" si="5"/>
        <v>1125000</v>
      </c>
      <c r="D96" s="104">
        <f t="shared" ca="1" si="5"/>
        <v>1125000</v>
      </c>
      <c r="E96" s="104">
        <f t="shared" ca="1" si="5"/>
        <v>1125000</v>
      </c>
      <c r="F96" s="104">
        <f t="shared" ca="1" si="5"/>
        <v>1125000</v>
      </c>
      <c r="G96" s="92"/>
    </row>
    <row r="97" spans="1:8" x14ac:dyDescent="0.25">
      <c r="A97" s="103" t="s">
        <v>30</v>
      </c>
      <c r="B97" s="104">
        <f t="shared" ca="1" si="5"/>
        <v>73000</v>
      </c>
      <c r="C97" s="104">
        <f t="shared" ca="1" si="5"/>
        <v>73000</v>
      </c>
      <c r="D97" s="104">
        <f t="shared" ca="1" si="5"/>
        <v>73000</v>
      </c>
      <c r="E97" s="104">
        <f t="shared" ca="1" si="5"/>
        <v>73000</v>
      </c>
      <c r="F97" s="104">
        <f t="shared" ca="1" si="5"/>
        <v>73000</v>
      </c>
      <c r="G97" s="92"/>
    </row>
    <row r="98" spans="1:8" x14ac:dyDescent="0.25">
      <c r="A98" s="101" t="s">
        <v>24</v>
      </c>
      <c r="B98" s="102">
        <f ca="1">IF(B$84=0,B62,B$85)</f>
        <v>-398713.5</v>
      </c>
      <c r="C98" s="102">
        <f ca="1">IF(C$84=0,C62,C85)</f>
        <v>-398713.5</v>
      </c>
      <c r="D98" s="102">
        <f ca="1">IF(D$84=0,D62,D85)</f>
        <v>-414841.5</v>
      </c>
      <c r="E98" s="102">
        <f ca="1">IF(E$84=0,E62,E85)</f>
        <v>-414841.5</v>
      </c>
      <c r="F98" s="102">
        <f ca="1">IF(F$84=0,F62,F85)</f>
        <v>-430711.875</v>
      </c>
      <c r="G98" s="92"/>
      <c r="H98" s="62"/>
    </row>
    <row r="99" spans="1:8" x14ac:dyDescent="0.25">
      <c r="A99" s="91"/>
      <c r="B99" s="102"/>
      <c r="C99" s="91"/>
      <c r="D99" s="91"/>
      <c r="E99" s="91"/>
      <c r="F99" s="91"/>
      <c r="G99" s="92"/>
      <c r="H99" s="62"/>
    </row>
    <row r="100" spans="1:8" x14ac:dyDescent="0.25">
      <c r="A100" s="101" t="s">
        <v>73</v>
      </c>
      <c r="B100" s="102">
        <f ca="1">IF(B$84=0,B64,B$85)</f>
        <v>1398713.5</v>
      </c>
      <c r="C100" s="102">
        <f ca="1">IF(C$84=0,C64,C$85)</f>
        <v>1398713.5</v>
      </c>
      <c r="D100" s="102">
        <f ca="1">IF(D$84=0,D64,D$85)</f>
        <v>1414841.5</v>
      </c>
      <c r="E100" s="102">
        <f ca="1">IF(E$84=0,E64,E$85)</f>
        <v>1414841.5</v>
      </c>
      <c r="F100" s="102">
        <f ca="1">IF(F$84=0,F64,F$85)</f>
        <v>1430711.875</v>
      </c>
      <c r="G100" s="92"/>
      <c r="H100" s="62"/>
    </row>
    <row r="101" spans="1:8" x14ac:dyDescent="0.25">
      <c r="A101" s="143" t="s">
        <v>28</v>
      </c>
      <c r="B101" s="104">
        <f t="shared" ref="B101:F103" ca="1" si="6">IF(B$84=0,B65,"-")</f>
        <v>200713.5</v>
      </c>
      <c r="C101" s="104">
        <f t="shared" ca="1" si="6"/>
        <v>200713.5</v>
      </c>
      <c r="D101" s="104">
        <f t="shared" ca="1" si="6"/>
        <v>216841.5</v>
      </c>
      <c r="E101" s="104">
        <f t="shared" ca="1" si="6"/>
        <v>216841.5</v>
      </c>
      <c r="F101" s="104">
        <f t="shared" ca="1" si="6"/>
        <v>232711.875</v>
      </c>
      <c r="G101" s="92"/>
      <c r="H101" s="62"/>
    </row>
    <row r="102" spans="1:8" x14ac:dyDescent="0.25">
      <c r="A102" s="143" t="s">
        <v>59</v>
      </c>
      <c r="B102" s="104">
        <f t="shared" ca="1" si="6"/>
        <v>1125000</v>
      </c>
      <c r="C102" s="104">
        <f t="shared" ca="1" si="6"/>
        <v>1125000</v>
      </c>
      <c r="D102" s="104">
        <f t="shared" ca="1" si="6"/>
        <v>1125000</v>
      </c>
      <c r="E102" s="104">
        <f t="shared" ca="1" si="6"/>
        <v>1125000</v>
      </c>
      <c r="F102" s="104">
        <f t="shared" ca="1" si="6"/>
        <v>1125000</v>
      </c>
      <c r="G102" s="92"/>
      <c r="H102" s="62"/>
    </row>
    <row r="103" spans="1:8" x14ac:dyDescent="0.25">
      <c r="A103" s="103" t="s">
        <v>30</v>
      </c>
      <c r="B103" s="104">
        <f t="shared" ca="1" si="6"/>
        <v>73000</v>
      </c>
      <c r="C103" s="104">
        <f t="shared" ca="1" si="6"/>
        <v>73000</v>
      </c>
      <c r="D103" s="104">
        <f t="shared" ca="1" si="6"/>
        <v>73000</v>
      </c>
      <c r="E103" s="104">
        <f t="shared" ca="1" si="6"/>
        <v>73000</v>
      </c>
      <c r="F103" s="104">
        <f t="shared" ca="1" si="6"/>
        <v>73000</v>
      </c>
      <c r="G103" s="92"/>
    </row>
    <row r="104" spans="1:8" x14ac:dyDescent="0.25">
      <c r="A104" s="144" t="s">
        <v>74</v>
      </c>
      <c r="B104" s="102">
        <f t="shared" ref="B104:F105" ca="1" si="7">IF(B$84=0,B68,B$85)</f>
        <v>-398713.5</v>
      </c>
      <c r="C104" s="102">
        <f t="shared" ca="1" si="7"/>
        <v>-398713.5</v>
      </c>
      <c r="D104" s="102">
        <f t="shared" ca="1" si="7"/>
        <v>-414841.5</v>
      </c>
      <c r="E104" s="102">
        <f t="shared" ca="1" si="7"/>
        <v>-414841.5</v>
      </c>
      <c r="F104" s="102">
        <f t="shared" ca="1" si="7"/>
        <v>-430711.875</v>
      </c>
      <c r="G104" s="92"/>
    </row>
    <row r="105" spans="1:8" x14ac:dyDescent="0.25">
      <c r="A105" s="144" t="s">
        <v>75</v>
      </c>
      <c r="B105" s="102">
        <f t="shared" ca="1" si="7"/>
        <v>1000000</v>
      </c>
      <c r="C105" s="102">
        <f t="shared" ca="1" si="7"/>
        <v>1000000</v>
      </c>
      <c r="D105" s="102">
        <f t="shared" ca="1" si="7"/>
        <v>1000000</v>
      </c>
      <c r="E105" s="102">
        <f t="shared" ca="1" si="7"/>
        <v>1000000</v>
      </c>
      <c r="F105" s="102">
        <f t="shared" ca="1" si="7"/>
        <v>1000000</v>
      </c>
      <c r="G105" s="92"/>
    </row>
    <row r="106" spans="1:8" x14ac:dyDescent="0.25">
      <c r="A106" s="91"/>
      <c r="B106" s="91"/>
      <c r="C106" s="91"/>
      <c r="D106" s="91"/>
      <c r="E106" s="91"/>
      <c r="F106" s="91"/>
      <c r="G106" s="102"/>
    </row>
    <row r="107" spans="1:8" x14ac:dyDescent="0.25">
      <c r="A107" s="101" t="s">
        <v>31</v>
      </c>
      <c r="B107" s="102">
        <f ca="1">IF(B$84=0,B71,B85 )</f>
        <v>470714.05</v>
      </c>
      <c r="C107" s="102">
        <f ca="1">IF(C$84=0,C71,C85 )</f>
        <v>470714.05</v>
      </c>
      <c r="D107" s="102">
        <f ca="1">IF(D$84=0,D71,D85 )</f>
        <v>475552.45</v>
      </c>
      <c r="E107" s="102">
        <f ca="1">IF(E$84=0,E71,E85 )</f>
        <v>475552.45</v>
      </c>
      <c r="F107" s="102">
        <f ca="1">IF(F$84=0,F71,F85 )</f>
        <v>480313.5625</v>
      </c>
      <c r="G107" s="92"/>
    </row>
    <row r="108" spans="1:8" x14ac:dyDescent="0.25">
      <c r="A108" s="103" t="s">
        <v>28</v>
      </c>
      <c r="B108" s="104">
        <f t="shared" ref="B108:F110" ca="1" si="8">IF(B$84=0,B72,"-")</f>
        <v>60214.049999999988</v>
      </c>
      <c r="C108" s="104">
        <f t="shared" ca="1" si="8"/>
        <v>60214.049999999988</v>
      </c>
      <c r="D108" s="104">
        <f t="shared" ca="1" si="8"/>
        <v>65052.45</v>
      </c>
      <c r="E108" s="104">
        <f t="shared" ca="1" si="8"/>
        <v>65052.45</v>
      </c>
      <c r="F108" s="104">
        <f t="shared" ca="1" si="8"/>
        <v>69813.5625</v>
      </c>
      <c r="G108" s="92"/>
    </row>
    <row r="109" spans="1:8" x14ac:dyDescent="0.25">
      <c r="A109" s="103" t="s">
        <v>29</v>
      </c>
      <c r="B109" s="104">
        <f t="shared" ca="1" si="8"/>
        <v>337500</v>
      </c>
      <c r="C109" s="104">
        <f t="shared" ca="1" si="8"/>
        <v>337500</v>
      </c>
      <c r="D109" s="104">
        <f t="shared" ca="1" si="8"/>
        <v>337500</v>
      </c>
      <c r="E109" s="104">
        <f t="shared" ca="1" si="8"/>
        <v>337500</v>
      </c>
      <c r="F109" s="104">
        <f t="shared" ca="1" si="8"/>
        <v>337500</v>
      </c>
      <c r="G109" s="92"/>
    </row>
    <row r="110" spans="1:8" x14ac:dyDescent="0.25">
      <c r="A110" s="103" t="s">
        <v>30</v>
      </c>
      <c r="B110" s="104">
        <f t="shared" ca="1" si="8"/>
        <v>73000</v>
      </c>
      <c r="C110" s="104">
        <f t="shared" ca="1" si="8"/>
        <v>73000</v>
      </c>
      <c r="D110" s="104">
        <f t="shared" ca="1" si="8"/>
        <v>73000</v>
      </c>
      <c r="E110" s="104">
        <f t="shared" ca="1" si="8"/>
        <v>73000</v>
      </c>
      <c r="F110" s="104">
        <f t="shared" ca="1" si="8"/>
        <v>73000</v>
      </c>
      <c r="G110" s="92"/>
    </row>
    <row r="111" spans="1:8" x14ac:dyDescent="0.25">
      <c r="A111" s="101" t="s">
        <v>23</v>
      </c>
      <c r="B111" s="102">
        <f ca="1">IF(B$84=0,B75,B$85)</f>
        <v>529285.94999999995</v>
      </c>
      <c r="C111" s="102">
        <f ca="1">IF(C$84=0,C75,C85)</f>
        <v>529285.94999999995</v>
      </c>
      <c r="D111" s="102">
        <f ca="1">IF(D$84=0,D75,D85)</f>
        <v>524447.55000000005</v>
      </c>
      <c r="E111" s="102">
        <f ca="1">IF(E$84=0,E75,E85)</f>
        <v>524447.55000000005</v>
      </c>
      <c r="F111" s="102">
        <f ca="1">IF(F$84=0,F75,F85)</f>
        <v>519686.4375</v>
      </c>
      <c r="G111" s="92"/>
    </row>
    <row r="112" spans="1:8" x14ac:dyDescent="0.25">
      <c r="A112" s="91"/>
      <c r="B112" s="91"/>
      <c r="C112" s="91"/>
      <c r="D112" s="91"/>
      <c r="E112" s="91"/>
      <c r="F112" s="91"/>
      <c r="G112" s="92"/>
    </row>
    <row r="113" spans="1:8" x14ac:dyDescent="0.25">
      <c r="A113" s="98" t="s">
        <v>54</v>
      </c>
      <c r="B113" s="99"/>
      <c r="C113" s="99"/>
      <c r="D113" s="99"/>
      <c r="E113" s="99"/>
      <c r="F113" s="99"/>
      <c r="G113" s="100"/>
    </row>
    <row r="114" spans="1:8" x14ac:dyDescent="0.25">
      <c r="A114" s="101" t="s">
        <v>32</v>
      </c>
      <c r="B114" s="105">
        <f ca="1">IF(B$84=0,B58/B$8,B85)</f>
        <v>1.3987134999999999</v>
      </c>
      <c r="C114" s="105">
        <f ca="1">IF(C$84=0,C58/C$8,C85)</f>
        <v>1.3987134999999999</v>
      </c>
      <c r="D114" s="105">
        <f ca="1">IF(D$84=0,D58/D$8,D85)</f>
        <v>1.4148415000000001</v>
      </c>
      <c r="E114" s="105">
        <f ca="1">IF(E$84=0,E58/E$8,E85)</f>
        <v>1.4148415000000001</v>
      </c>
      <c r="F114" s="105">
        <f ca="1">IF(F$84=0,F58/F$8,F85)</f>
        <v>1.4307118750000001</v>
      </c>
      <c r="G114" s="92"/>
    </row>
    <row r="115" spans="1:8" x14ac:dyDescent="0.25">
      <c r="A115" s="103" t="s">
        <v>28</v>
      </c>
      <c r="B115" s="106">
        <f t="shared" ref="B115:F117" ca="1" si="9">IF(B$84=0,B59/B$8,"-")</f>
        <v>0.20071349999999999</v>
      </c>
      <c r="C115" s="106">
        <f t="shared" ca="1" si="9"/>
        <v>0.20071349999999999</v>
      </c>
      <c r="D115" s="106">
        <f t="shared" ca="1" si="9"/>
        <v>0.21684149999999999</v>
      </c>
      <c r="E115" s="106">
        <f t="shared" ca="1" si="9"/>
        <v>0.21684149999999999</v>
      </c>
      <c r="F115" s="106">
        <f t="shared" ca="1" si="9"/>
        <v>0.23271187500000001</v>
      </c>
      <c r="G115" s="92"/>
      <c r="H115" s="62"/>
    </row>
    <row r="116" spans="1:8" x14ac:dyDescent="0.25">
      <c r="A116" s="103" t="s">
        <v>29</v>
      </c>
      <c r="B116" s="106">
        <f t="shared" ca="1" si="9"/>
        <v>1.125</v>
      </c>
      <c r="C116" s="106">
        <f t="shared" ca="1" si="9"/>
        <v>1.125</v>
      </c>
      <c r="D116" s="106">
        <f t="shared" ca="1" si="9"/>
        <v>1.125</v>
      </c>
      <c r="E116" s="106">
        <f t="shared" ca="1" si="9"/>
        <v>1.125</v>
      </c>
      <c r="F116" s="106">
        <f t="shared" ca="1" si="9"/>
        <v>1.125</v>
      </c>
      <c r="G116" s="92"/>
    </row>
    <row r="117" spans="1:8" x14ac:dyDescent="0.25">
      <c r="A117" s="103" t="s">
        <v>30</v>
      </c>
      <c r="B117" s="106">
        <f t="shared" ca="1" si="9"/>
        <v>7.2999999999999995E-2</v>
      </c>
      <c r="C117" s="106">
        <f t="shared" ca="1" si="9"/>
        <v>7.2999999999999995E-2</v>
      </c>
      <c r="D117" s="106">
        <f t="shared" ca="1" si="9"/>
        <v>7.2999999999999995E-2</v>
      </c>
      <c r="E117" s="106">
        <f t="shared" ca="1" si="9"/>
        <v>7.2999999999999995E-2</v>
      </c>
      <c r="F117" s="106">
        <f t="shared" ca="1" si="9"/>
        <v>7.2999999999999995E-2</v>
      </c>
      <c r="G117" s="92"/>
    </row>
    <row r="118" spans="1:8" x14ac:dyDescent="0.25">
      <c r="A118" s="101" t="s">
        <v>24</v>
      </c>
      <c r="B118" s="105">
        <f ca="1">IF(B$84=0,B62/B$8,B$85)</f>
        <v>-0.3987135</v>
      </c>
      <c r="C118" s="105">
        <f ca="1">IF(C$84=0,C62/C$8,C85)</f>
        <v>-0.3987135</v>
      </c>
      <c r="D118" s="105">
        <f ca="1">IF(D$84=0,D62/D$8,D85)</f>
        <v>-0.41484149999999997</v>
      </c>
      <c r="E118" s="105">
        <f ca="1">IF(E$84=0,E62/E$8,E85)</f>
        <v>-0.41484149999999997</v>
      </c>
      <c r="F118" s="105">
        <f ca="1">IF(F$84=0,F62/F$8,F85)</f>
        <v>-0.43071187500000002</v>
      </c>
      <c r="G118" s="92"/>
      <c r="H118" s="62"/>
    </row>
    <row r="119" spans="1:8" x14ac:dyDescent="0.25">
      <c r="A119" s="102"/>
      <c r="B119" s="105"/>
      <c r="C119" s="102"/>
      <c r="D119" s="102"/>
      <c r="E119" s="102"/>
      <c r="F119" s="102"/>
      <c r="G119" s="92"/>
      <c r="H119" s="62"/>
    </row>
    <row r="120" spans="1:8" x14ac:dyDescent="0.25">
      <c r="A120" s="101" t="s">
        <v>73</v>
      </c>
      <c r="B120" s="105">
        <f ca="1">IF(B$84=0,B64/B$8,B$85)</f>
        <v>1.3987134999999999</v>
      </c>
      <c r="C120" s="105">
        <f ca="1">IF(C$84=0,C64/C$8,C$85)</f>
        <v>1.3987134999999999</v>
      </c>
      <c r="D120" s="105">
        <f ca="1">IF(D$84=0,D64/D$8,D$85)</f>
        <v>1.4148415000000001</v>
      </c>
      <c r="E120" s="105">
        <f ca="1">IF(E$84=0,E64/E$8,E$85)</f>
        <v>1.4148415000000001</v>
      </c>
      <c r="F120" s="105">
        <f ca="1">IF(F$84=0,F64/F$8,F$85)</f>
        <v>1.4307118750000001</v>
      </c>
      <c r="G120" s="92"/>
      <c r="H120" s="63"/>
    </row>
    <row r="121" spans="1:8" x14ac:dyDescent="0.25">
      <c r="A121" s="143" t="s">
        <v>28</v>
      </c>
      <c r="B121" s="106">
        <f t="shared" ref="B121:F123" ca="1" si="10">IF(B$84=0,B65/B$8,"-")</f>
        <v>0.20071349999999999</v>
      </c>
      <c r="C121" s="106">
        <f t="shared" ca="1" si="10"/>
        <v>0.20071349999999999</v>
      </c>
      <c r="D121" s="106">
        <f t="shared" ca="1" si="10"/>
        <v>0.21684149999999999</v>
      </c>
      <c r="E121" s="106">
        <f t="shared" ca="1" si="10"/>
        <v>0.21684149999999999</v>
      </c>
      <c r="F121" s="106">
        <f t="shared" ca="1" si="10"/>
        <v>0.23271187500000001</v>
      </c>
      <c r="G121" s="92"/>
    </row>
    <row r="122" spans="1:8" x14ac:dyDescent="0.25">
      <c r="A122" s="143" t="s">
        <v>59</v>
      </c>
      <c r="B122" s="106">
        <f t="shared" ca="1" si="10"/>
        <v>1.125</v>
      </c>
      <c r="C122" s="106">
        <f t="shared" ca="1" si="10"/>
        <v>1.125</v>
      </c>
      <c r="D122" s="106">
        <f t="shared" ca="1" si="10"/>
        <v>1.125</v>
      </c>
      <c r="E122" s="106">
        <f t="shared" ca="1" si="10"/>
        <v>1.125</v>
      </c>
      <c r="F122" s="106">
        <f t="shared" ca="1" si="10"/>
        <v>1.125</v>
      </c>
      <c r="G122" s="92"/>
    </row>
    <row r="123" spans="1:8" x14ac:dyDescent="0.25">
      <c r="A123" s="103" t="s">
        <v>30</v>
      </c>
      <c r="B123" s="106">
        <f t="shared" ca="1" si="10"/>
        <v>7.2999999999999995E-2</v>
      </c>
      <c r="C123" s="106">
        <f t="shared" ca="1" si="10"/>
        <v>7.2999999999999995E-2</v>
      </c>
      <c r="D123" s="106">
        <f t="shared" ca="1" si="10"/>
        <v>7.2999999999999995E-2</v>
      </c>
      <c r="E123" s="106">
        <f t="shared" ca="1" si="10"/>
        <v>7.2999999999999995E-2</v>
      </c>
      <c r="F123" s="106">
        <f t="shared" ca="1" si="10"/>
        <v>7.2999999999999995E-2</v>
      </c>
      <c r="G123" s="92"/>
    </row>
    <row r="124" spans="1:8" x14ac:dyDescent="0.25">
      <c r="A124" s="144" t="s">
        <v>74</v>
      </c>
      <c r="B124" s="105">
        <f t="shared" ref="B124:F125" ca="1" si="11">IF(B$84=0,B68/B$8,B$85)</f>
        <v>-0.3987135</v>
      </c>
      <c r="C124" s="105">
        <f t="shared" ca="1" si="11"/>
        <v>-0.3987135</v>
      </c>
      <c r="D124" s="105">
        <f t="shared" ca="1" si="11"/>
        <v>-0.41484149999999997</v>
      </c>
      <c r="E124" s="105">
        <f t="shared" ca="1" si="11"/>
        <v>-0.41484149999999997</v>
      </c>
      <c r="F124" s="105">
        <f t="shared" ca="1" si="11"/>
        <v>-0.43071187500000002</v>
      </c>
      <c r="G124" s="92"/>
    </row>
    <row r="125" spans="1:8" x14ac:dyDescent="0.25">
      <c r="A125" s="144" t="s">
        <v>75</v>
      </c>
      <c r="B125" s="105">
        <f t="shared" ca="1" si="11"/>
        <v>1</v>
      </c>
      <c r="C125" s="105">
        <f t="shared" ca="1" si="11"/>
        <v>1</v>
      </c>
      <c r="D125" s="105">
        <f t="shared" ca="1" si="11"/>
        <v>1</v>
      </c>
      <c r="E125" s="105">
        <f t="shared" ca="1" si="11"/>
        <v>1</v>
      </c>
      <c r="F125" s="105">
        <f t="shared" ca="1" si="11"/>
        <v>1</v>
      </c>
      <c r="G125" s="91"/>
    </row>
    <row r="126" spans="1:8" x14ac:dyDescent="0.25">
      <c r="A126" s="91"/>
      <c r="B126" s="91"/>
      <c r="C126" s="91"/>
      <c r="D126" s="91"/>
      <c r="E126" s="91"/>
      <c r="F126" s="91"/>
      <c r="G126" s="91"/>
    </row>
    <row r="127" spans="1:8" x14ac:dyDescent="0.25">
      <c r="A127" s="101" t="s">
        <v>31</v>
      </c>
      <c r="B127" s="105">
        <f ca="1">IF(B$84=0,B71/B$8,B85)</f>
        <v>0.47071404999999999</v>
      </c>
      <c r="C127" s="105">
        <f ca="1">IF(C$84=0,C71/C$8,C85)</f>
        <v>0.47071404999999999</v>
      </c>
      <c r="D127" s="105">
        <f ca="1">IF(D$84=0,D71/D$8,D85)</f>
        <v>0.47555245000000002</v>
      </c>
      <c r="E127" s="105">
        <f ca="1">IF(E$84=0,E71/E$8,E85)</f>
        <v>0.47555245000000002</v>
      </c>
      <c r="F127" s="105">
        <f ca="1">IF(F$84=0,F71/F$8,F85)</f>
        <v>0.48031356250000001</v>
      </c>
      <c r="G127" s="91"/>
    </row>
    <row r="128" spans="1:8" x14ac:dyDescent="0.25">
      <c r="A128" s="103" t="s">
        <v>28</v>
      </c>
      <c r="B128" s="106">
        <f t="shared" ref="B128:F130" ca="1" si="12">IF(B$84=0,B72/B$8,"-")</f>
        <v>6.0214049999999991E-2</v>
      </c>
      <c r="C128" s="106">
        <f t="shared" ca="1" si="12"/>
        <v>6.0214049999999991E-2</v>
      </c>
      <c r="D128" s="106">
        <f t="shared" ca="1" si="12"/>
        <v>6.5052449999999998E-2</v>
      </c>
      <c r="E128" s="106">
        <f t="shared" ca="1" si="12"/>
        <v>6.5052449999999998E-2</v>
      </c>
      <c r="F128" s="106">
        <f t="shared" ca="1" si="12"/>
        <v>6.9813562499999995E-2</v>
      </c>
      <c r="G128" s="91"/>
    </row>
    <row r="129" spans="1:8" x14ac:dyDescent="0.25">
      <c r="A129" s="103" t="s">
        <v>29</v>
      </c>
      <c r="B129" s="106">
        <f t="shared" ca="1" si="12"/>
        <v>0.33750000000000002</v>
      </c>
      <c r="C129" s="106">
        <f t="shared" ca="1" si="12"/>
        <v>0.33750000000000002</v>
      </c>
      <c r="D129" s="106">
        <f t="shared" ca="1" si="12"/>
        <v>0.33750000000000002</v>
      </c>
      <c r="E129" s="106">
        <f t="shared" ca="1" si="12"/>
        <v>0.33750000000000002</v>
      </c>
      <c r="F129" s="106">
        <f t="shared" ca="1" si="12"/>
        <v>0.33750000000000002</v>
      </c>
      <c r="G129" s="91"/>
    </row>
    <row r="130" spans="1:8" x14ac:dyDescent="0.25">
      <c r="A130" s="103" t="s">
        <v>30</v>
      </c>
      <c r="B130" s="106">
        <f t="shared" ca="1" si="12"/>
        <v>7.2999999999999995E-2</v>
      </c>
      <c r="C130" s="106">
        <f t="shared" ca="1" si="12"/>
        <v>7.2999999999999995E-2</v>
      </c>
      <c r="D130" s="106">
        <f t="shared" ca="1" si="12"/>
        <v>7.2999999999999995E-2</v>
      </c>
      <c r="E130" s="106">
        <f t="shared" ca="1" si="12"/>
        <v>7.2999999999999995E-2</v>
      </c>
      <c r="F130" s="106">
        <f t="shared" ca="1" si="12"/>
        <v>7.2999999999999995E-2</v>
      </c>
      <c r="G130" s="91"/>
    </row>
    <row r="131" spans="1:8" x14ac:dyDescent="0.25">
      <c r="A131" s="101" t="s">
        <v>23</v>
      </c>
      <c r="B131" s="105">
        <f ca="1">IF(B$84=0,B75/B$8,B85)</f>
        <v>0.52928595000000001</v>
      </c>
      <c r="C131" s="105">
        <f ca="1">IF(C$84=0,C75/C$8,C85)</f>
        <v>0.52928595000000001</v>
      </c>
      <c r="D131" s="105">
        <f ca="1">IF(D$84=0,D75/D$8,D85)</f>
        <v>0.5244475500000001</v>
      </c>
      <c r="E131" s="105">
        <f ca="1">IF(E$84=0,E75/E$8,E85)</f>
        <v>0.5244475500000001</v>
      </c>
      <c r="F131" s="105">
        <f ca="1">IF(F$84=0,F75/F$8,F85)</f>
        <v>0.51968643749999999</v>
      </c>
      <c r="G131" s="91"/>
    </row>
    <row r="132" spans="1:8" x14ac:dyDescent="0.25">
      <c r="A132" s="102"/>
      <c r="B132" s="105"/>
      <c r="C132" s="102"/>
      <c r="D132" s="102"/>
      <c r="E132" s="102"/>
      <c r="F132" s="102"/>
      <c r="G132" s="92"/>
      <c r="H132" s="62"/>
    </row>
    <row r="134" spans="1:8" x14ac:dyDescent="0.25">
      <c r="F134" s="157"/>
    </row>
    <row r="135" spans="1:8" x14ac:dyDescent="0.25">
      <c r="F135" s="157"/>
    </row>
    <row r="136" spans="1:8" x14ac:dyDescent="0.25">
      <c r="F136" s="157"/>
    </row>
    <row r="137" spans="1:8" x14ac:dyDescent="0.25">
      <c r="F137" s="157"/>
    </row>
    <row r="138" spans="1:8" x14ac:dyDescent="0.25">
      <c r="F138" s="157"/>
    </row>
    <row r="139" spans="1:8" x14ac:dyDescent="0.25">
      <c r="F139" s="157"/>
    </row>
    <row r="140" spans="1:8" x14ac:dyDescent="0.25">
      <c r="F140" s="157"/>
    </row>
    <row r="141" spans="1:8" x14ac:dyDescent="0.25">
      <c r="F141" s="157"/>
    </row>
    <row r="142" spans="1:8" x14ac:dyDescent="0.25">
      <c r="F142" s="157"/>
    </row>
    <row r="143" spans="1:8" x14ac:dyDescent="0.25">
      <c r="F143" s="157"/>
    </row>
    <row r="144" spans="1:8" x14ac:dyDescent="0.25">
      <c r="F144" s="157"/>
    </row>
    <row r="145" spans="1:6" x14ac:dyDescent="0.25">
      <c r="A145" s="157"/>
      <c r="B145" s="157"/>
      <c r="C145" s="157"/>
      <c r="D145" s="157"/>
      <c r="E145" s="157"/>
      <c r="F145" s="157"/>
    </row>
  </sheetData>
  <sheetProtection algorithmName="SHA-512" hashValue="bR2RukTrK2ZBWD+jQs354gK8fqnefJLBJEtuk2XkzKJRJgbHfAlVfX5Mfy3CN+bMX157LlWQBLcwQXxRqLBMwg==" saltValue="Jrb5PzE9vqMI3xlOl2/XLQ==" spinCount="100000" sheet="1" objects="1" scenarios="1"/>
  <mergeCells count="2">
    <mergeCell ref="A3:G3"/>
    <mergeCell ref="A4:G4"/>
  </mergeCells>
  <pageMargins left="0.7" right="0.7" top="0.75" bottom="0.75" header="0.3" footer="0.3"/>
  <pageSetup scale="6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249977111117893"/>
  </sheetPr>
  <dimension ref="A1:Q2638"/>
  <sheetViews>
    <sheetView workbookViewId="0">
      <selection activeCell="A2" sqref="A2:Q2638"/>
    </sheetView>
  </sheetViews>
  <sheetFormatPr defaultRowHeight="15" x14ac:dyDescent="0.25"/>
  <cols>
    <col min="1" max="2" width="8.7109375" style="4" customWidth="1"/>
    <col min="3" max="3" width="8.7109375" style="6" customWidth="1"/>
    <col min="17" max="17" width="9.140625" style="12" customWidth="1"/>
  </cols>
  <sheetData>
    <row r="1" spans="1:17" s="1" customFormat="1" ht="33" customHeight="1" thickBot="1" x14ac:dyDescent="0.3">
      <c r="A1" s="9" t="s">
        <v>4</v>
      </c>
      <c r="B1" s="10" t="s">
        <v>5</v>
      </c>
      <c r="C1" s="11" t="s">
        <v>8</v>
      </c>
      <c r="D1" s="27">
        <v>0.3</v>
      </c>
      <c r="E1" s="28">
        <v>0.4</v>
      </c>
      <c r="F1" s="28">
        <v>0.5</v>
      </c>
      <c r="G1" s="28">
        <v>0.6</v>
      </c>
      <c r="H1" s="28">
        <v>0.7</v>
      </c>
      <c r="I1" s="28">
        <v>0.8</v>
      </c>
      <c r="J1" s="28">
        <v>0.9</v>
      </c>
      <c r="K1" s="28">
        <v>1</v>
      </c>
      <c r="L1" s="28">
        <v>1.1000000000000001</v>
      </c>
      <c r="M1" s="28">
        <v>1.2</v>
      </c>
      <c r="N1" s="28">
        <v>1.3</v>
      </c>
      <c r="O1" s="28">
        <v>1.4</v>
      </c>
      <c r="P1" s="28">
        <v>1.5</v>
      </c>
      <c r="Q1" s="29">
        <v>1.6</v>
      </c>
    </row>
    <row r="2" spans="1:17" x14ac:dyDescent="0.25">
      <c r="A2" s="8">
        <v>1</v>
      </c>
      <c r="B2" s="3">
        <v>1</v>
      </c>
      <c r="C2" s="5"/>
      <c r="D2" s="221"/>
      <c r="E2" s="222">
        <v>0.84160000000000001</v>
      </c>
      <c r="F2" s="222">
        <v>0.82779999999999998</v>
      </c>
      <c r="G2" s="222">
        <v>0.81540000000000001</v>
      </c>
      <c r="H2" s="222">
        <v>0.80389999999999995</v>
      </c>
      <c r="I2" s="222">
        <v>0.79330000000000001</v>
      </c>
      <c r="J2" s="222">
        <v>0.7833</v>
      </c>
      <c r="K2" s="222">
        <v>0.77390000000000003</v>
      </c>
      <c r="L2" s="222">
        <v>0.76500000000000001</v>
      </c>
      <c r="M2" s="222">
        <v>0.75649999999999995</v>
      </c>
      <c r="N2" s="222">
        <v>0.74839999999999995</v>
      </c>
      <c r="O2" s="222">
        <v>0.74060000000000004</v>
      </c>
      <c r="P2" s="222">
        <v>0.73309999999999997</v>
      </c>
      <c r="Q2" s="222">
        <v>0.7258</v>
      </c>
    </row>
    <row r="3" spans="1:17" x14ac:dyDescent="0.25">
      <c r="A3" s="8">
        <v>1</v>
      </c>
      <c r="B3" s="3">
        <v>2</v>
      </c>
      <c r="C3" s="5"/>
      <c r="D3" s="221"/>
      <c r="E3" s="222">
        <v>0.8367</v>
      </c>
      <c r="F3" s="222">
        <v>0.82230000000000003</v>
      </c>
      <c r="G3" s="222">
        <v>0.80920000000000003</v>
      </c>
      <c r="H3" s="222">
        <v>0.79720000000000002</v>
      </c>
      <c r="I3" s="222">
        <v>0.78610000000000002</v>
      </c>
      <c r="J3" s="222">
        <v>0.77569999999999995</v>
      </c>
      <c r="K3" s="222">
        <v>0.76580000000000004</v>
      </c>
      <c r="L3" s="222">
        <v>0.75649999999999995</v>
      </c>
      <c r="M3" s="222">
        <v>0.74760000000000004</v>
      </c>
      <c r="N3" s="222">
        <v>0.73909999999999998</v>
      </c>
      <c r="O3" s="222">
        <v>0.73099999999999998</v>
      </c>
      <c r="P3" s="222">
        <v>0.72309999999999997</v>
      </c>
      <c r="Q3" s="222">
        <v>0.71550000000000002</v>
      </c>
    </row>
    <row r="4" spans="1:17" x14ac:dyDescent="0.25">
      <c r="A4" s="8">
        <v>1</v>
      </c>
      <c r="B4" s="3">
        <v>3</v>
      </c>
      <c r="C4" s="5"/>
      <c r="D4" s="221"/>
      <c r="E4" s="222">
        <v>0.8306</v>
      </c>
      <c r="F4" s="222">
        <v>0.81530000000000002</v>
      </c>
      <c r="G4" s="222">
        <v>0.80149999999999999</v>
      </c>
      <c r="H4" s="222">
        <v>0.78879999999999995</v>
      </c>
      <c r="I4" s="222">
        <v>0.77710000000000001</v>
      </c>
      <c r="J4" s="222">
        <v>0.7661</v>
      </c>
      <c r="K4" s="222">
        <v>0.75570000000000004</v>
      </c>
      <c r="L4" s="222">
        <v>0.74580000000000002</v>
      </c>
      <c r="M4" s="222">
        <v>0.73640000000000005</v>
      </c>
      <c r="N4" s="222">
        <v>0.72740000000000005</v>
      </c>
      <c r="O4" s="222">
        <v>0.71879999999999999</v>
      </c>
      <c r="P4" s="222">
        <v>0.71040000000000003</v>
      </c>
      <c r="Q4" s="222">
        <v>0.70240000000000002</v>
      </c>
    </row>
    <row r="5" spans="1:17" x14ac:dyDescent="0.25">
      <c r="A5" s="8">
        <v>1</v>
      </c>
      <c r="B5" s="3">
        <v>4</v>
      </c>
      <c r="C5" s="5"/>
      <c r="D5" s="221"/>
      <c r="E5" s="222">
        <v>0.82450000000000001</v>
      </c>
      <c r="F5" s="222">
        <v>0.80840000000000001</v>
      </c>
      <c r="G5" s="222">
        <v>0.79379999999999995</v>
      </c>
      <c r="H5" s="222">
        <v>0.78049999999999997</v>
      </c>
      <c r="I5" s="222">
        <v>0.7681</v>
      </c>
      <c r="J5" s="222">
        <v>0.75639999999999996</v>
      </c>
      <c r="K5" s="222">
        <v>0.74550000000000005</v>
      </c>
      <c r="L5" s="222">
        <v>0.73509999999999998</v>
      </c>
      <c r="M5" s="222">
        <v>0.72519999999999996</v>
      </c>
      <c r="N5" s="222">
        <v>0.71560000000000001</v>
      </c>
      <c r="O5" s="222">
        <v>0.70650000000000002</v>
      </c>
      <c r="P5" s="222">
        <v>0.69769999999999999</v>
      </c>
      <c r="Q5" s="222">
        <v>0.68920000000000003</v>
      </c>
    </row>
    <row r="6" spans="1:17" x14ac:dyDescent="0.25">
      <c r="A6" s="8">
        <v>1</v>
      </c>
      <c r="B6" s="3">
        <v>5</v>
      </c>
      <c r="C6" s="5"/>
      <c r="D6" s="221"/>
      <c r="E6" s="222">
        <v>0.81840000000000002</v>
      </c>
      <c r="F6" s="222">
        <v>0.80149999999999999</v>
      </c>
      <c r="G6" s="222">
        <v>0.78620000000000001</v>
      </c>
      <c r="H6" s="222">
        <v>0.77210000000000001</v>
      </c>
      <c r="I6" s="222">
        <v>0.7591</v>
      </c>
      <c r="J6" s="222">
        <v>0.74690000000000001</v>
      </c>
      <c r="K6" s="222">
        <v>0.73529999999999995</v>
      </c>
      <c r="L6" s="222">
        <v>0.72440000000000004</v>
      </c>
      <c r="M6" s="222">
        <v>0.71389999999999998</v>
      </c>
      <c r="N6" s="222">
        <v>0.70389999999999997</v>
      </c>
      <c r="O6" s="222">
        <v>0.69420000000000004</v>
      </c>
      <c r="P6" s="222">
        <v>0.68489999999999995</v>
      </c>
      <c r="Q6" s="222">
        <v>0.67589999999999995</v>
      </c>
    </row>
    <row r="7" spans="1:17" x14ac:dyDescent="0.25">
      <c r="A7" s="8">
        <v>1</v>
      </c>
      <c r="B7" s="3">
        <v>6</v>
      </c>
      <c r="C7" s="5"/>
      <c r="D7" s="221"/>
      <c r="E7" s="222">
        <v>0.81240000000000001</v>
      </c>
      <c r="F7" s="222">
        <v>0.79459999999999997</v>
      </c>
      <c r="G7" s="222">
        <v>0.77849999999999997</v>
      </c>
      <c r="H7" s="222">
        <v>0.76380000000000003</v>
      </c>
      <c r="I7" s="222">
        <v>0.75009999999999999</v>
      </c>
      <c r="J7" s="222">
        <v>0.73729999999999996</v>
      </c>
      <c r="K7" s="222">
        <v>0.72519999999999996</v>
      </c>
      <c r="L7" s="222">
        <v>0.71360000000000001</v>
      </c>
      <c r="M7" s="222">
        <v>0.7026</v>
      </c>
      <c r="N7" s="222">
        <v>0.69210000000000005</v>
      </c>
      <c r="O7" s="222">
        <v>0.68189999999999995</v>
      </c>
      <c r="P7" s="222">
        <v>0.67220000000000002</v>
      </c>
      <c r="Q7" s="222">
        <v>0.66269999999999996</v>
      </c>
    </row>
    <row r="8" spans="1:17" x14ac:dyDescent="0.25">
      <c r="A8" s="8">
        <v>1</v>
      </c>
      <c r="B8" s="3">
        <v>7</v>
      </c>
      <c r="C8" s="5"/>
      <c r="D8" s="221"/>
      <c r="E8" s="222">
        <v>0.80640000000000001</v>
      </c>
      <c r="F8" s="222">
        <v>0.78779999999999994</v>
      </c>
      <c r="G8" s="222">
        <v>0.77090000000000003</v>
      </c>
      <c r="H8" s="222">
        <v>0.75549999999999995</v>
      </c>
      <c r="I8" s="222">
        <v>0.74109999999999998</v>
      </c>
      <c r="J8" s="222">
        <v>0.72770000000000001</v>
      </c>
      <c r="K8" s="222">
        <v>0.71489999999999998</v>
      </c>
      <c r="L8" s="222">
        <v>0.70279999999999998</v>
      </c>
      <c r="M8" s="222">
        <v>0.69130000000000003</v>
      </c>
      <c r="N8" s="222">
        <v>0.68020000000000003</v>
      </c>
      <c r="O8" s="222">
        <v>0.66959999999999997</v>
      </c>
      <c r="P8" s="222">
        <v>0.6593</v>
      </c>
      <c r="Q8" s="222">
        <v>0.64939999999999998</v>
      </c>
    </row>
    <row r="9" spans="1:17" x14ac:dyDescent="0.25">
      <c r="A9" s="8">
        <v>1</v>
      </c>
      <c r="B9" s="3">
        <v>8</v>
      </c>
      <c r="C9" s="5"/>
      <c r="D9" s="221"/>
      <c r="E9" s="222">
        <v>0.80049999999999999</v>
      </c>
      <c r="F9" s="222">
        <v>0.78100000000000003</v>
      </c>
      <c r="G9" s="222">
        <v>0.76339999999999997</v>
      </c>
      <c r="H9" s="222">
        <v>0.74719999999999998</v>
      </c>
      <c r="I9" s="222">
        <v>0.73219999999999996</v>
      </c>
      <c r="J9" s="222">
        <v>0.71809999999999996</v>
      </c>
      <c r="K9" s="222">
        <v>0.70469999999999999</v>
      </c>
      <c r="L9" s="222">
        <v>0.69199999999999995</v>
      </c>
      <c r="M9" s="222">
        <v>0.67989999999999995</v>
      </c>
      <c r="N9" s="222">
        <v>0.66830000000000001</v>
      </c>
      <c r="O9" s="222">
        <v>0.65720000000000001</v>
      </c>
      <c r="P9" s="222">
        <v>0.64649999999999996</v>
      </c>
      <c r="Q9" s="222">
        <v>0.63619999999999999</v>
      </c>
    </row>
    <row r="10" spans="1:17" x14ac:dyDescent="0.25">
      <c r="A10" s="8">
        <v>1</v>
      </c>
      <c r="B10" s="3">
        <v>9</v>
      </c>
      <c r="C10" s="5"/>
      <c r="D10" s="221"/>
      <c r="E10" s="222">
        <v>0.79459999999999997</v>
      </c>
      <c r="F10" s="222">
        <v>0.77429999999999999</v>
      </c>
      <c r="G10" s="222">
        <v>0.75590000000000002</v>
      </c>
      <c r="H10" s="222">
        <v>0.73899999999999999</v>
      </c>
      <c r="I10" s="222">
        <v>0.72330000000000005</v>
      </c>
      <c r="J10" s="222">
        <v>0.70850000000000002</v>
      </c>
      <c r="K10" s="222">
        <v>0.69450000000000001</v>
      </c>
      <c r="L10" s="222">
        <v>0.68130000000000002</v>
      </c>
      <c r="M10" s="222">
        <v>0.66859999999999997</v>
      </c>
      <c r="N10" s="222">
        <v>0.65649999999999997</v>
      </c>
      <c r="O10" s="222">
        <v>0.64490000000000003</v>
      </c>
      <c r="P10" s="222">
        <v>0.63370000000000004</v>
      </c>
      <c r="Q10" s="222">
        <v>0.623</v>
      </c>
    </row>
    <row r="11" spans="1:17" x14ac:dyDescent="0.25">
      <c r="A11" s="8">
        <v>1</v>
      </c>
      <c r="B11" s="3">
        <v>10</v>
      </c>
      <c r="C11" s="5"/>
      <c r="D11" s="221"/>
      <c r="E11" s="222">
        <v>0.78879999999999995</v>
      </c>
      <c r="F11" s="222">
        <v>0.76759999999999995</v>
      </c>
      <c r="G11" s="222">
        <v>0.74839999999999995</v>
      </c>
      <c r="H11" s="222">
        <v>0.73080000000000001</v>
      </c>
      <c r="I11" s="222">
        <v>0.71440000000000003</v>
      </c>
      <c r="J11" s="222">
        <v>0.69889999999999997</v>
      </c>
      <c r="K11" s="222">
        <v>0.68440000000000001</v>
      </c>
      <c r="L11" s="222">
        <v>0.67049999999999998</v>
      </c>
      <c r="M11" s="222">
        <v>0.6573</v>
      </c>
      <c r="N11" s="222">
        <v>0.64470000000000005</v>
      </c>
      <c r="O11" s="222">
        <v>0.63260000000000005</v>
      </c>
      <c r="P11" s="222">
        <v>0.621</v>
      </c>
      <c r="Q11" s="222">
        <v>0.60980000000000001</v>
      </c>
    </row>
    <row r="12" spans="1:17" x14ac:dyDescent="0.25">
      <c r="A12" s="8">
        <v>1</v>
      </c>
      <c r="B12" s="3">
        <v>11</v>
      </c>
      <c r="C12" s="5"/>
      <c r="D12" s="221"/>
      <c r="E12" s="222">
        <v>0.78300000000000003</v>
      </c>
      <c r="F12" s="222">
        <v>0.76100000000000001</v>
      </c>
      <c r="G12" s="222">
        <v>0.74099999999999999</v>
      </c>
      <c r="H12" s="222">
        <v>0.72260000000000002</v>
      </c>
      <c r="I12" s="222">
        <v>0.70550000000000002</v>
      </c>
      <c r="J12" s="222">
        <v>0.68940000000000001</v>
      </c>
      <c r="K12" s="222">
        <v>0.67420000000000002</v>
      </c>
      <c r="L12" s="222">
        <v>0.65980000000000005</v>
      </c>
      <c r="M12" s="222">
        <v>0.64610000000000001</v>
      </c>
      <c r="N12" s="222">
        <v>0.63300000000000001</v>
      </c>
      <c r="O12" s="222">
        <v>0.62039999999999995</v>
      </c>
      <c r="P12" s="222">
        <v>0.60840000000000005</v>
      </c>
      <c r="Q12" s="222">
        <v>0.5968</v>
      </c>
    </row>
    <row r="13" spans="1:17" x14ac:dyDescent="0.25">
      <c r="A13" s="8">
        <v>1</v>
      </c>
      <c r="B13" s="3">
        <v>12</v>
      </c>
      <c r="C13" s="5"/>
      <c r="D13" s="221"/>
      <c r="E13" s="222">
        <v>0.7772</v>
      </c>
      <c r="F13" s="222">
        <v>0.75429999999999997</v>
      </c>
      <c r="G13" s="222">
        <v>0.73350000000000004</v>
      </c>
      <c r="H13" s="222">
        <v>0.71440000000000003</v>
      </c>
      <c r="I13" s="222">
        <v>0.69650000000000001</v>
      </c>
      <c r="J13" s="222">
        <v>0.67979999999999996</v>
      </c>
      <c r="K13" s="222">
        <v>0.66400000000000003</v>
      </c>
      <c r="L13" s="222">
        <v>0.64900000000000002</v>
      </c>
      <c r="M13" s="222">
        <v>0.63480000000000003</v>
      </c>
      <c r="N13" s="222">
        <v>0.62119999999999997</v>
      </c>
      <c r="O13" s="222">
        <v>0.60809999999999997</v>
      </c>
      <c r="P13" s="222">
        <v>0.59560000000000002</v>
      </c>
      <c r="Q13" s="222">
        <v>0.58360000000000001</v>
      </c>
    </row>
    <row r="14" spans="1:17" x14ac:dyDescent="0.25">
      <c r="A14" s="8">
        <v>1</v>
      </c>
      <c r="B14" s="3">
        <v>13</v>
      </c>
      <c r="C14" s="5"/>
      <c r="D14" s="221"/>
      <c r="E14" s="222">
        <v>0.77149999999999996</v>
      </c>
      <c r="F14" s="222">
        <v>0.74760000000000004</v>
      </c>
      <c r="G14" s="222">
        <v>0.72599999999999998</v>
      </c>
      <c r="H14" s="222">
        <v>0.70609999999999995</v>
      </c>
      <c r="I14" s="222">
        <v>0.6875</v>
      </c>
      <c r="J14" s="222">
        <v>0.67010000000000003</v>
      </c>
      <c r="K14" s="222">
        <v>0.65369999999999995</v>
      </c>
      <c r="L14" s="222">
        <v>0.63819999999999999</v>
      </c>
      <c r="M14" s="222">
        <v>0.62339999999999995</v>
      </c>
      <c r="N14" s="222">
        <v>0.60929999999999995</v>
      </c>
      <c r="O14" s="222">
        <v>0.5958</v>
      </c>
      <c r="P14" s="222">
        <v>0.58289999999999997</v>
      </c>
      <c r="Q14" s="222">
        <v>0.57040000000000002</v>
      </c>
    </row>
    <row r="15" spans="1:17" x14ac:dyDescent="0.25">
      <c r="A15" s="8">
        <v>1</v>
      </c>
      <c r="B15" s="3">
        <v>14</v>
      </c>
      <c r="C15" s="5"/>
      <c r="D15" s="221"/>
      <c r="E15" s="222">
        <v>0.76570000000000005</v>
      </c>
      <c r="F15" s="222">
        <v>0.7409</v>
      </c>
      <c r="G15" s="222">
        <v>0.71850000000000003</v>
      </c>
      <c r="H15" s="222">
        <v>0.69779999999999998</v>
      </c>
      <c r="I15" s="222">
        <v>0.67849999999999999</v>
      </c>
      <c r="J15" s="222">
        <v>0.66039999999999999</v>
      </c>
      <c r="K15" s="222">
        <v>0.64339999999999997</v>
      </c>
      <c r="L15" s="222">
        <v>0.62729999999999997</v>
      </c>
      <c r="M15" s="222">
        <v>0.61199999999999999</v>
      </c>
      <c r="N15" s="222">
        <v>0.59740000000000004</v>
      </c>
      <c r="O15" s="222">
        <v>0.58340000000000003</v>
      </c>
      <c r="P15" s="222">
        <v>0.56999999999999995</v>
      </c>
      <c r="Q15" s="222">
        <v>0.55720000000000003</v>
      </c>
    </row>
    <row r="16" spans="1:17" x14ac:dyDescent="0.25">
      <c r="A16" s="8">
        <v>1</v>
      </c>
      <c r="B16" s="3">
        <v>15</v>
      </c>
      <c r="C16" s="5"/>
      <c r="D16" s="221"/>
      <c r="E16" s="222">
        <v>0.76</v>
      </c>
      <c r="F16" s="222">
        <v>0.73429999999999995</v>
      </c>
      <c r="G16" s="222">
        <v>0.71099999999999997</v>
      </c>
      <c r="H16" s="222">
        <v>0.6895</v>
      </c>
      <c r="I16" s="222">
        <v>0.66949999999999998</v>
      </c>
      <c r="J16" s="222">
        <v>0.65080000000000005</v>
      </c>
      <c r="K16" s="222">
        <v>0.63319999999999999</v>
      </c>
      <c r="L16" s="222">
        <v>0.61650000000000005</v>
      </c>
      <c r="M16" s="222">
        <v>0.60060000000000002</v>
      </c>
      <c r="N16" s="222">
        <v>0.58550000000000002</v>
      </c>
      <c r="O16" s="222">
        <v>0.57110000000000005</v>
      </c>
      <c r="P16" s="222">
        <v>0.55730000000000002</v>
      </c>
      <c r="Q16" s="222">
        <v>0.54410000000000003</v>
      </c>
    </row>
    <row r="17" spans="1:17" x14ac:dyDescent="0.25">
      <c r="A17" s="8">
        <v>1</v>
      </c>
      <c r="B17" s="3">
        <v>16</v>
      </c>
      <c r="C17" s="5"/>
      <c r="D17" s="221"/>
      <c r="E17" s="222">
        <v>0.75429999999999997</v>
      </c>
      <c r="F17" s="222">
        <v>0.72770000000000001</v>
      </c>
      <c r="G17" s="222">
        <v>0.70350000000000001</v>
      </c>
      <c r="H17" s="222">
        <v>0.68120000000000003</v>
      </c>
      <c r="I17" s="222">
        <v>0.66049999999999998</v>
      </c>
      <c r="J17" s="222">
        <v>0.6411</v>
      </c>
      <c r="K17" s="222">
        <v>0.62290000000000001</v>
      </c>
      <c r="L17" s="222">
        <v>0.60560000000000003</v>
      </c>
      <c r="M17" s="222">
        <v>0.58930000000000005</v>
      </c>
      <c r="N17" s="222">
        <v>0.57369999999999999</v>
      </c>
      <c r="O17" s="222">
        <v>0.55879999999999996</v>
      </c>
      <c r="P17" s="222">
        <v>0.54459999999999997</v>
      </c>
      <c r="Q17" s="222">
        <v>0.53100000000000003</v>
      </c>
    </row>
    <row r="18" spans="1:17" x14ac:dyDescent="0.25">
      <c r="A18" s="8">
        <v>1</v>
      </c>
      <c r="B18" s="3">
        <v>17</v>
      </c>
      <c r="C18" s="5"/>
      <c r="D18" s="221"/>
      <c r="E18" s="222">
        <v>0.74860000000000004</v>
      </c>
      <c r="F18" s="222">
        <v>0.72099999999999997</v>
      </c>
      <c r="G18" s="222">
        <v>0.69589999999999996</v>
      </c>
      <c r="H18" s="222">
        <v>0.67279999999999995</v>
      </c>
      <c r="I18" s="222">
        <v>0.65139999999999998</v>
      </c>
      <c r="J18" s="222">
        <v>0.63139999999999996</v>
      </c>
      <c r="K18" s="222">
        <v>0.61250000000000004</v>
      </c>
      <c r="L18" s="222">
        <v>0.59470000000000001</v>
      </c>
      <c r="M18" s="222">
        <v>0.57789999999999997</v>
      </c>
      <c r="N18" s="222">
        <v>0.56179999999999997</v>
      </c>
      <c r="O18" s="222">
        <v>0.54649999999999999</v>
      </c>
      <c r="P18" s="222">
        <v>0.53190000000000004</v>
      </c>
      <c r="Q18" s="222">
        <v>0.51790000000000003</v>
      </c>
    </row>
    <row r="19" spans="1:17" x14ac:dyDescent="0.25">
      <c r="A19" s="8">
        <v>1</v>
      </c>
      <c r="B19" s="3">
        <v>18</v>
      </c>
      <c r="C19" s="5"/>
      <c r="D19" s="221"/>
      <c r="E19" s="222">
        <v>0.7429</v>
      </c>
      <c r="F19" s="222">
        <v>0.71430000000000005</v>
      </c>
      <c r="G19" s="222">
        <v>0.68840000000000001</v>
      </c>
      <c r="H19" s="222">
        <v>0.66449999999999998</v>
      </c>
      <c r="I19" s="222">
        <v>0.64239999999999997</v>
      </c>
      <c r="J19" s="222">
        <v>0.62170000000000003</v>
      </c>
      <c r="K19" s="222">
        <v>0.60219999999999996</v>
      </c>
      <c r="L19" s="222">
        <v>0.58389999999999997</v>
      </c>
      <c r="M19" s="222">
        <v>0.5665</v>
      </c>
      <c r="N19" s="222">
        <v>0.55000000000000004</v>
      </c>
      <c r="O19" s="222">
        <v>0.53420000000000001</v>
      </c>
      <c r="P19" s="222">
        <v>0.51919999999999999</v>
      </c>
      <c r="Q19" s="222">
        <v>0.50480000000000003</v>
      </c>
    </row>
    <row r="20" spans="1:17" x14ac:dyDescent="0.25">
      <c r="A20" s="8">
        <v>1</v>
      </c>
      <c r="B20" s="3">
        <v>19</v>
      </c>
      <c r="C20" s="5"/>
      <c r="D20" s="221"/>
      <c r="E20" s="222">
        <v>0.73719999999999997</v>
      </c>
      <c r="F20" s="222">
        <v>0.70760000000000001</v>
      </c>
      <c r="G20" s="222">
        <v>0.68069999999999997</v>
      </c>
      <c r="H20" s="222">
        <v>0.65610000000000002</v>
      </c>
      <c r="I20" s="222">
        <v>0.63319999999999999</v>
      </c>
      <c r="J20" s="222">
        <v>0.6119</v>
      </c>
      <c r="K20" s="222">
        <v>0.59179999999999999</v>
      </c>
      <c r="L20" s="222">
        <v>0.57289999999999996</v>
      </c>
      <c r="M20" s="222">
        <v>0.55500000000000005</v>
      </c>
      <c r="N20" s="222">
        <v>0.53800000000000003</v>
      </c>
      <c r="O20" s="222">
        <v>0.52190000000000003</v>
      </c>
      <c r="P20" s="222">
        <v>0.50649999999999995</v>
      </c>
      <c r="Q20" s="222">
        <v>0.49170000000000003</v>
      </c>
    </row>
    <row r="21" spans="1:17" x14ac:dyDescent="0.25">
      <c r="A21" s="8">
        <v>1</v>
      </c>
      <c r="B21" s="3">
        <v>20</v>
      </c>
      <c r="C21" s="5"/>
      <c r="D21" s="221"/>
      <c r="E21" s="222">
        <v>0.73150000000000004</v>
      </c>
      <c r="F21" s="222">
        <v>0.70089999999999997</v>
      </c>
      <c r="G21" s="222">
        <v>0.67320000000000002</v>
      </c>
      <c r="H21" s="222">
        <v>0.64780000000000004</v>
      </c>
      <c r="I21" s="222">
        <v>0.62419999999999998</v>
      </c>
      <c r="J21" s="222">
        <v>0.60219999999999996</v>
      </c>
      <c r="K21" s="222">
        <v>0.58150000000000002</v>
      </c>
      <c r="L21" s="222">
        <v>0.56210000000000004</v>
      </c>
      <c r="M21" s="222">
        <v>0.54369999999999996</v>
      </c>
      <c r="N21" s="222">
        <v>0.5262</v>
      </c>
      <c r="O21" s="222">
        <v>0.50970000000000004</v>
      </c>
      <c r="P21" s="222">
        <v>0.49390000000000001</v>
      </c>
      <c r="Q21" s="222">
        <v>0.4788</v>
      </c>
    </row>
    <row r="22" spans="1:17" x14ac:dyDescent="0.25">
      <c r="A22" s="8">
        <v>1</v>
      </c>
      <c r="B22" s="3">
        <v>21</v>
      </c>
      <c r="C22" s="5"/>
      <c r="D22" s="221"/>
      <c r="E22" s="222">
        <v>0.7258</v>
      </c>
      <c r="F22" s="222">
        <v>0.69420000000000004</v>
      </c>
      <c r="G22" s="222">
        <v>0.66559999999999997</v>
      </c>
      <c r="H22" s="222">
        <v>0.63939999999999997</v>
      </c>
      <c r="I22" s="222">
        <v>0.61499999999999999</v>
      </c>
      <c r="J22" s="222">
        <v>0.59240000000000004</v>
      </c>
      <c r="K22" s="222">
        <v>0.57110000000000005</v>
      </c>
      <c r="L22" s="222">
        <v>0.55110000000000003</v>
      </c>
      <c r="M22" s="222">
        <v>0.5323</v>
      </c>
      <c r="N22" s="222">
        <v>0.51439999999999997</v>
      </c>
      <c r="O22" s="222">
        <v>0.49740000000000001</v>
      </c>
      <c r="P22" s="222">
        <v>0.48130000000000001</v>
      </c>
      <c r="Q22" s="222">
        <v>0.46589999999999998</v>
      </c>
    </row>
    <row r="23" spans="1:17" x14ac:dyDescent="0.25">
      <c r="A23" s="8">
        <v>1</v>
      </c>
      <c r="B23" s="3">
        <v>22</v>
      </c>
      <c r="C23" s="5"/>
      <c r="D23" s="221"/>
      <c r="E23" s="222">
        <v>0.72</v>
      </c>
      <c r="F23" s="222">
        <v>0.68740000000000001</v>
      </c>
      <c r="G23" s="222">
        <v>0.65790000000000004</v>
      </c>
      <c r="H23" s="222">
        <v>0.63080000000000003</v>
      </c>
      <c r="I23" s="222">
        <v>0.60580000000000001</v>
      </c>
      <c r="J23" s="222">
        <v>0.58240000000000003</v>
      </c>
      <c r="K23" s="222">
        <v>0.56059999999999999</v>
      </c>
      <c r="L23" s="222">
        <v>0.54010000000000002</v>
      </c>
      <c r="M23" s="222">
        <v>0.52070000000000005</v>
      </c>
      <c r="N23" s="222">
        <v>0.50239999999999996</v>
      </c>
      <c r="O23" s="222">
        <v>0.48499999999999999</v>
      </c>
      <c r="P23" s="222">
        <v>0.46850000000000003</v>
      </c>
      <c r="Q23" s="222">
        <v>0.45279999999999998</v>
      </c>
    </row>
    <row r="24" spans="1:17" x14ac:dyDescent="0.25">
      <c r="A24" s="8">
        <v>1</v>
      </c>
      <c r="B24" s="3">
        <v>23</v>
      </c>
      <c r="C24" s="5"/>
      <c r="D24" s="221"/>
      <c r="E24" s="222">
        <v>0.71430000000000005</v>
      </c>
      <c r="F24" s="222">
        <v>0.68069999999999997</v>
      </c>
      <c r="G24" s="222">
        <v>0.65029999999999999</v>
      </c>
      <c r="H24" s="222">
        <v>0.62239999999999995</v>
      </c>
      <c r="I24" s="222">
        <v>0.59660000000000002</v>
      </c>
      <c r="J24" s="222">
        <v>0.5726</v>
      </c>
      <c r="K24" s="222">
        <v>0.55020000000000002</v>
      </c>
      <c r="L24" s="222">
        <v>0.52910000000000001</v>
      </c>
      <c r="M24" s="222">
        <v>0.50929999999999997</v>
      </c>
      <c r="N24" s="222">
        <v>0.49049999999999999</v>
      </c>
      <c r="O24" s="222">
        <v>0.4728</v>
      </c>
      <c r="P24" s="222">
        <v>0.45600000000000002</v>
      </c>
      <c r="Q24" s="222">
        <v>0.44</v>
      </c>
    </row>
    <row r="25" spans="1:17" x14ac:dyDescent="0.25">
      <c r="A25" s="8">
        <v>1</v>
      </c>
      <c r="B25" s="3">
        <v>24</v>
      </c>
      <c r="C25" s="5"/>
      <c r="D25" s="221"/>
      <c r="E25" s="222">
        <v>0.70850000000000002</v>
      </c>
      <c r="F25" s="222">
        <v>0.67390000000000005</v>
      </c>
      <c r="G25" s="222">
        <v>0.64249999999999996</v>
      </c>
      <c r="H25" s="222">
        <v>0.61380000000000001</v>
      </c>
      <c r="I25" s="222">
        <v>0.58730000000000004</v>
      </c>
      <c r="J25" s="222">
        <v>0.56259999999999999</v>
      </c>
      <c r="K25" s="222">
        <v>0.53959999999999997</v>
      </c>
      <c r="L25" s="222">
        <v>0.51800000000000002</v>
      </c>
      <c r="M25" s="222">
        <v>0.49769999999999998</v>
      </c>
      <c r="N25" s="222">
        <v>0.47860000000000003</v>
      </c>
      <c r="O25" s="222">
        <v>0.46039999999999998</v>
      </c>
      <c r="P25" s="222">
        <v>0.44330000000000003</v>
      </c>
      <c r="Q25" s="222">
        <v>0.42699999999999999</v>
      </c>
    </row>
    <row r="26" spans="1:17" x14ac:dyDescent="0.25">
      <c r="A26" s="8">
        <v>1</v>
      </c>
      <c r="B26" s="3">
        <v>25</v>
      </c>
      <c r="C26" s="5"/>
      <c r="D26" s="221"/>
      <c r="E26" s="222">
        <v>0.70269999999999999</v>
      </c>
      <c r="F26" s="222">
        <v>0.66700000000000004</v>
      </c>
      <c r="G26" s="222">
        <v>0.63470000000000004</v>
      </c>
      <c r="H26" s="222">
        <v>0.60519999999999996</v>
      </c>
      <c r="I26" s="222">
        <v>0.57789999999999997</v>
      </c>
      <c r="J26" s="222">
        <v>0.55259999999999998</v>
      </c>
      <c r="K26" s="222">
        <v>0.52900000000000003</v>
      </c>
      <c r="L26" s="222">
        <v>0.50690000000000002</v>
      </c>
      <c r="M26" s="222">
        <v>0.48609999999999998</v>
      </c>
      <c r="N26" s="222">
        <v>0.46660000000000001</v>
      </c>
      <c r="O26" s="222">
        <v>0.4481</v>
      </c>
      <c r="P26" s="222">
        <v>0.43059999999999998</v>
      </c>
      <c r="Q26" s="222">
        <v>0.41410000000000002</v>
      </c>
    </row>
    <row r="27" spans="1:17" x14ac:dyDescent="0.25">
      <c r="A27" s="8">
        <v>1</v>
      </c>
      <c r="B27" s="3">
        <v>26</v>
      </c>
      <c r="C27" s="5"/>
      <c r="D27" s="221"/>
      <c r="E27" s="222">
        <v>0.69699999999999995</v>
      </c>
      <c r="F27" s="222">
        <v>0.66020000000000001</v>
      </c>
      <c r="G27" s="222">
        <v>0.627</v>
      </c>
      <c r="H27" s="222">
        <v>0.59660000000000002</v>
      </c>
      <c r="I27" s="222">
        <v>0.56859999999999999</v>
      </c>
      <c r="J27" s="222">
        <v>0.54259999999999997</v>
      </c>
      <c r="K27" s="222">
        <v>0.51839999999999997</v>
      </c>
      <c r="L27" s="222">
        <v>0.49580000000000002</v>
      </c>
      <c r="M27" s="222">
        <v>0.47460000000000002</v>
      </c>
      <c r="N27" s="222">
        <v>0.45469999999999999</v>
      </c>
      <c r="O27" s="222">
        <v>0.43590000000000001</v>
      </c>
      <c r="P27" s="222">
        <v>0.41810000000000003</v>
      </c>
      <c r="Q27" s="222">
        <v>0.40129999999999999</v>
      </c>
    </row>
    <row r="28" spans="1:17" x14ac:dyDescent="0.25">
      <c r="A28" s="8">
        <v>1</v>
      </c>
      <c r="B28" s="3">
        <v>27</v>
      </c>
      <c r="C28" s="5"/>
      <c r="D28" s="221"/>
      <c r="E28" s="222">
        <v>0.69120000000000004</v>
      </c>
      <c r="F28" s="222">
        <v>0.65329999999999999</v>
      </c>
      <c r="G28" s="222">
        <v>0.61909999999999998</v>
      </c>
      <c r="H28" s="222">
        <v>0.58789999999999998</v>
      </c>
      <c r="I28" s="222">
        <v>0.55920000000000003</v>
      </c>
      <c r="J28" s="222">
        <v>0.53259999999999996</v>
      </c>
      <c r="K28" s="222">
        <v>0.50780000000000003</v>
      </c>
      <c r="L28" s="222">
        <v>0.48470000000000002</v>
      </c>
      <c r="M28" s="222">
        <v>0.46310000000000001</v>
      </c>
      <c r="N28" s="222">
        <v>0.44269999999999998</v>
      </c>
      <c r="O28" s="222">
        <v>0.42359999999999998</v>
      </c>
      <c r="P28" s="222">
        <v>0.40550000000000003</v>
      </c>
      <c r="Q28" s="222">
        <v>0.38850000000000001</v>
      </c>
    </row>
    <row r="29" spans="1:17" x14ac:dyDescent="0.25">
      <c r="A29" s="8">
        <v>1</v>
      </c>
      <c r="B29" s="3">
        <v>28</v>
      </c>
      <c r="C29" s="5"/>
      <c r="D29" s="221"/>
      <c r="E29" s="222">
        <v>0.68540000000000001</v>
      </c>
      <c r="F29" s="222">
        <v>0.64639999999999997</v>
      </c>
      <c r="G29" s="222">
        <v>0.61129999999999995</v>
      </c>
      <c r="H29" s="222">
        <v>0.57920000000000005</v>
      </c>
      <c r="I29" s="222">
        <v>0.54979999999999996</v>
      </c>
      <c r="J29" s="222">
        <v>0.52249999999999996</v>
      </c>
      <c r="K29" s="222">
        <v>0.49719999999999998</v>
      </c>
      <c r="L29" s="222">
        <v>0.47360000000000002</v>
      </c>
      <c r="M29" s="222">
        <v>0.45150000000000001</v>
      </c>
      <c r="N29" s="222">
        <v>0.43080000000000002</v>
      </c>
      <c r="O29" s="222">
        <v>0.4113</v>
      </c>
      <c r="P29" s="222">
        <v>0.39300000000000002</v>
      </c>
      <c r="Q29" s="222">
        <v>0.37569999999999998</v>
      </c>
    </row>
    <row r="30" spans="1:17" x14ac:dyDescent="0.25">
      <c r="A30" s="8">
        <v>1</v>
      </c>
      <c r="B30" s="3">
        <v>29</v>
      </c>
      <c r="C30" s="5"/>
      <c r="D30" s="221"/>
      <c r="E30" s="222">
        <v>0.67959999999999998</v>
      </c>
      <c r="F30" s="222">
        <v>0.63959999999999995</v>
      </c>
      <c r="G30" s="222">
        <v>0.60350000000000004</v>
      </c>
      <c r="H30" s="222">
        <v>0.5706</v>
      </c>
      <c r="I30" s="222">
        <v>0.54039999999999999</v>
      </c>
      <c r="J30" s="222">
        <v>0.51249999999999996</v>
      </c>
      <c r="K30" s="222">
        <v>0.48659999999999998</v>
      </c>
      <c r="L30" s="222">
        <v>0.46250000000000002</v>
      </c>
      <c r="M30" s="222">
        <v>0.44</v>
      </c>
      <c r="N30" s="222">
        <v>0.41899999999999998</v>
      </c>
      <c r="O30" s="222">
        <v>0.3992</v>
      </c>
      <c r="P30" s="222">
        <v>0.38059999999999999</v>
      </c>
      <c r="Q30" s="222">
        <v>0.36309999999999998</v>
      </c>
    </row>
    <row r="31" spans="1:17" x14ac:dyDescent="0.25">
      <c r="A31" s="8">
        <v>1</v>
      </c>
      <c r="B31" s="3">
        <v>30</v>
      </c>
      <c r="C31" s="5"/>
      <c r="D31" s="221"/>
      <c r="E31" s="222">
        <v>0.67369999999999997</v>
      </c>
      <c r="F31" s="222">
        <v>0.63260000000000005</v>
      </c>
      <c r="G31" s="222">
        <v>0.59550000000000003</v>
      </c>
      <c r="H31" s="222">
        <v>0.56169999999999998</v>
      </c>
      <c r="I31" s="222">
        <v>0.53080000000000005</v>
      </c>
      <c r="J31" s="222">
        <v>0.50229999999999997</v>
      </c>
      <c r="K31" s="222">
        <v>0.4758</v>
      </c>
      <c r="L31" s="222">
        <v>0.45129999999999998</v>
      </c>
      <c r="M31" s="222">
        <v>0.4284</v>
      </c>
      <c r="N31" s="222">
        <v>0.40699999999999997</v>
      </c>
      <c r="O31" s="222">
        <v>0.38690000000000002</v>
      </c>
      <c r="P31" s="222">
        <v>0.36799999999999999</v>
      </c>
      <c r="Q31" s="222">
        <v>0.3503</v>
      </c>
    </row>
    <row r="32" spans="1:17" x14ac:dyDescent="0.25">
      <c r="A32" s="8">
        <v>1</v>
      </c>
      <c r="B32" s="3">
        <v>31</v>
      </c>
      <c r="C32" s="5"/>
      <c r="D32" s="221"/>
      <c r="E32" s="222">
        <v>0.66779999999999995</v>
      </c>
      <c r="F32" s="222">
        <v>0.62560000000000004</v>
      </c>
      <c r="G32" s="222">
        <v>0.58750000000000002</v>
      </c>
      <c r="H32" s="222">
        <v>0.55289999999999995</v>
      </c>
      <c r="I32" s="222">
        <v>0.5212</v>
      </c>
      <c r="J32" s="222">
        <v>0.49199999999999999</v>
      </c>
      <c r="K32" s="222">
        <v>0.46510000000000001</v>
      </c>
      <c r="L32" s="222">
        <v>0.44</v>
      </c>
      <c r="M32" s="222">
        <v>0.41670000000000001</v>
      </c>
      <c r="N32" s="222">
        <v>0.39500000000000002</v>
      </c>
      <c r="O32" s="222">
        <v>0.37459999999999999</v>
      </c>
      <c r="P32" s="222">
        <v>0.35549999999999998</v>
      </c>
      <c r="Q32" s="222">
        <v>0.33750000000000002</v>
      </c>
    </row>
    <row r="33" spans="1:17" x14ac:dyDescent="0.25">
      <c r="A33" s="8">
        <v>1</v>
      </c>
      <c r="B33" s="3">
        <v>32</v>
      </c>
      <c r="C33" s="5"/>
      <c r="D33" s="221"/>
      <c r="E33" s="222">
        <v>0.66190000000000004</v>
      </c>
      <c r="F33" s="222">
        <v>0.61850000000000005</v>
      </c>
      <c r="G33" s="222">
        <v>0.57940000000000003</v>
      </c>
      <c r="H33" s="222">
        <v>0.54390000000000005</v>
      </c>
      <c r="I33" s="222">
        <v>0.51149999999999995</v>
      </c>
      <c r="J33" s="222">
        <v>0.48170000000000002</v>
      </c>
      <c r="K33" s="222">
        <v>0.45419999999999999</v>
      </c>
      <c r="L33" s="222">
        <v>0.42870000000000003</v>
      </c>
      <c r="M33" s="222">
        <v>0.40500000000000003</v>
      </c>
      <c r="N33" s="222">
        <v>0.38290000000000002</v>
      </c>
      <c r="O33" s="222">
        <v>0.36230000000000001</v>
      </c>
      <c r="P33" s="222">
        <v>0.34289999999999998</v>
      </c>
      <c r="Q33" s="222">
        <v>0.32479999999999998</v>
      </c>
    </row>
    <row r="34" spans="1:17" x14ac:dyDescent="0.25">
      <c r="A34" s="8">
        <v>1</v>
      </c>
      <c r="B34" s="3">
        <v>33</v>
      </c>
      <c r="C34" s="5"/>
      <c r="D34" s="221"/>
      <c r="E34" s="222">
        <v>0.65600000000000003</v>
      </c>
      <c r="F34" s="222">
        <v>0.61140000000000005</v>
      </c>
      <c r="G34" s="222">
        <v>0.57140000000000002</v>
      </c>
      <c r="H34" s="222">
        <v>0.53500000000000003</v>
      </c>
      <c r="I34" s="222">
        <v>0.50180000000000002</v>
      </c>
      <c r="J34" s="222">
        <v>0.47139999999999999</v>
      </c>
      <c r="K34" s="222">
        <v>0.44340000000000002</v>
      </c>
      <c r="L34" s="222">
        <v>0.41739999999999999</v>
      </c>
      <c r="M34" s="222">
        <v>0.39329999999999998</v>
      </c>
      <c r="N34" s="222">
        <v>0.37090000000000001</v>
      </c>
      <c r="O34" s="222">
        <v>0.35</v>
      </c>
      <c r="P34" s="222">
        <v>0.33040000000000003</v>
      </c>
      <c r="Q34" s="222">
        <v>0.31209999999999999</v>
      </c>
    </row>
    <row r="35" spans="1:17" x14ac:dyDescent="0.25">
      <c r="A35" s="8">
        <v>1</v>
      </c>
      <c r="B35" s="3">
        <v>34</v>
      </c>
      <c r="C35" s="5"/>
      <c r="D35" s="221"/>
      <c r="E35" s="222">
        <v>0.65010000000000001</v>
      </c>
      <c r="F35" s="222">
        <v>0.60429999999999995</v>
      </c>
      <c r="G35" s="222">
        <v>0.56330000000000002</v>
      </c>
      <c r="H35" s="222">
        <v>0.52600000000000002</v>
      </c>
      <c r="I35" s="222">
        <v>0.49209999999999998</v>
      </c>
      <c r="J35" s="222">
        <v>0.46110000000000001</v>
      </c>
      <c r="K35" s="222">
        <v>0.4325</v>
      </c>
      <c r="L35" s="222">
        <v>0.40610000000000002</v>
      </c>
      <c r="M35" s="222">
        <v>0.38159999999999999</v>
      </c>
      <c r="N35" s="222">
        <v>0.3589</v>
      </c>
      <c r="O35" s="222">
        <v>0.3377</v>
      </c>
      <c r="P35" s="222">
        <v>0.31790000000000002</v>
      </c>
      <c r="Q35" s="222">
        <v>0.2994</v>
      </c>
    </row>
    <row r="36" spans="1:17" x14ac:dyDescent="0.25">
      <c r="A36" s="8">
        <v>1</v>
      </c>
      <c r="B36" s="3">
        <v>35</v>
      </c>
      <c r="C36" s="5"/>
      <c r="D36" s="221"/>
      <c r="E36" s="222">
        <v>0.64419999999999999</v>
      </c>
      <c r="F36" s="222">
        <v>0.59719999999999995</v>
      </c>
      <c r="G36" s="222">
        <v>0.55510000000000004</v>
      </c>
      <c r="H36" s="222">
        <v>0.51700000000000002</v>
      </c>
      <c r="I36" s="222">
        <v>0.48230000000000001</v>
      </c>
      <c r="J36" s="222">
        <v>0.4506</v>
      </c>
      <c r="K36" s="222">
        <v>0.42149999999999999</v>
      </c>
      <c r="L36" s="222">
        <v>0.3947</v>
      </c>
      <c r="M36" s="222">
        <v>0.36980000000000002</v>
      </c>
      <c r="N36" s="222">
        <v>0.3468</v>
      </c>
      <c r="O36" s="222">
        <v>0.32540000000000002</v>
      </c>
      <c r="P36" s="222">
        <v>0.3054</v>
      </c>
      <c r="Q36" s="222">
        <v>0.28670000000000001</v>
      </c>
    </row>
    <row r="37" spans="1:17" x14ac:dyDescent="0.25">
      <c r="A37" s="8">
        <v>1</v>
      </c>
      <c r="B37" s="3">
        <v>36</v>
      </c>
      <c r="C37" s="5"/>
      <c r="D37" s="221"/>
      <c r="E37" s="222">
        <v>0.63829999999999998</v>
      </c>
      <c r="F37" s="222">
        <v>0.59009999999999996</v>
      </c>
      <c r="G37" s="222">
        <v>0.54690000000000005</v>
      </c>
      <c r="H37" s="222">
        <v>0.50800000000000001</v>
      </c>
      <c r="I37" s="222">
        <v>0.47260000000000002</v>
      </c>
      <c r="J37" s="222">
        <v>0.44019999999999998</v>
      </c>
      <c r="K37" s="222">
        <v>0.41060000000000002</v>
      </c>
      <c r="L37" s="222">
        <v>0.38329999999999997</v>
      </c>
      <c r="M37" s="222">
        <v>0.35809999999999997</v>
      </c>
      <c r="N37" s="222">
        <v>0.33479999999999999</v>
      </c>
      <c r="O37" s="222">
        <v>0.31309999999999999</v>
      </c>
      <c r="P37" s="222">
        <v>0.29289999999999999</v>
      </c>
      <c r="Q37" s="222">
        <v>0.27400000000000002</v>
      </c>
    </row>
    <row r="38" spans="1:17" x14ac:dyDescent="0.25">
      <c r="A38" s="8">
        <v>1</v>
      </c>
      <c r="B38" s="3">
        <v>37</v>
      </c>
      <c r="C38" s="5"/>
      <c r="D38" s="221"/>
      <c r="E38" s="222">
        <v>0.63229999999999997</v>
      </c>
      <c r="F38" s="222">
        <v>0.58279999999999998</v>
      </c>
      <c r="G38" s="222">
        <v>0.53859999999999997</v>
      </c>
      <c r="H38" s="222">
        <v>0.49880000000000002</v>
      </c>
      <c r="I38" s="222">
        <v>0.46260000000000001</v>
      </c>
      <c r="J38" s="222">
        <v>0.42970000000000003</v>
      </c>
      <c r="K38" s="222">
        <v>0.39950000000000002</v>
      </c>
      <c r="L38" s="222">
        <v>0.37180000000000002</v>
      </c>
      <c r="M38" s="222">
        <v>0.34620000000000001</v>
      </c>
      <c r="N38" s="222">
        <v>0.3226</v>
      </c>
      <c r="O38" s="222">
        <v>0.30070000000000002</v>
      </c>
      <c r="P38" s="222">
        <v>0.28029999999999999</v>
      </c>
      <c r="Q38" s="222">
        <v>0.26119999999999999</v>
      </c>
    </row>
    <row r="39" spans="1:17" x14ac:dyDescent="0.25">
      <c r="A39" s="8">
        <v>1</v>
      </c>
      <c r="B39" s="3">
        <v>38</v>
      </c>
      <c r="C39" s="5"/>
      <c r="D39" s="221"/>
      <c r="E39" s="222">
        <v>0.62629999999999997</v>
      </c>
      <c r="F39" s="222">
        <v>0.5756</v>
      </c>
      <c r="G39" s="222">
        <v>0.53029999999999999</v>
      </c>
      <c r="H39" s="222">
        <v>0.48949999999999999</v>
      </c>
      <c r="I39" s="222">
        <v>0.4526</v>
      </c>
      <c r="J39" s="222">
        <v>0.41899999999999998</v>
      </c>
      <c r="K39" s="222">
        <v>0.38840000000000002</v>
      </c>
      <c r="L39" s="222">
        <v>0.36020000000000002</v>
      </c>
      <c r="M39" s="222">
        <v>0.33429999999999999</v>
      </c>
      <c r="N39" s="222">
        <v>0.31040000000000001</v>
      </c>
      <c r="O39" s="222">
        <v>0.28820000000000001</v>
      </c>
      <c r="P39" s="222">
        <v>0.2676</v>
      </c>
      <c r="Q39" s="222">
        <v>0.2485</v>
      </c>
    </row>
    <row r="40" spans="1:17" x14ac:dyDescent="0.25">
      <c r="A40" s="8">
        <v>1</v>
      </c>
      <c r="B40" s="3">
        <v>39</v>
      </c>
      <c r="C40" s="5"/>
      <c r="D40" s="221"/>
      <c r="E40" s="222">
        <v>0.62029999999999996</v>
      </c>
      <c r="F40" s="222">
        <v>0.56840000000000002</v>
      </c>
      <c r="G40" s="222">
        <v>0.52200000000000002</v>
      </c>
      <c r="H40" s="222">
        <v>0.48039999999999999</v>
      </c>
      <c r="I40" s="222">
        <v>0.44269999999999998</v>
      </c>
      <c r="J40" s="222">
        <v>0.40849999999999997</v>
      </c>
      <c r="K40" s="222">
        <v>0.37730000000000002</v>
      </c>
      <c r="L40" s="222">
        <v>0.34870000000000001</v>
      </c>
      <c r="M40" s="222">
        <v>0.32250000000000001</v>
      </c>
      <c r="N40" s="222">
        <v>0.29820000000000002</v>
      </c>
      <c r="O40" s="222">
        <v>0.27579999999999999</v>
      </c>
      <c r="P40" s="222">
        <v>0.25509999999999999</v>
      </c>
      <c r="Q40" s="222">
        <v>0.2359</v>
      </c>
    </row>
    <row r="41" spans="1:17" x14ac:dyDescent="0.25">
      <c r="A41" s="8">
        <v>1</v>
      </c>
      <c r="B41" s="3">
        <v>40</v>
      </c>
      <c r="C41" s="5"/>
      <c r="D41" s="221"/>
      <c r="E41" s="222">
        <v>0.61439999999999995</v>
      </c>
      <c r="F41" s="222">
        <v>0.56120000000000003</v>
      </c>
      <c r="G41" s="222">
        <v>0.51370000000000005</v>
      </c>
      <c r="H41" s="222">
        <v>0.47120000000000001</v>
      </c>
      <c r="I41" s="222">
        <v>0.43280000000000002</v>
      </c>
      <c r="J41" s="222">
        <v>0.39789999999999998</v>
      </c>
      <c r="K41" s="222">
        <v>0.36620000000000003</v>
      </c>
      <c r="L41" s="222">
        <v>0.3372</v>
      </c>
      <c r="M41" s="222">
        <v>0.31059999999999999</v>
      </c>
      <c r="N41" s="222">
        <v>0.28610000000000002</v>
      </c>
      <c r="O41" s="222">
        <v>0.26350000000000001</v>
      </c>
      <c r="P41" s="222">
        <v>0.2427</v>
      </c>
      <c r="Q41" s="222">
        <v>0.22339999999999999</v>
      </c>
    </row>
    <row r="42" spans="1:17" x14ac:dyDescent="0.25">
      <c r="A42" s="8">
        <v>1</v>
      </c>
      <c r="B42" s="3">
        <v>41</v>
      </c>
      <c r="C42" s="5"/>
      <c r="D42" s="221"/>
      <c r="E42" s="222">
        <v>0.60850000000000004</v>
      </c>
      <c r="F42" s="222">
        <v>0.55400000000000005</v>
      </c>
      <c r="G42" s="222">
        <v>0.50549999999999995</v>
      </c>
      <c r="H42" s="222">
        <v>0.46200000000000002</v>
      </c>
      <c r="I42" s="222">
        <v>0.42280000000000001</v>
      </c>
      <c r="J42" s="222">
        <v>0.38740000000000002</v>
      </c>
      <c r="K42" s="222">
        <v>0.35510000000000003</v>
      </c>
      <c r="L42" s="222">
        <v>0.32569999999999999</v>
      </c>
      <c r="M42" s="222">
        <v>0.29880000000000001</v>
      </c>
      <c r="N42" s="222">
        <v>0.27400000000000002</v>
      </c>
      <c r="O42" s="222">
        <v>0.25130000000000002</v>
      </c>
      <c r="P42" s="222">
        <v>0.2303</v>
      </c>
      <c r="Q42" s="222">
        <v>0.21110000000000001</v>
      </c>
    </row>
    <row r="43" spans="1:17" x14ac:dyDescent="0.25">
      <c r="A43" s="8">
        <v>1</v>
      </c>
      <c r="B43" s="3">
        <v>42</v>
      </c>
      <c r="C43" s="5"/>
      <c r="D43" s="221"/>
      <c r="E43" s="222">
        <v>0.60260000000000002</v>
      </c>
      <c r="F43" s="222">
        <v>0.54679999999999995</v>
      </c>
      <c r="G43" s="222">
        <v>0.49709999999999999</v>
      </c>
      <c r="H43" s="222">
        <v>0.45269999999999999</v>
      </c>
      <c r="I43" s="222">
        <v>0.4128</v>
      </c>
      <c r="J43" s="222">
        <v>0.37669999999999998</v>
      </c>
      <c r="K43" s="222">
        <v>0.34389999999999998</v>
      </c>
      <c r="L43" s="222">
        <v>0.31409999999999999</v>
      </c>
      <c r="M43" s="222">
        <v>0.2868</v>
      </c>
      <c r="N43" s="222">
        <v>0.26190000000000002</v>
      </c>
      <c r="O43" s="222">
        <v>0.23899999999999999</v>
      </c>
      <c r="P43" s="222">
        <v>0.218</v>
      </c>
      <c r="Q43" s="222">
        <v>0.19889999999999999</v>
      </c>
    </row>
    <row r="44" spans="1:17" x14ac:dyDescent="0.25">
      <c r="A44" s="8">
        <v>1</v>
      </c>
      <c r="B44" s="3">
        <v>43</v>
      </c>
      <c r="C44" s="5"/>
      <c r="D44" s="221"/>
      <c r="E44" s="222">
        <v>0.5968</v>
      </c>
      <c r="F44" s="222">
        <v>0.53959999999999997</v>
      </c>
      <c r="G44" s="222">
        <v>0.4889</v>
      </c>
      <c r="H44" s="222">
        <v>0.44350000000000001</v>
      </c>
      <c r="I44" s="222">
        <v>0.40279999999999999</v>
      </c>
      <c r="J44" s="222">
        <v>0.36609999999999998</v>
      </c>
      <c r="K44" s="222">
        <v>0.33279999999999998</v>
      </c>
      <c r="L44" s="222">
        <v>0.30259999999999998</v>
      </c>
      <c r="M44" s="222">
        <v>0.27500000000000002</v>
      </c>
      <c r="N44" s="222">
        <v>0.24990000000000001</v>
      </c>
      <c r="O44" s="222">
        <v>0.22689999999999999</v>
      </c>
      <c r="P44" s="222">
        <v>0.20599999999999999</v>
      </c>
      <c r="Q44" s="222">
        <v>0.18690000000000001</v>
      </c>
    </row>
    <row r="45" spans="1:17" x14ac:dyDescent="0.25">
      <c r="A45" s="8">
        <v>1</v>
      </c>
      <c r="B45" s="3">
        <v>44</v>
      </c>
      <c r="C45" s="5"/>
      <c r="D45" s="221"/>
      <c r="E45" s="222">
        <v>0.59109999999999996</v>
      </c>
      <c r="F45" s="222">
        <v>0.53259999999999996</v>
      </c>
      <c r="G45" s="222">
        <v>0.48070000000000002</v>
      </c>
      <c r="H45" s="222">
        <v>0.4345</v>
      </c>
      <c r="I45" s="222">
        <v>0.39300000000000002</v>
      </c>
      <c r="J45" s="222">
        <v>0.35560000000000003</v>
      </c>
      <c r="K45" s="222">
        <v>0.32179999999999997</v>
      </c>
      <c r="L45" s="222">
        <v>0.29120000000000001</v>
      </c>
      <c r="M45" s="222">
        <v>0.26340000000000002</v>
      </c>
      <c r="N45" s="222">
        <v>0.23810000000000001</v>
      </c>
      <c r="O45" s="222">
        <v>0.2152</v>
      </c>
      <c r="P45" s="222">
        <v>0.1943</v>
      </c>
      <c r="Q45" s="222">
        <v>0.1754</v>
      </c>
    </row>
    <row r="46" spans="1:17" x14ac:dyDescent="0.25">
      <c r="A46" s="8">
        <v>1</v>
      </c>
      <c r="B46" s="3">
        <v>45</v>
      </c>
      <c r="C46" s="5"/>
      <c r="D46" s="221"/>
      <c r="E46" s="222">
        <v>0.58489999999999998</v>
      </c>
      <c r="F46" s="222">
        <v>0.52500000000000002</v>
      </c>
      <c r="G46" s="222">
        <v>0.47189999999999999</v>
      </c>
      <c r="H46" s="222">
        <v>0.42459999999999998</v>
      </c>
      <c r="I46" s="222">
        <v>0.38229999999999997</v>
      </c>
      <c r="J46" s="222">
        <v>0.34429999999999999</v>
      </c>
      <c r="K46" s="222">
        <v>0.31</v>
      </c>
      <c r="L46" s="222">
        <v>0.27900000000000003</v>
      </c>
      <c r="M46" s="222">
        <v>0.251</v>
      </c>
      <c r="N46" s="222">
        <v>0.22570000000000001</v>
      </c>
      <c r="O46" s="222">
        <v>0.20280000000000001</v>
      </c>
      <c r="P46" s="222">
        <v>0.18210000000000001</v>
      </c>
      <c r="Q46" s="222">
        <v>0.16339999999999999</v>
      </c>
    </row>
    <row r="47" spans="1:17" x14ac:dyDescent="0.25">
      <c r="A47" s="8">
        <v>1</v>
      </c>
      <c r="B47" s="3">
        <v>46</v>
      </c>
      <c r="C47" s="5"/>
      <c r="D47" s="221"/>
      <c r="E47" s="222">
        <v>0.57869999999999999</v>
      </c>
      <c r="F47" s="222">
        <v>0.51739999999999997</v>
      </c>
      <c r="G47" s="222">
        <v>0.46310000000000001</v>
      </c>
      <c r="H47" s="222">
        <v>0.4148</v>
      </c>
      <c r="I47" s="222">
        <v>0.37169999999999997</v>
      </c>
      <c r="J47" s="222">
        <v>0.33300000000000002</v>
      </c>
      <c r="K47" s="222">
        <v>0.29830000000000001</v>
      </c>
      <c r="L47" s="222">
        <v>0.26700000000000002</v>
      </c>
      <c r="M47" s="222">
        <v>0.23880000000000001</v>
      </c>
      <c r="N47" s="222">
        <v>0.21340000000000001</v>
      </c>
      <c r="O47" s="222">
        <v>0.19059999999999999</v>
      </c>
      <c r="P47" s="222">
        <v>0.1701</v>
      </c>
      <c r="Q47" s="222">
        <v>0.1517</v>
      </c>
    </row>
    <row r="48" spans="1:17" x14ac:dyDescent="0.25">
      <c r="A48" s="8">
        <v>1</v>
      </c>
      <c r="B48" s="3">
        <v>47</v>
      </c>
      <c r="C48" s="5"/>
      <c r="D48" s="221"/>
      <c r="E48" s="222">
        <v>0.57269999999999999</v>
      </c>
      <c r="F48" s="222">
        <v>0.50990000000000002</v>
      </c>
      <c r="G48" s="222">
        <v>0.45440000000000003</v>
      </c>
      <c r="H48" s="222">
        <v>0.40510000000000002</v>
      </c>
      <c r="I48" s="222">
        <v>0.36120000000000002</v>
      </c>
      <c r="J48" s="222">
        <v>0.32190000000000002</v>
      </c>
      <c r="K48" s="222">
        <v>0.28670000000000001</v>
      </c>
      <c r="L48" s="222">
        <v>0.25509999999999999</v>
      </c>
      <c r="M48" s="222">
        <v>0.2268</v>
      </c>
      <c r="N48" s="222">
        <v>0.20150000000000001</v>
      </c>
      <c r="O48" s="222">
        <v>0.17879999999999999</v>
      </c>
      <c r="P48" s="222">
        <v>0.15859999999999999</v>
      </c>
      <c r="Q48" s="222">
        <v>0.1406</v>
      </c>
    </row>
    <row r="49" spans="1:17" x14ac:dyDescent="0.25">
      <c r="A49" s="8">
        <v>1</v>
      </c>
      <c r="B49" s="3">
        <v>48</v>
      </c>
      <c r="C49" s="5"/>
      <c r="D49" s="221"/>
      <c r="E49" s="222">
        <v>0.56669999999999998</v>
      </c>
      <c r="F49" s="222">
        <v>0.50239999999999996</v>
      </c>
      <c r="G49" s="222">
        <v>0.44569999999999999</v>
      </c>
      <c r="H49" s="222">
        <v>0.39529999999999998</v>
      </c>
      <c r="I49" s="222">
        <v>0.35049999999999998</v>
      </c>
      <c r="J49" s="222">
        <v>0.31059999999999999</v>
      </c>
      <c r="K49" s="222">
        <v>0.27500000000000002</v>
      </c>
      <c r="L49" s="222">
        <v>0.2432</v>
      </c>
      <c r="M49" s="222">
        <v>0.21479999999999999</v>
      </c>
      <c r="N49" s="222">
        <v>0.18959999999999999</v>
      </c>
      <c r="O49" s="222">
        <v>0.16719999999999999</v>
      </c>
      <c r="P49" s="222">
        <v>0.14729999999999999</v>
      </c>
      <c r="Q49" s="222">
        <v>0.12970000000000001</v>
      </c>
    </row>
    <row r="50" spans="1:17" x14ac:dyDescent="0.25">
      <c r="A50" s="8">
        <v>1</v>
      </c>
      <c r="B50" s="3">
        <v>49</v>
      </c>
      <c r="C50" s="5"/>
      <c r="D50" s="221"/>
      <c r="E50" s="222">
        <v>0.56079999999999997</v>
      </c>
      <c r="F50" s="222">
        <v>0.495</v>
      </c>
      <c r="G50" s="222">
        <v>0.43690000000000001</v>
      </c>
      <c r="H50" s="222">
        <v>0.38550000000000001</v>
      </c>
      <c r="I50" s="222">
        <v>0.33989999999999998</v>
      </c>
      <c r="J50" s="222">
        <v>0.2994</v>
      </c>
      <c r="K50" s="222">
        <v>0.26329999999999998</v>
      </c>
      <c r="L50" s="222">
        <v>0.23130000000000001</v>
      </c>
      <c r="M50" s="222">
        <v>0.20300000000000001</v>
      </c>
      <c r="N50" s="222">
        <v>0.1779</v>
      </c>
      <c r="O50" s="222">
        <v>0.15579999999999999</v>
      </c>
      <c r="P50" s="222">
        <v>0.1363</v>
      </c>
      <c r="Q50" s="222">
        <v>0.1192</v>
      </c>
    </row>
    <row r="51" spans="1:17" x14ac:dyDescent="0.25">
      <c r="A51" s="8">
        <v>1</v>
      </c>
      <c r="B51" s="3">
        <v>50</v>
      </c>
      <c r="C51" s="5"/>
      <c r="D51" s="221"/>
      <c r="E51" s="222">
        <v>0.55520000000000003</v>
      </c>
      <c r="F51" s="222">
        <v>0.48780000000000001</v>
      </c>
      <c r="G51" s="222">
        <v>0.4284</v>
      </c>
      <c r="H51" s="222">
        <v>0.37590000000000001</v>
      </c>
      <c r="I51" s="222">
        <v>0.32950000000000002</v>
      </c>
      <c r="J51" s="222">
        <v>0.28839999999999999</v>
      </c>
      <c r="K51" s="222">
        <v>0.252</v>
      </c>
      <c r="L51" s="222">
        <v>0.21990000000000001</v>
      </c>
      <c r="M51" s="222">
        <v>0.19159999999999999</v>
      </c>
      <c r="N51" s="222">
        <v>0.16669999999999999</v>
      </c>
      <c r="O51" s="222">
        <v>0.1449</v>
      </c>
      <c r="P51" s="222">
        <v>0.12590000000000001</v>
      </c>
      <c r="Q51" s="222">
        <v>0.10929999999999999</v>
      </c>
    </row>
    <row r="52" spans="1:17" x14ac:dyDescent="0.25">
      <c r="A52" s="8">
        <v>1</v>
      </c>
      <c r="B52" s="3">
        <v>51</v>
      </c>
      <c r="C52" s="5"/>
      <c r="D52" s="221"/>
      <c r="E52" s="222">
        <v>0.54959999999999998</v>
      </c>
      <c r="F52" s="222">
        <v>0.48070000000000002</v>
      </c>
      <c r="G52" s="222">
        <v>0.4199</v>
      </c>
      <c r="H52" s="222">
        <v>0.3664</v>
      </c>
      <c r="I52" s="222">
        <v>0.31909999999999999</v>
      </c>
      <c r="J52" s="222">
        <v>0.27739999999999998</v>
      </c>
      <c r="K52" s="222">
        <v>0.2407</v>
      </c>
      <c r="L52" s="222">
        <v>0.20849999999999999</v>
      </c>
      <c r="M52" s="222">
        <v>0.1804</v>
      </c>
      <c r="N52" s="222">
        <v>0.15579999999999999</v>
      </c>
      <c r="O52" s="222">
        <v>0.13439999999999999</v>
      </c>
      <c r="P52" s="222">
        <v>0.1159</v>
      </c>
      <c r="Q52" s="222">
        <v>9.9900000000000003E-2</v>
      </c>
    </row>
    <row r="53" spans="1:17" x14ac:dyDescent="0.25">
      <c r="A53" s="8">
        <v>1</v>
      </c>
      <c r="B53" s="3">
        <v>52</v>
      </c>
      <c r="C53" s="5"/>
      <c r="D53" s="221"/>
      <c r="E53" s="222">
        <v>0.54400000000000004</v>
      </c>
      <c r="F53" s="222">
        <v>0.47339999999999999</v>
      </c>
      <c r="G53" s="222">
        <v>0.4113</v>
      </c>
      <c r="H53" s="222">
        <v>0.35659999999999997</v>
      </c>
      <c r="I53" s="222">
        <v>0.3085</v>
      </c>
      <c r="J53" s="222">
        <v>0.26619999999999999</v>
      </c>
      <c r="K53" s="222">
        <v>0.2293</v>
      </c>
      <c r="L53" s="222">
        <v>0.1971</v>
      </c>
      <c r="M53" s="222">
        <v>0.1691</v>
      </c>
      <c r="N53" s="222">
        <v>0.14480000000000001</v>
      </c>
      <c r="O53" s="222">
        <v>0.1239</v>
      </c>
      <c r="P53" s="222">
        <v>0.106</v>
      </c>
      <c r="Q53" s="222">
        <v>9.06E-2</v>
      </c>
    </row>
    <row r="54" spans="1:17" x14ac:dyDescent="0.25">
      <c r="A54" s="8">
        <v>1</v>
      </c>
      <c r="B54" s="3">
        <v>53</v>
      </c>
      <c r="C54" s="5"/>
      <c r="D54" s="221"/>
      <c r="E54" s="222">
        <v>0.53849999999999998</v>
      </c>
      <c r="F54" s="222">
        <v>0.4662</v>
      </c>
      <c r="G54" s="222">
        <v>0.40260000000000001</v>
      </c>
      <c r="H54" s="222">
        <v>0.3468</v>
      </c>
      <c r="I54" s="222">
        <v>0.29780000000000001</v>
      </c>
      <c r="J54" s="222">
        <v>0.25509999999999999</v>
      </c>
      <c r="K54" s="222">
        <v>0.21790000000000001</v>
      </c>
      <c r="L54" s="222">
        <v>0.1857</v>
      </c>
      <c r="M54" s="222">
        <v>0.158</v>
      </c>
      <c r="N54" s="222">
        <v>0.13420000000000001</v>
      </c>
      <c r="O54" s="222">
        <v>0.1138</v>
      </c>
      <c r="P54" s="222">
        <v>9.6500000000000002E-2</v>
      </c>
      <c r="Q54" s="222">
        <v>8.1799999999999998E-2</v>
      </c>
    </row>
    <row r="55" spans="1:17" x14ac:dyDescent="0.25">
      <c r="A55" s="8">
        <v>1</v>
      </c>
      <c r="B55" s="3">
        <v>54</v>
      </c>
      <c r="C55" s="5"/>
      <c r="D55" s="221"/>
      <c r="E55" s="222">
        <v>0.53320000000000001</v>
      </c>
      <c r="F55" s="222">
        <v>0.45910000000000001</v>
      </c>
      <c r="G55" s="222">
        <v>0.39410000000000001</v>
      </c>
      <c r="H55" s="222">
        <v>0.33700000000000002</v>
      </c>
      <c r="I55" s="222">
        <v>0.2873</v>
      </c>
      <c r="J55" s="222">
        <v>0.24410000000000001</v>
      </c>
      <c r="K55" s="222">
        <v>0.20669999999999999</v>
      </c>
      <c r="L55" s="222">
        <v>0.17460000000000001</v>
      </c>
      <c r="M55" s="222">
        <v>0.1472</v>
      </c>
      <c r="N55" s="222">
        <v>0.1239</v>
      </c>
      <c r="O55" s="222">
        <v>0.1041</v>
      </c>
      <c r="P55" s="222">
        <v>8.7499999999999994E-2</v>
      </c>
      <c r="Q55" s="222">
        <v>7.3499999999999996E-2</v>
      </c>
    </row>
    <row r="56" spans="1:17" x14ac:dyDescent="0.25">
      <c r="A56" s="8">
        <v>1</v>
      </c>
      <c r="B56" s="3">
        <v>55</v>
      </c>
      <c r="C56" s="5"/>
      <c r="D56" s="221"/>
      <c r="E56" s="222">
        <v>0.52810000000000001</v>
      </c>
      <c r="F56" s="222">
        <v>0.45229999999999998</v>
      </c>
      <c r="G56" s="222">
        <v>0.38569999999999999</v>
      </c>
      <c r="H56" s="222">
        <v>0.32750000000000001</v>
      </c>
      <c r="I56" s="222">
        <v>0.27689999999999998</v>
      </c>
      <c r="J56" s="222">
        <v>0.23330000000000001</v>
      </c>
      <c r="K56" s="222">
        <v>0.1958</v>
      </c>
      <c r="L56" s="222">
        <v>0.16389999999999999</v>
      </c>
      <c r="M56" s="222">
        <v>0.1368</v>
      </c>
      <c r="N56" s="222">
        <v>0.114</v>
      </c>
      <c r="O56" s="222">
        <v>9.4899999999999998E-2</v>
      </c>
      <c r="P56" s="222">
        <v>7.9000000000000001E-2</v>
      </c>
      <c r="Q56" s="222">
        <v>6.5600000000000006E-2</v>
      </c>
    </row>
    <row r="57" spans="1:17" x14ac:dyDescent="0.25">
      <c r="A57" s="8">
        <v>1</v>
      </c>
      <c r="B57" s="3">
        <v>56</v>
      </c>
      <c r="C57" s="5"/>
      <c r="D57" s="221"/>
      <c r="E57" s="222">
        <v>0.52300000000000002</v>
      </c>
      <c r="F57" s="222">
        <v>0.44529999999999997</v>
      </c>
      <c r="G57" s="222">
        <v>0.37709999999999999</v>
      </c>
      <c r="H57" s="222">
        <v>0.31769999999999998</v>
      </c>
      <c r="I57" s="222">
        <v>0.26629999999999998</v>
      </c>
      <c r="J57" s="222">
        <v>0.22220000000000001</v>
      </c>
      <c r="K57" s="222">
        <v>0.1847</v>
      </c>
      <c r="L57" s="222">
        <v>0.153</v>
      </c>
      <c r="M57" s="222">
        <v>0.12640000000000001</v>
      </c>
      <c r="N57" s="222">
        <v>0.1042</v>
      </c>
      <c r="O57" s="222">
        <v>8.5800000000000001E-2</v>
      </c>
      <c r="P57" s="222">
        <v>7.0599999999999996E-2</v>
      </c>
      <c r="Q57" s="222">
        <v>5.8000000000000003E-2</v>
      </c>
    </row>
    <row r="58" spans="1:17" x14ac:dyDescent="0.25">
      <c r="A58" s="8">
        <v>1</v>
      </c>
      <c r="B58" s="3">
        <v>57</v>
      </c>
      <c r="C58" s="5"/>
      <c r="D58" s="221"/>
      <c r="E58" s="222">
        <v>0.5181</v>
      </c>
      <c r="F58" s="222">
        <v>0.4385</v>
      </c>
      <c r="G58" s="222">
        <v>0.36870000000000003</v>
      </c>
      <c r="H58" s="222">
        <v>0.308</v>
      </c>
      <c r="I58" s="222">
        <v>0.25590000000000002</v>
      </c>
      <c r="J58" s="222">
        <v>0.2114</v>
      </c>
      <c r="K58" s="222">
        <v>0.1739</v>
      </c>
      <c r="L58" s="222">
        <v>0.14249999999999999</v>
      </c>
      <c r="M58" s="222">
        <v>0.1164</v>
      </c>
      <c r="N58" s="222">
        <v>9.4799999999999995E-2</v>
      </c>
      <c r="O58" s="222">
        <v>7.7100000000000002E-2</v>
      </c>
      <c r="P58" s="222">
        <v>6.2600000000000003E-2</v>
      </c>
      <c r="Q58" s="222">
        <v>5.0900000000000001E-2</v>
      </c>
    </row>
    <row r="59" spans="1:17" x14ac:dyDescent="0.25">
      <c r="A59" s="8">
        <v>1</v>
      </c>
      <c r="B59" s="3">
        <v>58</v>
      </c>
      <c r="C59" s="5"/>
      <c r="D59" s="221"/>
      <c r="E59" s="222">
        <v>0.51359999999999995</v>
      </c>
      <c r="F59" s="222">
        <v>0.43219999999999997</v>
      </c>
      <c r="G59" s="222">
        <v>0.36080000000000001</v>
      </c>
      <c r="H59" s="222">
        <v>0.2989</v>
      </c>
      <c r="I59" s="222">
        <v>0.24590000000000001</v>
      </c>
      <c r="J59" s="222">
        <v>0.2011</v>
      </c>
      <c r="K59" s="222">
        <v>0.1636</v>
      </c>
      <c r="L59" s="222">
        <v>0.13250000000000001</v>
      </c>
      <c r="M59" s="222">
        <v>0.107</v>
      </c>
      <c r="N59" s="222">
        <v>8.6099999999999996E-2</v>
      </c>
      <c r="O59" s="222">
        <v>6.9099999999999995E-2</v>
      </c>
      <c r="P59" s="222">
        <v>5.5399999999999998E-2</v>
      </c>
      <c r="Q59" s="222">
        <v>4.4400000000000002E-2</v>
      </c>
    </row>
    <row r="60" spans="1:17" x14ac:dyDescent="0.25">
      <c r="A60" s="8">
        <v>1</v>
      </c>
      <c r="B60" s="3">
        <v>59</v>
      </c>
      <c r="C60" s="5"/>
      <c r="D60" s="221"/>
      <c r="E60" s="222">
        <v>0.50929999999999997</v>
      </c>
      <c r="F60" s="222">
        <v>0.42599999999999999</v>
      </c>
      <c r="G60" s="222">
        <v>0.35289999999999999</v>
      </c>
      <c r="H60" s="222">
        <v>0.2898</v>
      </c>
      <c r="I60" s="222">
        <v>0.2361</v>
      </c>
      <c r="J60" s="222">
        <v>0.19089999999999999</v>
      </c>
      <c r="K60" s="222">
        <v>0.1535</v>
      </c>
      <c r="L60" s="222">
        <v>0.12280000000000001</v>
      </c>
      <c r="M60" s="222">
        <v>9.7799999999999998E-2</v>
      </c>
      <c r="N60" s="222">
        <v>7.7600000000000002E-2</v>
      </c>
      <c r="O60" s="222">
        <v>6.1400000000000003E-2</v>
      </c>
      <c r="P60" s="222">
        <v>4.8599999999999997E-2</v>
      </c>
      <c r="Q60" s="222">
        <v>3.8399999999999997E-2</v>
      </c>
    </row>
    <row r="61" spans="1:17" x14ac:dyDescent="0.25">
      <c r="A61" s="8">
        <v>1</v>
      </c>
      <c r="B61" s="3">
        <v>60</v>
      </c>
      <c r="C61" s="5"/>
      <c r="D61" s="221"/>
      <c r="E61" s="222">
        <v>0.50519999999999998</v>
      </c>
      <c r="F61" s="222">
        <v>0.4199</v>
      </c>
      <c r="G61" s="222">
        <v>0.34499999999999997</v>
      </c>
      <c r="H61" s="222">
        <v>0.28060000000000002</v>
      </c>
      <c r="I61" s="222">
        <v>0.2261</v>
      </c>
      <c r="J61" s="222">
        <v>0.1807</v>
      </c>
      <c r="K61" s="222">
        <v>0.14330000000000001</v>
      </c>
      <c r="L61" s="222">
        <v>0.113</v>
      </c>
      <c r="M61" s="222">
        <v>8.8700000000000001E-2</v>
      </c>
      <c r="N61" s="222">
        <v>6.93E-2</v>
      </c>
      <c r="O61" s="222">
        <v>5.3999999999999999E-2</v>
      </c>
      <c r="P61" s="222">
        <v>4.2000000000000003E-2</v>
      </c>
      <c r="Q61" s="222">
        <v>3.27E-2</v>
      </c>
    </row>
    <row r="62" spans="1:17" x14ac:dyDescent="0.25">
      <c r="A62" s="8">
        <v>1</v>
      </c>
      <c r="B62" s="3">
        <v>61</v>
      </c>
      <c r="C62" s="5"/>
      <c r="D62" s="221"/>
      <c r="E62" s="222">
        <v>0.50129999999999997</v>
      </c>
      <c r="F62" s="222">
        <v>0.41399999999999998</v>
      </c>
      <c r="G62" s="222">
        <v>0.33739999999999998</v>
      </c>
      <c r="H62" s="222">
        <v>0.27160000000000001</v>
      </c>
      <c r="I62" s="222">
        <v>0.21629999999999999</v>
      </c>
      <c r="J62" s="222">
        <v>0.1706</v>
      </c>
      <c r="K62" s="222">
        <v>0.13339999999999999</v>
      </c>
      <c r="L62" s="222">
        <v>0.1036</v>
      </c>
      <c r="M62" s="222">
        <v>7.9899999999999999E-2</v>
      </c>
      <c r="N62" s="222">
        <v>6.1400000000000003E-2</v>
      </c>
      <c r="O62" s="222">
        <v>4.7E-2</v>
      </c>
      <c r="P62" s="222">
        <v>3.5999999999999997E-2</v>
      </c>
      <c r="Q62" s="222">
        <v>2.75E-2</v>
      </c>
    </row>
    <row r="63" spans="1:17" x14ac:dyDescent="0.25">
      <c r="A63" s="8">
        <v>1</v>
      </c>
      <c r="B63" s="3">
        <v>62</v>
      </c>
      <c r="C63" s="5"/>
      <c r="D63" s="221"/>
      <c r="E63" s="222">
        <v>0.49759999999999999</v>
      </c>
      <c r="F63" s="222">
        <v>0.40820000000000001</v>
      </c>
      <c r="G63" s="222">
        <v>0.32969999999999999</v>
      </c>
      <c r="H63" s="222">
        <v>0.2626</v>
      </c>
      <c r="I63" s="222">
        <v>0.2064</v>
      </c>
      <c r="J63" s="222">
        <v>0.1605</v>
      </c>
      <c r="K63" s="222">
        <v>0.1235</v>
      </c>
      <c r="L63" s="222">
        <v>9.4200000000000006E-2</v>
      </c>
      <c r="M63" s="222">
        <v>7.1400000000000005E-2</v>
      </c>
      <c r="N63" s="222">
        <v>5.3800000000000001E-2</v>
      </c>
      <c r="O63" s="222">
        <v>4.0399999999999998E-2</v>
      </c>
      <c r="P63" s="222">
        <v>3.0300000000000001E-2</v>
      </c>
      <c r="Q63" s="222">
        <v>2.2700000000000001E-2</v>
      </c>
    </row>
    <row r="64" spans="1:17" x14ac:dyDescent="0.25">
      <c r="A64" s="8">
        <v>1</v>
      </c>
      <c r="B64" s="3">
        <v>63</v>
      </c>
      <c r="C64" s="5"/>
      <c r="D64" s="221"/>
      <c r="E64" s="222">
        <v>0.49399999999999999</v>
      </c>
      <c r="F64" s="222">
        <v>0.40239999999999998</v>
      </c>
      <c r="G64" s="222">
        <v>0.32200000000000001</v>
      </c>
      <c r="H64" s="222">
        <v>0.25340000000000001</v>
      </c>
      <c r="I64" s="222">
        <v>0.1963</v>
      </c>
      <c r="J64" s="222">
        <v>0.15010000000000001</v>
      </c>
      <c r="K64" s="222">
        <v>0.1134</v>
      </c>
      <c r="L64" s="222">
        <v>8.48E-2</v>
      </c>
      <c r="M64" s="222">
        <v>6.2899999999999998E-2</v>
      </c>
      <c r="N64" s="222">
        <v>4.6300000000000001E-2</v>
      </c>
      <c r="O64" s="222">
        <v>3.4000000000000002E-2</v>
      </c>
      <c r="P64" s="222">
        <v>2.5000000000000001E-2</v>
      </c>
      <c r="Q64" s="222">
        <v>1.84E-2</v>
      </c>
    </row>
    <row r="65" spans="1:17" x14ac:dyDescent="0.25">
      <c r="A65" s="8">
        <v>1</v>
      </c>
      <c r="B65" s="3">
        <v>64</v>
      </c>
      <c r="C65" s="5"/>
      <c r="D65" s="221"/>
      <c r="E65" s="222">
        <v>0.49070000000000003</v>
      </c>
      <c r="F65" s="222">
        <v>0.39700000000000002</v>
      </c>
      <c r="G65" s="222">
        <v>0.31440000000000001</v>
      </c>
      <c r="H65" s="222">
        <v>0.2442</v>
      </c>
      <c r="I65" s="222">
        <v>0.1862</v>
      </c>
      <c r="J65" s="222">
        <v>0.13969999999999999</v>
      </c>
      <c r="K65" s="222">
        <v>0.10340000000000001</v>
      </c>
      <c r="L65" s="222">
        <v>7.5499999999999998E-2</v>
      </c>
      <c r="M65" s="222">
        <v>5.4699999999999999E-2</v>
      </c>
      <c r="N65" s="222">
        <v>3.9300000000000002E-2</v>
      </c>
      <c r="O65" s="222">
        <v>2.81E-2</v>
      </c>
      <c r="P65" s="222">
        <v>2.01E-2</v>
      </c>
      <c r="Q65" s="222">
        <v>1.4500000000000001E-2</v>
      </c>
    </row>
    <row r="66" spans="1:17" x14ac:dyDescent="0.25">
      <c r="A66" s="8">
        <v>1</v>
      </c>
      <c r="B66" s="3">
        <v>65</v>
      </c>
      <c r="C66" s="5"/>
      <c r="D66" s="221"/>
      <c r="E66" s="222">
        <v>0.48780000000000001</v>
      </c>
      <c r="F66" s="222">
        <v>0.39169999999999999</v>
      </c>
      <c r="G66" s="222">
        <v>0.307</v>
      </c>
      <c r="H66" s="222">
        <v>0.23499999999999999</v>
      </c>
      <c r="I66" s="222">
        <v>0.17610000000000001</v>
      </c>
      <c r="J66" s="222">
        <v>0.12939999999999999</v>
      </c>
      <c r="K66" s="222">
        <v>9.3399999999999997E-2</v>
      </c>
      <c r="L66" s="222">
        <v>6.6500000000000004E-2</v>
      </c>
      <c r="M66" s="222">
        <v>4.6800000000000001E-2</v>
      </c>
      <c r="N66" s="222">
        <v>3.27E-2</v>
      </c>
      <c r="O66" s="222">
        <v>2.2700000000000001E-2</v>
      </c>
      <c r="P66" s="222">
        <v>1.5800000000000002E-2</v>
      </c>
      <c r="Q66" s="222">
        <v>1.11E-2</v>
      </c>
    </row>
    <row r="67" spans="1:17" x14ac:dyDescent="0.25">
      <c r="A67" s="8">
        <v>1</v>
      </c>
      <c r="B67" s="3">
        <v>66</v>
      </c>
      <c r="C67" s="5"/>
      <c r="D67" s="221"/>
      <c r="E67" s="222">
        <v>0.48520000000000002</v>
      </c>
      <c r="F67" s="222">
        <v>0.38690000000000002</v>
      </c>
      <c r="G67" s="222">
        <v>0.29980000000000001</v>
      </c>
      <c r="H67" s="222">
        <v>0.22600000000000001</v>
      </c>
      <c r="I67" s="222">
        <v>0.16600000000000001</v>
      </c>
      <c r="J67" s="222">
        <v>0.1191</v>
      </c>
      <c r="K67" s="222">
        <v>8.3599999999999994E-2</v>
      </c>
      <c r="L67" s="222">
        <v>5.7700000000000001E-2</v>
      </c>
      <c r="M67" s="222">
        <v>3.9300000000000002E-2</v>
      </c>
      <c r="N67" s="222">
        <v>2.6599999999999999E-2</v>
      </c>
      <c r="O67" s="222">
        <v>1.7899999999999999E-2</v>
      </c>
      <c r="P67" s="222">
        <v>1.21E-2</v>
      </c>
      <c r="Q67" s="222">
        <v>8.3000000000000001E-3</v>
      </c>
    </row>
    <row r="68" spans="1:17" x14ac:dyDescent="0.25">
      <c r="A68" s="8">
        <v>1</v>
      </c>
      <c r="B68" s="3">
        <v>67</v>
      </c>
      <c r="C68" s="5"/>
      <c r="D68" s="221"/>
      <c r="E68" s="222">
        <v>0.48270000000000002</v>
      </c>
      <c r="F68" s="222">
        <v>0.38200000000000001</v>
      </c>
      <c r="G68" s="222">
        <v>0.29220000000000002</v>
      </c>
      <c r="H68" s="222">
        <v>0.2162</v>
      </c>
      <c r="I68" s="222">
        <v>0.155</v>
      </c>
      <c r="J68" s="222">
        <v>0.1079</v>
      </c>
      <c r="K68" s="222">
        <v>7.3200000000000001E-2</v>
      </c>
      <c r="L68" s="222">
        <v>4.8599999999999997E-2</v>
      </c>
      <c r="M68" s="222">
        <v>3.1800000000000002E-2</v>
      </c>
      <c r="N68" s="222">
        <v>2.06E-2</v>
      </c>
      <c r="O68" s="222">
        <v>1.3299999999999999E-2</v>
      </c>
      <c r="P68" s="222">
        <v>8.6999999999999994E-3</v>
      </c>
      <c r="Q68" s="222">
        <v>5.8999999999999999E-3</v>
      </c>
    </row>
    <row r="69" spans="1:17" x14ac:dyDescent="0.25">
      <c r="A69" s="8">
        <v>1</v>
      </c>
      <c r="B69" s="3">
        <v>68</v>
      </c>
      <c r="C69" s="5"/>
      <c r="D69" s="221"/>
      <c r="E69" s="222">
        <v>0.48070000000000002</v>
      </c>
      <c r="F69" s="222">
        <v>0.3775</v>
      </c>
      <c r="G69" s="222">
        <v>0.28489999999999999</v>
      </c>
      <c r="H69" s="222">
        <v>0.2064</v>
      </c>
      <c r="I69" s="222">
        <v>0.14369999999999999</v>
      </c>
      <c r="J69" s="222">
        <v>9.6500000000000002E-2</v>
      </c>
      <c r="K69" s="222">
        <v>6.2700000000000006E-2</v>
      </c>
      <c r="L69" s="222">
        <v>3.9699999999999999E-2</v>
      </c>
      <c r="M69" s="222">
        <v>2.47E-2</v>
      </c>
      <c r="N69" s="222">
        <v>1.52E-2</v>
      </c>
      <c r="O69" s="222">
        <v>9.4000000000000004E-3</v>
      </c>
      <c r="P69" s="222">
        <v>6.0000000000000001E-3</v>
      </c>
      <c r="Q69" s="222">
        <v>4.0000000000000001E-3</v>
      </c>
    </row>
    <row r="70" spans="1:17" x14ac:dyDescent="0.25">
      <c r="A70" s="8">
        <v>1</v>
      </c>
      <c r="B70" s="3">
        <v>69</v>
      </c>
      <c r="C70" s="5"/>
      <c r="D70" s="221"/>
      <c r="E70" s="222">
        <v>0.47920000000000001</v>
      </c>
      <c r="F70" s="222">
        <v>0.37369999999999998</v>
      </c>
      <c r="G70" s="222">
        <v>0.27810000000000001</v>
      </c>
      <c r="H70" s="222">
        <v>0.19700000000000001</v>
      </c>
      <c r="I70" s="222">
        <v>0.13289999999999999</v>
      </c>
      <c r="J70" s="222">
        <v>8.5599999999999996E-2</v>
      </c>
      <c r="K70" s="222">
        <v>5.2900000000000003E-2</v>
      </c>
      <c r="L70" s="222">
        <v>3.1600000000000003E-2</v>
      </c>
      <c r="M70" s="222">
        <v>1.8499999999999999E-2</v>
      </c>
      <c r="N70" s="222">
        <v>1.0800000000000001E-2</v>
      </c>
      <c r="O70" s="222">
        <v>6.4000000000000003E-3</v>
      </c>
      <c r="P70" s="222">
        <v>4.0000000000000001E-3</v>
      </c>
      <c r="Q70" s="222">
        <v>2.5999999999999999E-3</v>
      </c>
    </row>
    <row r="71" spans="1:17" x14ac:dyDescent="0.25">
      <c r="A71" s="8">
        <v>1</v>
      </c>
      <c r="B71" s="3">
        <v>70</v>
      </c>
      <c r="C71" s="5"/>
      <c r="D71" s="221"/>
      <c r="E71" s="222">
        <v>0.47810000000000002</v>
      </c>
      <c r="F71" s="222">
        <v>0.37009999999999998</v>
      </c>
      <c r="G71" s="222">
        <v>0.27089999999999997</v>
      </c>
      <c r="H71" s="222">
        <v>0.1862</v>
      </c>
      <c r="I71" s="222">
        <v>0.12</v>
      </c>
      <c r="J71" s="222">
        <v>7.2700000000000001E-2</v>
      </c>
      <c r="K71" s="222">
        <v>4.1700000000000001E-2</v>
      </c>
      <c r="L71" s="222">
        <v>2.29E-2</v>
      </c>
      <c r="M71" s="222">
        <v>1.23E-2</v>
      </c>
      <c r="N71" s="222">
        <v>6.7000000000000002E-3</v>
      </c>
      <c r="O71" s="222">
        <v>3.8E-3</v>
      </c>
      <c r="P71" s="222">
        <v>2.3E-3</v>
      </c>
      <c r="Q71" s="222">
        <v>1.6000000000000001E-3</v>
      </c>
    </row>
    <row r="72" spans="1:17" x14ac:dyDescent="0.25">
      <c r="A72" s="8">
        <v>1</v>
      </c>
      <c r="B72" s="3">
        <v>71</v>
      </c>
      <c r="C72" s="5"/>
      <c r="D72" s="221"/>
      <c r="E72" s="222">
        <v>0.47739999999999999</v>
      </c>
      <c r="F72" s="222">
        <v>0.36749999999999999</v>
      </c>
      <c r="G72" s="222">
        <v>0.2646</v>
      </c>
      <c r="H72" s="222">
        <v>0.17599999999999999</v>
      </c>
      <c r="I72" s="222">
        <v>0.1075</v>
      </c>
      <c r="J72" s="222">
        <v>6.0400000000000002E-2</v>
      </c>
      <c r="K72" s="222">
        <v>3.15E-2</v>
      </c>
      <c r="L72" s="222">
        <v>1.55E-2</v>
      </c>
      <c r="M72" s="222">
        <v>7.4999999999999997E-3</v>
      </c>
      <c r="N72" s="222">
        <v>3.8E-3</v>
      </c>
      <c r="O72" s="222">
        <v>2.0999999999999999E-3</v>
      </c>
      <c r="P72" s="222">
        <v>1.4E-3</v>
      </c>
      <c r="Q72" s="222">
        <v>1E-3</v>
      </c>
    </row>
    <row r="73" spans="1:17" x14ac:dyDescent="0.25">
      <c r="A73" s="8">
        <v>1</v>
      </c>
      <c r="B73" s="3">
        <v>72</v>
      </c>
      <c r="C73" s="5"/>
      <c r="D73" s="221"/>
      <c r="E73" s="222">
        <v>0.47710000000000002</v>
      </c>
      <c r="F73" s="222">
        <v>0.36530000000000001</v>
      </c>
      <c r="G73" s="222">
        <v>0.25790000000000002</v>
      </c>
      <c r="H73" s="222">
        <v>0.16320000000000001</v>
      </c>
      <c r="I73" s="222">
        <v>9.0700000000000003E-2</v>
      </c>
      <c r="J73" s="222">
        <v>4.41E-2</v>
      </c>
      <c r="K73" s="222">
        <v>1.9E-2</v>
      </c>
      <c r="L73" s="222">
        <v>7.6E-3</v>
      </c>
      <c r="M73" s="222">
        <v>3.0999999999999999E-3</v>
      </c>
      <c r="N73" s="222">
        <v>1.5E-3</v>
      </c>
      <c r="O73" s="222">
        <v>8.9999999999999998E-4</v>
      </c>
      <c r="P73" s="222">
        <v>5.9999999999999995E-4</v>
      </c>
      <c r="Q73" s="222">
        <v>5.0000000000000001E-4</v>
      </c>
    </row>
    <row r="74" spans="1:17" x14ac:dyDescent="0.25">
      <c r="A74" s="8">
        <v>1</v>
      </c>
      <c r="B74" s="3">
        <v>73</v>
      </c>
      <c r="C74" s="5"/>
      <c r="D74" s="221"/>
      <c r="E74" s="222">
        <v>0.47699999999999998</v>
      </c>
      <c r="F74" s="222">
        <v>0.36459999999999998</v>
      </c>
      <c r="G74" s="222">
        <v>0.2535</v>
      </c>
      <c r="H74" s="222">
        <v>0.15129999999999999</v>
      </c>
      <c r="I74" s="222">
        <v>7.2800000000000004E-2</v>
      </c>
      <c r="J74" s="222">
        <v>2.7400000000000001E-2</v>
      </c>
      <c r="K74" s="222">
        <v>8.3000000000000001E-3</v>
      </c>
      <c r="L74" s="222">
        <v>2.3E-3</v>
      </c>
      <c r="M74" s="222">
        <v>6.9999999999999999E-4</v>
      </c>
      <c r="N74" s="222">
        <v>2.9999999999999997E-4</v>
      </c>
      <c r="O74" s="222">
        <v>2.0000000000000001E-4</v>
      </c>
      <c r="P74" s="222">
        <v>1E-4</v>
      </c>
      <c r="Q74" s="222">
        <v>0</v>
      </c>
    </row>
    <row r="75" spans="1:17" x14ac:dyDescent="0.25">
      <c r="A75" s="8">
        <v>1</v>
      </c>
      <c r="B75" s="3">
        <v>74</v>
      </c>
      <c r="C75" s="5"/>
      <c r="D75" s="221"/>
      <c r="E75" s="222">
        <v>0.47699999999999998</v>
      </c>
      <c r="F75" s="222">
        <v>0.36449999999999999</v>
      </c>
      <c r="G75" s="222">
        <v>0.25230000000000002</v>
      </c>
      <c r="H75" s="222">
        <v>0.1452</v>
      </c>
      <c r="I75" s="222">
        <v>6.13E-2</v>
      </c>
      <c r="J75" s="222">
        <v>1.7299999999999999E-2</v>
      </c>
      <c r="K75" s="222">
        <v>3.3999999999999998E-3</v>
      </c>
      <c r="L75" s="222">
        <v>5.0000000000000001E-4</v>
      </c>
      <c r="M75" s="222">
        <v>1E-4</v>
      </c>
      <c r="N75" s="222">
        <v>0</v>
      </c>
      <c r="O75" s="222">
        <v>0</v>
      </c>
      <c r="P75" s="222">
        <v>0</v>
      </c>
      <c r="Q75" s="222">
        <v>0</v>
      </c>
    </row>
    <row r="76" spans="1:17" x14ac:dyDescent="0.25">
      <c r="A76" s="8">
        <v>2</v>
      </c>
      <c r="B76" s="3">
        <v>1</v>
      </c>
      <c r="C76" s="5"/>
      <c r="D76" s="221"/>
      <c r="E76" s="222">
        <v>0.84609999999999996</v>
      </c>
      <c r="F76" s="222">
        <v>0.83309999999999995</v>
      </c>
      <c r="G76" s="222">
        <v>0.82120000000000004</v>
      </c>
      <c r="H76" s="222">
        <v>0.81040000000000001</v>
      </c>
      <c r="I76" s="222">
        <v>0.80020000000000002</v>
      </c>
      <c r="J76" s="222">
        <v>0.79079999999999995</v>
      </c>
      <c r="K76" s="222">
        <v>0.78180000000000005</v>
      </c>
      <c r="L76" s="222">
        <v>0.77329999999999999</v>
      </c>
      <c r="M76" s="222">
        <v>0.76519999999999999</v>
      </c>
      <c r="N76" s="222">
        <v>0.75739999999999996</v>
      </c>
      <c r="O76" s="222">
        <v>0.75</v>
      </c>
      <c r="P76" s="222">
        <v>0.74280000000000002</v>
      </c>
      <c r="Q76" s="222">
        <v>0.73580000000000001</v>
      </c>
    </row>
    <row r="77" spans="1:17" x14ac:dyDescent="0.25">
      <c r="A77" s="8">
        <v>2</v>
      </c>
      <c r="B77" s="3">
        <v>2</v>
      </c>
      <c r="C77" s="5"/>
      <c r="D77" s="221"/>
      <c r="E77" s="222">
        <v>0.84150000000000003</v>
      </c>
      <c r="F77" s="222">
        <v>0.82779999999999998</v>
      </c>
      <c r="G77" s="222">
        <v>0.81540000000000001</v>
      </c>
      <c r="H77" s="222">
        <v>0.80400000000000005</v>
      </c>
      <c r="I77" s="222">
        <v>0.79339999999999999</v>
      </c>
      <c r="J77" s="222">
        <v>0.78349999999999997</v>
      </c>
      <c r="K77" s="222">
        <v>0.77410000000000001</v>
      </c>
      <c r="L77" s="222">
        <v>0.76519999999999999</v>
      </c>
      <c r="M77" s="222">
        <v>0.75670000000000004</v>
      </c>
      <c r="N77" s="222">
        <v>0.74860000000000004</v>
      </c>
      <c r="O77" s="222">
        <v>0.74070000000000003</v>
      </c>
      <c r="P77" s="222">
        <v>0.73309999999999997</v>
      </c>
      <c r="Q77" s="222">
        <v>0.7258</v>
      </c>
    </row>
    <row r="78" spans="1:17" x14ac:dyDescent="0.25">
      <c r="A78" s="8">
        <v>2</v>
      </c>
      <c r="B78" s="3">
        <v>3</v>
      </c>
      <c r="C78" s="5"/>
      <c r="D78" s="221"/>
      <c r="E78" s="222">
        <v>0.83560000000000001</v>
      </c>
      <c r="F78" s="222">
        <v>0.82120000000000004</v>
      </c>
      <c r="G78" s="222">
        <v>0.80800000000000005</v>
      </c>
      <c r="H78" s="222">
        <v>0.79600000000000004</v>
      </c>
      <c r="I78" s="222">
        <v>0.78480000000000005</v>
      </c>
      <c r="J78" s="222">
        <v>0.77429999999999999</v>
      </c>
      <c r="K78" s="222">
        <v>0.76439999999999997</v>
      </c>
      <c r="L78" s="222">
        <v>0.75490000000000002</v>
      </c>
      <c r="M78" s="222">
        <v>0.74590000000000001</v>
      </c>
      <c r="N78" s="222">
        <v>0.73729999999999996</v>
      </c>
      <c r="O78" s="222">
        <v>0.72899999999999998</v>
      </c>
      <c r="P78" s="222">
        <v>0.72089999999999999</v>
      </c>
      <c r="Q78" s="222">
        <v>0.71309999999999996</v>
      </c>
    </row>
    <row r="79" spans="1:17" x14ac:dyDescent="0.25">
      <c r="A79" s="8">
        <v>2</v>
      </c>
      <c r="B79" s="3">
        <v>4</v>
      </c>
      <c r="C79" s="5"/>
      <c r="D79" s="221"/>
      <c r="E79" s="222">
        <v>0.82979999999999998</v>
      </c>
      <c r="F79" s="222">
        <v>0.8145</v>
      </c>
      <c r="G79" s="222">
        <v>0.80069999999999997</v>
      </c>
      <c r="H79" s="222">
        <v>0.78800000000000003</v>
      </c>
      <c r="I79" s="222">
        <v>0.7762</v>
      </c>
      <c r="J79" s="222">
        <v>0.7651</v>
      </c>
      <c r="K79" s="222">
        <v>0.75460000000000005</v>
      </c>
      <c r="L79" s="222">
        <v>0.74460000000000004</v>
      </c>
      <c r="M79" s="222">
        <v>0.73509999999999998</v>
      </c>
      <c r="N79" s="222">
        <v>0.72589999999999999</v>
      </c>
      <c r="O79" s="222">
        <v>0.71709999999999996</v>
      </c>
      <c r="P79" s="222">
        <v>0.70860000000000001</v>
      </c>
      <c r="Q79" s="222">
        <v>0.70030000000000003</v>
      </c>
    </row>
    <row r="80" spans="1:17" x14ac:dyDescent="0.25">
      <c r="A80" s="8">
        <v>2</v>
      </c>
      <c r="B80" s="3">
        <v>5</v>
      </c>
      <c r="C80" s="5"/>
      <c r="D80" s="221"/>
      <c r="E80" s="222">
        <v>0.82399999999999995</v>
      </c>
      <c r="F80" s="222">
        <v>0.80800000000000005</v>
      </c>
      <c r="G80" s="222">
        <v>0.79339999999999999</v>
      </c>
      <c r="H80" s="222">
        <v>0.78</v>
      </c>
      <c r="I80" s="222">
        <v>0.76759999999999995</v>
      </c>
      <c r="J80" s="222">
        <v>0.75590000000000002</v>
      </c>
      <c r="K80" s="222">
        <v>0.74480000000000002</v>
      </c>
      <c r="L80" s="222">
        <v>0.73429999999999995</v>
      </c>
      <c r="M80" s="222">
        <v>0.72419999999999995</v>
      </c>
      <c r="N80" s="222">
        <v>0.71460000000000001</v>
      </c>
      <c r="O80" s="222">
        <v>0.70520000000000005</v>
      </c>
      <c r="P80" s="222">
        <v>0.69620000000000004</v>
      </c>
      <c r="Q80" s="222">
        <v>0.6875</v>
      </c>
    </row>
    <row r="81" spans="1:17" x14ac:dyDescent="0.25">
      <c r="A81" s="8">
        <v>2</v>
      </c>
      <c r="B81" s="3">
        <v>6</v>
      </c>
      <c r="C81" s="5"/>
      <c r="D81" s="221"/>
      <c r="E81" s="222">
        <v>0.81830000000000003</v>
      </c>
      <c r="F81" s="222">
        <v>0.8014</v>
      </c>
      <c r="G81" s="222">
        <v>0.78610000000000002</v>
      </c>
      <c r="H81" s="222">
        <v>0.77210000000000001</v>
      </c>
      <c r="I81" s="222">
        <v>0.75900000000000001</v>
      </c>
      <c r="J81" s="222">
        <v>0.74670000000000003</v>
      </c>
      <c r="K81" s="222">
        <v>0.73509999999999998</v>
      </c>
      <c r="L81" s="222">
        <v>0.72399999999999998</v>
      </c>
      <c r="M81" s="222">
        <v>0.71330000000000005</v>
      </c>
      <c r="N81" s="222">
        <v>0.70309999999999995</v>
      </c>
      <c r="O81" s="222">
        <v>0.69330000000000003</v>
      </c>
      <c r="P81" s="222">
        <v>0.68379999999999996</v>
      </c>
      <c r="Q81" s="222">
        <v>0.67459999999999998</v>
      </c>
    </row>
    <row r="82" spans="1:17" x14ac:dyDescent="0.25">
      <c r="A82" s="8">
        <v>2</v>
      </c>
      <c r="B82" s="3">
        <v>7</v>
      </c>
      <c r="C82" s="5"/>
      <c r="D82" s="221"/>
      <c r="E82" s="222">
        <v>0.81259999999999999</v>
      </c>
      <c r="F82" s="222">
        <v>0.79490000000000005</v>
      </c>
      <c r="G82" s="222">
        <v>0.77880000000000005</v>
      </c>
      <c r="H82" s="222">
        <v>0.7641</v>
      </c>
      <c r="I82" s="222">
        <v>0.75039999999999996</v>
      </c>
      <c r="J82" s="222">
        <v>0.73740000000000006</v>
      </c>
      <c r="K82" s="222">
        <v>0.72519999999999996</v>
      </c>
      <c r="L82" s="222">
        <v>0.71350000000000002</v>
      </c>
      <c r="M82" s="222">
        <v>0.70230000000000004</v>
      </c>
      <c r="N82" s="222">
        <v>0.6915</v>
      </c>
      <c r="O82" s="222">
        <v>0.68120000000000003</v>
      </c>
      <c r="P82" s="222">
        <v>0.67120000000000002</v>
      </c>
      <c r="Q82" s="222">
        <v>0.66159999999999997</v>
      </c>
    </row>
    <row r="83" spans="1:17" x14ac:dyDescent="0.25">
      <c r="A83" s="8">
        <v>2</v>
      </c>
      <c r="B83" s="3">
        <v>8</v>
      </c>
      <c r="C83" s="5"/>
      <c r="D83" s="221"/>
      <c r="E83" s="222">
        <v>0.80689999999999995</v>
      </c>
      <c r="F83" s="222">
        <v>0.78839999999999999</v>
      </c>
      <c r="G83" s="222">
        <v>0.77159999999999995</v>
      </c>
      <c r="H83" s="222">
        <v>0.75609999999999999</v>
      </c>
      <c r="I83" s="222">
        <v>0.74170000000000003</v>
      </c>
      <c r="J83" s="222">
        <v>0.72809999999999997</v>
      </c>
      <c r="K83" s="222">
        <v>0.71530000000000005</v>
      </c>
      <c r="L83" s="222">
        <v>0.70299999999999996</v>
      </c>
      <c r="M83" s="222">
        <v>0.69120000000000004</v>
      </c>
      <c r="N83" s="222">
        <v>0.68</v>
      </c>
      <c r="O83" s="222">
        <v>0.66910000000000003</v>
      </c>
      <c r="P83" s="222">
        <v>0.65869999999999995</v>
      </c>
      <c r="Q83" s="222">
        <v>0.64859999999999995</v>
      </c>
    </row>
    <row r="84" spans="1:17" x14ac:dyDescent="0.25">
      <c r="A84" s="8">
        <v>2</v>
      </c>
      <c r="B84" s="3">
        <v>9</v>
      </c>
      <c r="C84" s="5"/>
      <c r="D84" s="221"/>
      <c r="E84" s="222">
        <v>0.80130000000000001</v>
      </c>
      <c r="F84" s="222">
        <v>0.78190000000000004</v>
      </c>
      <c r="G84" s="222">
        <v>0.76439999999999997</v>
      </c>
      <c r="H84" s="222">
        <v>0.74819999999999998</v>
      </c>
      <c r="I84" s="222">
        <v>0.73309999999999997</v>
      </c>
      <c r="J84" s="222">
        <v>0.71889999999999998</v>
      </c>
      <c r="K84" s="222">
        <v>0.70540000000000003</v>
      </c>
      <c r="L84" s="222">
        <v>0.6925</v>
      </c>
      <c r="M84" s="222">
        <v>0.68020000000000003</v>
      </c>
      <c r="N84" s="222">
        <v>0.66839999999999999</v>
      </c>
      <c r="O84" s="222">
        <v>0.65710000000000002</v>
      </c>
      <c r="P84" s="222">
        <v>0.6462</v>
      </c>
      <c r="Q84" s="222">
        <v>0.63570000000000004</v>
      </c>
    </row>
    <row r="85" spans="1:17" x14ac:dyDescent="0.25">
      <c r="A85" s="8">
        <v>2</v>
      </c>
      <c r="B85" s="3">
        <v>10</v>
      </c>
      <c r="C85" s="5"/>
      <c r="D85" s="221"/>
      <c r="E85" s="222">
        <v>0.79569999999999996</v>
      </c>
      <c r="F85" s="222">
        <v>0.77549999999999997</v>
      </c>
      <c r="G85" s="222">
        <v>0.75719999999999998</v>
      </c>
      <c r="H85" s="222">
        <v>0.74029999999999996</v>
      </c>
      <c r="I85" s="222">
        <v>0.72450000000000003</v>
      </c>
      <c r="J85" s="222">
        <v>0.70960000000000001</v>
      </c>
      <c r="K85" s="222">
        <v>0.69550000000000001</v>
      </c>
      <c r="L85" s="222">
        <v>0.68200000000000005</v>
      </c>
      <c r="M85" s="222">
        <v>0.66920000000000002</v>
      </c>
      <c r="N85" s="222">
        <v>0.65690000000000004</v>
      </c>
      <c r="O85" s="222">
        <v>0.64510000000000001</v>
      </c>
      <c r="P85" s="222">
        <v>0.63370000000000004</v>
      </c>
      <c r="Q85" s="222">
        <v>0.62280000000000002</v>
      </c>
    </row>
    <row r="86" spans="1:17" x14ac:dyDescent="0.25">
      <c r="A86" s="8">
        <v>2</v>
      </c>
      <c r="B86" s="3">
        <v>11</v>
      </c>
      <c r="C86" s="5"/>
      <c r="D86" s="221"/>
      <c r="E86" s="222">
        <v>0.79020000000000001</v>
      </c>
      <c r="F86" s="222">
        <v>0.76910000000000001</v>
      </c>
      <c r="G86" s="222">
        <v>0.75</v>
      </c>
      <c r="H86" s="222">
        <v>0.73240000000000005</v>
      </c>
      <c r="I86" s="222">
        <v>0.71589999999999998</v>
      </c>
      <c r="J86" s="222">
        <v>0.70030000000000003</v>
      </c>
      <c r="K86" s="222">
        <v>0.68559999999999999</v>
      </c>
      <c r="L86" s="222">
        <v>0.67159999999999997</v>
      </c>
      <c r="M86" s="222">
        <v>0.65820000000000001</v>
      </c>
      <c r="N86" s="222">
        <v>0.64539999999999997</v>
      </c>
      <c r="O86" s="222">
        <v>0.6331</v>
      </c>
      <c r="P86" s="222">
        <v>0.62129999999999996</v>
      </c>
      <c r="Q86" s="222">
        <v>0.6099</v>
      </c>
    </row>
    <row r="87" spans="1:17" x14ac:dyDescent="0.25">
      <c r="A87" s="8">
        <v>2</v>
      </c>
      <c r="B87" s="3">
        <v>12</v>
      </c>
      <c r="C87" s="5"/>
      <c r="D87" s="221"/>
      <c r="E87" s="222">
        <v>0.78459999999999996</v>
      </c>
      <c r="F87" s="222">
        <v>0.76270000000000004</v>
      </c>
      <c r="G87" s="222">
        <v>0.74280000000000002</v>
      </c>
      <c r="H87" s="222">
        <v>0.72440000000000004</v>
      </c>
      <c r="I87" s="222">
        <v>0.70709999999999995</v>
      </c>
      <c r="J87" s="222">
        <v>0.69089999999999996</v>
      </c>
      <c r="K87" s="222">
        <v>0.67559999999999998</v>
      </c>
      <c r="L87" s="222">
        <v>0.66100000000000003</v>
      </c>
      <c r="M87" s="222">
        <v>0.64710000000000001</v>
      </c>
      <c r="N87" s="222">
        <v>0.63380000000000003</v>
      </c>
      <c r="O87" s="222">
        <v>0.621</v>
      </c>
      <c r="P87" s="222">
        <v>0.60870000000000002</v>
      </c>
      <c r="Q87" s="222">
        <v>0.59689999999999999</v>
      </c>
    </row>
    <row r="88" spans="1:17" x14ac:dyDescent="0.25">
      <c r="A88" s="8">
        <v>2</v>
      </c>
      <c r="B88" s="3">
        <v>13</v>
      </c>
      <c r="C88" s="5"/>
      <c r="D88" s="221"/>
      <c r="E88" s="222">
        <v>0.77910000000000001</v>
      </c>
      <c r="F88" s="222">
        <v>0.75629999999999997</v>
      </c>
      <c r="G88" s="222">
        <v>0.73550000000000004</v>
      </c>
      <c r="H88" s="222">
        <v>0.71630000000000005</v>
      </c>
      <c r="I88" s="222">
        <v>0.69840000000000002</v>
      </c>
      <c r="J88" s="222">
        <v>0.68149999999999999</v>
      </c>
      <c r="K88" s="222">
        <v>0.66549999999999998</v>
      </c>
      <c r="L88" s="222">
        <v>0.65039999999999998</v>
      </c>
      <c r="M88" s="222">
        <v>0.63590000000000002</v>
      </c>
      <c r="N88" s="222">
        <v>0.62209999999999999</v>
      </c>
      <c r="O88" s="222">
        <v>0.6089</v>
      </c>
      <c r="P88" s="222">
        <v>0.59609999999999996</v>
      </c>
      <c r="Q88" s="222">
        <v>0.58389999999999997</v>
      </c>
    </row>
    <row r="89" spans="1:17" x14ac:dyDescent="0.25">
      <c r="A89" s="8">
        <v>2</v>
      </c>
      <c r="B89" s="3">
        <v>14</v>
      </c>
      <c r="C89" s="5"/>
      <c r="D89" s="221"/>
      <c r="E89" s="222">
        <v>0.77349999999999997</v>
      </c>
      <c r="F89" s="222">
        <v>0.74980000000000002</v>
      </c>
      <c r="G89" s="222">
        <v>0.72819999999999996</v>
      </c>
      <c r="H89" s="222">
        <v>0.70820000000000005</v>
      </c>
      <c r="I89" s="222">
        <v>0.6895</v>
      </c>
      <c r="J89" s="222">
        <v>0.67200000000000004</v>
      </c>
      <c r="K89" s="222">
        <v>0.65539999999999998</v>
      </c>
      <c r="L89" s="222">
        <v>0.63970000000000005</v>
      </c>
      <c r="M89" s="222">
        <v>0.62470000000000003</v>
      </c>
      <c r="N89" s="222">
        <v>0.61029999999999995</v>
      </c>
      <c r="O89" s="222">
        <v>0.59660000000000002</v>
      </c>
      <c r="P89" s="222">
        <v>0.58340000000000003</v>
      </c>
      <c r="Q89" s="222">
        <v>0.57079999999999997</v>
      </c>
    </row>
    <row r="90" spans="1:17" x14ac:dyDescent="0.25">
      <c r="A90" s="8">
        <v>2</v>
      </c>
      <c r="B90" s="3">
        <v>15</v>
      </c>
      <c r="C90" s="5"/>
      <c r="D90" s="221"/>
      <c r="E90" s="222">
        <v>0.76800000000000002</v>
      </c>
      <c r="F90" s="222">
        <v>0.74339999999999995</v>
      </c>
      <c r="G90" s="222">
        <v>0.72089999999999999</v>
      </c>
      <c r="H90" s="222">
        <v>0.70009999999999994</v>
      </c>
      <c r="I90" s="222">
        <v>0.68069999999999997</v>
      </c>
      <c r="J90" s="222">
        <v>0.66249999999999998</v>
      </c>
      <c r="K90" s="222">
        <v>0.64529999999999998</v>
      </c>
      <c r="L90" s="222">
        <v>0.629</v>
      </c>
      <c r="M90" s="222">
        <v>0.61350000000000005</v>
      </c>
      <c r="N90" s="222">
        <v>0.59870000000000001</v>
      </c>
      <c r="O90" s="222">
        <v>0.58450000000000002</v>
      </c>
      <c r="P90" s="222">
        <v>0.57089999999999996</v>
      </c>
      <c r="Q90" s="222">
        <v>0.55779999999999996</v>
      </c>
    </row>
    <row r="91" spans="1:17" x14ac:dyDescent="0.25">
      <c r="A91" s="8">
        <v>2</v>
      </c>
      <c r="B91" s="3">
        <v>16</v>
      </c>
      <c r="C91" s="5"/>
      <c r="D91" s="221"/>
      <c r="E91" s="222">
        <v>0.76239999999999997</v>
      </c>
      <c r="F91" s="222">
        <v>0.7369</v>
      </c>
      <c r="G91" s="222">
        <v>0.71350000000000002</v>
      </c>
      <c r="H91" s="222">
        <v>0.69199999999999995</v>
      </c>
      <c r="I91" s="222">
        <v>0.67190000000000005</v>
      </c>
      <c r="J91" s="222">
        <v>0.65300000000000002</v>
      </c>
      <c r="K91" s="222">
        <v>0.63519999999999999</v>
      </c>
      <c r="L91" s="222">
        <v>0.61829999999999996</v>
      </c>
      <c r="M91" s="222">
        <v>0.60229999999999995</v>
      </c>
      <c r="N91" s="222">
        <v>0.58689999999999998</v>
      </c>
      <c r="O91" s="222">
        <v>0.57230000000000003</v>
      </c>
      <c r="P91" s="222">
        <v>0.55830000000000002</v>
      </c>
      <c r="Q91" s="222">
        <v>0.54479999999999995</v>
      </c>
    </row>
    <row r="92" spans="1:17" x14ac:dyDescent="0.25">
      <c r="A92" s="8">
        <v>2</v>
      </c>
      <c r="B92" s="3">
        <v>17</v>
      </c>
      <c r="C92" s="5"/>
      <c r="D92" s="221"/>
      <c r="E92" s="222">
        <v>0.75690000000000002</v>
      </c>
      <c r="F92" s="222">
        <v>0.73040000000000005</v>
      </c>
      <c r="G92" s="222">
        <v>0.70609999999999995</v>
      </c>
      <c r="H92" s="222">
        <v>0.68379999999999996</v>
      </c>
      <c r="I92" s="222">
        <v>0.66300000000000003</v>
      </c>
      <c r="J92" s="222">
        <v>0.64339999999999997</v>
      </c>
      <c r="K92" s="222">
        <v>0.625</v>
      </c>
      <c r="L92" s="222">
        <v>0.60760000000000003</v>
      </c>
      <c r="M92" s="222">
        <v>0.59099999999999997</v>
      </c>
      <c r="N92" s="222">
        <v>0.57520000000000004</v>
      </c>
      <c r="O92" s="222">
        <v>0.56010000000000004</v>
      </c>
      <c r="P92" s="222">
        <v>0.54569999999999996</v>
      </c>
      <c r="Q92" s="222">
        <v>0.53180000000000005</v>
      </c>
    </row>
    <row r="93" spans="1:17" x14ac:dyDescent="0.25">
      <c r="A93" s="8">
        <v>2</v>
      </c>
      <c r="B93" s="3">
        <v>18</v>
      </c>
      <c r="C93" s="5"/>
      <c r="D93" s="221"/>
      <c r="E93" s="222">
        <v>0.75139999999999996</v>
      </c>
      <c r="F93" s="222">
        <v>0.7238</v>
      </c>
      <c r="G93" s="222">
        <v>0.69879999999999998</v>
      </c>
      <c r="H93" s="222">
        <v>0.67559999999999998</v>
      </c>
      <c r="I93" s="222">
        <v>0.65410000000000001</v>
      </c>
      <c r="J93" s="222">
        <v>0.63390000000000002</v>
      </c>
      <c r="K93" s="222">
        <v>0.61480000000000001</v>
      </c>
      <c r="L93" s="222">
        <v>0.5968</v>
      </c>
      <c r="M93" s="222">
        <v>0.57969999999999999</v>
      </c>
      <c r="N93" s="222">
        <v>0.56340000000000001</v>
      </c>
      <c r="O93" s="222">
        <v>0.54790000000000005</v>
      </c>
      <c r="P93" s="222">
        <v>0.53310000000000002</v>
      </c>
      <c r="Q93" s="222">
        <v>0.51890000000000003</v>
      </c>
    </row>
    <row r="94" spans="1:17" x14ac:dyDescent="0.25">
      <c r="A94" s="8">
        <v>2</v>
      </c>
      <c r="B94" s="3">
        <v>19</v>
      </c>
      <c r="C94" s="5"/>
      <c r="D94" s="221"/>
      <c r="E94" s="222">
        <v>0.74580000000000002</v>
      </c>
      <c r="F94" s="222">
        <v>0.71719999999999995</v>
      </c>
      <c r="G94" s="222">
        <v>0.69130000000000003</v>
      </c>
      <c r="H94" s="222">
        <v>0.6673</v>
      </c>
      <c r="I94" s="222">
        <v>0.64510000000000001</v>
      </c>
      <c r="J94" s="222">
        <v>0.62419999999999998</v>
      </c>
      <c r="K94" s="222">
        <v>0.60450000000000004</v>
      </c>
      <c r="L94" s="222">
        <v>0.58599999999999997</v>
      </c>
      <c r="M94" s="222">
        <v>0.56830000000000003</v>
      </c>
      <c r="N94" s="222">
        <v>0.55159999999999998</v>
      </c>
      <c r="O94" s="222">
        <v>0.53569999999999995</v>
      </c>
      <c r="P94" s="222">
        <v>0.52049999999999996</v>
      </c>
      <c r="Q94" s="222">
        <v>0.50590000000000002</v>
      </c>
    </row>
    <row r="95" spans="1:17" x14ac:dyDescent="0.25">
      <c r="A95" s="8">
        <v>2</v>
      </c>
      <c r="B95" s="3">
        <v>20</v>
      </c>
      <c r="C95" s="5"/>
      <c r="D95" s="221"/>
      <c r="E95" s="222">
        <v>0.74019999999999997</v>
      </c>
      <c r="F95" s="222">
        <v>0.7107</v>
      </c>
      <c r="G95" s="222">
        <v>0.68389999999999995</v>
      </c>
      <c r="H95" s="222">
        <v>0.65910000000000002</v>
      </c>
      <c r="I95" s="222">
        <v>0.6361</v>
      </c>
      <c r="J95" s="222">
        <v>0.61460000000000004</v>
      </c>
      <c r="K95" s="222">
        <v>0.59430000000000005</v>
      </c>
      <c r="L95" s="222">
        <v>0.57520000000000004</v>
      </c>
      <c r="M95" s="222">
        <v>0.55710000000000004</v>
      </c>
      <c r="N95" s="222">
        <v>0.53990000000000005</v>
      </c>
      <c r="O95" s="222">
        <v>0.52359999999999995</v>
      </c>
      <c r="P95" s="222">
        <v>0.50800000000000001</v>
      </c>
      <c r="Q95" s="222">
        <v>0.49309999999999998</v>
      </c>
    </row>
    <row r="96" spans="1:17" x14ac:dyDescent="0.25">
      <c r="A96" s="8">
        <v>2</v>
      </c>
      <c r="B96" s="3">
        <v>21</v>
      </c>
      <c r="C96" s="5"/>
      <c r="D96" s="221"/>
      <c r="E96" s="222">
        <v>0.73460000000000003</v>
      </c>
      <c r="F96" s="222">
        <v>0.70409999999999995</v>
      </c>
      <c r="G96" s="222">
        <v>0.6764</v>
      </c>
      <c r="H96" s="222">
        <v>0.65080000000000005</v>
      </c>
      <c r="I96" s="222">
        <v>0.62709999999999999</v>
      </c>
      <c r="J96" s="222">
        <v>0.60489999999999999</v>
      </c>
      <c r="K96" s="222">
        <v>0.58399999999999996</v>
      </c>
      <c r="L96" s="222">
        <v>0.56440000000000001</v>
      </c>
      <c r="M96" s="222">
        <v>0.54579999999999995</v>
      </c>
      <c r="N96" s="222">
        <v>0.5282</v>
      </c>
      <c r="O96" s="222">
        <v>0.51139999999999997</v>
      </c>
      <c r="P96" s="222">
        <v>0.4955</v>
      </c>
      <c r="Q96" s="222">
        <v>0.4803</v>
      </c>
    </row>
    <row r="97" spans="1:17" x14ac:dyDescent="0.25">
      <c r="A97" s="8">
        <v>2</v>
      </c>
      <c r="B97" s="3">
        <v>22</v>
      </c>
      <c r="C97" s="5"/>
      <c r="D97" s="221"/>
      <c r="E97" s="222">
        <v>0.72889999999999999</v>
      </c>
      <c r="F97" s="222">
        <v>0.69740000000000002</v>
      </c>
      <c r="G97" s="222">
        <v>0.66879999999999995</v>
      </c>
      <c r="H97" s="222">
        <v>0.64239999999999997</v>
      </c>
      <c r="I97" s="222">
        <v>0.6179</v>
      </c>
      <c r="J97" s="222">
        <v>0.59499999999999997</v>
      </c>
      <c r="K97" s="222">
        <v>0.5736</v>
      </c>
      <c r="L97" s="222">
        <v>0.5534</v>
      </c>
      <c r="M97" s="222">
        <v>0.5343</v>
      </c>
      <c r="N97" s="222">
        <v>0.51619999999999999</v>
      </c>
      <c r="O97" s="222">
        <v>0.49909999999999999</v>
      </c>
      <c r="P97" s="222">
        <v>0.48280000000000001</v>
      </c>
      <c r="Q97" s="222">
        <v>0.46729999999999999</v>
      </c>
    </row>
    <row r="98" spans="1:17" x14ac:dyDescent="0.25">
      <c r="A98" s="8">
        <v>2</v>
      </c>
      <c r="B98" s="3">
        <v>23</v>
      </c>
      <c r="C98" s="5"/>
      <c r="D98" s="221"/>
      <c r="E98" s="222">
        <v>0.72330000000000005</v>
      </c>
      <c r="F98" s="222">
        <v>0.69079999999999997</v>
      </c>
      <c r="G98" s="222">
        <v>0.66120000000000001</v>
      </c>
      <c r="H98" s="222">
        <v>0.63400000000000001</v>
      </c>
      <c r="I98" s="222">
        <v>0.60880000000000001</v>
      </c>
      <c r="J98" s="222">
        <v>0.58530000000000004</v>
      </c>
      <c r="K98" s="222">
        <v>0.56320000000000003</v>
      </c>
      <c r="L98" s="222">
        <v>0.54249999999999998</v>
      </c>
      <c r="M98" s="222">
        <v>0.52300000000000002</v>
      </c>
      <c r="N98" s="222">
        <v>0.50449999999999995</v>
      </c>
      <c r="O98" s="222">
        <v>0.48699999999999999</v>
      </c>
      <c r="P98" s="222">
        <v>0.47039999999999998</v>
      </c>
      <c r="Q98" s="222">
        <v>0.4546</v>
      </c>
    </row>
    <row r="99" spans="1:17" x14ac:dyDescent="0.25">
      <c r="A99" s="8">
        <v>2</v>
      </c>
      <c r="B99" s="3">
        <v>24</v>
      </c>
      <c r="C99" s="5"/>
      <c r="D99" s="221"/>
      <c r="E99" s="222">
        <v>0.71760000000000002</v>
      </c>
      <c r="F99" s="222">
        <v>0.68400000000000005</v>
      </c>
      <c r="G99" s="222">
        <v>0.65359999999999996</v>
      </c>
      <c r="H99" s="222">
        <v>0.62549999999999994</v>
      </c>
      <c r="I99" s="222">
        <v>0.59960000000000002</v>
      </c>
      <c r="J99" s="222">
        <v>0.57540000000000002</v>
      </c>
      <c r="K99" s="222">
        <v>0.55279999999999996</v>
      </c>
      <c r="L99" s="222">
        <v>0.53149999999999997</v>
      </c>
      <c r="M99" s="222">
        <v>0.51149999999999995</v>
      </c>
      <c r="N99" s="222">
        <v>0.49259999999999998</v>
      </c>
      <c r="O99" s="222">
        <v>0.4748</v>
      </c>
      <c r="P99" s="222">
        <v>0.45779999999999998</v>
      </c>
      <c r="Q99" s="222">
        <v>0.44180000000000003</v>
      </c>
    </row>
    <row r="100" spans="1:17" x14ac:dyDescent="0.25">
      <c r="A100" s="8">
        <v>2</v>
      </c>
      <c r="B100" s="3">
        <v>25</v>
      </c>
      <c r="C100" s="5"/>
      <c r="D100" s="221"/>
      <c r="E100" s="222">
        <v>0.71179999999999999</v>
      </c>
      <c r="F100" s="222">
        <v>0.67720000000000002</v>
      </c>
      <c r="G100" s="222">
        <v>0.64580000000000004</v>
      </c>
      <c r="H100" s="222">
        <v>0.61699999999999999</v>
      </c>
      <c r="I100" s="222">
        <v>0.59030000000000005</v>
      </c>
      <c r="J100" s="222">
        <v>0.56540000000000001</v>
      </c>
      <c r="K100" s="222">
        <v>0.54220000000000002</v>
      </c>
      <c r="L100" s="222">
        <v>0.52049999999999996</v>
      </c>
      <c r="M100" s="222">
        <v>0.5</v>
      </c>
      <c r="N100" s="222">
        <v>0.48070000000000002</v>
      </c>
      <c r="O100" s="222">
        <v>0.46250000000000002</v>
      </c>
      <c r="P100" s="222">
        <v>0.44529999999999997</v>
      </c>
      <c r="Q100" s="222">
        <v>0.4289</v>
      </c>
    </row>
    <row r="101" spans="1:17" x14ac:dyDescent="0.25">
      <c r="A101" s="8">
        <v>2</v>
      </c>
      <c r="B101" s="3">
        <v>26</v>
      </c>
      <c r="C101" s="5"/>
      <c r="D101" s="221"/>
      <c r="E101" s="222">
        <v>0.70609999999999995</v>
      </c>
      <c r="F101" s="222">
        <v>0.67049999999999998</v>
      </c>
      <c r="G101" s="222">
        <v>0.6381</v>
      </c>
      <c r="H101" s="222">
        <v>0.60840000000000005</v>
      </c>
      <c r="I101" s="222">
        <v>0.58099999999999996</v>
      </c>
      <c r="J101" s="222">
        <v>0.55549999999999999</v>
      </c>
      <c r="K101" s="222">
        <v>0.53169999999999995</v>
      </c>
      <c r="L101" s="222">
        <v>0.50949999999999995</v>
      </c>
      <c r="M101" s="222">
        <v>0.48859999999999998</v>
      </c>
      <c r="N101" s="222">
        <v>0.46889999999999998</v>
      </c>
      <c r="O101" s="222">
        <v>0.45040000000000002</v>
      </c>
      <c r="P101" s="222">
        <v>0.43290000000000001</v>
      </c>
      <c r="Q101" s="222">
        <v>0.4163</v>
      </c>
    </row>
    <row r="102" spans="1:17" x14ac:dyDescent="0.25">
      <c r="A102" s="8">
        <v>2</v>
      </c>
      <c r="B102" s="3">
        <v>27</v>
      </c>
      <c r="C102" s="5"/>
      <c r="D102" s="221"/>
      <c r="E102" s="222">
        <v>0.70040000000000002</v>
      </c>
      <c r="F102" s="222">
        <v>0.66369999999999996</v>
      </c>
      <c r="G102" s="222">
        <v>0.63039999999999996</v>
      </c>
      <c r="H102" s="222">
        <v>0.5998</v>
      </c>
      <c r="I102" s="222">
        <v>0.57169999999999999</v>
      </c>
      <c r="J102" s="222">
        <v>0.54549999999999998</v>
      </c>
      <c r="K102" s="222">
        <v>0.5212</v>
      </c>
      <c r="L102" s="222">
        <v>0.4985</v>
      </c>
      <c r="M102" s="222">
        <v>0.47710000000000002</v>
      </c>
      <c r="N102" s="222">
        <v>0.45710000000000001</v>
      </c>
      <c r="O102" s="222">
        <v>0.43819999999999998</v>
      </c>
      <c r="P102" s="222">
        <v>0.4204</v>
      </c>
      <c r="Q102" s="222">
        <v>0.40360000000000001</v>
      </c>
    </row>
    <row r="103" spans="1:17" x14ac:dyDescent="0.25">
      <c r="A103" s="8">
        <v>2</v>
      </c>
      <c r="B103" s="3">
        <v>28</v>
      </c>
      <c r="C103" s="5"/>
      <c r="D103" s="221"/>
      <c r="E103" s="222">
        <v>0.6946</v>
      </c>
      <c r="F103" s="222">
        <v>0.65680000000000005</v>
      </c>
      <c r="G103" s="222">
        <v>0.62250000000000005</v>
      </c>
      <c r="H103" s="222">
        <v>0.59119999999999995</v>
      </c>
      <c r="I103" s="222">
        <v>0.56230000000000002</v>
      </c>
      <c r="J103" s="222">
        <v>0.53549999999999998</v>
      </c>
      <c r="K103" s="222">
        <v>0.51060000000000005</v>
      </c>
      <c r="L103" s="222">
        <v>0.4874</v>
      </c>
      <c r="M103" s="222">
        <v>0.4657</v>
      </c>
      <c r="N103" s="222">
        <v>0.44529999999999997</v>
      </c>
      <c r="O103" s="222">
        <v>0.42609999999999998</v>
      </c>
      <c r="P103" s="222">
        <v>0.40799999999999997</v>
      </c>
      <c r="Q103" s="222">
        <v>0.39090000000000003</v>
      </c>
    </row>
    <row r="104" spans="1:17" x14ac:dyDescent="0.25">
      <c r="A104" s="8">
        <v>2</v>
      </c>
      <c r="B104" s="3">
        <v>29</v>
      </c>
      <c r="C104" s="5"/>
      <c r="D104" s="221"/>
      <c r="E104" s="222">
        <v>0.68889999999999996</v>
      </c>
      <c r="F104" s="222">
        <v>0.65</v>
      </c>
      <c r="G104" s="222">
        <v>0.61470000000000002</v>
      </c>
      <c r="H104" s="222">
        <v>0.58250000000000002</v>
      </c>
      <c r="I104" s="222">
        <v>0.55289999999999995</v>
      </c>
      <c r="J104" s="222">
        <v>0.52549999999999997</v>
      </c>
      <c r="K104" s="222">
        <v>0.50009999999999999</v>
      </c>
      <c r="L104" s="222">
        <v>0.47639999999999999</v>
      </c>
      <c r="M104" s="222">
        <v>0.45429999999999998</v>
      </c>
      <c r="N104" s="222">
        <v>0.4335</v>
      </c>
      <c r="O104" s="222">
        <v>0.41410000000000002</v>
      </c>
      <c r="P104" s="222">
        <v>0.3957</v>
      </c>
      <c r="Q104" s="222">
        <v>0.37840000000000001</v>
      </c>
    </row>
    <row r="105" spans="1:17" x14ac:dyDescent="0.25">
      <c r="A105" s="8">
        <v>2</v>
      </c>
      <c r="B105" s="3">
        <v>30</v>
      </c>
      <c r="C105" s="5"/>
      <c r="D105" s="221"/>
      <c r="E105" s="222">
        <v>0.68300000000000005</v>
      </c>
      <c r="F105" s="222">
        <v>0.64300000000000002</v>
      </c>
      <c r="G105" s="222">
        <v>0.60680000000000001</v>
      </c>
      <c r="H105" s="222">
        <v>0.57369999999999999</v>
      </c>
      <c r="I105" s="222">
        <v>0.54339999999999999</v>
      </c>
      <c r="J105" s="222">
        <v>0.51539999999999997</v>
      </c>
      <c r="K105" s="222">
        <v>0.4894</v>
      </c>
      <c r="L105" s="222">
        <v>0.46529999999999999</v>
      </c>
      <c r="M105" s="222">
        <v>0.44269999999999998</v>
      </c>
      <c r="N105" s="222">
        <v>0.42159999999999997</v>
      </c>
      <c r="O105" s="222">
        <v>0.40189999999999998</v>
      </c>
      <c r="P105" s="222">
        <v>0.38329999999999997</v>
      </c>
      <c r="Q105" s="222">
        <v>0.36580000000000001</v>
      </c>
    </row>
    <row r="106" spans="1:17" x14ac:dyDescent="0.25">
      <c r="A106" s="8">
        <v>2</v>
      </c>
      <c r="B106" s="3">
        <v>31</v>
      </c>
      <c r="C106" s="5"/>
      <c r="D106" s="221"/>
      <c r="E106" s="222">
        <v>0.67710000000000004</v>
      </c>
      <c r="F106" s="222">
        <v>0.63600000000000001</v>
      </c>
      <c r="G106" s="222">
        <v>0.5988</v>
      </c>
      <c r="H106" s="222">
        <v>0.56489999999999996</v>
      </c>
      <c r="I106" s="222">
        <v>0.53390000000000004</v>
      </c>
      <c r="J106" s="222">
        <v>0.50519999999999998</v>
      </c>
      <c r="K106" s="222">
        <v>0.47870000000000001</v>
      </c>
      <c r="L106" s="222">
        <v>0.4541</v>
      </c>
      <c r="M106" s="222">
        <v>0.43120000000000003</v>
      </c>
      <c r="N106" s="222">
        <v>0.4098</v>
      </c>
      <c r="O106" s="222">
        <v>0.38969999999999999</v>
      </c>
      <c r="P106" s="222">
        <v>0.37090000000000001</v>
      </c>
      <c r="Q106" s="222">
        <v>0.35310000000000002</v>
      </c>
    </row>
    <row r="107" spans="1:17" x14ac:dyDescent="0.25">
      <c r="A107" s="8">
        <v>2</v>
      </c>
      <c r="B107" s="3">
        <v>32</v>
      </c>
      <c r="C107" s="5"/>
      <c r="D107" s="221"/>
      <c r="E107" s="222">
        <v>0.67120000000000002</v>
      </c>
      <c r="F107" s="222">
        <v>0.62890000000000001</v>
      </c>
      <c r="G107" s="222">
        <v>0.5907</v>
      </c>
      <c r="H107" s="222">
        <v>0.55600000000000005</v>
      </c>
      <c r="I107" s="222">
        <v>0.5242</v>
      </c>
      <c r="J107" s="222">
        <v>0.49490000000000001</v>
      </c>
      <c r="K107" s="222">
        <v>0.46789999999999998</v>
      </c>
      <c r="L107" s="222">
        <v>0.44290000000000002</v>
      </c>
      <c r="M107" s="222">
        <v>0.41949999999999998</v>
      </c>
      <c r="N107" s="222">
        <v>0.39779999999999999</v>
      </c>
      <c r="O107" s="222">
        <v>0.3775</v>
      </c>
      <c r="P107" s="222">
        <v>0.3584</v>
      </c>
      <c r="Q107" s="222">
        <v>0.34050000000000002</v>
      </c>
    </row>
    <row r="108" spans="1:17" x14ac:dyDescent="0.25">
      <c r="A108" s="8">
        <v>2</v>
      </c>
      <c r="B108" s="3">
        <v>33</v>
      </c>
      <c r="C108" s="5"/>
      <c r="D108" s="221"/>
      <c r="E108" s="222">
        <v>0.6653</v>
      </c>
      <c r="F108" s="222">
        <v>0.62180000000000002</v>
      </c>
      <c r="G108" s="222">
        <v>0.5827</v>
      </c>
      <c r="H108" s="222">
        <v>0.54710000000000003</v>
      </c>
      <c r="I108" s="222">
        <v>0.51459999999999995</v>
      </c>
      <c r="J108" s="222">
        <v>0.48470000000000002</v>
      </c>
      <c r="K108" s="222">
        <v>0.4572</v>
      </c>
      <c r="L108" s="222">
        <v>0.43169999999999997</v>
      </c>
      <c r="M108" s="222">
        <v>0.40799999999999997</v>
      </c>
      <c r="N108" s="222">
        <v>0.38590000000000002</v>
      </c>
      <c r="O108" s="222">
        <v>0.36530000000000001</v>
      </c>
      <c r="P108" s="222">
        <v>0.34599999999999997</v>
      </c>
      <c r="Q108" s="222">
        <v>0.32790000000000002</v>
      </c>
    </row>
    <row r="109" spans="1:17" x14ac:dyDescent="0.25">
      <c r="A109" s="8">
        <v>2</v>
      </c>
      <c r="B109" s="3">
        <v>34</v>
      </c>
      <c r="C109" s="5"/>
      <c r="D109" s="221"/>
      <c r="E109" s="222">
        <v>0.6593</v>
      </c>
      <c r="F109" s="222">
        <v>0.61470000000000002</v>
      </c>
      <c r="G109" s="222">
        <v>0.5746</v>
      </c>
      <c r="H109" s="222">
        <v>0.53820000000000001</v>
      </c>
      <c r="I109" s="222">
        <v>0.50490000000000002</v>
      </c>
      <c r="J109" s="222">
        <v>0.47439999999999999</v>
      </c>
      <c r="K109" s="222">
        <v>0.44640000000000002</v>
      </c>
      <c r="L109" s="222">
        <v>0.4204</v>
      </c>
      <c r="M109" s="222">
        <v>0.39639999999999997</v>
      </c>
      <c r="N109" s="222">
        <v>0.374</v>
      </c>
      <c r="O109" s="222">
        <v>0.35310000000000002</v>
      </c>
      <c r="P109" s="222">
        <v>0.33360000000000001</v>
      </c>
      <c r="Q109" s="222">
        <v>0.31530000000000002</v>
      </c>
    </row>
    <row r="110" spans="1:17" x14ac:dyDescent="0.25">
      <c r="A110" s="8">
        <v>2</v>
      </c>
      <c r="B110" s="3">
        <v>35</v>
      </c>
      <c r="C110" s="5"/>
      <c r="D110" s="221"/>
      <c r="E110" s="222">
        <v>0.65329999999999999</v>
      </c>
      <c r="F110" s="222">
        <v>0.60750000000000004</v>
      </c>
      <c r="G110" s="222">
        <v>0.56640000000000001</v>
      </c>
      <c r="H110" s="222">
        <v>0.52910000000000001</v>
      </c>
      <c r="I110" s="222">
        <v>0.49509999999999998</v>
      </c>
      <c r="J110" s="222">
        <v>0.46400000000000002</v>
      </c>
      <c r="K110" s="222">
        <v>0.4355</v>
      </c>
      <c r="L110" s="222">
        <v>0.40910000000000002</v>
      </c>
      <c r="M110" s="222">
        <v>0.38469999999999999</v>
      </c>
      <c r="N110" s="222">
        <v>0.36199999999999999</v>
      </c>
      <c r="O110" s="222">
        <v>0.34079999999999999</v>
      </c>
      <c r="P110" s="222">
        <v>0.3211</v>
      </c>
      <c r="Q110" s="222">
        <v>0.30259999999999998</v>
      </c>
    </row>
    <row r="111" spans="1:17" x14ac:dyDescent="0.25">
      <c r="A111" s="8">
        <v>2</v>
      </c>
      <c r="B111" s="3">
        <v>36</v>
      </c>
      <c r="C111" s="5"/>
      <c r="D111" s="221"/>
      <c r="E111" s="222">
        <v>0.64739999999999998</v>
      </c>
      <c r="F111" s="222">
        <v>0.60040000000000004</v>
      </c>
      <c r="G111" s="222">
        <v>0.55820000000000003</v>
      </c>
      <c r="H111" s="222">
        <v>0.52010000000000001</v>
      </c>
      <c r="I111" s="222">
        <v>0.4854</v>
      </c>
      <c r="J111" s="222">
        <v>0.45369999999999999</v>
      </c>
      <c r="K111" s="222">
        <v>0.42459999999999998</v>
      </c>
      <c r="L111" s="222">
        <v>0.39779999999999999</v>
      </c>
      <c r="M111" s="222">
        <v>0.37309999999999999</v>
      </c>
      <c r="N111" s="222">
        <v>0.35010000000000002</v>
      </c>
      <c r="O111" s="222">
        <v>0.32869999999999999</v>
      </c>
      <c r="P111" s="222">
        <v>0.30869999999999997</v>
      </c>
      <c r="Q111" s="222">
        <v>0.28999999999999998</v>
      </c>
    </row>
    <row r="112" spans="1:17" x14ac:dyDescent="0.25">
      <c r="A112" s="8">
        <v>2</v>
      </c>
      <c r="B112" s="3">
        <v>37</v>
      </c>
      <c r="C112" s="5"/>
      <c r="D112" s="221"/>
      <c r="E112" s="222">
        <v>0.64129999999999998</v>
      </c>
      <c r="F112" s="222">
        <v>0.59309999999999996</v>
      </c>
      <c r="G112" s="222">
        <v>0.54990000000000006</v>
      </c>
      <c r="H112" s="222">
        <v>0.51090000000000002</v>
      </c>
      <c r="I112" s="222">
        <v>0.47549999999999998</v>
      </c>
      <c r="J112" s="222">
        <v>0.44319999999999998</v>
      </c>
      <c r="K112" s="222">
        <v>0.41360000000000002</v>
      </c>
      <c r="L112" s="222">
        <v>0.38640000000000002</v>
      </c>
      <c r="M112" s="222">
        <v>0.36120000000000002</v>
      </c>
      <c r="N112" s="222">
        <v>0.33789999999999998</v>
      </c>
      <c r="O112" s="222">
        <v>0.31630000000000003</v>
      </c>
      <c r="P112" s="222">
        <v>0.29609999999999997</v>
      </c>
      <c r="Q112" s="222">
        <v>0.2772</v>
      </c>
    </row>
    <row r="113" spans="1:17" x14ac:dyDescent="0.25">
      <c r="A113" s="8">
        <v>2</v>
      </c>
      <c r="B113" s="3">
        <v>38</v>
      </c>
      <c r="C113" s="5"/>
      <c r="D113" s="221"/>
      <c r="E113" s="222">
        <v>0.63519999999999999</v>
      </c>
      <c r="F113" s="222">
        <v>0.58579999999999999</v>
      </c>
      <c r="G113" s="222">
        <v>0.54159999999999997</v>
      </c>
      <c r="H113" s="222">
        <v>0.50170000000000003</v>
      </c>
      <c r="I113" s="222">
        <v>0.46560000000000001</v>
      </c>
      <c r="J113" s="222">
        <v>0.43259999999999998</v>
      </c>
      <c r="K113" s="222">
        <v>0.40250000000000002</v>
      </c>
      <c r="L113" s="222">
        <v>0.37490000000000001</v>
      </c>
      <c r="M113" s="222">
        <v>0.34939999999999999</v>
      </c>
      <c r="N113" s="222">
        <v>0.32569999999999999</v>
      </c>
      <c r="O113" s="222">
        <v>0.30380000000000001</v>
      </c>
      <c r="P113" s="222">
        <v>0.28339999999999999</v>
      </c>
      <c r="Q113" s="222">
        <v>0.26440000000000002</v>
      </c>
    </row>
    <row r="114" spans="1:17" x14ac:dyDescent="0.25">
      <c r="A114" s="8">
        <v>2</v>
      </c>
      <c r="B114" s="3">
        <v>39</v>
      </c>
      <c r="C114" s="5"/>
      <c r="D114" s="221"/>
      <c r="E114" s="222">
        <v>0.62919999999999998</v>
      </c>
      <c r="F114" s="222">
        <v>0.5786</v>
      </c>
      <c r="G114" s="222">
        <v>0.5333</v>
      </c>
      <c r="H114" s="222">
        <v>0.49249999999999999</v>
      </c>
      <c r="I114" s="222">
        <v>0.45569999999999999</v>
      </c>
      <c r="J114" s="222">
        <v>0.42220000000000002</v>
      </c>
      <c r="K114" s="222">
        <v>0.39150000000000001</v>
      </c>
      <c r="L114" s="222">
        <v>0.3634</v>
      </c>
      <c r="M114" s="222">
        <v>0.33760000000000001</v>
      </c>
      <c r="N114" s="222">
        <v>0.31369999999999998</v>
      </c>
      <c r="O114" s="222">
        <v>0.29149999999999998</v>
      </c>
      <c r="P114" s="222">
        <v>0.27089999999999997</v>
      </c>
      <c r="Q114" s="222">
        <v>0.25180000000000002</v>
      </c>
    </row>
    <row r="115" spans="1:17" x14ac:dyDescent="0.25">
      <c r="A115" s="8">
        <v>2</v>
      </c>
      <c r="B115" s="3">
        <v>40</v>
      </c>
      <c r="C115" s="5"/>
      <c r="D115" s="221"/>
      <c r="E115" s="222">
        <v>0.62319999999999998</v>
      </c>
      <c r="F115" s="222">
        <v>0.57130000000000003</v>
      </c>
      <c r="G115" s="222">
        <v>0.52500000000000002</v>
      </c>
      <c r="H115" s="222">
        <v>0.4834</v>
      </c>
      <c r="I115" s="222">
        <v>0.44579999999999997</v>
      </c>
      <c r="J115" s="222">
        <v>0.41160000000000002</v>
      </c>
      <c r="K115" s="222">
        <v>0.3805</v>
      </c>
      <c r="L115" s="222">
        <v>0.35199999999999998</v>
      </c>
      <c r="M115" s="222">
        <v>0.32579999999999998</v>
      </c>
      <c r="N115" s="222">
        <v>0.30149999999999999</v>
      </c>
      <c r="O115" s="222">
        <v>0.2792</v>
      </c>
      <c r="P115" s="222">
        <v>0.25840000000000002</v>
      </c>
      <c r="Q115" s="222">
        <v>0.2392</v>
      </c>
    </row>
    <row r="116" spans="1:17" x14ac:dyDescent="0.25">
      <c r="A116" s="8">
        <v>2</v>
      </c>
      <c r="B116" s="3">
        <v>41</v>
      </c>
      <c r="C116" s="5"/>
      <c r="D116" s="221"/>
      <c r="E116" s="222">
        <v>0.61719999999999997</v>
      </c>
      <c r="F116" s="222">
        <v>0.56410000000000005</v>
      </c>
      <c r="G116" s="222">
        <v>0.51670000000000005</v>
      </c>
      <c r="H116" s="222">
        <v>0.47420000000000001</v>
      </c>
      <c r="I116" s="222">
        <v>0.43590000000000001</v>
      </c>
      <c r="J116" s="222">
        <v>0.40110000000000001</v>
      </c>
      <c r="K116" s="222">
        <v>0.3695</v>
      </c>
      <c r="L116" s="222">
        <v>0.34050000000000002</v>
      </c>
      <c r="M116" s="222">
        <v>0.31390000000000001</v>
      </c>
      <c r="N116" s="222">
        <v>0.28939999999999999</v>
      </c>
      <c r="O116" s="222">
        <v>0.26679999999999998</v>
      </c>
      <c r="P116" s="222">
        <v>0.246</v>
      </c>
      <c r="Q116" s="222">
        <v>0.22670000000000001</v>
      </c>
    </row>
    <row r="117" spans="1:17" x14ac:dyDescent="0.25">
      <c r="A117" s="8">
        <v>2</v>
      </c>
      <c r="B117" s="3">
        <v>42</v>
      </c>
      <c r="C117" s="5"/>
      <c r="D117" s="221"/>
      <c r="E117" s="222">
        <v>0.61119999999999997</v>
      </c>
      <c r="F117" s="222">
        <v>0.55679999999999996</v>
      </c>
      <c r="G117" s="222">
        <v>0.50829999999999997</v>
      </c>
      <c r="H117" s="222">
        <v>0.46489999999999998</v>
      </c>
      <c r="I117" s="222">
        <v>0.4259</v>
      </c>
      <c r="J117" s="222">
        <v>0.39050000000000001</v>
      </c>
      <c r="K117" s="222">
        <v>0.35830000000000001</v>
      </c>
      <c r="L117" s="222">
        <v>0.32890000000000003</v>
      </c>
      <c r="M117" s="222">
        <v>0.30199999999999999</v>
      </c>
      <c r="N117" s="222">
        <v>0.2772</v>
      </c>
      <c r="O117" s="222">
        <v>0.2545</v>
      </c>
      <c r="P117" s="222">
        <v>0.2336</v>
      </c>
      <c r="Q117" s="222">
        <v>0.21429999999999999</v>
      </c>
    </row>
    <row r="118" spans="1:17" x14ac:dyDescent="0.25">
      <c r="A118" s="8">
        <v>2</v>
      </c>
      <c r="B118" s="3">
        <v>43</v>
      </c>
      <c r="C118" s="5"/>
      <c r="D118" s="221"/>
      <c r="E118" s="222">
        <v>0.60529999999999995</v>
      </c>
      <c r="F118" s="222">
        <v>0.54959999999999998</v>
      </c>
      <c r="G118" s="222">
        <v>0.5</v>
      </c>
      <c r="H118" s="222">
        <v>0.45569999999999999</v>
      </c>
      <c r="I118" s="222">
        <v>0.41589999999999999</v>
      </c>
      <c r="J118" s="222">
        <v>0.37990000000000002</v>
      </c>
      <c r="K118" s="222">
        <v>0.34720000000000001</v>
      </c>
      <c r="L118" s="222">
        <v>0.31740000000000002</v>
      </c>
      <c r="M118" s="222">
        <v>0.29010000000000002</v>
      </c>
      <c r="N118" s="222">
        <v>0.26519999999999999</v>
      </c>
      <c r="O118" s="222">
        <v>0.24229999999999999</v>
      </c>
      <c r="P118" s="222">
        <v>0.2213</v>
      </c>
      <c r="Q118" s="222">
        <v>0.2021</v>
      </c>
    </row>
    <row r="119" spans="1:17" x14ac:dyDescent="0.25">
      <c r="A119" s="8">
        <v>2</v>
      </c>
      <c r="B119" s="3">
        <v>44</v>
      </c>
      <c r="C119" s="5"/>
      <c r="D119" s="221"/>
      <c r="E119" s="222">
        <v>0.59950000000000003</v>
      </c>
      <c r="F119" s="222">
        <v>0.54249999999999998</v>
      </c>
      <c r="G119" s="222">
        <v>0.4919</v>
      </c>
      <c r="H119" s="222">
        <v>0.44669999999999999</v>
      </c>
      <c r="I119" s="222">
        <v>0.40610000000000002</v>
      </c>
      <c r="J119" s="222">
        <v>0.36940000000000001</v>
      </c>
      <c r="K119" s="222">
        <v>0.3362</v>
      </c>
      <c r="L119" s="222">
        <v>0.30599999999999999</v>
      </c>
      <c r="M119" s="222">
        <v>0.27839999999999998</v>
      </c>
      <c r="N119" s="222">
        <v>0.25330000000000003</v>
      </c>
      <c r="O119" s="222">
        <v>0.23039999999999999</v>
      </c>
      <c r="P119" s="222">
        <v>0.2094</v>
      </c>
      <c r="Q119" s="222">
        <v>0.1903</v>
      </c>
    </row>
    <row r="120" spans="1:17" x14ac:dyDescent="0.25">
      <c r="A120" s="8">
        <v>2</v>
      </c>
      <c r="B120" s="3">
        <v>45</v>
      </c>
      <c r="C120" s="5"/>
      <c r="D120" s="221"/>
      <c r="E120" s="222">
        <v>0.59299999999999997</v>
      </c>
      <c r="F120" s="222">
        <v>0.53459999999999996</v>
      </c>
      <c r="G120" s="222">
        <v>0.4829</v>
      </c>
      <c r="H120" s="222">
        <v>0.43669999999999998</v>
      </c>
      <c r="I120" s="222">
        <v>0.39529999999999998</v>
      </c>
      <c r="J120" s="222">
        <v>0.35799999999999998</v>
      </c>
      <c r="K120" s="222">
        <v>0.32419999999999999</v>
      </c>
      <c r="L120" s="222">
        <v>0.29360000000000003</v>
      </c>
      <c r="M120" s="222">
        <v>0.26579999999999998</v>
      </c>
      <c r="N120" s="222">
        <v>0.24060000000000001</v>
      </c>
      <c r="O120" s="222">
        <v>0.21759999999999999</v>
      </c>
      <c r="P120" s="222">
        <v>0.1968</v>
      </c>
      <c r="Q120" s="222">
        <v>0.1779</v>
      </c>
    </row>
    <row r="121" spans="1:17" x14ac:dyDescent="0.25">
      <c r="A121" s="8">
        <v>2</v>
      </c>
      <c r="B121" s="3">
        <v>46</v>
      </c>
      <c r="C121" s="5"/>
      <c r="D121" s="221"/>
      <c r="E121" s="222">
        <v>0.5867</v>
      </c>
      <c r="F121" s="222">
        <v>0.52690000000000003</v>
      </c>
      <c r="G121" s="222">
        <v>0.47389999999999999</v>
      </c>
      <c r="H121" s="222">
        <v>0.42670000000000002</v>
      </c>
      <c r="I121" s="222">
        <v>0.38450000000000001</v>
      </c>
      <c r="J121" s="222">
        <v>0.34660000000000002</v>
      </c>
      <c r="K121" s="222">
        <v>0.31230000000000002</v>
      </c>
      <c r="L121" s="222">
        <v>0.28139999999999998</v>
      </c>
      <c r="M121" s="222">
        <v>0.25340000000000001</v>
      </c>
      <c r="N121" s="222">
        <v>0.22800000000000001</v>
      </c>
      <c r="O121" s="222">
        <v>0.2051</v>
      </c>
      <c r="P121" s="222">
        <v>0.18440000000000001</v>
      </c>
      <c r="Q121" s="222">
        <v>0.16569999999999999</v>
      </c>
    </row>
    <row r="122" spans="1:17" x14ac:dyDescent="0.25">
      <c r="A122" s="8">
        <v>2</v>
      </c>
      <c r="B122" s="3">
        <v>47</v>
      </c>
      <c r="C122" s="5"/>
      <c r="D122" s="221"/>
      <c r="E122" s="222">
        <v>0.58040000000000003</v>
      </c>
      <c r="F122" s="222">
        <v>0.51919999999999999</v>
      </c>
      <c r="G122" s="222">
        <v>0.46510000000000001</v>
      </c>
      <c r="H122" s="222">
        <v>0.41689999999999999</v>
      </c>
      <c r="I122" s="222">
        <v>0.37390000000000001</v>
      </c>
      <c r="J122" s="222">
        <v>0.3352</v>
      </c>
      <c r="K122" s="222">
        <v>0.30049999999999999</v>
      </c>
      <c r="L122" s="222">
        <v>0.26929999999999998</v>
      </c>
      <c r="M122" s="222">
        <v>0.24110000000000001</v>
      </c>
      <c r="N122" s="222">
        <v>0.21579999999999999</v>
      </c>
      <c r="O122" s="222">
        <v>0.19289999999999999</v>
      </c>
      <c r="P122" s="222">
        <v>0.17249999999999999</v>
      </c>
      <c r="Q122" s="222">
        <v>0.15409999999999999</v>
      </c>
    </row>
    <row r="123" spans="1:17" x14ac:dyDescent="0.25">
      <c r="A123" s="8">
        <v>2</v>
      </c>
      <c r="B123" s="3">
        <v>48</v>
      </c>
      <c r="C123" s="5"/>
      <c r="D123" s="221"/>
      <c r="E123" s="222">
        <v>0.57420000000000004</v>
      </c>
      <c r="F123" s="222">
        <v>0.51149999999999995</v>
      </c>
      <c r="G123" s="222">
        <v>0.45610000000000001</v>
      </c>
      <c r="H123" s="222">
        <v>0.40689999999999998</v>
      </c>
      <c r="I123" s="222">
        <v>0.36309999999999998</v>
      </c>
      <c r="J123" s="222">
        <v>0.32379999999999998</v>
      </c>
      <c r="K123" s="222">
        <v>0.28860000000000002</v>
      </c>
      <c r="L123" s="222">
        <v>0.2571</v>
      </c>
      <c r="M123" s="222">
        <v>0.2288</v>
      </c>
      <c r="N123" s="222">
        <v>0.20349999999999999</v>
      </c>
      <c r="O123" s="222">
        <v>0.18079999999999999</v>
      </c>
      <c r="P123" s="222">
        <v>0.16059999999999999</v>
      </c>
      <c r="Q123" s="222">
        <v>0.1426</v>
      </c>
    </row>
    <row r="124" spans="1:17" x14ac:dyDescent="0.25">
      <c r="A124" s="8">
        <v>2</v>
      </c>
      <c r="B124" s="3">
        <v>49</v>
      </c>
      <c r="C124" s="5"/>
      <c r="D124" s="221"/>
      <c r="E124" s="222">
        <v>0.56810000000000005</v>
      </c>
      <c r="F124" s="222">
        <v>0.50390000000000001</v>
      </c>
      <c r="G124" s="222">
        <v>0.44719999999999999</v>
      </c>
      <c r="H124" s="222">
        <v>0.39700000000000002</v>
      </c>
      <c r="I124" s="222">
        <v>0.35220000000000001</v>
      </c>
      <c r="J124" s="222">
        <v>0.31240000000000001</v>
      </c>
      <c r="K124" s="222">
        <v>0.27679999999999999</v>
      </c>
      <c r="L124" s="222">
        <v>0.245</v>
      </c>
      <c r="M124" s="222">
        <v>0.21659999999999999</v>
      </c>
      <c r="N124" s="222">
        <v>0.19139999999999999</v>
      </c>
      <c r="O124" s="222">
        <v>0.16900000000000001</v>
      </c>
      <c r="P124" s="222">
        <v>0.14910000000000001</v>
      </c>
      <c r="Q124" s="222">
        <v>0.13150000000000001</v>
      </c>
    </row>
    <row r="125" spans="1:17" x14ac:dyDescent="0.25">
      <c r="A125" s="8">
        <v>2</v>
      </c>
      <c r="B125" s="3">
        <v>50</v>
      </c>
      <c r="C125" s="5"/>
      <c r="D125" s="221"/>
      <c r="E125" s="222">
        <v>0.56220000000000003</v>
      </c>
      <c r="F125" s="222">
        <v>0.4965</v>
      </c>
      <c r="G125" s="222">
        <v>0.4385</v>
      </c>
      <c r="H125" s="222">
        <v>0.38719999999999999</v>
      </c>
      <c r="I125" s="222">
        <v>0.3417</v>
      </c>
      <c r="J125" s="222">
        <v>0.30120000000000002</v>
      </c>
      <c r="K125" s="222">
        <v>0.26519999999999999</v>
      </c>
      <c r="L125" s="222">
        <v>0.23319999999999999</v>
      </c>
      <c r="M125" s="222">
        <v>0.2049</v>
      </c>
      <c r="N125" s="222">
        <v>0.17979999999999999</v>
      </c>
      <c r="O125" s="222">
        <v>0.15770000000000001</v>
      </c>
      <c r="P125" s="222">
        <v>0.13819999999999999</v>
      </c>
      <c r="Q125" s="222">
        <v>0.1211</v>
      </c>
    </row>
    <row r="126" spans="1:17" x14ac:dyDescent="0.25">
      <c r="A126" s="8">
        <v>2</v>
      </c>
      <c r="B126" s="3">
        <v>51</v>
      </c>
      <c r="C126" s="5"/>
      <c r="D126" s="221"/>
      <c r="E126" s="222">
        <v>0.55640000000000001</v>
      </c>
      <c r="F126" s="222">
        <v>0.48909999999999998</v>
      </c>
      <c r="G126" s="222">
        <v>0.42980000000000002</v>
      </c>
      <c r="H126" s="222">
        <v>0.37740000000000001</v>
      </c>
      <c r="I126" s="222">
        <v>0.33100000000000002</v>
      </c>
      <c r="J126" s="222">
        <v>0.28999999999999998</v>
      </c>
      <c r="K126" s="222">
        <v>0.25359999999999999</v>
      </c>
      <c r="L126" s="222">
        <v>0.22159999999999999</v>
      </c>
      <c r="M126" s="222">
        <v>0.1933</v>
      </c>
      <c r="N126" s="222">
        <v>0.16839999999999999</v>
      </c>
      <c r="O126" s="222">
        <v>0.1467</v>
      </c>
      <c r="P126" s="222">
        <v>0.12770000000000001</v>
      </c>
      <c r="Q126" s="222">
        <v>0.1111</v>
      </c>
    </row>
    <row r="127" spans="1:17" x14ac:dyDescent="0.25">
      <c r="A127" s="8">
        <v>2</v>
      </c>
      <c r="B127" s="3">
        <v>52</v>
      </c>
      <c r="C127" s="5"/>
      <c r="D127" s="221"/>
      <c r="E127" s="222">
        <v>0.55049999999999999</v>
      </c>
      <c r="F127" s="222">
        <v>0.48159999999999997</v>
      </c>
      <c r="G127" s="222">
        <v>0.42099999999999999</v>
      </c>
      <c r="H127" s="222">
        <v>0.3674</v>
      </c>
      <c r="I127" s="222">
        <v>0.32019999999999998</v>
      </c>
      <c r="J127" s="222">
        <v>0.27850000000000003</v>
      </c>
      <c r="K127" s="222">
        <v>0.2419</v>
      </c>
      <c r="L127" s="222">
        <v>0.2097</v>
      </c>
      <c r="M127" s="222">
        <v>0.18160000000000001</v>
      </c>
      <c r="N127" s="222">
        <v>0.157</v>
      </c>
      <c r="O127" s="222">
        <v>0.13569999999999999</v>
      </c>
      <c r="P127" s="222">
        <v>0.1172</v>
      </c>
      <c r="Q127" s="222">
        <v>0.1013</v>
      </c>
    </row>
    <row r="128" spans="1:17" x14ac:dyDescent="0.25">
      <c r="A128" s="8">
        <v>2</v>
      </c>
      <c r="B128" s="3">
        <v>53</v>
      </c>
      <c r="C128" s="5"/>
      <c r="D128" s="221"/>
      <c r="E128" s="222">
        <v>0.54479999999999995</v>
      </c>
      <c r="F128" s="222">
        <v>0.47420000000000001</v>
      </c>
      <c r="G128" s="222">
        <v>0.41210000000000002</v>
      </c>
      <c r="H128" s="222">
        <v>0.3574</v>
      </c>
      <c r="I128" s="222">
        <v>0.30930000000000002</v>
      </c>
      <c r="J128" s="222">
        <v>0.2671</v>
      </c>
      <c r="K128" s="222">
        <v>0.23019999999999999</v>
      </c>
      <c r="L128" s="222">
        <v>0.19800000000000001</v>
      </c>
      <c r="M128" s="222">
        <v>0.17</v>
      </c>
      <c r="N128" s="222">
        <v>0.1459</v>
      </c>
      <c r="O128" s="222">
        <v>0.12509999999999999</v>
      </c>
      <c r="P128" s="222">
        <v>0.1072</v>
      </c>
      <c r="Q128" s="222">
        <v>9.1899999999999996E-2</v>
      </c>
    </row>
    <row r="129" spans="1:17" x14ac:dyDescent="0.25">
      <c r="A129" s="8">
        <v>2</v>
      </c>
      <c r="B129" s="3">
        <v>54</v>
      </c>
      <c r="C129" s="5"/>
      <c r="D129" s="221"/>
      <c r="E129" s="222">
        <v>0.53910000000000002</v>
      </c>
      <c r="F129" s="222">
        <v>0.46689999999999998</v>
      </c>
      <c r="G129" s="222">
        <v>0.40329999999999999</v>
      </c>
      <c r="H129" s="222">
        <v>0.34739999999999999</v>
      </c>
      <c r="I129" s="222">
        <v>0.29849999999999999</v>
      </c>
      <c r="J129" s="222">
        <v>0.25580000000000003</v>
      </c>
      <c r="K129" s="222">
        <v>0.21859999999999999</v>
      </c>
      <c r="L129" s="222">
        <v>0.1865</v>
      </c>
      <c r="M129" s="222">
        <v>0.1588</v>
      </c>
      <c r="N129" s="222">
        <v>0.1351</v>
      </c>
      <c r="O129" s="222">
        <v>0.1148</v>
      </c>
      <c r="P129" s="222">
        <v>9.7600000000000006E-2</v>
      </c>
      <c r="Q129" s="222">
        <v>8.2900000000000001E-2</v>
      </c>
    </row>
    <row r="130" spans="1:17" x14ac:dyDescent="0.25">
      <c r="A130" s="8">
        <v>2</v>
      </c>
      <c r="B130" s="3">
        <v>55</v>
      </c>
      <c r="C130" s="5"/>
      <c r="D130" s="221"/>
      <c r="E130" s="222">
        <v>0.53369999999999995</v>
      </c>
      <c r="F130" s="222">
        <v>0.4597</v>
      </c>
      <c r="G130" s="222">
        <v>0.39460000000000001</v>
      </c>
      <c r="H130" s="222">
        <v>0.33760000000000001</v>
      </c>
      <c r="I130" s="222">
        <v>0.28789999999999999</v>
      </c>
      <c r="J130" s="222">
        <v>0.2447</v>
      </c>
      <c r="K130" s="222">
        <v>0.2074</v>
      </c>
      <c r="L130" s="222">
        <v>0.1754</v>
      </c>
      <c r="M130" s="222">
        <v>0.14799999999999999</v>
      </c>
      <c r="N130" s="222">
        <v>0.12479999999999999</v>
      </c>
      <c r="O130" s="222">
        <v>0.1051</v>
      </c>
      <c r="P130" s="222">
        <v>8.8499999999999995E-2</v>
      </c>
      <c r="Q130" s="222">
        <v>7.4499999999999997E-2</v>
      </c>
    </row>
    <row r="131" spans="1:17" x14ac:dyDescent="0.25">
      <c r="A131" s="8">
        <v>2</v>
      </c>
      <c r="B131" s="3">
        <v>56</v>
      </c>
      <c r="C131" s="5"/>
      <c r="D131" s="221"/>
      <c r="E131" s="222">
        <v>0.52829999999999999</v>
      </c>
      <c r="F131" s="222">
        <v>0.45240000000000002</v>
      </c>
      <c r="G131" s="222">
        <v>0.38579999999999998</v>
      </c>
      <c r="H131" s="222">
        <v>0.32750000000000001</v>
      </c>
      <c r="I131" s="222">
        <v>0.27700000000000002</v>
      </c>
      <c r="J131" s="222">
        <v>0.23330000000000001</v>
      </c>
      <c r="K131" s="222">
        <v>0.19589999999999999</v>
      </c>
      <c r="L131" s="222">
        <v>0.1641</v>
      </c>
      <c r="M131" s="222">
        <v>0.1371</v>
      </c>
      <c r="N131" s="222">
        <v>0.1144</v>
      </c>
      <c r="O131" s="222">
        <v>9.5399999999999999E-2</v>
      </c>
      <c r="P131" s="222">
        <v>7.9500000000000001E-2</v>
      </c>
      <c r="Q131" s="222">
        <v>6.6199999999999995E-2</v>
      </c>
    </row>
    <row r="132" spans="1:17" x14ac:dyDescent="0.25">
      <c r="A132" s="8">
        <v>2</v>
      </c>
      <c r="B132" s="3">
        <v>57</v>
      </c>
      <c r="C132" s="5"/>
      <c r="D132" s="221"/>
      <c r="E132" s="222">
        <v>0.52310000000000001</v>
      </c>
      <c r="F132" s="222">
        <v>0.44540000000000002</v>
      </c>
      <c r="G132" s="222">
        <v>0.37709999999999999</v>
      </c>
      <c r="H132" s="222">
        <v>0.31759999999999999</v>
      </c>
      <c r="I132" s="222">
        <v>0.26619999999999999</v>
      </c>
      <c r="J132" s="222">
        <v>0.22220000000000001</v>
      </c>
      <c r="K132" s="222">
        <v>0.1847</v>
      </c>
      <c r="L132" s="222">
        <v>0.15310000000000001</v>
      </c>
      <c r="M132" s="222">
        <v>0.12659999999999999</v>
      </c>
      <c r="N132" s="222">
        <v>0.1045</v>
      </c>
      <c r="O132" s="222">
        <v>8.6199999999999999E-2</v>
      </c>
      <c r="P132" s="222">
        <v>7.0999999999999994E-2</v>
      </c>
      <c r="Q132" s="222">
        <v>5.8500000000000003E-2</v>
      </c>
    </row>
    <row r="133" spans="1:17" x14ac:dyDescent="0.25">
      <c r="A133" s="8">
        <v>2</v>
      </c>
      <c r="B133" s="3">
        <v>58</v>
      </c>
      <c r="C133" s="5"/>
      <c r="D133" s="221"/>
      <c r="E133" s="222">
        <v>0.51839999999999997</v>
      </c>
      <c r="F133" s="222">
        <v>0.43880000000000002</v>
      </c>
      <c r="G133" s="222">
        <v>0.36899999999999999</v>
      </c>
      <c r="H133" s="222">
        <v>0.30830000000000002</v>
      </c>
      <c r="I133" s="222">
        <v>0.25609999999999999</v>
      </c>
      <c r="J133" s="222">
        <v>0.2117</v>
      </c>
      <c r="K133" s="222">
        <v>0.17419999999999999</v>
      </c>
      <c r="L133" s="222">
        <v>0.1429</v>
      </c>
      <c r="M133" s="222">
        <v>0.1168</v>
      </c>
      <c r="N133" s="222">
        <v>9.5399999999999999E-2</v>
      </c>
      <c r="O133" s="222">
        <v>7.7700000000000005E-2</v>
      </c>
      <c r="P133" s="222">
        <v>6.3200000000000006E-2</v>
      </c>
      <c r="Q133" s="222">
        <v>5.1499999999999997E-2</v>
      </c>
    </row>
    <row r="134" spans="1:17" x14ac:dyDescent="0.25">
      <c r="A134" s="8">
        <v>2</v>
      </c>
      <c r="B134" s="3">
        <v>59</v>
      </c>
      <c r="C134" s="5"/>
      <c r="D134" s="221"/>
      <c r="E134" s="222">
        <v>0.51390000000000002</v>
      </c>
      <c r="F134" s="222">
        <v>0.43240000000000001</v>
      </c>
      <c r="G134" s="222">
        <v>0.3609</v>
      </c>
      <c r="H134" s="222">
        <v>0.2989</v>
      </c>
      <c r="I134" s="222">
        <v>0.246</v>
      </c>
      <c r="J134" s="222">
        <v>0.20119999999999999</v>
      </c>
      <c r="K134" s="222">
        <v>0.1638</v>
      </c>
      <c r="L134" s="222">
        <v>0.1328</v>
      </c>
      <c r="M134" s="222">
        <v>0.10730000000000001</v>
      </c>
      <c r="N134" s="222">
        <v>8.6400000000000005E-2</v>
      </c>
      <c r="O134" s="222">
        <v>6.9500000000000006E-2</v>
      </c>
      <c r="P134" s="222">
        <v>5.5899999999999998E-2</v>
      </c>
      <c r="Q134" s="222">
        <v>4.4900000000000002E-2</v>
      </c>
    </row>
    <row r="135" spans="1:17" x14ac:dyDescent="0.25">
      <c r="A135" s="8">
        <v>2</v>
      </c>
      <c r="B135" s="3">
        <v>60</v>
      </c>
      <c r="C135" s="5"/>
      <c r="D135" s="221"/>
      <c r="E135" s="222">
        <v>0.50939999999999996</v>
      </c>
      <c r="F135" s="222">
        <v>0.4259</v>
      </c>
      <c r="G135" s="222">
        <v>0.35270000000000001</v>
      </c>
      <c r="H135" s="222">
        <v>0.28949999999999998</v>
      </c>
      <c r="I135" s="222">
        <v>0.23580000000000001</v>
      </c>
      <c r="J135" s="222">
        <v>0.19070000000000001</v>
      </c>
      <c r="K135" s="222">
        <v>0.15329999999999999</v>
      </c>
      <c r="L135" s="222">
        <v>0.1227</v>
      </c>
      <c r="M135" s="222">
        <v>9.7799999999999998E-2</v>
      </c>
      <c r="N135" s="222">
        <v>7.7700000000000005E-2</v>
      </c>
      <c r="O135" s="222">
        <v>6.1600000000000002E-2</v>
      </c>
      <c r="P135" s="222">
        <v>4.8800000000000003E-2</v>
      </c>
      <c r="Q135" s="222">
        <v>3.8600000000000002E-2</v>
      </c>
    </row>
    <row r="136" spans="1:17" x14ac:dyDescent="0.25">
      <c r="A136" s="8">
        <v>2</v>
      </c>
      <c r="B136" s="3">
        <v>61</v>
      </c>
      <c r="C136" s="5"/>
      <c r="D136" s="221"/>
      <c r="E136" s="222">
        <v>0.50519999999999998</v>
      </c>
      <c r="F136" s="222">
        <v>0.41970000000000002</v>
      </c>
      <c r="G136" s="222">
        <v>0.3448</v>
      </c>
      <c r="H136" s="222">
        <v>0.28029999999999999</v>
      </c>
      <c r="I136" s="222">
        <v>0.22570000000000001</v>
      </c>
      <c r="J136" s="222">
        <v>0.18029999999999999</v>
      </c>
      <c r="K136" s="222">
        <v>0.1431</v>
      </c>
      <c r="L136" s="222">
        <v>0.1129</v>
      </c>
      <c r="M136" s="222">
        <v>8.8599999999999998E-2</v>
      </c>
      <c r="N136" s="222">
        <v>6.93E-2</v>
      </c>
      <c r="O136" s="222">
        <v>5.4100000000000002E-2</v>
      </c>
      <c r="P136" s="222">
        <v>4.2099999999999999E-2</v>
      </c>
      <c r="Q136" s="222">
        <v>3.2899999999999999E-2</v>
      </c>
    </row>
    <row r="137" spans="1:17" x14ac:dyDescent="0.25">
      <c r="A137" s="8">
        <v>2</v>
      </c>
      <c r="B137" s="3">
        <v>62</v>
      </c>
      <c r="C137" s="5"/>
      <c r="D137" s="221"/>
      <c r="E137" s="222">
        <v>0.50119999999999998</v>
      </c>
      <c r="F137" s="222">
        <v>0.41360000000000002</v>
      </c>
      <c r="G137" s="222">
        <v>0.33679999999999999</v>
      </c>
      <c r="H137" s="222">
        <v>0.27100000000000002</v>
      </c>
      <c r="I137" s="222">
        <v>0.21560000000000001</v>
      </c>
      <c r="J137" s="222">
        <v>0.1699</v>
      </c>
      <c r="K137" s="222">
        <v>0.1328</v>
      </c>
      <c r="L137" s="222">
        <v>0.1031</v>
      </c>
      <c r="M137" s="222">
        <v>7.9600000000000004E-2</v>
      </c>
      <c r="N137" s="222">
        <v>6.1199999999999997E-2</v>
      </c>
      <c r="O137" s="222">
        <v>4.6899999999999997E-2</v>
      </c>
      <c r="P137" s="222">
        <v>3.5900000000000001E-2</v>
      </c>
      <c r="Q137" s="222">
        <v>2.75E-2</v>
      </c>
    </row>
    <row r="138" spans="1:17" x14ac:dyDescent="0.25">
      <c r="A138" s="8">
        <v>2</v>
      </c>
      <c r="B138" s="3">
        <v>63</v>
      </c>
      <c r="C138" s="5"/>
      <c r="D138" s="221"/>
      <c r="E138" s="222">
        <v>0.49719999999999998</v>
      </c>
      <c r="F138" s="222">
        <v>0.40749999999999997</v>
      </c>
      <c r="G138" s="222">
        <v>0.32879999999999998</v>
      </c>
      <c r="H138" s="222">
        <v>0.26150000000000001</v>
      </c>
      <c r="I138" s="222">
        <v>0.20530000000000001</v>
      </c>
      <c r="J138" s="222">
        <v>0.1593</v>
      </c>
      <c r="K138" s="222">
        <v>0.12239999999999999</v>
      </c>
      <c r="L138" s="222">
        <v>9.3200000000000005E-2</v>
      </c>
      <c r="M138" s="222">
        <v>7.0599999999999996E-2</v>
      </c>
      <c r="N138" s="222">
        <v>5.3199999999999997E-2</v>
      </c>
      <c r="O138" s="222">
        <v>3.9899999999999998E-2</v>
      </c>
      <c r="P138" s="222">
        <v>0.03</v>
      </c>
      <c r="Q138" s="222">
        <v>2.2599999999999999E-2</v>
      </c>
    </row>
    <row r="139" spans="1:17" x14ac:dyDescent="0.25">
      <c r="A139" s="8">
        <v>2</v>
      </c>
      <c r="B139" s="3">
        <v>64</v>
      </c>
      <c r="C139" s="5"/>
      <c r="D139" s="221"/>
      <c r="E139" s="222">
        <v>0.49359999999999998</v>
      </c>
      <c r="F139" s="222">
        <v>0.4017</v>
      </c>
      <c r="G139" s="222">
        <v>0.32090000000000002</v>
      </c>
      <c r="H139" s="222">
        <v>0.252</v>
      </c>
      <c r="I139" s="222">
        <v>0.19489999999999999</v>
      </c>
      <c r="J139" s="222">
        <v>0.14860000000000001</v>
      </c>
      <c r="K139" s="222">
        <v>0.112</v>
      </c>
      <c r="L139" s="222">
        <v>8.3599999999999994E-2</v>
      </c>
      <c r="M139" s="222">
        <v>6.1899999999999997E-2</v>
      </c>
      <c r="N139" s="222">
        <v>4.5499999999999999E-2</v>
      </c>
      <c r="O139" s="222">
        <v>3.3399999999999999E-2</v>
      </c>
      <c r="P139" s="222">
        <v>2.46E-2</v>
      </c>
      <c r="Q139" s="222">
        <v>1.8100000000000002E-2</v>
      </c>
    </row>
    <row r="140" spans="1:17" x14ac:dyDescent="0.25">
      <c r="A140" s="8">
        <v>2</v>
      </c>
      <c r="B140" s="3">
        <v>65</v>
      </c>
      <c r="C140" s="5"/>
      <c r="D140" s="221"/>
      <c r="E140" s="222">
        <v>0.49030000000000001</v>
      </c>
      <c r="F140" s="222">
        <v>0.39610000000000001</v>
      </c>
      <c r="G140" s="222">
        <v>0.31309999999999999</v>
      </c>
      <c r="H140" s="222">
        <v>0.24260000000000001</v>
      </c>
      <c r="I140" s="222">
        <v>0.18440000000000001</v>
      </c>
      <c r="J140" s="222">
        <v>0.13789999999999999</v>
      </c>
      <c r="K140" s="222">
        <v>0.1017</v>
      </c>
      <c r="L140" s="222">
        <v>7.4099999999999999E-2</v>
      </c>
      <c r="M140" s="222">
        <v>5.3499999999999999E-2</v>
      </c>
      <c r="N140" s="222">
        <v>3.8300000000000001E-2</v>
      </c>
      <c r="O140" s="222">
        <v>2.7400000000000001E-2</v>
      </c>
      <c r="P140" s="222">
        <v>1.9699999999999999E-2</v>
      </c>
      <c r="Q140" s="222">
        <v>1.4200000000000001E-2</v>
      </c>
    </row>
    <row r="141" spans="1:17" x14ac:dyDescent="0.25">
      <c r="A141" s="8">
        <v>2</v>
      </c>
      <c r="B141" s="3">
        <v>66</v>
      </c>
      <c r="C141" s="5"/>
      <c r="D141" s="221"/>
      <c r="E141" s="222">
        <v>0.48730000000000001</v>
      </c>
      <c r="F141" s="222">
        <v>0.39069999999999999</v>
      </c>
      <c r="G141" s="222">
        <v>0.30549999999999999</v>
      </c>
      <c r="H141" s="222">
        <v>0.23319999999999999</v>
      </c>
      <c r="I141" s="222">
        <v>0.17399999999999999</v>
      </c>
      <c r="J141" s="222">
        <v>0.1273</v>
      </c>
      <c r="K141" s="222">
        <v>9.1499999999999998E-2</v>
      </c>
      <c r="L141" s="222">
        <v>6.4799999999999996E-2</v>
      </c>
      <c r="M141" s="222">
        <v>4.5400000000000003E-2</v>
      </c>
      <c r="N141" s="222">
        <v>3.1600000000000003E-2</v>
      </c>
      <c r="O141" s="222">
        <v>2.1999999999999999E-2</v>
      </c>
      <c r="P141" s="222">
        <v>1.5299999999999999E-2</v>
      </c>
      <c r="Q141" s="222">
        <v>1.0800000000000001E-2</v>
      </c>
    </row>
    <row r="142" spans="1:17" x14ac:dyDescent="0.25">
      <c r="A142" s="8">
        <v>2</v>
      </c>
      <c r="B142" s="3">
        <v>67</v>
      </c>
      <c r="C142" s="5"/>
      <c r="D142" s="221"/>
      <c r="E142" s="222">
        <v>0.4844</v>
      </c>
      <c r="F142" s="222">
        <v>0.38540000000000002</v>
      </c>
      <c r="G142" s="222">
        <v>0.29749999999999999</v>
      </c>
      <c r="H142" s="222">
        <v>0.22309999999999999</v>
      </c>
      <c r="I142" s="222">
        <v>0.16270000000000001</v>
      </c>
      <c r="J142" s="222">
        <v>0.1158</v>
      </c>
      <c r="K142" s="222">
        <v>8.0600000000000005E-2</v>
      </c>
      <c r="L142" s="222">
        <v>5.5100000000000003E-2</v>
      </c>
      <c r="M142" s="222">
        <v>3.7199999999999997E-2</v>
      </c>
      <c r="N142" s="222">
        <v>2.5000000000000001E-2</v>
      </c>
      <c r="O142" s="222">
        <v>1.67E-2</v>
      </c>
      <c r="P142" s="222">
        <v>1.1299999999999999E-2</v>
      </c>
      <c r="Q142" s="222">
        <v>7.7999999999999996E-3</v>
      </c>
    </row>
    <row r="143" spans="1:17" x14ac:dyDescent="0.25">
      <c r="A143" s="8">
        <v>2</v>
      </c>
      <c r="B143" s="3">
        <v>68</v>
      </c>
      <c r="C143" s="5"/>
      <c r="D143" s="221"/>
      <c r="E143" s="222">
        <v>0.48199999999999998</v>
      </c>
      <c r="F143" s="222">
        <v>0.38040000000000002</v>
      </c>
      <c r="G143" s="222">
        <v>0.28960000000000002</v>
      </c>
      <c r="H143" s="222">
        <v>0.21279999999999999</v>
      </c>
      <c r="I143" s="222">
        <v>0.15110000000000001</v>
      </c>
      <c r="J143" s="222">
        <v>0.104</v>
      </c>
      <c r="K143" s="222">
        <v>6.9699999999999998E-2</v>
      </c>
      <c r="L143" s="222">
        <v>4.5600000000000002E-2</v>
      </c>
      <c r="M143" s="222">
        <v>2.9499999999999998E-2</v>
      </c>
      <c r="N143" s="222">
        <v>1.89E-2</v>
      </c>
      <c r="O143" s="222">
        <v>1.2200000000000001E-2</v>
      </c>
      <c r="P143" s="222">
        <v>8.0000000000000002E-3</v>
      </c>
      <c r="Q143" s="222">
        <v>5.4000000000000003E-3</v>
      </c>
    </row>
    <row r="144" spans="1:17" x14ac:dyDescent="0.25">
      <c r="A144" s="8">
        <v>2</v>
      </c>
      <c r="B144" s="3">
        <v>69</v>
      </c>
      <c r="C144" s="5"/>
      <c r="D144" s="221"/>
      <c r="E144" s="222">
        <v>0.48020000000000002</v>
      </c>
      <c r="F144" s="222">
        <v>0.37609999999999999</v>
      </c>
      <c r="G144" s="222">
        <v>0.28239999999999998</v>
      </c>
      <c r="H144" s="222">
        <v>0.20300000000000001</v>
      </c>
      <c r="I144" s="222">
        <v>0.1399</v>
      </c>
      <c r="J144" s="222">
        <v>9.2700000000000005E-2</v>
      </c>
      <c r="K144" s="222">
        <v>5.9299999999999999E-2</v>
      </c>
      <c r="L144" s="222">
        <v>3.6900000000000002E-2</v>
      </c>
      <c r="M144" s="222">
        <v>2.2599999999999999E-2</v>
      </c>
      <c r="N144" s="222">
        <v>1.38E-2</v>
      </c>
      <c r="O144" s="222">
        <v>8.5000000000000006E-3</v>
      </c>
      <c r="P144" s="222">
        <v>5.4999999999999997E-3</v>
      </c>
      <c r="Q144" s="222">
        <v>3.7000000000000002E-3</v>
      </c>
    </row>
    <row r="145" spans="1:17" x14ac:dyDescent="0.25">
      <c r="A145" s="8">
        <v>2</v>
      </c>
      <c r="B145" s="3">
        <v>70</v>
      </c>
      <c r="C145" s="5"/>
      <c r="D145" s="221"/>
      <c r="E145" s="222">
        <v>0.47860000000000003</v>
      </c>
      <c r="F145" s="222">
        <v>0.37190000000000001</v>
      </c>
      <c r="G145" s="222">
        <v>0.27450000000000002</v>
      </c>
      <c r="H145" s="222">
        <v>0.19170000000000001</v>
      </c>
      <c r="I145" s="222">
        <v>0.12659999999999999</v>
      </c>
      <c r="J145" s="222">
        <v>7.9399999999999998E-2</v>
      </c>
      <c r="K145" s="222">
        <v>4.7500000000000001E-2</v>
      </c>
      <c r="L145" s="222">
        <v>2.75E-2</v>
      </c>
      <c r="M145" s="222">
        <v>1.5599999999999999E-2</v>
      </c>
      <c r="N145" s="222">
        <v>8.8999999999999999E-3</v>
      </c>
      <c r="O145" s="222">
        <v>5.1999999999999998E-3</v>
      </c>
      <c r="P145" s="222">
        <v>3.3E-3</v>
      </c>
      <c r="Q145" s="222">
        <v>2.3E-3</v>
      </c>
    </row>
    <row r="146" spans="1:17" x14ac:dyDescent="0.25">
      <c r="A146" s="8">
        <v>2</v>
      </c>
      <c r="B146" s="3">
        <v>71</v>
      </c>
      <c r="C146" s="5"/>
      <c r="D146" s="221"/>
      <c r="E146" s="222">
        <v>0.47770000000000001</v>
      </c>
      <c r="F146" s="222">
        <v>0.36859999999999998</v>
      </c>
      <c r="G146" s="222">
        <v>0.2676</v>
      </c>
      <c r="H146" s="222">
        <v>0.18099999999999999</v>
      </c>
      <c r="I146" s="222">
        <v>0.1137</v>
      </c>
      <c r="J146" s="222">
        <v>6.6500000000000004E-2</v>
      </c>
      <c r="K146" s="222">
        <v>3.6600000000000001E-2</v>
      </c>
      <c r="L146" s="222">
        <v>1.9199999999999998E-2</v>
      </c>
      <c r="M146" s="222">
        <v>9.9000000000000008E-3</v>
      </c>
      <c r="N146" s="222">
        <v>5.1999999999999998E-3</v>
      </c>
      <c r="O146" s="222">
        <v>3.0000000000000001E-3</v>
      </c>
      <c r="P146" s="222">
        <v>1.9E-3</v>
      </c>
      <c r="Q146" s="222">
        <v>1.4E-3</v>
      </c>
    </row>
    <row r="147" spans="1:17" x14ac:dyDescent="0.25">
      <c r="A147" s="8">
        <v>2</v>
      </c>
      <c r="B147" s="3">
        <v>72</v>
      </c>
      <c r="C147" s="5"/>
      <c r="D147" s="221"/>
      <c r="E147" s="222">
        <v>0.47710000000000002</v>
      </c>
      <c r="F147" s="222">
        <v>0.3659</v>
      </c>
      <c r="G147" s="222">
        <v>0.25990000000000002</v>
      </c>
      <c r="H147" s="222">
        <v>0.1673</v>
      </c>
      <c r="I147" s="222">
        <v>9.6199999999999994E-2</v>
      </c>
      <c r="J147" s="222">
        <v>4.9500000000000002E-2</v>
      </c>
      <c r="K147" s="222">
        <v>2.3E-2</v>
      </c>
      <c r="L147" s="222">
        <v>0.01</v>
      </c>
      <c r="M147" s="222">
        <v>4.4000000000000003E-3</v>
      </c>
      <c r="N147" s="222">
        <v>2.0999999999999999E-3</v>
      </c>
      <c r="O147" s="222">
        <v>1.1999999999999999E-3</v>
      </c>
      <c r="P147" s="222">
        <v>8.9999999999999998E-4</v>
      </c>
      <c r="Q147" s="222">
        <v>6.9999999999999999E-4</v>
      </c>
    </row>
    <row r="148" spans="1:17" x14ac:dyDescent="0.25">
      <c r="A148" s="8">
        <v>2</v>
      </c>
      <c r="B148" s="3">
        <v>73</v>
      </c>
      <c r="C148" s="5"/>
      <c r="D148" s="221"/>
      <c r="E148" s="222">
        <v>0.47699999999999998</v>
      </c>
      <c r="F148" s="222">
        <v>0.36470000000000002</v>
      </c>
      <c r="G148" s="222">
        <v>0.25440000000000002</v>
      </c>
      <c r="H148" s="222">
        <v>0.1542</v>
      </c>
      <c r="I148" s="222">
        <v>7.7600000000000002E-2</v>
      </c>
      <c r="J148" s="222">
        <v>3.1800000000000002E-2</v>
      </c>
      <c r="K148" s="222">
        <v>1.09E-2</v>
      </c>
      <c r="L148" s="222">
        <v>3.3999999999999998E-3</v>
      </c>
      <c r="M148" s="222">
        <v>1.1000000000000001E-3</v>
      </c>
      <c r="N148" s="222">
        <v>5.0000000000000001E-4</v>
      </c>
      <c r="O148" s="222">
        <v>2.0000000000000001E-4</v>
      </c>
      <c r="P148" s="222">
        <v>1E-4</v>
      </c>
      <c r="Q148" s="222">
        <v>1E-4</v>
      </c>
    </row>
    <row r="149" spans="1:17" x14ac:dyDescent="0.25">
      <c r="A149" s="8">
        <v>2</v>
      </c>
      <c r="B149" s="3">
        <v>74</v>
      </c>
      <c r="C149" s="5"/>
      <c r="D149" s="221"/>
      <c r="E149" s="222">
        <v>0.47699999999999998</v>
      </c>
      <c r="F149" s="222">
        <v>0.36449999999999999</v>
      </c>
      <c r="G149" s="222">
        <v>0.25259999999999999</v>
      </c>
      <c r="H149" s="222">
        <v>0.14710000000000001</v>
      </c>
      <c r="I149" s="222">
        <v>6.54E-2</v>
      </c>
      <c r="J149" s="222">
        <v>2.0899999999999998E-2</v>
      </c>
      <c r="K149" s="222">
        <v>4.8999999999999998E-3</v>
      </c>
      <c r="L149" s="222">
        <v>8.9999999999999998E-4</v>
      </c>
      <c r="M149" s="222">
        <v>2.0000000000000001E-4</v>
      </c>
      <c r="N149" s="222">
        <v>0</v>
      </c>
      <c r="O149" s="222">
        <v>0</v>
      </c>
      <c r="P149" s="222">
        <v>0</v>
      </c>
      <c r="Q149" s="222">
        <v>0</v>
      </c>
    </row>
    <row r="150" spans="1:17" x14ac:dyDescent="0.25">
      <c r="A150" s="8">
        <v>3</v>
      </c>
      <c r="B150" s="3">
        <v>1</v>
      </c>
      <c r="C150" s="5"/>
      <c r="D150" s="221"/>
      <c r="E150" s="222">
        <v>0.86160000000000003</v>
      </c>
      <c r="F150" s="222">
        <v>0.85060000000000002</v>
      </c>
      <c r="G150" s="222">
        <v>0.84060000000000001</v>
      </c>
      <c r="H150" s="222">
        <v>0.83130000000000004</v>
      </c>
      <c r="I150" s="222">
        <v>0.82250000000000001</v>
      </c>
      <c r="J150" s="222">
        <v>0.81430000000000002</v>
      </c>
      <c r="K150" s="222">
        <v>0.80640000000000001</v>
      </c>
      <c r="L150" s="222">
        <v>0.79890000000000005</v>
      </c>
      <c r="M150" s="222">
        <v>0.79159999999999997</v>
      </c>
      <c r="N150" s="222">
        <v>0.78469999999999995</v>
      </c>
      <c r="O150" s="222">
        <v>0.77800000000000002</v>
      </c>
      <c r="P150" s="222">
        <v>0.77149999999999996</v>
      </c>
      <c r="Q150" s="222">
        <v>0.76519999999999999</v>
      </c>
    </row>
    <row r="151" spans="1:17" x14ac:dyDescent="0.25">
      <c r="A151" s="8">
        <v>3</v>
      </c>
      <c r="B151" s="3">
        <v>2</v>
      </c>
      <c r="C151" s="5"/>
      <c r="D151" s="221"/>
      <c r="E151" s="222">
        <v>0.85750000000000004</v>
      </c>
      <c r="F151" s="222">
        <v>0.84599999999999997</v>
      </c>
      <c r="G151" s="222">
        <v>0.83540000000000003</v>
      </c>
      <c r="H151" s="222">
        <v>0.8256</v>
      </c>
      <c r="I151" s="222">
        <v>0.81640000000000001</v>
      </c>
      <c r="J151" s="222">
        <v>0.80769999999999997</v>
      </c>
      <c r="K151" s="222">
        <v>0.7994</v>
      </c>
      <c r="L151" s="222">
        <v>0.79149999999999998</v>
      </c>
      <c r="M151" s="222">
        <v>0.78390000000000004</v>
      </c>
      <c r="N151" s="222">
        <v>0.77649999999999997</v>
      </c>
      <c r="O151" s="222">
        <v>0.76949999999999996</v>
      </c>
      <c r="P151" s="222">
        <v>0.76259999999999994</v>
      </c>
      <c r="Q151" s="222">
        <v>0.75600000000000001</v>
      </c>
    </row>
    <row r="152" spans="1:17" x14ac:dyDescent="0.25">
      <c r="A152" s="8">
        <v>3</v>
      </c>
      <c r="B152" s="3">
        <v>3</v>
      </c>
      <c r="C152" s="5"/>
      <c r="D152" s="221"/>
      <c r="E152" s="222">
        <v>0.85240000000000005</v>
      </c>
      <c r="F152" s="222">
        <v>0.84019999999999995</v>
      </c>
      <c r="G152" s="222">
        <v>0.82889999999999997</v>
      </c>
      <c r="H152" s="222">
        <v>0.81840000000000002</v>
      </c>
      <c r="I152" s="222">
        <v>0.80859999999999999</v>
      </c>
      <c r="J152" s="222">
        <v>0.79930000000000001</v>
      </c>
      <c r="K152" s="222">
        <v>0.79049999999999998</v>
      </c>
      <c r="L152" s="222">
        <v>0.78210000000000002</v>
      </c>
      <c r="M152" s="222">
        <v>0.77400000000000002</v>
      </c>
      <c r="N152" s="222">
        <v>0.7661</v>
      </c>
      <c r="O152" s="222">
        <v>0.75860000000000005</v>
      </c>
      <c r="P152" s="222">
        <v>0.75129999999999997</v>
      </c>
      <c r="Q152" s="222">
        <v>0.74419999999999997</v>
      </c>
    </row>
    <row r="153" spans="1:17" x14ac:dyDescent="0.25">
      <c r="A153" s="8">
        <v>3</v>
      </c>
      <c r="B153" s="3">
        <v>4</v>
      </c>
      <c r="C153" s="5"/>
      <c r="D153" s="221"/>
      <c r="E153" s="222">
        <v>0.84730000000000005</v>
      </c>
      <c r="F153" s="222">
        <v>0.83430000000000004</v>
      </c>
      <c r="G153" s="222">
        <v>0.82230000000000003</v>
      </c>
      <c r="H153" s="222">
        <v>0.81120000000000003</v>
      </c>
      <c r="I153" s="222">
        <v>0.80079999999999996</v>
      </c>
      <c r="J153" s="222">
        <v>0.79090000000000005</v>
      </c>
      <c r="K153" s="222">
        <v>0.78149999999999997</v>
      </c>
      <c r="L153" s="222">
        <v>0.77249999999999996</v>
      </c>
      <c r="M153" s="222">
        <v>0.76390000000000002</v>
      </c>
      <c r="N153" s="222">
        <v>0.75560000000000005</v>
      </c>
      <c r="O153" s="222">
        <v>0.74760000000000004</v>
      </c>
      <c r="P153" s="222">
        <v>0.73980000000000001</v>
      </c>
      <c r="Q153" s="222">
        <v>0.73229999999999995</v>
      </c>
    </row>
    <row r="154" spans="1:17" x14ac:dyDescent="0.25">
      <c r="A154" s="8">
        <v>3</v>
      </c>
      <c r="B154" s="3">
        <v>5</v>
      </c>
      <c r="C154" s="5"/>
      <c r="D154" s="221"/>
      <c r="E154" s="222">
        <v>0.84219999999999995</v>
      </c>
      <c r="F154" s="222">
        <v>0.82830000000000004</v>
      </c>
      <c r="G154" s="222">
        <v>0.81569999999999998</v>
      </c>
      <c r="H154" s="222">
        <v>0.80389999999999995</v>
      </c>
      <c r="I154" s="222">
        <v>0.79290000000000005</v>
      </c>
      <c r="J154" s="222">
        <v>0.78239999999999998</v>
      </c>
      <c r="K154" s="222">
        <v>0.77249999999999996</v>
      </c>
      <c r="L154" s="222">
        <v>0.76300000000000001</v>
      </c>
      <c r="M154" s="222">
        <v>0.75380000000000003</v>
      </c>
      <c r="N154" s="222">
        <v>0.745</v>
      </c>
      <c r="O154" s="222">
        <v>0.73650000000000004</v>
      </c>
      <c r="P154" s="222">
        <v>0.72829999999999995</v>
      </c>
      <c r="Q154" s="222">
        <v>0.72030000000000005</v>
      </c>
    </row>
    <row r="155" spans="1:17" x14ac:dyDescent="0.25">
      <c r="A155" s="8">
        <v>3</v>
      </c>
      <c r="B155" s="3">
        <v>6</v>
      </c>
      <c r="C155" s="5"/>
      <c r="D155" s="221"/>
      <c r="E155" s="222">
        <v>0.83699999999999997</v>
      </c>
      <c r="F155" s="222">
        <v>0.82240000000000002</v>
      </c>
      <c r="G155" s="222">
        <v>0.80900000000000005</v>
      </c>
      <c r="H155" s="222">
        <v>0.79659999999999997</v>
      </c>
      <c r="I155" s="222">
        <v>0.78490000000000004</v>
      </c>
      <c r="J155" s="222">
        <v>0.77390000000000003</v>
      </c>
      <c r="K155" s="222">
        <v>0.76339999999999997</v>
      </c>
      <c r="L155" s="222">
        <v>0.75329999999999997</v>
      </c>
      <c r="M155" s="222">
        <v>0.74360000000000004</v>
      </c>
      <c r="N155" s="222">
        <v>0.73429999999999995</v>
      </c>
      <c r="O155" s="222">
        <v>0.72529999999999994</v>
      </c>
      <c r="P155" s="222">
        <v>0.71660000000000001</v>
      </c>
      <c r="Q155" s="222">
        <v>0.70820000000000005</v>
      </c>
    </row>
    <row r="156" spans="1:17" x14ac:dyDescent="0.25">
      <c r="A156" s="8">
        <v>3</v>
      </c>
      <c r="B156" s="3">
        <v>7</v>
      </c>
      <c r="C156" s="5"/>
      <c r="D156" s="221"/>
      <c r="E156" s="222">
        <v>0.83179999999999998</v>
      </c>
      <c r="F156" s="222">
        <v>0.81640000000000001</v>
      </c>
      <c r="G156" s="222">
        <v>0.80230000000000001</v>
      </c>
      <c r="H156" s="222">
        <v>0.78920000000000001</v>
      </c>
      <c r="I156" s="222">
        <v>0.77690000000000003</v>
      </c>
      <c r="J156" s="222">
        <v>0.76529999999999998</v>
      </c>
      <c r="K156" s="222">
        <v>0.75409999999999999</v>
      </c>
      <c r="L156" s="222">
        <v>0.74350000000000005</v>
      </c>
      <c r="M156" s="222">
        <v>0.73329999999999995</v>
      </c>
      <c r="N156" s="222">
        <v>0.72350000000000003</v>
      </c>
      <c r="O156" s="222">
        <v>0.71399999999999997</v>
      </c>
      <c r="P156" s="222">
        <v>0.70479999999999998</v>
      </c>
      <c r="Q156" s="222">
        <v>0.69599999999999995</v>
      </c>
    </row>
    <row r="157" spans="1:17" x14ac:dyDescent="0.25">
      <c r="A157" s="8">
        <v>3</v>
      </c>
      <c r="B157" s="3">
        <v>8</v>
      </c>
      <c r="C157" s="5"/>
      <c r="D157" s="221"/>
      <c r="E157" s="222">
        <v>0.82669999999999999</v>
      </c>
      <c r="F157" s="222">
        <v>0.8105</v>
      </c>
      <c r="G157" s="222">
        <v>0.79559999999999997</v>
      </c>
      <c r="H157" s="222">
        <v>0.78180000000000005</v>
      </c>
      <c r="I157" s="222">
        <v>0.76880000000000004</v>
      </c>
      <c r="J157" s="222">
        <v>0.75660000000000005</v>
      </c>
      <c r="K157" s="222">
        <v>0.74490000000000001</v>
      </c>
      <c r="L157" s="222">
        <v>0.73370000000000002</v>
      </c>
      <c r="M157" s="222">
        <v>0.72289999999999999</v>
      </c>
      <c r="N157" s="222">
        <v>0.71260000000000001</v>
      </c>
      <c r="O157" s="222">
        <v>0.70269999999999999</v>
      </c>
      <c r="P157" s="222">
        <v>0.69299999999999995</v>
      </c>
      <c r="Q157" s="222">
        <v>0.68369999999999997</v>
      </c>
    </row>
    <row r="158" spans="1:17" x14ac:dyDescent="0.25">
      <c r="A158" s="8">
        <v>3</v>
      </c>
      <c r="B158" s="3">
        <v>9</v>
      </c>
      <c r="C158" s="5"/>
      <c r="D158" s="221"/>
      <c r="E158" s="222">
        <v>0.82150000000000001</v>
      </c>
      <c r="F158" s="222">
        <v>0.80449999999999999</v>
      </c>
      <c r="G158" s="222">
        <v>0.78890000000000005</v>
      </c>
      <c r="H158" s="222">
        <v>0.77439999999999998</v>
      </c>
      <c r="I158" s="222">
        <v>0.76080000000000003</v>
      </c>
      <c r="J158" s="222">
        <v>0.74790000000000001</v>
      </c>
      <c r="K158" s="222">
        <v>0.73560000000000003</v>
      </c>
      <c r="L158" s="222">
        <v>0.7238</v>
      </c>
      <c r="M158" s="222">
        <v>0.71260000000000001</v>
      </c>
      <c r="N158" s="222">
        <v>0.70169999999999999</v>
      </c>
      <c r="O158" s="222">
        <v>0.69130000000000003</v>
      </c>
      <c r="P158" s="222">
        <v>0.68120000000000003</v>
      </c>
      <c r="Q158" s="222">
        <v>0.6714</v>
      </c>
    </row>
    <row r="159" spans="1:17" x14ac:dyDescent="0.25">
      <c r="A159" s="8">
        <v>3</v>
      </c>
      <c r="B159" s="3">
        <v>10</v>
      </c>
      <c r="C159" s="5"/>
      <c r="D159" s="221"/>
      <c r="E159" s="222">
        <v>0.81630000000000003</v>
      </c>
      <c r="F159" s="222">
        <v>0.79849999999999999</v>
      </c>
      <c r="G159" s="222">
        <v>0.78220000000000001</v>
      </c>
      <c r="H159" s="222">
        <v>0.76700000000000002</v>
      </c>
      <c r="I159" s="222">
        <v>0.75270000000000004</v>
      </c>
      <c r="J159" s="222">
        <v>0.73909999999999998</v>
      </c>
      <c r="K159" s="222">
        <v>0.72619999999999996</v>
      </c>
      <c r="L159" s="222">
        <v>0.71389999999999998</v>
      </c>
      <c r="M159" s="222">
        <v>0.70220000000000005</v>
      </c>
      <c r="N159" s="222">
        <v>0.69079999999999997</v>
      </c>
      <c r="O159" s="222">
        <v>0.67989999999999995</v>
      </c>
      <c r="P159" s="222">
        <v>0.66930000000000001</v>
      </c>
      <c r="Q159" s="222">
        <v>0.65910000000000002</v>
      </c>
    </row>
    <row r="160" spans="1:17" x14ac:dyDescent="0.25">
      <c r="A160" s="8">
        <v>3</v>
      </c>
      <c r="B160" s="3">
        <v>11</v>
      </c>
      <c r="C160" s="5"/>
      <c r="D160" s="221"/>
      <c r="E160" s="222">
        <v>0.81120000000000003</v>
      </c>
      <c r="F160" s="222">
        <v>0.79249999999999998</v>
      </c>
      <c r="G160" s="222">
        <v>0.77539999999999998</v>
      </c>
      <c r="H160" s="222">
        <v>0.75949999999999995</v>
      </c>
      <c r="I160" s="222">
        <v>0.74460000000000004</v>
      </c>
      <c r="J160" s="222">
        <v>0.73040000000000005</v>
      </c>
      <c r="K160" s="222">
        <v>0.71689999999999998</v>
      </c>
      <c r="L160" s="222">
        <v>0.70409999999999995</v>
      </c>
      <c r="M160" s="222">
        <v>0.69169999999999998</v>
      </c>
      <c r="N160" s="222">
        <v>0.67989999999999995</v>
      </c>
      <c r="O160" s="222">
        <v>0.66849999999999998</v>
      </c>
      <c r="P160" s="222">
        <v>0.65749999999999997</v>
      </c>
      <c r="Q160" s="222">
        <v>0.64690000000000003</v>
      </c>
    </row>
    <row r="161" spans="1:17" x14ac:dyDescent="0.25">
      <c r="A161" s="8">
        <v>3</v>
      </c>
      <c r="B161" s="3">
        <v>12</v>
      </c>
      <c r="C161" s="5"/>
      <c r="D161" s="221"/>
      <c r="E161" s="222">
        <v>0.80600000000000005</v>
      </c>
      <c r="F161" s="222">
        <v>0.78649999999999998</v>
      </c>
      <c r="G161" s="222">
        <v>0.76859999999999995</v>
      </c>
      <c r="H161" s="222">
        <v>0.752</v>
      </c>
      <c r="I161" s="222">
        <v>0.73629999999999995</v>
      </c>
      <c r="J161" s="222">
        <v>0.72150000000000003</v>
      </c>
      <c r="K161" s="222">
        <v>0.70740000000000003</v>
      </c>
      <c r="L161" s="222">
        <v>0.69399999999999995</v>
      </c>
      <c r="M161" s="222">
        <v>0.68120000000000003</v>
      </c>
      <c r="N161" s="222">
        <v>0.66879999999999995</v>
      </c>
      <c r="O161" s="222">
        <v>0.65690000000000004</v>
      </c>
      <c r="P161" s="222">
        <v>0.64549999999999996</v>
      </c>
      <c r="Q161" s="222">
        <v>0.63439999999999996</v>
      </c>
    </row>
    <row r="162" spans="1:17" x14ac:dyDescent="0.25">
      <c r="A162" s="8">
        <v>3</v>
      </c>
      <c r="B162" s="3">
        <v>13</v>
      </c>
      <c r="C162" s="5"/>
      <c r="D162" s="221"/>
      <c r="E162" s="222">
        <v>0.80069999999999997</v>
      </c>
      <c r="F162" s="222">
        <v>0.78039999999999998</v>
      </c>
      <c r="G162" s="222">
        <v>0.76170000000000004</v>
      </c>
      <c r="H162" s="222">
        <v>0.74429999999999996</v>
      </c>
      <c r="I162" s="222">
        <v>0.72799999999999998</v>
      </c>
      <c r="J162" s="222">
        <v>0.71250000000000002</v>
      </c>
      <c r="K162" s="222">
        <v>0.69789999999999996</v>
      </c>
      <c r="L162" s="222">
        <v>0.68389999999999995</v>
      </c>
      <c r="M162" s="222">
        <v>0.67049999999999998</v>
      </c>
      <c r="N162" s="222">
        <v>0.65759999999999996</v>
      </c>
      <c r="O162" s="222">
        <v>0.64529999999999998</v>
      </c>
      <c r="P162" s="222">
        <v>0.63339999999999996</v>
      </c>
      <c r="Q162" s="222">
        <v>0.62190000000000001</v>
      </c>
    </row>
    <row r="163" spans="1:17" x14ac:dyDescent="0.25">
      <c r="A163" s="8">
        <v>3</v>
      </c>
      <c r="B163" s="3">
        <v>14</v>
      </c>
      <c r="C163" s="5"/>
      <c r="D163" s="221"/>
      <c r="E163" s="222">
        <v>0.79549999999999998</v>
      </c>
      <c r="F163" s="222">
        <v>0.7742</v>
      </c>
      <c r="G163" s="222">
        <v>0.75470000000000004</v>
      </c>
      <c r="H163" s="222">
        <v>0.73660000000000003</v>
      </c>
      <c r="I163" s="222">
        <v>0.71960000000000002</v>
      </c>
      <c r="J163" s="222">
        <v>0.70350000000000001</v>
      </c>
      <c r="K163" s="222">
        <v>0.68820000000000003</v>
      </c>
      <c r="L163" s="222">
        <v>0.67359999999999998</v>
      </c>
      <c r="M163" s="222">
        <v>0.65969999999999995</v>
      </c>
      <c r="N163" s="222">
        <v>0.64629999999999999</v>
      </c>
      <c r="O163" s="222">
        <v>0.63349999999999995</v>
      </c>
      <c r="P163" s="222">
        <v>0.62109999999999999</v>
      </c>
      <c r="Q163" s="222">
        <v>0.60919999999999996</v>
      </c>
    </row>
    <row r="164" spans="1:17" x14ac:dyDescent="0.25">
      <c r="A164" s="8">
        <v>3</v>
      </c>
      <c r="B164" s="3">
        <v>15</v>
      </c>
      <c r="C164" s="5"/>
      <c r="D164" s="221"/>
      <c r="E164" s="222">
        <v>0.79020000000000001</v>
      </c>
      <c r="F164" s="222">
        <v>0.7681</v>
      </c>
      <c r="G164" s="222">
        <v>0.74780000000000002</v>
      </c>
      <c r="H164" s="222">
        <v>0.72889999999999999</v>
      </c>
      <c r="I164" s="222">
        <v>0.71120000000000005</v>
      </c>
      <c r="J164" s="222">
        <v>0.69440000000000002</v>
      </c>
      <c r="K164" s="222">
        <v>0.67859999999999998</v>
      </c>
      <c r="L164" s="222">
        <v>0.66339999999999999</v>
      </c>
      <c r="M164" s="222">
        <v>0.64900000000000002</v>
      </c>
      <c r="N164" s="222">
        <v>0.6351</v>
      </c>
      <c r="O164" s="222">
        <v>0.62180000000000002</v>
      </c>
      <c r="P164" s="222">
        <v>0.60899999999999999</v>
      </c>
      <c r="Q164" s="222">
        <v>0.59670000000000001</v>
      </c>
    </row>
    <row r="165" spans="1:17" x14ac:dyDescent="0.25">
      <c r="A165" s="8">
        <v>3</v>
      </c>
      <c r="B165" s="3">
        <v>16</v>
      </c>
      <c r="C165" s="5"/>
      <c r="D165" s="221"/>
      <c r="E165" s="222">
        <v>0.78490000000000004</v>
      </c>
      <c r="F165" s="222">
        <v>0.76190000000000002</v>
      </c>
      <c r="G165" s="222">
        <v>0.74080000000000001</v>
      </c>
      <c r="H165" s="222">
        <v>0.72109999999999996</v>
      </c>
      <c r="I165" s="222">
        <v>0.70269999999999999</v>
      </c>
      <c r="J165" s="222">
        <v>0.68530000000000002</v>
      </c>
      <c r="K165" s="222">
        <v>0.66879999999999995</v>
      </c>
      <c r="L165" s="222">
        <v>0.65310000000000001</v>
      </c>
      <c r="M165" s="222">
        <v>0.6381</v>
      </c>
      <c r="N165" s="222">
        <v>0.62380000000000002</v>
      </c>
      <c r="O165" s="222">
        <v>0.61</v>
      </c>
      <c r="P165" s="222">
        <v>0.5968</v>
      </c>
      <c r="Q165" s="222">
        <v>0.58409999999999995</v>
      </c>
    </row>
    <row r="166" spans="1:17" x14ac:dyDescent="0.25">
      <c r="A166" s="8">
        <v>3</v>
      </c>
      <c r="B166" s="3">
        <v>17</v>
      </c>
      <c r="C166" s="5"/>
      <c r="D166" s="221"/>
      <c r="E166" s="222">
        <v>0.77959999999999996</v>
      </c>
      <c r="F166" s="222">
        <v>0.75570000000000004</v>
      </c>
      <c r="G166" s="222">
        <v>0.73370000000000002</v>
      </c>
      <c r="H166" s="222">
        <v>0.71330000000000005</v>
      </c>
      <c r="I166" s="222">
        <v>0.69420000000000004</v>
      </c>
      <c r="J166" s="222">
        <v>0.67610000000000003</v>
      </c>
      <c r="K166" s="222">
        <v>0.65900000000000003</v>
      </c>
      <c r="L166" s="222">
        <v>0.64270000000000005</v>
      </c>
      <c r="M166" s="222">
        <v>0.62719999999999998</v>
      </c>
      <c r="N166" s="222">
        <v>0.61240000000000006</v>
      </c>
      <c r="O166" s="222">
        <v>0.59819999999999995</v>
      </c>
      <c r="P166" s="222">
        <v>0.58450000000000002</v>
      </c>
      <c r="Q166" s="222">
        <v>0.57140000000000002</v>
      </c>
    </row>
    <row r="167" spans="1:17" x14ac:dyDescent="0.25">
      <c r="A167" s="8">
        <v>3</v>
      </c>
      <c r="B167" s="3">
        <v>18</v>
      </c>
      <c r="C167" s="5"/>
      <c r="D167" s="221"/>
      <c r="E167" s="222">
        <v>0.7742</v>
      </c>
      <c r="F167" s="222">
        <v>0.74939999999999996</v>
      </c>
      <c r="G167" s="222">
        <v>0.72660000000000002</v>
      </c>
      <c r="H167" s="222">
        <v>0.70540000000000003</v>
      </c>
      <c r="I167" s="222">
        <v>0.68559999999999999</v>
      </c>
      <c r="J167" s="222">
        <v>0.66690000000000005</v>
      </c>
      <c r="K167" s="222">
        <v>0.6492</v>
      </c>
      <c r="L167" s="222">
        <v>0.63229999999999997</v>
      </c>
      <c r="M167" s="222">
        <v>0.61629999999999996</v>
      </c>
      <c r="N167" s="222">
        <v>0.60099999999999998</v>
      </c>
      <c r="O167" s="222">
        <v>0.58630000000000004</v>
      </c>
      <c r="P167" s="222">
        <v>0.57230000000000003</v>
      </c>
      <c r="Q167" s="222">
        <v>0.55879999999999996</v>
      </c>
    </row>
    <row r="168" spans="1:17" x14ac:dyDescent="0.25">
      <c r="A168" s="8">
        <v>3</v>
      </c>
      <c r="B168" s="3">
        <v>19</v>
      </c>
      <c r="C168" s="5"/>
      <c r="D168" s="221"/>
      <c r="E168" s="222">
        <v>0.76880000000000004</v>
      </c>
      <c r="F168" s="222">
        <v>0.74299999999999999</v>
      </c>
      <c r="G168" s="222">
        <v>0.71940000000000004</v>
      </c>
      <c r="H168" s="222">
        <v>0.69740000000000002</v>
      </c>
      <c r="I168" s="222">
        <v>0.67689999999999995</v>
      </c>
      <c r="J168" s="222">
        <v>0.65749999999999997</v>
      </c>
      <c r="K168" s="222">
        <v>0.63919999999999999</v>
      </c>
      <c r="L168" s="222">
        <v>0.62180000000000002</v>
      </c>
      <c r="M168" s="222">
        <v>0.60529999999999995</v>
      </c>
      <c r="N168" s="222">
        <v>0.58950000000000002</v>
      </c>
      <c r="O168" s="222">
        <v>0.57440000000000002</v>
      </c>
      <c r="P168" s="222">
        <v>0.55989999999999995</v>
      </c>
      <c r="Q168" s="222">
        <v>0.54610000000000003</v>
      </c>
    </row>
    <row r="169" spans="1:17" x14ac:dyDescent="0.25">
      <c r="A169" s="8">
        <v>3</v>
      </c>
      <c r="B169" s="3">
        <v>20</v>
      </c>
      <c r="C169" s="5"/>
      <c r="D169" s="221"/>
      <c r="E169" s="222">
        <v>0.76339999999999997</v>
      </c>
      <c r="F169" s="222">
        <v>0.73670000000000002</v>
      </c>
      <c r="G169" s="222">
        <v>0.71220000000000006</v>
      </c>
      <c r="H169" s="222">
        <v>0.6895</v>
      </c>
      <c r="I169" s="222">
        <v>0.66820000000000002</v>
      </c>
      <c r="J169" s="222">
        <v>0.6482</v>
      </c>
      <c r="K169" s="222">
        <v>0.62929999999999997</v>
      </c>
      <c r="L169" s="222">
        <v>0.61129999999999995</v>
      </c>
      <c r="M169" s="222">
        <v>0.59430000000000005</v>
      </c>
      <c r="N169" s="222">
        <v>0.57799999999999996</v>
      </c>
      <c r="O169" s="222">
        <v>0.5625</v>
      </c>
      <c r="P169" s="222">
        <v>0.54769999999999996</v>
      </c>
      <c r="Q169" s="222">
        <v>0.53349999999999997</v>
      </c>
    </row>
    <row r="170" spans="1:17" x14ac:dyDescent="0.25">
      <c r="A170" s="8">
        <v>3</v>
      </c>
      <c r="B170" s="3">
        <v>21</v>
      </c>
      <c r="C170" s="5"/>
      <c r="D170" s="221"/>
      <c r="E170" s="222">
        <v>0.75790000000000002</v>
      </c>
      <c r="F170" s="222">
        <v>0.73029999999999995</v>
      </c>
      <c r="G170" s="222">
        <v>0.70489999999999997</v>
      </c>
      <c r="H170" s="222">
        <v>0.68140000000000001</v>
      </c>
      <c r="I170" s="222">
        <v>0.65939999999999999</v>
      </c>
      <c r="J170" s="222">
        <v>0.63870000000000005</v>
      </c>
      <c r="K170" s="222">
        <v>0.61919999999999997</v>
      </c>
      <c r="L170" s="222">
        <v>0.60070000000000001</v>
      </c>
      <c r="M170" s="222">
        <v>0.58320000000000005</v>
      </c>
      <c r="N170" s="222">
        <v>0.5665</v>
      </c>
      <c r="O170" s="222">
        <v>0.55059999999999998</v>
      </c>
      <c r="P170" s="222">
        <v>0.53539999999999999</v>
      </c>
      <c r="Q170" s="222">
        <v>0.52080000000000004</v>
      </c>
    </row>
    <row r="171" spans="1:17" x14ac:dyDescent="0.25">
      <c r="A171" s="8">
        <v>3</v>
      </c>
      <c r="B171" s="3">
        <v>22</v>
      </c>
      <c r="C171" s="5"/>
      <c r="D171" s="221"/>
      <c r="E171" s="222">
        <v>0.75239999999999996</v>
      </c>
      <c r="F171" s="222">
        <v>0.72370000000000001</v>
      </c>
      <c r="G171" s="222">
        <v>0.69750000000000001</v>
      </c>
      <c r="H171" s="222">
        <v>0.67320000000000002</v>
      </c>
      <c r="I171" s="222">
        <v>0.65039999999999998</v>
      </c>
      <c r="J171" s="222">
        <v>0.62909999999999999</v>
      </c>
      <c r="K171" s="222">
        <v>0.60899999999999999</v>
      </c>
      <c r="L171" s="222">
        <v>0.59</v>
      </c>
      <c r="M171" s="222">
        <v>0.57199999999999995</v>
      </c>
      <c r="N171" s="222">
        <v>0.55479999999999996</v>
      </c>
      <c r="O171" s="222">
        <v>0.53849999999999998</v>
      </c>
      <c r="P171" s="222">
        <v>0.52290000000000003</v>
      </c>
      <c r="Q171" s="222">
        <v>0.50800000000000001</v>
      </c>
    </row>
    <row r="172" spans="1:17" x14ac:dyDescent="0.25">
      <c r="A172" s="8">
        <v>3</v>
      </c>
      <c r="B172" s="3">
        <v>23</v>
      </c>
      <c r="C172" s="5"/>
      <c r="D172" s="221"/>
      <c r="E172" s="222">
        <v>0.74690000000000001</v>
      </c>
      <c r="F172" s="222">
        <v>0.71730000000000005</v>
      </c>
      <c r="G172" s="222">
        <v>0.69010000000000005</v>
      </c>
      <c r="H172" s="222">
        <v>0.66500000000000004</v>
      </c>
      <c r="I172" s="222">
        <v>0.64149999999999996</v>
      </c>
      <c r="J172" s="222">
        <v>0.61960000000000004</v>
      </c>
      <c r="K172" s="222">
        <v>0.59889999999999999</v>
      </c>
      <c r="L172" s="222">
        <v>0.57930000000000004</v>
      </c>
      <c r="M172" s="222">
        <v>0.56079999999999997</v>
      </c>
      <c r="N172" s="222">
        <v>0.54320000000000002</v>
      </c>
      <c r="O172" s="222">
        <v>0.52649999999999997</v>
      </c>
      <c r="P172" s="222">
        <v>0.51060000000000005</v>
      </c>
      <c r="Q172" s="222">
        <v>0.49540000000000001</v>
      </c>
    </row>
    <row r="173" spans="1:17" x14ac:dyDescent="0.25">
      <c r="A173" s="8">
        <v>3</v>
      </c>
      <c r="B173" s="3">
        <v>24</v>
      </c>
      <c r="C173" s="5"/>
      <c r="D173" s="221"/>
      <c r="E173" s="222">
        <v>0.74119999999999997</v>
      </c>
      <c r="F173" s="222">
        <v>0.71060000000000001</v>
      </c>
      <c r="G173" s="222">
        <v>0.68259999999999998</v>
      </c>
      <c r="H173" s="222">
        <v>0.65659999999999996</v>
      </c>
      <c r="I173" s="222">
        <v>0.63249999999999995</v>
      </c>
      <c r="J173" s="222">
        <v>0.60980000000000001</v>
      </c>
      <c r="K173" s="222">
        <v>0.58860000000000001</v>
      </c>
      <c r="L173" s="222">
        <v>0.56850000000000001</v>
      </c>
      <c r="M173" s="222">
        <v>0.54949999999999999</v>
      </c>
      <c r="N173" s="222">
        <v>0.53149999999999997</v>
      </c>
      <c r="O173" s="222">
        <v>0.51439999999999997</v>
      </c>
      <c r="P173" s="222">
        <v>0.49809999999999999</v>
      </c>
      <c r="Q173" s="222">
        <v>0.48259999999999997</v>
      </c>
    </row>
    <row r="174" spans="1:17" x14ac:dyDescent="0.25">
      <c r="A174" s="8">
        <v>3</v>
      </c>
      <c r="B174" s="3">
        <v>25</v>
      </c>
      <c r="C174" s="5"/>
      <c r="D174" s="221"/>
      <c r="E174" s="222">
        <v>0.73560000000000003</v>
      </c>
      <c r="F174" s="222">
        <v>0.70389999999999997</v>
      </c>
      <c r="G174" s="222">
        <v>0.67500000000000004</v>
      </c>
      <c r="H174" s="222">
        <v>0.6482</v>
      </c>
      <c r="I174" s="222">
        <v>0.62329999999999997</v>
      </c>
      <c r="J174" s="222">
        <v>0.6</v>
      </c>
      <c r="K174" s="222">
        <v>0.57820000000000005</v>
      </c>
      <c r="L174" s="222">
        <v>0.55759999999999998</v>
      </c>
      <c r="M174" s="222">
        <v>0.53810000000000002</v>
      </c>
      <c r="N174" s="222">
        <v>0.51970000000000005</v>
      </c>
      <c r="O174" s="222">
        <v>0.50219999999999998</v>
      </c>
      <c r="P174" s="222">
        <v>0.48559999999999998</v>
      </c>
      <c r="Q174" s="222">
        <v>0.46970000000000001</v>
      </c>
    </row>
    <row r="175" spans="1:17" x14ac:dyDescent="0.25">
      <c r="A175" s="8">
        <v>3</v>
      </c>
      <c r="B175" s="3">
        <v>26</v>
      </c>
      <c r="C175" s="5"/>
      <c r="D175" s="221"/>
      <c r="E175" s="222">
        <v>0.72989999999999999</v>
      </c>
      <c r="F175" s="222">
        <v>0.69720000000000004</v>
      </c>
      <c r="G175" s="222">
        <v>0.66739999999999999</v>
      </c>
      <c r="H175" s="222">
        <v>0.63980000000000004</v>
      </c>
      <c r="I175" s="222">
        <v>0.61419999999999997</v>
      </c>
      <c r="J175" s="222">
        <v>0.59019999999999995</v>
      </c>
      <c r="K175" s="222">
        <v>0.56779999999999997</v>
      </c>
      <c r="L175" s="222">
        <v>0.54669999999999996</v>
      </c>
      <c r="M175" s="222">
        <v>0.52680000000000005</v>
      </c>
      <c r="N175" s="222">
        <v>0.50790000000000002</v>
      </c>
      <c r="O175" s="222">
        <v>0.49009999999999998</v>
      </c>
      <c r="P175" s="222">
        <v>0.47310000000000002</v>
      </c>
      <c r="Q175" s="222">
        <v>0.45700000000000002</v>
      </c>
    </row>
    <row r="176" spans="1:17" x14ac:dyDescent="0.25">
      <c r="A176" s="8">
        <v>3</v>
      </c>
      <c r="B176" s="3">
        <v>27</v>
      </c>
      <c r="C176" s="5"/>
      <c r="D176" s="221"/>
      <c r="E176" s="222">
        <v>0.72419999999999995</v>
      </c>
      <c r="F176" s="222">
        <v>0.6905</v>
      </c>
      <c r="G176" s="222">
        <v>0.65969999999999995</v>
      </c>
      <c r="H176" s="222">
        <v>0.63129999999999997</v>
      </c>
      <c r="I176" s="222">
        <v>0.60489999999999999</v>
      </c>
      <c r="J176" s="222">
        <v>0.58040000000000003</v>
      </c>
      <c r="K176" s="222">
        <v>0.55740000000000001</v>
      </c>
      <c r="L176" s="222">
        <v>0.53569999999999995</v>
      </c>
      <c r="M176" s="222">
        <v>0.51539999999999997</v>
      </c>
      <c r="N176" s="222">
        <v>0.49609999999999999</v>
      </c>
      <c r="O176" s="222">
        <v>0.47789999999999999</v>
      </c>
      <c r="P176" s="222">
        <v>0.4607</v>
      </c>
      <c r="Q176" s="222">
        <v>0.44429999999999997</v>
      </c>
    </row>
    <row r="177" spans="1:17" x14ac:dyDescent="0.25">
      <c r="A177" s="8">
        <v>3</v>
      </c>
      <c r="B177" s="3">
        <v>28</v>
      </c>
      <c r="C177" s="5"/>
      <c r="D177" s="221"/>
      <c r="E177" s="222">
        <v>0.71840000000000004</v>
      </c>
      <c r="F177" s="222">
        <v>0.68359999999999999</v>
      </c>
      <c r="G177" s="222">
        <v>0.65190000000000003</v>
      </c>
      <c r="H177" s="222">
        <v>0.62270000000000003</v>
      </c>
      <c r="I177" s="222">
        <v>0.59560000000000002</v>
      </c>
      <c r="J177" s="222">
        <v>0.57040000000000002</v>
      </c>
      <c r="K177" s="222">
        <v>0.54679999999999995</v>
      </c>
      <c r="L177" s="222">
        <v>0.52470000000000006</v>
      </c>
      <c r="M177" s="222">
        <v>0.50390000000000001</v>
      </c>
      <c r="N177" s="222">
        <v>0.48430000000000001</v>
      </c>
      <c r="O177" s="222">
        <v>0.4657</v>
      </c>
      <c r="P177" s="222">
        <v>0.4481</v>
      </c>
      <c r="Q177" s="222">
        <v>0.43149999999999999</v>
      </c>
    </row>
    <row r="178" spans="1:17" x14ac:dyDescent="0.25">
      <c r="A178" s="8">
        <v>3</v>
      </c>
      <c r="B178" s="3">
        <v>29</v>
      </c>
      <c r="C178" s="5"/>
      <c r="D178" s="221"/>
      <c r="E178" s="222">
        <v>0.71260000000000001</v>
      </c>
      <c r="F178" s="222">
        <v>0.67679999999999996</v>
      </c>
      <c r="G178" s="222">
        <v>0.64419999999999999</v>
      </c>
      <c r="H178" s="222">
        <v>0.61409999999999998</v>
      </c>
      <c r="I178" s="222">
        <v>0.58630000000000004</v>
      </c>
      <c r="J178" s="222">
        <v>0.5605</v>
      </c>
      <c r="K178" s="222">
        <v>0.53639999999999999</v>
      </c>
      <c r="L178" s="222">
        <v>0.51370000000000005</v>
      </c>
      <c r="M178" s="222">
        <v>0.49249999999999999</v>
      </c>
      <c r="N178" s="222">
        <v>0.47249999999999998</v>
      </c>
      <c r="O178" s="222">
        <v>0.4536</v>
      </c>
      <c r="P178" s="222">
        <v>0.43569999999999998</v>
      </c>
      <c r="Q178" s="222">
        <v>0.41880000000000001</v>
      </c>
    </row>
    <row r="179" spans="1:17" x14ac:dyDescent="0.25">
      <c r="A179" s="8">
        <v>3</v>
      </c>
      <c r="B179" s="3">
        <v>30</v>
      </c>
      <c r="C179" s="5"/>
      <c r="D179" s="221"/>
      <c r="E179" s="222">
        <v>0.70669999999999999</v>
      </c>
      <c r="F179" s="222">
        <v>0.66979999999999995</v>
      </c>
      <c r="G179" s="222">
        <v>0.63619999999999999</v>
      </c>
      <c r="H179" s="222">
        <v>0.60540000000000005</v>
      </c>
      <c r="I179" s="222">
        <v>0.57679999999999998</v>
      </c>
      <c r="J179" s="222">
        <v>0.55030000000000001</v>
      </c>
      <c r="K179" s="222">
        <v>0.52569999999999995</v>
      </c>
      <c r="L179" s="222">
        <v>0.50260000000000005</v>
      </c>
      <c r="M179" s="222">
        <v>0.48089999999999999</v>
      </c>
      <c r="N179" s="222">
        <v>0.46050000000000002</v>
      </c>
      <c r="O179" s="222">
        <v>0.44119999999999998</v>
      </c>
      <c r="P179" s="222">
        <v>0.42309999999999998</v>
      </c>
      <c r="Q179" s="222">
        <v>0.40579999999999999</v>
      </c>
    </row>
    <row r="180" spans="1:17" x14ac:dyDescent="0.25">
      <c r="A180" s="8">
        <v>3</v>
      </c>
      <c r="B180" s="3">
        <v>31</v>
      </c>
      <c r="C180" s="5"/>
      <c r="D180" s="221"/>
      <c r="E180" s="222">
        <v>0.70079999999999998</v>
      </c>
      <c r="F180" s="222">
        <v>0.66279999999999994</v>
      </c>
      <c r="G180" s="222">
        <v>0.62819999999999998</v>
      </c>
      <c r="H180" s="222">
        <v>0.59650000000000003</v>
      </c>
      <c r="I180" s="222">
        <v>0.56730000000000003</v>
      </c>
      <c r="J180" s="222">
        <v>0.54020000000000001</v>
      </c>
      <c r="K180" s="222">
        <v>0.51490000000000002</v>
      </c>
      <c r="L180" s="222">
        <v>0.49130000000000001</v>
      </c>
      <c r="M180" s="222">
        <v>0.46920000000000001</v>
      </c>
      <c r="N180" s="222">
        <v>0.44850000000000001</v>
      </c>
      <c r="O180" s="222">
        <v>0.4289</v>
      </c>
      <c r="P180" s="222">
        <v>0.41039999999999999</v>
      </c>
      <c r="Q180" s="222">
        <v>0.39290000000000003</v>
      </c>
    </row>
    <row r="181" spans="1:17" x14ac:dyDescent="0.25">
      <c r="A181" s="8">
        <v>3</v>
      </c>
      <c r="B181" s="3">
        <v>32</v>
      </c>
      <c r="C181" s="5"/>
      <c r="D181" s="221"/>
      <c r="E181" s="222">
        <v>0.69469999999999998</v>
      </c>
      <c r="F181" s="222">
        <v>0.65559999999999996</v>
      </c>
      <c r="G181" s="222">
        <v>0.62009999999999998</v>
      </c>
      <c r="H181" s="222">
        <v>0.58760000000000001</v>
      </c>
      <c r="I181" s="222">
        <v>0.55759999999999998</v>
      </c>
      <c r="J181" s="222">
        <v>0.52980000000000005</v>
      </c>
      <c r="K181" s="222">
        <v>0.504</v>
      </c>
      <c r="L181" s="222">
        <v>0.48</v>
      </c>
      <c r="M181" s="222">
        <v>0.45739999999999997</v>
      </c>
      <c r="N181" s="222">
        <v>0.43630000000000002</v>
      </c>
      <c r="O181" s="222">
        <v>0.41639999999999999</v>
      </c>
      <c r="P181" s="222">
        <v>0.3977</v>
      </c>
      <c r="Q181" s="222">
        <v>0.37990000000000002</v>
      </c>
    </row>
    <row r="182" spans="1:17" x14ac:dyDescent="0.25">
      <c r="A182" s="8">
        <v>3</v>
      </c>
      <c r="B182" s="3">
        <v>33</v>
      </c>
      <c r="C182" s="5"/>
      <c r="D182" s="221"/>
      <c r="E182" s="222">
        <v>0.68869999999999998</v>
      </c>
      <c r="F182" s="222">
        <v>0.64849999999999997</v>
      </c>
      <c r="G182" s="222">
        <v>0.61199999999999999</v>
      </c>
      <c r="H182" s="222">
        <v>0.5786</v>
      </c>
      <c r="I182" s="222">
        <v>0.54790000000000005</v>
      </c>
      <c r="J182" s="222">
        <v>0.51949999999999996</v>
      </c>
      <c r="K182" s="222">
        <v>0.49320000000000003</v>
      </c>
      <c r="L182" s="222">
        <v>0.46860000000000002</v>
      </c>
      <c r="M182" s="222">
        <v>0.44569999999999999</v>
      </c>
      <c r="N182" s="222">
        <v>0.42420000000000002</v>
      </c>
      <c r="O182" s="222">
        <v>0.40400000000000003</v>
      </c>
      <c r="P182" s="222">
        <v>0.38490000000000002</v>
      </c>
      <c r="Q182" s="222">
        <v>0.36699999999999999</v>
      </c>
    </row>
    <row r="183" spans="1:17" x14ac:dyDescent="0.25">
      <c r="A183" s="8">
        <v>3</v>
      </c>
      <c r="B183" s="3">
        <v>34</v>
      </c>
      <c r="C183" s="5"/>
      <c r="D183" s="221"/>
      <c r="E183" s="222">
        <v>0.68259999999999998</v>
      </c>
      <c r="F183" s="222">
        <v>0.64129999999999998</v>
      </c>
      <c r="G183" s="222">
        <v>0.6038</v>
      </c>
      <c r="H183" s="222">
        <v>0.5696</v>
      </c>
      <c r="I183" s="222">
        <v>0.53820000000000001</v>
      </c>
      <c r="J183" s="222">
        <v>0.50919999999999999</v>
      </c>
      <c r="K183" s="222">
        <v>0.48230000000000001</v>
      </c>
      <c r="L183" s="222">
        <v>0.4572</v>
      </c>
      <c r="M183" s="222">
        <v>0.43390000000000001</v>
      </c>
      <c r="N183" s="222">
        <v>0.41199999999999998</v>
      </c>
      <c r="O183" s="222">
        <v>0.39150000000000001</v>
      </c>
      <c r="P183" s="222">
        <v>0.37219999999999998</v>
      </c>
      <c r="Q183" s="222">
        <v>0.35399999999999998</v>
      </c>
    </row>
    <row r="184" spans="1:17" x14ac:dyDescent="0.25">
      <c r="A184" s="8">
        <v>3</v>
      </c>
      <c r="B184" s="3">
        <v>35</v>
      </c>
      <c r="C184" s="5"/>
      <c r="D184" s="221"/>
      <c r="E184" s="222">
        <v>0.67649999999999999</v>
      </c>
      <c r="F184" s="222">
        <v>0.63400000000000001</v>
      </c>
      <c r="G184" s="222">
        <v>0.59550000000000003</v>
      </c>
      <c r="H184" s="222">
        <v>0.56040000000000001</v>
      </c>
      <c r="I184" s="222">
        <v>0.52829999999999999</v>
      </c>
      <c r="J184" s="222">
        <v>0.49859999999999999</v>
      </c>
      <c r="K184" s="222">
        <v>0.47120000000000001</v>
      </c>
      <c r="L184" s="222">
        <v>0.44569999999999999</v>
      </c>
      <c r="M184" s="222">
        <v>0.4219</v>
      </c>
      <c r="N184" s="222">
        <v>0.3997</v>
      </c>
      <c r="O184" s="222">
        <v>0.37890000000000001</v>
      </c>
      <c r="P184" s="222">
        <v>0.35930000000000001</v>
      </c>
      <c r="Q184" s="222">
        <v>0.34079999999999999</v>
      </c>
    </row>
    <row r="185" spans="1:17" x14ac:dyDescent="0.25">
      <c r="A185" s="8">
        <v>3</v>
      </c>
      <c r="B185" s="3">
        <v>36</v>
      </c>
      <c r="C185" s="5"/>
      <c r="D185" s="221"/>
      <c r="E185" s="222">
        <v>0.67030000000000001</v>
      </c>
      <c r="F185" s="222">
        <v>0.62670000000000003</v>
      </c>
      <c r="G185" s="222">
        <v>0.58720000000000006</v>
      </c>
      <c r="H185" s="222">
        <v>0.55130000000000001</v>
      </c>
      <c r="I185" s="222">
        <v>0.51839999999999997</v>
      </c>
      <c r="J185" s="222">
        <v>0.48809999999999998</v>
      </c>
      <c r="K185" s="222">
        <v>0.46010000000000001</v>
      </c>
      <c r="L185" s="222">
        <v>0.43419999999999997</v>
      </c>
      <c r="M185" s="222">
        <v>0.41</v>
      </c>
      <c r="N185" s="222">
        <v>0.38740000000000002</v>
      </c>
      <c r="O185" s="222">
        <v>0.36630000000000001</v>
      </c>
      <c r="P185" s="222">
        <v>0.34639999999999999</v>
      </c>
      <c r="Q185" s="222">
        <v>0.32769999999999999</v>
      </c>
    </row>
    <row r="186" spans="1:17" x14ac:dyDescent="0.25">
      <c r="A186" s="8">
        <v>3</v>
      </c>
      <c r="B186" s="3">
        <v>37</v>
      </c>
      <c r="C186" s="5"/>
      <c r="D186" s="221"/>
      <c r="E186" s="222">
        <v>0.66400000000000003</v>
      </c>
      <c r="F186" s="222">
        <v>0.61919999999999997</v>
      </c>
      <c r="G186" s="222">
        <v>0.57869999999999999</v>
      </c>
      <c r="H186" s="222">
        <v>0.54200000000000004</v>
      </c>
      <c r="I186" s="222">
        <v>0.50829999999999997</v>
      </c>
      <c r="J186" s="222">
        <v>0.47739999999999999</v>
      </c>
      <c r="K186" s="222">
        <v>0.44890000000000002</v>
      </c>
      <c r="L186" s="222">
        <v>0.4224</v>
      </c>
      <c r="M186" s="222">
        <v>0.39779999999999999</v>
      </c>
      <c r="N186" s="222">
        <v>0.37490000000000001</v>
      </c>
      <c r="O186" s="222">
        <v>0.35349999999999998</v>
      </c>
      <c r="P186" s="222">
        <v>0.33329999999999999</v>
      </c>
      <c r="Q186" s="222">
        <v>0.31440000000000001</v>
      </c>
    </row>
    <row r="187" spans="1:17" x14ac:dyDescent="0.25">
      <c r="A187" s="8">
        <v>3</v>
      </c>
      <c r="B187" s="3">
        <v>38</v>
      </c>
      <c r="C187" s="5"/>
      <c r="D187" s="221"/>
      <c r="E187" s="222">
        <v>0.65769999999999995</v>
      </c>
      <c r="F187" s="222">
        <v>0.61170000000000002</v>
      </c>
      <c r="G187" s="222">
        <v>0.57020000000000004</v>
      </c>
      <c r="H187" s="222">
        <v>0.53249999999999997</v>
      </c>
      <c r="I187" s="222">
        <v>0.49809999999999999</v>
      </c>
      <c r="J187" s="222">
        <v>0.46660000000000001</v>
      </c>
      <c r="K187" s="222">
        <v>0.4375</v>
      </c>
      <c r="L187" s="222">
        <v>0.41060000000000002</v>
      </c>
      <c r="M187" s="222">
        <v>0.3856</v>
      </c>
      <c r="N187" s="222">
        <v>0.36230000000000001</v>
      </c>
      <c r="O187" s="222">
        <v>0.34050000000000002</v>
      </c>
      <c r="P187" s="222">
        <v>0.3201</v>
      </c>
      <c r="Q187" s="222">
        <v>0.30099999999999999</v>
      </c>
    </row>
    <row r="188" spans="1:17" x14ac:dyDescent="0.25">
      <c r="A188" s="8">
        <v>3</v>
      </c>
      <c r="B188" s="3">
        <v>39</v>
      </c>
      <c r="C188" s="5"/>
      <c r="D188" s="221"/>
      <c r="E188" s="222">
        <v>0.65149999999999997</v>
      </c>
      <c r="F188" s="222">
        <v>0.60419999999999996</v>
      </c>
      <c r="G188" s="222">
        <v>0.56169999999999998</v>
      </c>
      <c r="H188" s="222">
        <v>0.5232</v>
      </c>
      <c r="I188" s="222">
        <v>0.48799999999999999</v>
      </c>
      <c r="J188" s="222">
        <v>0.45579999999999998</v>
      </c>
      <c r="K188" s="222">
        <v>0.42620000000000002</v>
      </c>
      <c r="L188" s="222">
        <v>0.39879999999999999</v>
      </c>
      <c r="M188" s="222">
        <v>0.37340000000000001</v>
      </c>
      <c r="N188" s="222">
        <v>0.34970000000000001</v>
      </c>
      <c r="O188" s="222">
        <v>0.32769999999999999</v>
      </c>
      <c r="P188" s="222">
        <v>0.307</v>
      </c>
      <c r="Q188" s="222">
        <v>0.28770000000000001</v>
      </c>
    </row>
    <row r="189" spans="1:17" x14ac:dyDescent="0.25">
      <c r="A189" s="8">
        <v>3</v>
      </c>
      <c r="B189" s="3">
        <v>40</v>
      </c>
      <c r="C189" s="5"/>
      <c r="D189" s="221"/>
      <c r="E189" s="222">
        <v>0.6452</v>
      </c>
      <c r="F189" s="222">
        <v>0.59670000000000001</v>
      </c>
      <c r="G189" s="222">
        <v>0.55320000000000003</v>
      </c>
      <c r="H189" s="222">
        <v>0.51370000000000005</v>
      </c>
      <c r="I189" s="222">
        <v>0.4778</v>
      </c>
      <c r="J189" s="222">
        <v>0.44500000000000001</v>
      </c>
      <c r="K189" s="222">
        <v>0.4148</v>
      </c>
      <c r="L189" s="222">
        <v>0.38700000000000001</v>
      </c>
      <c r="M189" s="222">
        <v>0.36109999999999998</v>
      </c>
      <c r="N189" s="222">
        <v>0.33710000000000001</v>
      </c>
      <c r="O189" s="222">
        <v>0.31480000000000002</v>
      </c>
      <c r="P189" s="222">
        <v>0.29389999999999999</v>
      </c>
      <c r="Q189" s="222">
        <v>0.27439999999999998</v>
      </c>
    </row>
    <row r="190" spans="1:17" x14ac:dyDescent="0.25">
      <c r="A190" s="8">
        <v>3</v>
      </c>
      <c r="B190" s="3">
        <v>41</v>
      </c>
      <c r="C190" s="5"/>
      <c r="D190" s="221"/>
      <c r="E190" s="222">
        <v>0.63890000000000002</v>
      </c>
      <c r="F190" s="222">
        <v>0.58919999999999995</v>
      </c>
      <c r="G190" s="222">
        <v>0.54459999999999997</v>
      </c>
      <c r="H190" s="222">
        <v>0.50429999999999997</v>
      </c>
      <c r="I190" s="222">
        <v>0.46760000000000002</v>
      </c>
      <c r="J190" s="222">
        <v>0.43409999999999999</v>
      </c>
      <c r="K190" s="222">
        <v>0.40339999999999998</v>
      </c>
      <c r="L190" s="222">
        <v>0.375</v>
      </c>
      <c r="M190" s="222">
        <v>0.3488</v>
      </c>
      <c r="N190" s="222">
        <v>0.32450000000000001</v>
      </c>
      <c r="O190" s="222">
        <v>0.30180000000000001</v>
      </c>
      <c r="P190" s="222">
        <v>0.28079999999999999</v>
      </c>
      <c r="Q190" s="222">
        <v>0.2611</v>
      </c>
    </row>
    <row r="191" spans="1:17" x14ac:dyDescent="0.25">
      <c r="A191" s="8">
        <v>3</v>
      </c>
      <c r="B191" s="3">
        <v>42</v>
      </c>
      <c r="C191" s="5"/>
      <c r="D191" s="221"/>
      <c r="E191" s="222">
        <v>0.63249999999999995</v>
      </c>
      <c r="F191" s="222">
        <v>0.58160000000000001</v>
      </c>
      <c r="G191" s="222">
        <v>0.53590000000000004</v>
      </c>
      <c r="H191" s="222">
        <v>0.49469999999999997</v>
      </c>
      <c r="I191" s="222">
        <v>0.45729999999999998</v>
      </c>
      <c r="J191" s="222">
        <v>0.42309999999999998</v>
      </c>
      <c r="K191" s="222">
        <v>0.39179999999999998</v>
      </c>
      <c r="L191" s="222">
        <v>0.36299999999999999</v>
      </c>
      <c r="M191" s="222">
        <v>0.33629999999999999</v>
      </c>
      <c r="N191" s="222">
        <v>0.31169999999999998</v>
      </c>
      <c r="O191" s="222">
        <v>0.2888</v>
      </c>
      <c r="P191" s="222">
        <v>0.2676</v>
      </c>
      <c r="Q191" s="222">
        <v>0.24790000000000001</v>
      </c>
    </row>
    <row r="192" spans="1:17" x14ac:dyDescent="0.25">
      <c r="A192" s="8">
        <v>3</v>
      </c>
      <c r="B192" s="3">
        <v>43</v>
      </c>
      <c r="C192" s="5"/>
      <c r="D192" s="221"/>
      <c r="E192" s="222">
        <v>0.62619999999999998</v>
      </c>
      <c r="F192" s="222">
        <v>0.57399999999999995</v>
      </c>
      <c r="G192" s="222">
        <v>0.52729999999999999</v>
      </c>
      <c r="H192" s="222">
        <v>0.48509999999999998</v>
      </c>
      <c r="I192" s="222">
        <v>0.44690000000000002</v>
      </c>
      <c r="J192" s="222">
        <v>0.41210000000000002</v>
      </c>
      <c r="K192" s="222">
        <v>0.38019999999999998</v>
      </c>
      <c r="L192" s="222">
        <v>0.35089999999999999</v>
      </c>
      <c r="M192" s="222">
        <v>0.32390000000000002</v>
      </c>
      <c r="N192" s="222">
        <v>0.2989</v>
      </c>
      <c r="O192" s="222">
        <v>0.27589999999999998</v>
      </c>
      <c r="P192" s="222">
        <v>0.2545</v>
      </c>
      <c r="Q192" s="222">
        <v>0.23480000000000001</v>
      </c>
    </row>
    <row r="193" spans="1:17" x14ac:dyDescent="0.25">
      <c r="A193" s="8">
        <v>3</v>
      </c>
      <c r="B193" s="3">
        <v>44</v>
      </c>
      <c r="C193" s="5"/>
      <c r="D193" s="221"/>
      <c r="E193" s="222">
        <v>0.62009999999999998</v>
      </c>
      <c r="F193" s="222">
        <v>0.56659999999999999</v>
      </c>
      <c r="G193" s="222">
        <v>0.51880000000000004</v>
      </c>
      <c r="H193" s="222">
        <v>0.47570000000000001</v>
      </c>
      <c r="I193" s="222">
        <v>0.43669999999999998</v>
      </c>
      <c r="J193" s="222">
        <v>0.4012</v>
      </c>
      <c r="K193" s="222">
        <v>0.36880000000000002</v>
      </c>
      <c r="L193" s="222">
        <v>0.33900000000000002</v>
      </c>
      <c r="M193" s="222">
        <v>0.31159999999999999</v>
      </c>
      <c r="N193" s="222">
        <v>0.28639999999999999</v>
      </c>
      <c r="O193" s="222">
        <v>0.26319999999999999</v>
      </c>
      <c r="P193" s="222">
        <v>0.24179999999999999</v>
      </c>
      <c r="Q193" s="222">
        <v>0.22209999999999999</v>
      </c>
    </row>
    <row r="194" spans="1:17" x14ac:dyDescent="0.25">
      <c r="A194" s="8">
        <v>3</v>
      </c>
      <c r="B194" s="3">
        <v>45</v>
      </c>
      <c r="C194" s="5"/>
      <c r="D194" s="221"/>
      <c r="E194" s="222">
        <v>0.61319999999999997</v>
      </c>
      <c r="F194" s="222">
        <v>0.55830000000000002</v>
      </c>
      <c r="G194" s="222">
        <v>0.50929999999999997</v>
      </c>
      <c r="H194" s="222">
        <v>0.46529999999999999</v>
      </c>
      <c r="I194" s="222">
        <v>0.42549999999999999</v>
      </c>
      <c r="J194" s="222">
        <v>0.38929999999999998</v>
      </c>
      <c r="K194" s="222">
        <v>0.35630000000000001</v>
      </c>
      <c r="L194" s="222">
        <v>0.32600000000000001</v>
      </c>
      <c r="M194" s="222">
        <v>0.29830000000000001</v>
      </c>
      <c r="N194" s="222">
        <v>0.27289999999999998</v>
      </c>
      <c r="O194" s="222">
        <v>0.24959999999999999</v>
      </c>
      <c r="P194" s="222">
        <v>0.22819999999999999</v>
      </c>
      <c r="Q194" s="222">
        <v>0.20860000000000001</v>
      </c>
    </row>
    <row r="195" spans="1:17" x14ac:dyDescent="0.25">
      <c r="A195" s="8">
        <v>3</v>
      </c>
      <c r="B195" s="3">
        <v>46</v>
      </c>
      <c r="C195" s="5"/>
      <c r="D195" s="221"/>
      <c r="E195" s="222">
        <v>0.60629999999999995</v>
      </c>
      <c r="F195" s="222">
        <v>0.55010000000000003</v>
      </c>
      <c r="G195" s="222">
        <v>0.49990000000000001</v>
      </c>
      <c r="H195" s="222">
        <v>0.45490000000000003</v>
      </c>
      <c r="I195" s="222">
        <v>0.41420000000000001</v>
      </c>
      <c r="J195" s="222">
        <v>0.37730000000000002</v>
      </c>
      <c r="K195" s="222">
        <v>0.34370000000000001</v>
      </c>
      <c r="L195" s="222">
        <v>0.31309999999999999</v>
      </c>
      <c r="M195" s="222">
        <v>0.28510000000000002</v>
      </c>
      <c r="N195" s="222">
        <v>0.25950000000000001</v>
      </c>
      <c r="O195" s="222">
        <v>0.2361</v>
      </c>
      <c r="P195" s="222">
        <v>0.21479999999999999</v>
      </c>
      <c r="Q195" s="222">
        <v>0.1953</v>
      </c>
    </row>
    <row r="196" spans="1:17" x14ac:dyDescent="0.25">
      <c r="A196" s="8">
        <v>3</v>
      </c>
      <c r="B196" s="3">
        <v>47</v>
      </c>
      <c r="C196" s="5"/>
      <c r="D196" s="221"/>
      <c r="E196" s="222">
        <v>0.59960000000000002</v>
      </c>
      <c r="F196" s="222">
        <v>0.54200000000000004</v>
      </c>
      <c r="G196" s="222">
        <v>0.49059999999999998</v>
      </c>
      <c r="H196" s="222">
        <v>0.44450000000000001</v>
      </c>
      <c r="I196" s="222">
        <v>0.40300000000000002</v>
      </c>
      <c r="J196" s="222">
        <v>0.3654</v>
      </c>
      <c r="K196" s="222">
        <v>0.33129999999999998</v>
      </c>
      <c r="L196" s="222">
        <v>0.30030000000000001</v>
      </c>
      <c r="M196" s="222">
        <v>0.27200000000000002</v>
      </c>
      <c r="N196" s="222">
        <v>0.24629999999999999</v>
      </c>
      <c r="O196" s="222">
        <v>0.223</v>
      </c>
      <c r="P196" s="222">
        <v>0.20180000000000001</v>
      </c>
      <c r="Q196" s="222">
        <v>0.1825</v>
      </c>
    </row>
    <row r="197" spans="1:17" x14ac:dyDescent="0.25">
      <c r="A197" s="8">
        <v>3</v>
      </c>
      <c r="B197" s="3">
        <v>48</v>
      </c>
      <c r="C197" s="5"/>
      <c r="D197" s="221"/>
      <c r="E197" s="222">
        <v>0.59289999999999998</v>
      </c>
      <c r="F197" s="222">
        <v>0.53380000000000005</v>
      </c>
      <c r="G197" s="222">
        <v>0.48110000000000003</v>
      </c>
      <c r="H197" s="222">
        <v>0.434</v>
      </c>
      <c r="I197" s="222">
        <v>0.3916</v>
      </c>
      <c r="J197" s="222">
        <v>0.35339999999999999</v>
      </c>
      <c r="K197" s="222">
        <v>0.31869999999999998</v>
      </c>
      <c r="L197" s="222">
        <v>0.2873</v>
      </c>
      <c r="M197" s="222">
        <v>0.25890000000000002</v>
      </c>
      <c r="N197" s="222">
        <v>0.2331</v>
      </c>
      <c r="O197" s="222">
        <v>0.2099</v>
      </c>
      <c r="P197" s="222">
        <v>0.1888</v>
      </c>
      <c r="Q197" s="222">
        <v>0.1699</v>
      </c>
    </row>
    <row r="198" spans="1:17" x14ac:dyDescent="0.25">
      <c r="A198" s="8">
        <v>3</v>
      </c>
      <c r="B198" s="3">
        <v>49</v>
      </c>
      <c r="C198" s="5"/>
      <c r="D198" s="221"/>
      <c r="E198" s="222">
        <v>0.58620000000000005</v>
      </c>
      <c r="F198" s="222">
        <v>0.52559999999999996</v>
      </c>
      <c r="G198" s="222">
        <v>0.47170000000000001</v>
      </c>
      <c r="H198" s="222">
        <v>0.42349999999999999</v>
      </c>
      <c r="I198" s="222">
        <v>0.38019999999999998</v>
      </c>
      <c r="J198" s="222">
        <v>0.3412</v>
      </c>
      <c r="K198" s="222">
        <v>0.30609999999999998</v>
      </c>
      <c r="L198" s="222">
        <v>0.27439999999999998</v>
      </c>
      <c r="M198" s="222">
        <v>0.24579999999999999</v>
      </c>
      <c r="N198" s="222">
        <v>0.22009999999999999</v>
      </c>
      <c r="O198" s="222">
        <v>0.19700000000000001</v>
      </c>
      <c r="P198" s="222">
        <v>0.1762</v>
      </c>
      <c r="Q198" s="222">
        <v>0.15759999999999999</v>
      </c>
    </row>
    <row r="199" spans="1:17" x14ac:dyDescent="0.25">
      <c r="A199" s="8">
        <v>3</v>
      </c>
      <c r="B199" s="3">
        <v>50</v>
      </c>
      <c r="C199" s="5"/>
      <c r="D199" s="221"/>
      <c r="E199" s="222">
        <v>0.57969999999999999</v>
      </c>
      <c r="F199" s="222">
        <v>0.51759999999999995</v>
      </c>
      <c r="G199" s="222">
        <v>0.46239999999999998</v>
      </c>
      <c r="H199" s="222">
        <v>0.41310000000000002</v>
      </c>
      <c r="I199" s="222">
        <v>0.36899999999999999</v>
      </c>
      <c r="J199" s="222">
        <v>0.32940000000000003</v>
      </c>
      <c r="K199" s="222">
        <v>0.29380000000000001</v>
      </c>
      <c r="L199" s="222">
        <v>0.26179999999999998</v>
      </c>
      <c r="M199" s="222">
        <v>0.23319999999999999</v>
      </c>
      <c r="N199" s="222">
        <v>0.20749999999999999</v>
      </c>
      <c r="O199" s="222">
        <v>0.18459999999999999</v>
      </c>
      <c r="P199" s="222">
        <v>0.16420000000000001</v>
      </c>
      <c r="Q199" s="222">
        <v>0.14599999999999999</v>
      </c>
    </row>
    <row r="200" spans="1:17" x14ac:dyDescent="0.25">
      <c r="A200" s="8">
        <v>3</v>
      </c>
      <c r="B200" s="3">
        <v>51</v>
      </c>
      <c r="C200" s="5"/>
      <c r="D200" s="221"/>
      <c r="E200" s="222">
        <v>0.57320000000000004</v>
      </c>
      <c r="F200" s="222">
        <v>0.50960000000000005</v>
      </c>
      <c r="G200" s="222">
        <v>0.4531</v>
      </c>
      <c r="H200" s="222">
        <v>0.4027</v>
      </c>
      <c r="I200" s="222">
        <v>0.35770000000000002</v>
      </c>
      <c r="J200" s="222">
        <v>0.3175</v>
      </c>
      <c r="K200" s="222">
        <v>0.28149999999999997</v>
      </c>
      <c r="L200" s="222">
        <v>0.24929999999999999</v>
      </c>
      <c r="M200" s="222">
        <v>0.22059999999999999</v>
      </c>
      <c r="N200" s="222">
        <v>0.1951</v>
      </c>
      <c r="O200" s="222">
        <v>0.17249999999999999</v>
      </c>
      <c r="P200" s="222">
        <v>0.1525</v>
      </c>
      <c r="Q200" s="222">
        <v>0.1348</v>
      </c>
    </row>
    <row r="201" spans="1:17" x14ac:dyDescent="0.25">
      <c r="A201" s="8">
        <v>3</v>
      </c>
      <c r="B201" s="3">
        <v>52</v>
      </c>
      <c r="C201" s="5"/>
      <c r="D201" s="221"/>
      <c r="E201" s="222">
        <v>0.56669999999999998</v>
      </c>
      <c r="F201" s="222">
        <v>0.50149999999999995</v>
      </c>
      <c r="G201" s="222">
        <v>0.44359999999999999</v>
      </c>
      <c r="H201" s="222">
        <v>0.3921</v>
      </c>
      <c r="I201" s="222">
        <v>0.34620000000000001</v>
      </c>
      <c r="J201" s="222">
        <v>0.30530000000000002</v>
      </c>
      <c r="K201" s="222">
        <v>0.26889999999999997</v>
      </c>
      <c r="L201" s="222">
        <v>0.2366</v>
      </c>
      <c r="M201" s="222">
        <v>0.2079</v>
      </c>
      <c r="N201" s="222">
        <v>0.1827</v>
      </c>
      <c r="O201" s="222">
        <v>0.16039999999999999</v>
      </c>
      <c r="P201" s="222">
        <v>0.1409</v>
      </c>
      <c r="Q201" s="222">
        <v>0.12379999999999999</v>
      </c>
    </row>
    <row r="202" spans="1:17" x14ac:dyDescent="0.25">
      <c r="A202" s="8">
        <v>3</v>
      </c>
      <c r="B202" s="3">
        <v>53</v>
      </c>
      <c r="C202" s="5"/>
      <c r="D202" s="221"/>
      <c r="E202" s="222">
        <v>0.56030000000000002</v>
      </c>
      <c r="F202" s="222">
        <v>0.49330000000000002</v>
      </c>
      <c r="G202" s="222">
        <v>0.434</v>
      </c>
      <c r="H202" s="222">
        <v>0.38129999999999997</v>
      </c>
      <c r="I202" s="222">
        <v>0.33450000000000002</v>
      </c>
      <c r="J202" s="222">
        <v>0.29310000000000003</v>
      </c>
      <c r="K202" s="222">
        <v>0.25629999999999997</v>
      </c>
      <c r="L202" s="222">
        <v>0.22389999999999999</v>
      </c>
      <c r="M202" s="222">
        <v>0.19539999999999999</v>
      </c>
      <c r="N202" s="222">
        <v>0.17050000000000001</v>
      </c>
      <c r="O202" s="222">
        <v>0.1487</v>
      </c>
      <c r="P202" s="222">
        <v>0.12959999999999999</v>
      </c>
      <c r="Q202" s="222">
        <v>0.11310000000000001</v>
      </c>
    </row>
    <row r="203" spans="1:17" x14ac:dyDescent="0.25">
      <c r="A203" s="8">
        <v>3</v>
      </c>
      <c r="B203" s="3">
        <v>54</v>
      </c>
      <c r="C203" s="5"/>
      <c r="D203" s="221"/>
      <c r="E203" s="222">
        <v>0.55389999999999995</v>
      </c>
      <c r="F203" s="222">
        <v>0.48530000000000001</v>
      </c>
      <c r="G203" s="222">
        <v>0.42449999999999999</v>
      </c>
      <c r="H203" s="222">
        <v>0.37059999999999998</v>
      </c>
      <c r="I203" s="222">
        <v>0.32300000000000001</v>
      </c>
      <c r="J203" s="222">
        <v>0.28089999999999998</v>
      </c>
      <c r="K203" s="222">
        <v>0.24390000000000001</v>
      </c>
      <c r="L203" s="222">
        <v>0.21149999999999999</v>
      </c>
      <c r="M203" s="222">
        <v>0.1832</v>
      </c>
      <c r="N203" s="222">
        <v>0.15859999999999999</v>
      </c>
      <c r="O203" s="222">
        <v>0.13730000000000001</v>
      </c>
      <c r="P203" s="222">
        <v>0.1188</v>
      </c>
      <c r="Q203" s="222">
        <v>0.10290000000000001</v>
      </c>
    </row>
    <row r="204" spans="1:17" x14ac:dyDescent="0.25">
      <c r="A204" s="8">
        <v>3</v>
      </c>
      <c r="B204" s="3">
        <v>55</v>
      </c>
      <c r="C204" s="5"/>
      <c r="D204" s="221"/>
      <c r="E204" s="222">
        <v>0.54779999999999995</v>
      </c>
      <c r="F204" s="222">
        <v>0.47739999999999999</v>
      </c>
      <c r="G204" s="222">
        <v>0.41510000000000002</v>
      </c>
      <c r="H204" s="222">
        <v>0.36009999999999998</v>
      </c>
      <c r="I204" s="222">
        <v>0.31159999999999999</v>
      </c>
      <c r="J204" s="222">
        <v>0.26900000000000002</v>
      </c>
      <c r="K204" s="222">
        <v>0.23180000000000001</v>
      </c>
      <c r="L204" s="222">
        <v>0.19950000000000001</v>
      </c>
      <c r="M204" s="222">
        <v>0.1714</v>
      </c>
      <c r="N204" s="222">
        <v>0.14729999999999999</v>
      </c>
      <c r="O204" s="222">
        <v>0.12640000000000001</v>
      </c>
      <c r="P204" s="222">
        <v>0.1086</v>
      </c>
      <c r="Q204" s="222">
        <v>9.3200000000000005E-2</v>
      </c>
    </row>
    <row r="205" spans="1:17" x14ac:dyDescent="0.25">
      <c r="A205" s="8">
        <v>3</v>
      </c>
      <c r="B205" s="3">
        <v>56</v>
      </c>
      <c r="C205" s="5"/>
      <c r="D205" s="221"/>
      <c r="E205" s="222">
        <v>0.54159999999999997</v>
      </c>
      <c r="F205" s="222">
        <v>0.46929999999999999</v>
      </c>
      <c r="G205" s="222">
        <v>0.40550000000000003</v>
      </c>
      <c r="H205" s="222">
        <v>0.34920000000000001</v>
      </c>
      <c r="I205" s="222">
        <v>0.2999</v>
      </c>
      <c r="J205" s="222">
        <v>0.25679999999999997</v>
      </c>
      <c r="K205" s="222">
        <v>0.2195</v>
      </c>
      <c r="L205" s="222">
        <v>0.18720000000000001</v>
      </c>
      <c r="M205" s="222">
        <v>0.1595</v>
      </c>
      <c r="N205" s="222">
        <v>0.1358</v>
      </c>
      <c r="O205" s="222">
        <v>0.11559999999999999</v>
      </c>
      <c r="P205" s="222">
        <v>9.8299999999999998E-2</v>
      </c>
      <c r="Q205" s="222">
        <v>8.3599999999999994E-2</v>
      </c>
    </row>
    <row r="206" spans="1:17" x14ac:dyDescent="0.25">
      <c r="A206" s="8">
        <v>3</v>
      </c>
      <c r="B206" s="3">
        <v>57</v>
      </c>
      <c r="C206" s="5"/>
      <c r="D206" s="221"/>
      <c r="E206" s="222">
        <v>0.53559999999999997</v>
      </c>
      <c r="F206" s="222">
        <v>0.46139999999999998</v>
      </c>
      <c r="G206" s="222">
        <v>0.39600000000000002</v>
      </c>
      <c r="H206" s="222">
        <v>0.33850000000000002</v>
      </c>
      <c r="I206" s="222">
        <v>0.2883</v>
      </c>
      <c r="J206" s="222">
        <v>0.24479999999999999</v>
      </c>
      <c r="K206" s="222">
        <v>0.2074</v>
      </c>
      <c r="L206" s="222">
        <v>0.17530000000000001</v>
      </c>
      <c r="M206" s="222">
        <v>0.14799999999999999</v>
      </c>
      <c r="N206" s="222">
        <v>0.12479999999999999</v>
      </c>
      <c r="O206" s="222">
        <v>0.1051</v>
      </c>
      <c r="P206" s="222">
        <v>8.8599999999999998E-2</v>
      </c>
      <c r="Q206" s="222">
        <v>7.46E-2</v>
      </c>
    </row>
    <row r="207" spans="1:17" x14ac:dyDescent="0.25">
      <c r="A207" s="8">
        <v>3</v>
      </c>
      <c r="B207" s="3">
        <v>58</v>
      </c>
      <c r="C207" s="5"/>
      <c r="D207" s="221"/>
      <c r="E207" s="222">
        <v>0.53010000000000002</v>
      </c>
      <c r="F207" s="222">
        <v>0.4541</v>
      </c>
      <c r="G207" s="222">
        <v>0.38700000000000001</v>
      </c>
      <c r="H207" s="222">
        <v>0.32840000000000003</v>
      </c>
      <c r="I207" s="222">
        <v>0.27739999999999998</v>
      </c>
      <c r="J207" s="222">
        <v>0.23350000000000001</v>
      </c>
      <c r="K207" s="222">
        <v>0.19600000000000001</v>
      </c>
      <c r="L207" s="222">
        <v>0.1641</v>
      </c>
      <c r="M207" s="222">
        <v>0.13719999999999999</v>
      </c>
      <c r="N207" s="222">
        <v>0.1145</v>
      </c>
      <c r="O207" s="222">
        <v>9.5500000000000002E-2</v>
      </c>
      <c r="P207" s="222">
        <v>7.9600000000000004E-2</v>
      </c>
      <c r="Q207" s="222">
        <v>6.6400000000000001E-2</v>
      </c>
    </row>
    <row r="208" spans="1:17" x14ac:dyDescent="0.25">
      <c r="A208" s="8">
        <v>3</v>
      </c>
      <c r="B208" s="3">
        <v>59</v>
      </c>
      <c r="C208" s="5"/>
      <c r="D208" s="221"/>
      <c r="E208" s="222">
        <v>0.52470000000000006</v>
      </c>
      <c r="F208" s="222">
        <v>0.44679999999999997</v>
      </c>
      <c r="G208" s="222">
        <v>0.37809999999999999</v>
      </c>
      <c r="H208" s="222">
        <v>0.31830000000000003</v>
      </c>
      <c r="I208" s="222">
        <v>0.26650000000000001</v>
      </c>
      <c r="J208" s="222">
        <v>0.2223</v>
      </c>
      <c r="K208" s="222">
        <v>0.1847</v>
      </c>
      <c r="L208" s="222">
        <v>0.15310000000000001</v>
      </c>
      <c r="M208" s="222">
        <v>0.12659999999999999</v>
      </c>
      <c r="N208" s="222">
        <v>0.1045</v>
      </c>
      <c r="O208" s="222">
        <v>8.6199999999999999E-2</v>
      </c>
      <c r="P208" s="222">
        <v>7.0999999999999994E-2</v>
      </c>
      <c r="Q208" s="222">
        <v>5.8599999999999999E-2</v>
      </c>
    </row>
    <row r="209" spans="1:17" x14ac:dyDescent="0.25">
      <c r="A209" s="8">
        <v>3</v>
      </c>
      <c r="B209" s="3">
        <v>60</v>
      </c>
      <c r="C209" s="5"/>
      <c r="D209" s="221"/>
      <c r="E209" s="222">
        <v>0.51939999999999997</v>
      </c>
      <c r="F209" s="222">
        <v>0.4395</v>
      </c>
      <c r="G209" s="222">
        <v>0.36919999999999997</v>
      </c>
      <c r="H209" s="222">
        <v>0.308</v>
      </c>
      <c r="I209" s="222">
        <v>0.2555</v>
      </c>
      <c r="J209" s="222">
        <v>0.2109</v>
      </c>
      <c r="K209" s="222">
        <v>0.1734</v>
      </c>
      <c r="L209" s="222">
        <v>0.1421</v>
      </c>
      <c r="M209" s="222">
        <v>0.11609999999999999</v>
      </c>
      <c r="N209" s="222">
        <v>9.4600000000000004E-2</v>
      </c>
      <c r="O209" s="222">
        <v>7.7100000000000002E-2</v>
      </c>
      <c r="P209" s="222">
        <v>6.2700000000000006E-2</v>
      </c>
      <c r="Q209" s="222">
        <v>5.11E-2</v>
      </c>
    </row>
    <row r="210" spans="1:17" x14ac:dyDescent="0.25">
      <c r="A210" s="8">
        <v>3</v>
      </c>
      <c r="B210" s="3">
        <v>61</v>
      </c>
      <c r="C210" s="5"/>
      <c r="D210" s="221"/>
      <c r="E210" s="222">
        <v>0.51439999999999997</v>
      </c>
      <c r="F210" s="222">
        <v>0.43240000000000001</v>
      </c>
      <c r="G210" s="222">
        <v>0.3604</v>
      </c>
      <c r="H210" s="222">
        <v>0.29799999999999999</v>
      </c>
      <c r="I210" s="222">
        <v>0.2447</v>
      </c>
      <c r="J210" s="222">
        <v>0.19980000000000001</v>
      </c>
      <c r="K210" s="222">
        <v>0.1623</v>
      </c>
      <c r="L210" s="222">
        <v>0.1313</v>
      </c>
      <c r="M210" s="222">
        <v>0.10580000000000001</v>
      </c>
      <c r="N210" s="222">
        <v>8.5099999999999995E-2</v>
      </c>
      <c r="O210" s="222">
        <v>6.8400000000000002E-2</v>
      </c>
      <c r="P210" s="222">
        <v>5.4899999999999997E-2</v>
      </c>
      <c r="Q210" s="222">
        <v>4.41E-2</v>
      </c>
    </row>
    <row r="211" spans="1:17" x14ac:dyDescent="0.25">
      <c r="A211" s="8">
        <v>3</v>
      </c>
      <c r="B211" s="3">
        <v>62</v>
      </c>
      <c r="C211" s="5"/>
      <c r="D211" s="221"/>
      <c r="E211" s="222">
        <v>0.50939999999999996</v>
      </c>
      <c r="F211" s="222">
        <v>0.4254</v>
      </c>
      <c r="G211" s="222">
        <v>0.35160000000000002</v>
      </c>
      <c r="H211" s="222">
        <v>0.28789999999999999</v>
      </c>
      <c r="I211" s="222">
        <v>0.23380000000000001</v>
      </c>
      <c r="J211" s="222">
        <v>0.1885</v>
      </c>
      <c r="K211" s="222">
        <v>0.15110000000000001</v>
      </c>
      <c r="L211" s="222">
        <v>0.1205</v>
      </c>
      <c r="M211" s="222">
        <v>9.5699999999999993E-2</v>
      </c>
      <c r="N211" s="222">
        <v>7.5899999999999995E-2</v>
      </c>
      <c r="O211" s="222">
        <v>0.06</v>
      </c>
      <c r="P211" s="222">
        <v>4.7500000000000001E-2</v>
      </c>
      <c r="Q211" s="222">
        <v>3.7600000000000001E-2</v>
      </c>
    </row>
    <row r="212" spans="1:17" x14ac:dyDescent="0.25">
      <c r="A212" s="8">
        <v>3</v>
      </c>
      <c r="B212" s="3">
        <v>63</v>
      </c>
      <c r="C212" s="5"/>
      <c r="D212" s="221"/>
      <c r="E212" s="222">
        <v>0.50460000000000005</v>
      </c>
      <c r="F212" s="222">
        <v>0.41839999999999999</v>
      </c>
      <c r="G212" s="222">
        <v>0.34260000000000002</v>
      </c>
      <c r="H212" s="222">
        <v>0.27750000000000002</v>
      </c>
      <c r="I212" s="222">
        <v>0.22259999999999999</v>
      </c>
      <c r="J212" s="222">
        <v>0.17699999999999999</v>
      </c>
      <c r="K212" s="222">
        <v>0.13969999999999999</v>
      </c>
      <c r="L212" s="222">
        <v>0.1096</v>
      </c>
      <c r="M212" s="222">
        <v>8.5599999999999996E-2</v>
      </c>
      <c r="N212" s="222">
        <v>6.6699999999999995E-2</v>
      </c>
      <c r="O212" s="222">
        <v>5.1799999999999999E-2</v>
      </c>
      <c r="P212" s="222">
        <v>4.0300000000000002E-2</v>
      </c>
      <c r="Q212" s="222">
        <v>3.1399999999999997E-2</v>
      </c>
    </row>
    <row r="213" spans="1:17" x14ac:dyDescent="0.25">
      <c r="A213" s="8">
        <v>3</v>
      </c>
      <c r="B213" s="3">
        <v>64</v>
      </c>
      <c r="C213" s="5"/>
      <c r="D213" s="221"/>
      <c r="E213" s="222">
        <v>0.50009999999999999</v>
      </c>
      <c r="F213" s="222">
        <v>0.41160000000000002</v>
      </c>
      <c r="G213" s="222">
        <v>0.33379999999999999</v>
      </c>
      <c r="H213" s="222">
        <v>0.26719999999999999</v>
      </c>
      <c r="I213" s="222">
        <v>0.21129999999999999</v>
      </c>
      <c r="J213" s="222">
        <v>0.16550000000000001</v>
      </c>
      <c r="K213" s="222">
        <v>0.12839999999999999</v>
      </c>
      <c r="L213" s="222">
        <v>9.8900000000000002E-2</v>
      </c>
      <c r="M213" s="222">
        <v>7.5800000000000006E-2</v>
      </c>
      <c r="N213" s="222">
        <v>5.79E-2</v>
      </c>
      <c r="O213" s="222">
        <v>4.41E-2</v>
      </c>
      <c r="P213" s="222">
        <v>3.3700000000000001E-2</v>
      </c>
      <c r="Q213" s="222">
        <v>2.58E-2</v>
      </c>
    </row>
    <row r="214" spans="1:17" x14ac:dyDescent="0.25">
      <c r="A214" s="8">
        <v>3</v>
      </c>
      <c r="B214" s="3">
        <v>65</v>
      </c>
      <c r="C214" s="5"/>
      <c r="D214" s="221"/>
      <c r="E214" s="222">
        <v>0.49580000000000002</v>
      </c>
      <c r="F214" s="222">
        <v>0.40489999999999998</v>
      </c>
      <c r="G214" s="222">
        <v>0.3251</v>
      </c>
      <c r="H214" s="222">
        <v>0.25679999999999997</v>
      </c>
      <c r="I214" s="222">
        <v>0.2</v>
      </c>
      <c r="J214" s="222">
        <v>0.15390000000000001</v>
      </c>
      <c r="K214" s="222">
        <v>0.1171</v>
      </c>
      <c r="L214" s="222">
        <v>8.8300000000000003E-2</v>
      </c>
      <c r="M214" s="222">
        <v>6.6199999999999995E-2</v>
      </c>
      <c r="N214" s="222">
        <v>4.9399999999999999E-2</v>
      </c>
      <c r="O214" s="222">
        <v>3.6900000000000002E-2</v>
      </c>
      <c r="P214" s="222">
        <v>2.76E-2</v>
      </c>
      <c r="Q214" s="222">
        <v>2.07E-2</v>
      </c>
    </row>
    <row r="215" spans="1:17" x14ac:dyDescent="0.25">
      <c r="A215" s="8">
        <v>3</v>
      </c>
      <c r="B215" s="3">
        <v>66</v>
      </c>
      <c r="C215" s="5"/>
      <c r="D215" s="221"/>
      <c r="E215" s="222">
        <v>0.4919</v>
      </c>
      <c r="F215" s="222">
        <v>0.39860000000000001</v>
      </c>
      <c r="G215" s="222">
        <v>0.3165</v>
      </c>
      <c r="H215" s="222">
        <v>0.2465</v>
      </c>
      <c r="I215" s="222">
        <v>0.18870000000000001</v>
      </c>
      <c r="J215" s="222">
        <v>0.14230000000000001</v>
      </c>
      <c r="K215" s="222">
        <v>0.10589999999999999</v>
      </c>
      <c r="L215" s="222">
        <v>7.8E-2</v>
      </c>
      <c r="M215" s="222">
        <v>5.7000000000000002E-2</v>
      </c>
      <c r="N215" s="222">
        <v>4.1500000000000002E-2</v>
      </c>
      <c r="O215" s="222">
        <v>3.0200000000000001E-2</v>
      </c>
      <c r="P215" s="222">
        <v>2.2100000000000002E-2</v>
      </c>
      <c r="Q215" s="222">
        <v>1.6299999999999999E-2</v>
      </c>
    </row>
    <row r="216" spans="1:17" x14ac:dyDescent="0.25">
      <c r="A216" s="8">
        <v>3</v>
      </c>
      <c r="B216" s="3">
        <v>67</v>
      </c>
      <c r="C216" s="5"/>
      <c r="D216" s="221"/>
      <c r="E216" s="222">
        <v>0.48820000000000002</v>
      </c>
      <c r="F216" s="222">
        <v>0.39219999999999999</v>
      </c>
      <c r="G216" s="222">
        <v>0.30740000000000001</v>
      </c>
      <c r="H216" s="222">
        <v>0.2354</v>
      </c>
      <c r="I216" s="222">
        <v>0.17649999999999999</v>
      </c>
      <c r="J216" s="222">
        <v>0.1298</v>
      </c>
      <c r="K216" s="222">
        <v>9.3899999999999997E-2</v>
      </c>
      <c r="L216" s="222">
        <v>6.7100000000000007E-2</v>
      </c>
      <c r="M216" s="222">
        <v>4.7500000000000001E-2</v>
      </c>
      <c r="N216" s="222">
        <v>3.3500000000000002E-2</v>
      </c>
      <c r="O216" s="222">
        <v>2.3599999999999999E-2</v>
      </c>
      <c r="P216" s="222">
        <v>1.6799999999999999E-2</v>
      </c>
      <c r="Q216" s="222">
        <v>1.2200000000000001E-2</v>
      </c>
    </row>
    <row r="217" spans="1:17" x14ac:dyDescent="0.25">
      <c r="A217" s="8">
        <v>3</v>
      </c>
      <c r="B217" s="3">
        <v>68</v>
      </c>
      <c r="C217" s="5"/>
      <c r="D217" s="221"/>
      <c r="E217" s="222">
        <v>0.4849</v>
      </c>
      <c r="F217" s="222">
        <v>0.3861</v>
      </c>
      <c r="G217" s="222">
        <v>0.2984</v>
      </c>
      <c r="H217" s="222">
        <v>0.22409999999999999</v>
      </c>
      <c r="I217" s="222">
        <v>0.16389999999999999</v>
      </c>
      <c r="J217" s="222">
        <v>0.11700000000000001</v>
      </c>
      <c r="K217" s="222">
        <v>8.1799999999999998E-2</v>
      </c>
      <c r="L217" s="222">
        <v>5.6300000000000003E-2</v>
      </c>
      <c r="M217" s="222">
        <v>3.8300000000000001E-2</v>
      </c>
      <c r="N217" s="222">
        <v>2.5999999999999999E-2</v>
      </c>
      <c r="O217" s="222">
        <v>1.77E-2</v>
      </c>
      <c r="P217" s="222">
        <v>1.23E-2</v>
      </c>
      <c r="Q217" s="222">
        <v>8.6999999999999994E-3</v>
      </c>
    </row>
    <row r="218" spans="1:17" x14ac:dyDescent="0.25">
      <c r="A218" s="8">
        <v>3</v>
      </c>
      <c r="B218" s="3">
        <v>69</v>
      </c>
      <c r="C218" s="5"/>
      <c r="D218" s="221"/>
      <c r="E218" s="222">
        <v>0.48220000000000002</v>
      </c>
      <c r="F218" s="222">
        <v>0.38069999999999998</v>
      </c>
      <c r="G218" s="222">
        <v>0.29010000000000002</v>
      </c>
      <c r="H218" s="222">
        <v>0.21329999999999999</v>
      </c>
      <c r="I218" s="222">
        <v>0.1517</v>
      </c>
      <c r="J218" s="222">
        <v>0.1046</v>
      </c>
      <c r="K218" s="222">
        <v>7.0300000000000001E-2</v>
      </c>
      <c r="L218" s="222">
        <v>4.6300000000000001E-2</v>
      </c>
      <c r="M218" s="222">
        <v>3.0200000000000001E-2</v>
      </c>
      <c r="N218" s="222">
        <v>1.9599999999999999E-2</v>
      </c>
      <c r="O218" s="222">
        <v>1.29E-2</v>
      </c>
      <c r="P218" s="222">
        <v>8.6999999999999994E-3</v>
      </c>
      <c r="Q218" s="222">
        <v>6.1000000000000004E-3</v>
      </c>
    </row>
    <row r="219" spans="1:17" x14ac:dyDescent="0.25">
      <c r="A219" s="8">
        <v>3</v>
      </c>
      <c r="B219" s="3">
        <v>70</v>
      </c>
      <c r="C219" s="5"/>
      <c r="D219" s="221"/>
      <c r="E219" s="222">
        <v>0.47989999999999999</v>
      </c>
      <c r="F219" s="222">
        <v>0.37530000000000002</v>
      </c>
      <c r="G219" s="222">
        <v>0.28079999999999999</v>
      </c>
      <c r="H219" s="222">
        <v>0.20080000000000001</v>
      </c>
      <c r="I219" s="222">
        <v>0.13730000000000001</v>
      </c>
      <c r="J219" s="222">
        <v>9.01E-2</v>
      </c>
      <c r="K219" s="222">
        <v>5.7099999999999998E-2</v>
      </c>
      <c r="L219" s="222">
        <v>3.5299999999999998E-2</v>
      </c>
      <c r="M219" s="222">
        <v>2.1499999999999998E-2</v>
      </c>
      <c r="N219" s="222">
        <v>1.32E-2</v>
      </c>
      <c r="O219" s="222">
        <v>8.3000000000000001E-3</v>
      </c>
      <c r="P219" s="222">
        <v>5.4999999999999997E-3</v>
      </c>
      <c r="Q219" s="222">
        <v>3.8999999999999998E-3</v>
      </c>
    </row>
    <row r="220" spans="1:17" x14ac:dyDescent="0.25">
      <c r="A220" s="8">
        <v>3</v>
      </c>
      <c r="B220" s="3">
        <v>71</v>
      </c>
      <c r="C220" s="5"/>
      <c r="D220" s="221"/>
      <c r="E220" s="222">
        <v>0.4783</v>
      </c>
      <c r="F220" s="222">
        <v>0.37090000000000001</v>
      </c>
      <c r="G220" s="222">
        <v>0.27250000000000002</v>
      </c>
      <c r="H220" s="222">
        <v>0.1888</v>
      </c>
      <c r="I220" s="222">
        <v>0.1231</v>
      </c>
      <c r="J220" s="222">
        <v>7.5999999999999998E-2</v>
      </c>
      <c r="K220" s="222">
        <v>4.4699999999999997E-2</v>
      </c>
      <c r="L220" s="222">
        <v>2.5499999999999998E-2</v>
      </c>
      <c r="M220" s="222">
        <v>1.43E-2</v>
      </c>
      <c r="N220" s="222">
        <v>8.2000000000000007E-3</v>
      </c>
      <c r="O220" s="222">
        <v>5.0000000000000001E-3</v>
      </c>
      <c r="P220" s="222">
        <v>3.3E-3</v>
      </c>
      <c r="Q220" s="222">
        <v>2.3999999999999998E-3</v>
      </c>
    </row>
    <row r="221" spans="1:17" x14ac:dyDescent="0.25">
      <c r="A221" s="8">
        <v>3</v>
      </c>
      <c r="B221" s="3">
        <v>72</v>
      </c>
      <c r="C221" s="5"/>
      <c r="D221" s="221"/>
      <c r="E221" s="222">
        <v>0.4773</v>
      </c>
      <c r="F221" s="222">
        <v>0.3669</v>
      </c>
      <c r="G221" s="222">
        <v>0.26300000000000001</v>
      </c>
      <c r="H221" s="222">
        <v>0.17330000000000001</v>
      </c>
      <c r="I221" s="222">
        <v>0.1041</v>
      </c>
      <c r="J221" s="222">
        <v>5.7200000000000001E-2</v>
      </c>
      <c r="K221" s="222">
        <v>2.9100000000000001E-2</v>
      </c>
      <c r="L221" s="222">
        <v>1.4200000000000001E-2</v>
      </c>
      <c r="M221" s="222">
        <v>6.8999999999999999E-3</v>
      </c>
      <c r="N221" s="222">
        <v>3.5999999999999999E-3</v>
      </c>
      <c r="O221" s="222">
        <v>2.2000000000000001E-3</v>
      </c>
      <c r="P221" s="222">
        <v>1.5E-3</v>
      </c>
      <c r="Q221" s="222">
        <v>1.1000000000000001E-3</v>
      </c>
    </row>
    <row r="222" spans="1:17" x14ac:dyDescent="0.25">
      <c r="A222" s="8">
        <v>3</v>
      </c>
      <c r="B222" s="3">
        <v>73</v>
      </c>
      <c r="C222" s="5"/>
      <c r="D222" s="221"/>
      <c r="E222" s="222">
        <v>0.47699999999999998</v>
      </c>
      <c r="F222" s="222">
        <v>0.3649</v>
      </c>
      <c r="G222" s="222">
        <v>0.25580000000000003</v>
      </c>
      <c r="H222" s="222">
        <v>0.15820000000000001</v>
      </c>
      <c r="I222" s="222">
        <v>8.3699999999999997E-2</v>
      </c>
      <c r="J222" s="222">
        <v>3.7600000000000001E-2</v>
      </c>
      <c r="K222" s="222">
        <v>1.47E-2</v>
      </c>
      <c r="L222" s="222">
        <v>5.3E-3</v>
      </c>
      <c r="M222" s="222">
        <v>2E-3</v>
      </c>
      <c r="N222" s="222">
        <v>8.9999999999999998E-4</v>
      </c>
      <c r="O222" s="222">
        <v>4.0000000000000002E-4</v>
      </c>
      <c r="P222" s="222">
        <v>2.0000000000000001E-4</v>
      </c>
      <c r="Q222" s="222">
        <v>1E-4</v>
      </c>
    </row>
    <row r="223" spans="1:17" x14ac:dyDescent="0.25">
      <c r="A223" s="8">
        <v>3</v>
      </c>
      <c r="B223" s="3">
        <v>74</v>
      </c>
      <c r="C223" s="5"/>
      <c r="D223" s="221"/>
      <c r="E223" s="222">
        <v>0.47699999999999998</v>
      </c>
      <c r="F223" s="222">
        <v>0.36449999999999999</v>
      </c>
      <c r="G223" s="222">
        <v>0.25319999999999998</v>
      </c>
      <c r="H223" s="222">
        <v>0.1497</v>
      </c>
      <c r="I223" s="222">
        <v>7.0300000000000001E-2</v>
      </c>
      <c r="J223" s="222">
        <v>2.52E-2</v>
      </c>
      <c r="K223" s="222">
        <v>7.1000000000000004E-3</v>
      </c>
      <c r="L223" s="222">
        <v>1.6999999999999999E-3</v>
      </c>
      <c r="M223" s="222">
        <v>4.0000000000000002E-4</v>
      </c>
      <c r="N223" s="222">
        <v>1E-4</v>
      </c>
      <c r="O223" s="222">
        <v>0</v>
      </c>
      <c r="P223" s="222">
        <v>0</v>
      </c>
      <c r="Q223" s="222">
        <v>0</v>
      </c>
    </row>
    <row r="224" spans="1:17" x14ac:dyDescent="0.25">
      <c r="A224" s="8">
        <v>4</v>
      </c>
      <c r="B224" s="3">
        <v>1</v>
      </c>
      <c r="C224" s="5"/>
      <c r="D224" s="221"/>
      <c r="E224" s="222">
        <v>0.8659</v>
      </c>
      <c r="F224" s="222">
        <v>0.85580000000000001</v>
      </c>
      <c r="G224" s="222">
        <v>0.84650000000000003</v>
      </c>
      <c r="H224" s="222">
        <v>0.83779999999999999</v>
      </c>
      <c r="I224" s="222">
        <v>0.82969999999999999</v>
      </c>
      <c r="J224" s="222">
        <v>0.82199999999999995</v>
      </c>
      <c r="K224" s="222">
        <v>0.81469999999999998</v>
      </c>
      <c r="L224" s="222">
        <v>0.80769999999999997</v>
      </c>
      <c r="M224" s="222">
        <v>0.80100000000000005</v>
      </c>
      <c r="N224" s="222">
        <v>0.79449999999999998</v>
      </c>
      <c r="O224" s="222">
        <v>0.7883</v>
      </c>
      <c r="P224" s="222">
        <v>0.78220000000000001</v>
      </c>
      <c r="Q224" s="222">
        <v>0.77639999999999998</v>
      </c>
    </row>
    <row r="225" spans="1:17" x14ac:dyDescent="0.25">
      <c r="A225" s="8">
        <v>4</v>
      </c>
      <c r="B225" s="3">
        <v>2</v>
      </c>
      <c r="C225" s="5"/>
      <c r="D225" s="221"/>
      <c r="E225" s="222">
        <v>0.86219999999999997</v>
      </c>
      <c r="F225" s="222">
        <v>0.85150000000000003</v>
      </c>
      <c r="G225" s="222">
        <v>0.8417</v>
      </c>
      <c r="H225" s="222">
        <v>0.83250000000000002</v>
      </c>
      <c r="I225" s="222">
        <v>0.82399999999999995</v>
      </c>
      <c r="J225" s="222">
        <v>0.81589999999999996</v>
      </c>
      <c r="K225" s="222">
        <v>0.80820000000000003</v>
      </c>
      <c r="L225" s="222">
        <v>0.80079999999999996</v>
      </c>
      <c r="M225" s="222">
        <v>0.79379999999999995</v>
      </c>
      <c r="N225" s="222">
        <v>0.78690000000000004</v>
      </c>
      <c r="O225" s="222">
        <v>0.78039999999999998</v>
      </c>
      <c r="P225" s="222">
        <v>0.77400000000000002</v>
      </c>
      <c r="Q225" s="222">
        <v>0.76780000000000004</v>
      </c>
    </row>
    <row r="226" spans="1:17" x14ac:dyDescent="0.25">
      <c r="A226" s="8">
        <v>4</v>
      </c>
      <c r="B226" s="3">
        <v>3</v>
      </c>
      <c r="C226" s="5"/>
      <c r="D226" s="221"/>
      <c r="E226" s="222">
        <v>0.85740000000000005</v>
      </c>
      <c r="F226" s="222">
        <v>0.84599999999999997</v>
      </c>
      <c r="G226" s="222">
        <v>0.83560000000000001</v>
      </c>
      <c r="H226" s="222">
        <v>0.82579999999999998</v>
      </c>
      <c r="I226" s="222">
        <v>0.81669999999999998</v>
      </c>
      <c r="J226" s="222">
        <v>0.80810000000000004</v>
      </c>
      <c r="K226" s="222">
        <v>0.79990000000000006</v>
      </c>
      <c r="L226" s="222">
        <v>0.79200000000000004</v>
      </c>
      <c r="M226" s="222">
        <v>0.78449999999999998</v>
      </c>
      <c r="N226" s="222">
        <v>0.7772</v>
      </c>
      <c r="O226" s="222">
        <v>0.7702</v>
      </c>
      <c r="P226" s="222">
        <v>0.76339999999999997</v>
      </c>
      <c r="Q226" s="222">
        <v>0.75680000000000003</v>
      </c>
    </row>
    <row r="227" spans="1:17" x14ac:dyDescent="0.25">
      <c r="A227" s="8">
        <v>4</v>
      </c>
      <c r="B227" s="3">
        <v>4</v>
      </c>
      <c r="C227" s="5"/>
      <c r="D227" s="221"/>
      <c r="E227" s="222">
        <v>0.85260000000000002</v>
      </c>
      <c r="F227" s="222">
        <v>0.84050000000000002</v>
      </c>
      <c r="G227" s="222">
        <v>0.82940000000000003</v>
      </c>
      <c r="H227" s="222">
        <v>0.81910000000000005</v>
      </c>
      <c r="I227" s="222">
        <v>0.80940000000000001</v>
      </c>
      <c r="J227" s="222">
        <v>0.80020000000000002</v>
      </c>
      <c r="K227" s="222">
        <v>0.79149999999999998</v>
      </c>
      <c r="L227" s="222">
        <v>0.78310000000000002</v>
      </c>
      <c r="M227" s="222">
        <v>0.77510000000000001</v>
      </c>
      <c r="N227" s="222">
        <v>0.76739999999999997</v>
      </c>
      <c r="O227" s="222">
        <v>0.75990000000000002</v>
      </c>
      <c r="P227" s="222">
        <v>0.75270000000000004</v>
      </c>
      <c r="Q227" s="222">
        <v>0.74560000000000004</v>
      </c>
    </row>
    <row r="228" spans="1:17" x14ac:dyDescent="0.25">
      <c r="A228" s="8">
        <v>4</v>
      </c>
      <c r="B228" s="3">
        <v>5</v>
      </c>
      <c r="C228" s="5"/>
      <c r="D228" s="221"/>
      <c r="E228" s="222">
        <v>0.8478</v>
      </c>
      <c r="F228" s="222">
        <v>0.83499999999999996</v>
      </c>
      <c r="G228" s="222">
        <v>0.82320000000000004</v>
      </c>
      <c r="H228" s="222">
        <v>0.81230000000000002</v>
      </c>
      <c r="I228" s="222">
        <v>0.80200000000000005</v>
      </c>
      <c r="J228" s="222">
        <v>0.7923</v>
      </c>
      <c r="K228" s="222">
        <v>0.78300000000000003</v>
      </c>
      <c r="L228" s="222">
        <v>0.7742</v>
      </c>
      <c r="M228" s="222">
        <v>0.76570000000000005</v>
      </c>
      <c r="N228" s="222">
        <v>0.75749999999999995</v>
      </c>
      <c r="O228" s="222">
        <v>0.74950000000000006</v>
      </c>
      <c r="P228" s="222">
        <v>0.74180000000000001</v>
      </c>
      <c r="Q228" s="222">
        <v>0.73440000000000005</v>
      </c>
    </row>
    <row r="229" spans="1:17" x14ac:dyDescent="0.25">
      <c r="A229" s="8">
        <v>4</v>
      </c>
      <c r="B229" s="3">
        <v>6</v>
      </c>
      <c r="C229" s="5"/>
      <c r="D229" s="221"/>
      <c r="E229" s="222">
        <v>0.84299999999999997</v>
      </c>
      <c r="F229" s="222">
        <v>0.82940000000000003</v>
      </c>
      <c r="G229" s="222">
        <v>0.81699999999999995</v>
      </c>
      <c r="H229" s="222">
        <v>0.8054</v>
      </c>
      <c r="I229" s="222">
        <v>0.79459999999999997</v>
      </c>
      <c r="J229" s="222">
        <v>0.7843</v>
      </c>
      <c r="K229" s="222">
        <v>0.77449999999999997</v>
      </c>
      <c r="L229" s="222">
        <v>0.7651</v>
      </c>
      <c r="M229" s="222">
        <v>0.75609999999999999</v>
      </c>
      <c r="N229" s="222">
        <v>0.74750000000000005</v>
      </c>
      <c r="O229" s="222">
        <v>0.73909999999999998</v>
      </c>
      <c r="P229" s="222">
        <v>0.73089999999999999</v>
      </c>
      <c r="Q229" s="222">
        <v>0.72309999999999997</v>
      </c>
    </row>
    <row r="230" spans="1:17" x14ac:dyDescent="0.25">
      <c r="A230" s="8">
        <v>4</v>
      </c>
      <c r="B230" s="3">
        <v>7</v>
      </c>
      <c r="C230" s="5"/>
      <c r="D230" s="221"/>
      <c r="E230" s="222">
        <v>0.83809999999999996</v>
      </c>
      <c r="F230" s="222">
        <v>0.82379999999999998</v>
      </c>
      <c r="G230" s="222">
        <v>0.81069999999999998</v>
      </c>
      <c r="H230" s="222">
        <v>0.79849999999999999</v>
      </c>
      <c r="I230" s="222">
        <v>0.78710000000000002</v>
      </c>
      <c r="J230" s="222">
        <v>0.7762</v>
      </c>
      <c r="K230" s="222">
        <v>0.76590000000000003</v>
      </c>
      <c r="L230" s="222">
        <v>0.75600000000000001</v>
      </c>
      <c r="M230" s="222">
        <v>0.74650000000000005</v>
      </c>
      <c r="N230" s="222">
        <v>0.73729999999999996</v>
      </c>
      <c r="O230" s="222">
        <v>0.72840000000000005</v>
      </c>
      <c r="P230" s="222">
        <v>0.71989999999999998</v>
      </c>
      <c r="Q230" s="222">
        <v>0.71160000000000001</v>
      </c>
    </row>
    <row r="231" spans="1:17" x14ac:dyDescent="0.25">
      <c r="A231" s="8">
        <v>4</v>
      </c>
      <c r="B231" s="3">
        <v>8</v>
      </c>
      <c r="C231" s="5"/>
      <c r="D231" s="221"/>
      <c r="E231" s="222">
        <v>0.83330000000000004</v>
      </c>
      <c r="F231" s="222">
        <v>0.81820000000000004</v>
      </c>
      <c r="G231" s="222">
        <v>0.8044</v>
      </c>
      <c r="H231" s="222">
        <v>0.79159999999999997</v>
      </c>
      <c r="I231" s="222">
        <v>0.77949999999999997</v>
      </c>
      <c r="J231" s="222">
        <v>0.7681</v>
      </c>
      <c r="K231" s="222">
        <v>0.75719999999999998</v>
      </c>
      <c r="L231" s="222">
        <v>0.74670000000000003</v>
      </c>
      <c r="M231" s="222">
        <v>0.73670000000000002</v>
      </c>
      <c r="N231" s="222">
        <v>0.72709999999999997</v>
      </c>
      <c r="O231" s="222">
        <v>0.71779999999999999</v>
      </c>
      <c r="P231" s="222">
        <v>0.70879999999999999</v>
      </c>
      <c r="Q231" s="222">
        <v>0.70009999999999994</v>
      </c>
    </row>
    <row r="232" spans="1:17" x14ac:dyDescent="0.25">
      <c r="A232" s="8">
        <v>4</v>
      </c>
      <c r="B232" s="3">
        <v>9</v>
      </c>
      <c r="C232" s="5"/>
      <c r="D232" s="221"/>
      <c r="E232" s="222">
        <v>0.82840000000000003</v>
      </c>
      <c r="F232" s="222">
        <v>0.81259999999999999</v>
      </c>
      <c r="G232" s="222">
        <v>0.79810000000000003</v>
      </c>
      <c r="H232" s="222">
        <v>0.78459999999999996</v>
      </c>
      <c r="I232" s="222">
        <v>0.77190000000000003</v>
      </c>
      <c r="J232" s="222">
        <v>0.75990000000000002</v>
      </c>
      <c r="K232" s="222">
        <v>0.74839999999999995</v>
      </c>
      <c r="L232" s="222">
        <v>0.73750000000000004</v>
      </c>
      <c r="M232" s="222">
        <v>0.72699999999999998</v>
      </c>
      <c r="N232" s="222">
        <v>0.71679999999999999</v>
      </c>
      <c r="O232" s="222">
        <v>0.70709999999999995</v>
      </c>
      <c r="P232" s="222">
        <v>0.69769999999999999</v>
      </c>
      <c r="Q232" s="222">
        <v>0.6885</v>
      </c>
    </row>
    <row r="233" spans="1:17" x14ac:dyDescent="0.25">
      <c r="A233" s="8">
        <v>4</v>
      </c>
      <c r="B233" s="3">
        <v>10</v>
      </c>
      <c r="C233" s="5"/>
      <c r="D233" s="221"/>
      <c r="E233" s="222">
        <v>0.8236</v>
      </c>
      <c r="F233" s="222">
        <v>0.80700000000000005</v>
      </c>
      <c r="G233" s="222">
        <v>0.79179999999999995</v>
      </c>
      <c r="H233" s="222">
        <v>0.77759999999999996</v>
      </c>
      <c r="I233" s="222">
        <v>0.76429999999999998</v>
      </c>
      <c r="J233" s="222">
        <v>0.75170000000000003</v>
      </c>
      <c r="K233" s="222">
        <v>0.73970000000000002</v>
      </c>
      <c r="L233" s="222">
        <v>0.72819999999999996</v>
      </c>
      <c r="M233" s="222">
        <v>0.71719999999999995</v>
      </c>
      <c r="N233" s="222">
        <v>0.70660000000000001</v>
      </c>
      <c r="O233" s="222">
        <v>0.69640000000000002</v>
      </c>
      <c r="P233" s="222">
        <v>0.6865</v>
      </c>
      <c r="Q233" s="222">
        <v>0.67700000000000005</v>
      </c>
    </row>
    <row r="234" spans="1:17" x14ac:dyDescent="0.25">
      <c r="A234" s="8">
        <v>4</v>
      </c>
      <c r="B234" s="3">
        <v>11</v>
      </c>
      <c r="C234" s="5"/>
      <c r="D234" s="221"/>
      <c r="E234" s="222">
        <v>0.81879999999999997</v>
      </c>
      <c r="F234" s="222">
        <v>0.8014</v>
      </c>
      <c r="G234" s="222">
        <v>0.78549999999999998</v>
      </c>
      <c r="H234" s="222">
        <v>0.77059999999999995</v>
      </c>
      <c r="I234" s="222">
        <v>0.75670000000000004</v>
      </c>
      <c r="J234" s="222">
        <v>0.74350000000000005</v>
      </c>
      <c r="K234" s="222">
        <v>0.73089999999999999</v>
      </c>
      <c r="L234" s="222">
        <v>0.71889999999999998</v>
      </c>
      <c r="M234" s="222">
        <v>0.70740000000000003</v>
      </c>
      <c r="N234" s="222">
        <v>0.69630000000000003</v>
      </c>
      <c r="O234" s="222">
        <v>0.68569999999999998</v>
      </c>
      <c r="P234" s="222">
        <v>0.6754</v>
      </c>
      <c r="Q234" s="222">
        <v>0.66539999999999999</v>
      </c>
    </row>
    <row r="235" spans="1:17" x14ac:dyDescent="0.25">
      <c r="A235" s="8">
        <v>4</v>
      </c>
      <c r="B235" s="3">
        <v>12</v>
      </c>
      <c r="C235" s="5"/>
      <c r="D235" s="221"/>
      <c r="E235" s="222">
        <v>0.81379999999999997</v>
      </c>
      <c r="F235" s="222">
        <v>0.79569999999999996</v>
      </c>
      <c r="G235" s="222">
        <v>0.77900000000000003</v>
      </c>
      <c r="H235" s="222">
        <v>0.76349999999999996</v>
      </c>
      <c r="I235" s="222">
        <v>0.74890000000000001</v>
      </c>
      <c r="J235" s="222">
        <v>0.73509999999999998</v>
      </c>
      <c r="K235" s="222">
        <v>0.72199999999999998</v>
      </c>
      <c r="L235" s="222">
        <v>0.70940000000000003</v>
      </c>
      <c r="M235" s="222">
        <v>0.69740000000000002</v>
      </c>
      <c r="N235" s="222">
        <v>0.68589999999999995</v>
      </c>
      <c r="O235" s="222">
        <v>0.67469999999999997</v>
      </c>
      <c r="P235" s="222">
        <v>0.66400000000000003</v>
      </c>
      <c r="Q235" s="222">
        <v>0.65359999999999996</v>
      </c>
    </row>
    <row r="236" spans="1:17" x14ac:dyDescent="0.25">
      <c r="A236" s="8">
        <v>4</v>
      </c>
      <c r="B236" s="3">
        <v>13</v>
      </c>
      <c r="C236" s="5"/>
      <c r="D236" s="221"/>
      <c r="E236" s="222">
        <v>0.80889999999999995</v>
      </c>
      <c r="F236" s="222">
        <v>0.79</v>
      </c>
      <c r="G236" s="222">
        <v>0.77259999999999995</v>
      </c>
      <c r="H236" s="222">
        <v>0.75629999999999997</v>
      </c>
      <c r="I236" s="222">
        <v>0.74109999999999998</v>
      </c>
      <c r="J236" s="222">
        <v>0.72670000000000001</v>
      </c>
      <c r="K236" s="222">
        <v>0.71299999999999997</v>
      </c>
      <c r="L236" s="222">
        <v>0.69989999999999997</v>
      </c>
      <c r="M236" s="222">
        <v>0.68740000000000001</v>
      </c>
      <c r="N236" s="222">
        <v>0.67530000000000001</v>
      </c>
      <c r="O236" s="222">
        <v>0.66379999999999995</v>
      </c>
      <c r="P236" s="222">
        <v>0.65259999999999996</v>
      </c>
      <c r="Q236" s="222">
        <v>0.64180000000000004</v>
      </c>
    </row>
    <row r="237" spans="1:17" x14ac:dyDescent="0.25">
      <c r="A237" s="8">
        <v>4</v>
      </c>
      <c r="B237" s="3">
        <v>14</v>
      </c>
      <c r="C237" s="5"/>
      <c r="D237" s="221"/>
      <c r="E237" s="222">
        <v>0.80389999999999995</v>
      </c>
      <c r="F237" s="222">
        <v>0.78420000000000001</v>
      </c>
      <c r="G237" s="222">
        <v>0.76600000000000001</v>
      </c>
      <c r="H237" s="222">
        <v>0.749</v>
      </c>
      <c r="I237" s="222">
        <v>0.73309999999999997</v>
      </c>
      <c r="J237" s="222">
        <v>0.71809999999999996</v>
      </c>
      <c r="K237" s="222">
        <v>0.70379999999999998</v>
      </c>
      <c r="L237" s="222">
        <v>0.69020000000000004</v>
      </c>
      <c r="M237" s="222">
        <v>0.67720000000000002</v>
      </c>
      <c r="N237" s="222">
        <v>0.66469999999999996</v>
      </c>
      <c r="O237" s="222">
        <v>0.65259999999999996</v>
      </c>
      <c r="P237" s="222">
        <v>0.6411</v>
      </c>
      <c r="Q237" s="222">
        <v>0.62990000000000002</v>
      </c>
    </row>
    <row r="238" spans="1:17" x14ac:dyDescent="0.25">
      <c r="A238" s="8">
        <v>4</v>
      </c>
      <c r="B238" s="3">
        <v>15</v>
      </c>
      <c r="C238" s="5"/>
      <c r="D238" s="221"/>
      <c r="E238" s="222">
        <v>0.79890000000000005</v>
      </c>
      <c r="F238" s="222">
        <v>0.77829999999999999</v>
      </c>
      <c r="G238" s="222">
        <v>0.75939999999999996</v>
      </c>
      <c r="H238" s="222">
        <v>0.74180000000000001</v>
      </c>
      <c r="I238" s="222">
        <v>0.72519999999999996</v>
      </c>
      <c r="J238" s="222">
        <v>0.70960000000000001</v>
      </c>
      <c r="K238" s="222">
        <v>0.69469999999999998</v>
      </c>
      <c r="L238" s="222">
        <v>0.68059999999999998</v>
      </c>
      <c r="M238" s="222">
        <v>0.66700000000000004</v>
      </c>
      <c r="N238" s="222">
        <v>0.65410000000000001</v>
      </c>
      <c r="O238" s="222">
        <v>0.64159999999999995</v>
      </c>
      <c r="P238" s="222">
        <v>0.62960000000000005</v>
      </c>
      <c r="Q238" s="222">
        <v>0.61809999999999998</v>
      </c>
    </row>
    <row r="239" spans="1:17" x14ac:dyDescent="0.25">
      <c r="A239" s="8">
        <v>4</v>
      </c>
      <c r="B239" s="3">
        <v>16</v>
      </c>
      <c r="C239" s="5"/>
      <c r="D239" s="221"/>
      <c r="E239" s="222">
        <v>0.79390000000000005</v>
      </c>
      <c r="F239" s="222">
        <v>0.77249999999999996</v>
      </c>
      <c r="G239" s="222">
        <v>0.75270000000000004</v>
      </c>
      <c r="H239" s="222">
        <v>0.73440000000000005</v>
      </c>
      <c r="I239" s="222">
        <v>0.71719999999999995</v>
      </c>
      <c r="J239" s="222">
        <v>0.70089999999999997</v>
      </c>
      <c r="K239" s="222">
        <v>0.6855</v>
      </c>
      <c r="L239" s="222">
        <v>0.67079999999999995</v>
      </c>
      <c r="M239" s="222">
        <v>0.65680000000000005</v>
      </c>
      <c r="N239" s="222">
        <v>0.64329999999999998</v>
      </c>
      <c r="O239" s="222">
        <v>0.63049999999999995</v>
      </c>
      <c r="P239" s="222">
        <v>0.61809999999999998</v>
      </c>
      <c r="Q239" s="222">
        <v>0.60609999999999997</v>
      </c>
    </row>
    <row r="240" spans="1:17" x14ac:dyDescent="0.25">
      <c r="A240" s="8">
        <v>4</v>
      </c>
      <c r="B240" s="3">
        <v>17</v>
      </c>
      <c r="C240" s="5"/>
      <c r="D240" s="221"/>
      <c r="E240" s="222">
        <v>0.78890000000000005</v>
      </c>
      <c r="F240" s="222">
        <v>0.76659999999999995</v>
      </c>
      <c r="G240" s="222">
        <v>0.746</v>
      </c>
      <c r="H240" s="222">
        <v>0.72699999999999998</v>
      </c>
      <c r="I240" s="222">
        <v>0.70909999999999995</v>
      </c>
      <c r="J240" s="222">
        <v>0.69220000000000004</v>
      </c>
      <c r="K240" s="222">
        <v>0.67620000000000002</v>
      </c>
      <c r="L240" s="222">
        <v>0.66100000000000003</v>
      </c>
      <c r="M240" s="222">
        <v>0.64649999999999996</v>
      </c>
      <c r="N240" s="222">
        <v>0.63260000000000005</v>
      </c>
      <c r="O240" s="222">
        <v>0.61929999999999996</v>
      </c>
      <c r="P240" s="222">
        <v>0.60650000000000004</v>
      </c>
      <c r="Q240" s="222">
        <v>0.59419999999999995</v>
      </c>
    </row>
    <row r="241" spans="1:17" x14ac:dyDescent="0.25">
      <c r="A241" s="8">
        <v>4</v>
      </c>
      <c r="B241" s="3">
        <v>18</v>
      </c>
      <c r="C241" s="5"/>
      <c r="D241" s="221"/>
      <c r="E241" s="222">
        <v>0.78380000000000005</v>
      </c>
      <c r="F241" s="222">
        <v>0.76060000000000005</v>
      </c>
      <c r="G241" s="222">
        <v>0.73929999999999996</v>
      </c>
      <c r="H241" s="222">
        <v>0.71950000000000003</v>
      </c>
      <c r="I241" s="222">
        <v>0.70099999999999996</v>
      </c>
      <c r="J241" s="222">
        <v>0.6835</v>
      </c>
      <c r="K241" s="222">
        <v>0.66690000000000005</v>
      </c>
      <c r="L241" s="222">
        <v>0.65110000000000001</v>
      </c>
      <c r="M241" s="222">
        <v>0.6361</v>
      </c>
      <c r="N241" s="222">
        <v>0.62180000000000002</v>
      </c>
      <c r="O241" s="222">
        <v>0.60799999999999998</v>
      </c>
      <c r="P241" s="222">
        <v>0.59489999999999998</v>
      </c>
      <c r="Q241" s="222">
        <v>0.58220000000000005</v>
      </c>
    </row>
    <row r="242" spans="1:17" x14ac:dyDescent="0.25">
      <c r="A242" s="8">
        <v>4</v>
      </c>
      <c r="B242" s="3">
        <v>19</v>
      </c>
      <c r="C242" s="5"/>
      <c r="D242" s="221"/>
      <c r="E242" s="222">
        <v>0.77859999999999996</v>
      </c>
      <c r="F242" s="222">
        <v>0.75460000000000005</v>
      </c>
      <c r="G242" s="222">
        <v>0.73250000000000004</v>
      </c>
      <c r="H242" s="222">
        <v>0.71189999999999998</v>
      </c>
      <c r="I242" s="222">
        <v>0.69269999999999998</v>
      </c>
      <c r="J242" s="222">
        <v>0.67459999999999998</v>
      </c>
      <c r="K242" s="222">
        <v>0.65739999999999998</v>
      </c>
      <c r="L242" s="222">
        <v>0.6411</v>
      </c>
      <c r="M242" s="222">
        <v>0.62560000000000004</v>
      </c>
      <c r="N242" s="222">
        <v>0.6109</v>
      </c>
      <c r="O242" s="222">
        <v>0.59670000000000001</v>
      </c>
      <c r="P242" s="222">
        <v>0.58320000000000005</v>
      </c>
      <c r="Q242" s="222">
        <v>0.57020000000000004</v>
      </c>
    </row>
    <row r="243" spans="1:17" x14ac:dyDescent="0.25">
      <c r="A243" s="8">
        <v>4</v>
      </c>
      <c r="B243" s="3">
        <v>20</v>
      </c>
      <c r="C243" s="5"/>
      <c r="D243" s="221"/>
      <c r="E243" s="222">
        <v>0.77349999999999997</v>
      </c>
      <c r="F243" s="222">
        <v>0.74850000000000005</v>
      </c>
      <c r="G243" s="222">
        <v>0.72560000000000002</v>
      </c>
      <c r="H243" s="222">
        <v>0.70440000000000003</v>
      </c>
      <c r="I243" s="222">
        <v>0.6845</v>
      </c>
      <c r="J243" s="222">
        <v>0.66569999999999996</v>
      </c>
      <c r="K243" s="222">
        <v>0.64800000000000002</v>
      </c>
      <c r="L243" s="222">
        <v>0.63119999999999998</v>
      </c>
      <c r="M243" s="222">
        <v>0.61519999999999997</v>
      </c>
      <c r="N243" s="222">
        <v>0.6</v>
      </c>
      <c r="O243" s="222">
        <v>0.58550000000000002</v>
      </c>
      <c r="P243" s="222">
        <v>0.5716</v>
      </c>
      <c r="Q243" s="222">
        <v>0.55820000000000003</v>
      </c>
    </row>
    <row r="244" spans="1:17" x14ac:dyDescent="0.25">
      <c r="A244" s="8">
        <v>4</v>
      </c>
      <c r="B244" s="3">
        <v>21</v>
      </c>
      <c r="C244" s="5"/>
      <c r="D244" s="221"/>
      <c r="E244" s="222">
        <v>0.76829999999999998</v>
      </c>
      <c r="F244" s="222">
        <v>0.74239999999999995</v>
      </c>
      <c r="G244" s="222">
        <v>0.71870000000000001</v>
      </c>
      <c r="H244" s="222">
        <v>0.69669999999999999</v>
      </c>
      <c r="I244" s="222">
        <v>0.67610000000000003</v>
      </c>
      <c r="J244" s="222">
        <v>0.65669999999999995</v>
      </c>
      <c r="K244" s="222">
        <v>0.63849999999999996</v>
      </c>
      <c r="L244" s="222">
        <v>0.62119999999999997</v>
      </c>
      <c r="M244" s="222">
        <v>0.60470000000000002</v>
      </c>
      <c r="N244" s="222">
        <v>0.58909999999999996</v>
      </c>
      <c r="O244" s="222">
        <v>0.57410000000000005</v>
      </c>
      <c r="P244" s="222">
        <v>0.55989999999999995</v>
      </c>
      <c r="Q244" s="222">
        <v>0.54620000000000002</v>
      </c>
    </row>
    <row r="245" spans="1:17" x14ac:dyDescent="0.25">
      <c r="A245" s="8">
        <v>4</v>
      </c>
      <c r="B245" s="3">
        <v>22</v>
      </c>
      <c r="C245" s="5"/>
      <c r="D245" s="221"/>
      <c r="E245" s="222">
        <v>0.76300000000000001</v>
      </c>
      <c r="F245" s="222">
        <v>0.73619999999999997</v>
      </c>
      <c r="G245" s="222">
        <v>0.71160000000000001</v>
      </c>
      <c r="H245" s="222">
        <v>0.68889999999999996</v>
      </c>
      <c r="I245" s="222">
        <v>0.66759999999999997</v>
      </c>
      <c r="J245" s="222">
        <v>0.64759999999999995</v>
      </c>
      <c r="K245" s="222">
        <v>0.62880000000000003</v>
      </c>
      <c r="L245" s="222">
        <v>0.6109</v>
      </c>
      <c r="M245" s="222">
        <v>0.59399999999999997</v>
      </c>
      <c r="N245" s="222">
        <v>0.57799999999999996</v>
      </c>
      <c r="O245" s="222">
        <v>0.56259999999999999</v>
      </c>
      <c r="P245" s="222">
        <v>0.54800000000000004</v>
      </c>
      <c r="Q245" s="222">
        <v>0.53400000000000003</v>
      </c>
    </row>
    <row r="246" spans="1:17" x14ac:dyDescent="0.25">
      <c r="A246" s="8">
        <v>4</v>
      </c>
      <c r="B246" s="3">
        <v>23</v>
      </c>
      <c r="C246" s="5"/>
      <c r="D246" s="221"/>
      <c r="E246" s="222">
        <v>0.75770000000000004</v>
      </c>
      <c r="F246" s="222">
        <v>0.73</v>
      </c>
      <c r="G246" s="222">
        <v>0.7046</v>
      </c>
      <c r="H246" s="222">
        <v>0.68110000000000004</v>
      </c>
      <c r="I246" s="222">
        <v>0.65910000000000002</v>
      </c>
      <c r="J246" s="222">
        <v>0.63849999999999996</v>
      </c>
      <c r="K246" s="222">
        <v>0.61909999999999998</v>
      </c>
      <c r="L246" s="222">
        <v>0.6008</v>
      </c>
      <c r="M246" s="222">
        <v>0.58340000000000003</v>
      </c>
      <c r="N246" s="222">
        <v>0.56689999999999996</v>
      </c>
      <c r="O246" s="222">
        <v>0.55130000000000001</v>
      </c>
      <c r="P246" s="222">
        <v>0.5363</v>
      </c>
      <c r="Q246" s="222">
        <v>0.52200000000000002</v>
      </c>
    </row>
    <row r="247" spans="1:17" x14ac:dyDescent="0.25">
      <c r="A247" s="8">
        <v>4</v>
      </c>
      <c r="B247" s="3">
        <v>24</v>
      </c>
      <c r="C247" s="5"/>
      <c r="D247" s="221"/>
      <c r="E247" s="222">
        <v>0.75229999999999997</v>
      </c>
      <c r="F247" s="222">
        <v>0.72360000000000002</v>
      </c>
      <c r="G247" s="222">
        <v>0.69740000000000002</v>
      </c>
      <c r="H247" s="222">
        <v>0.67310000000000003</v>
      </c>
      <c r="I247" s="222">
        <v>0.65039999999999998</v>
      </c>
      <c r="J247" s="222">
        <v>0.62919999999999998</v>
      </c>
      <c r="K247" s="222">
        <v>0.60929999999999995</v>
      </c>
      <c r="L247" s="222">
        <v>0.59050000000000002</v>
      </c>
      <c r="M247" s="222">
        <v>0.5726</v>
      </c>
      <c r="N247" s="222">
        <v>0.55579999999999996</v>
      </c>
      <c r="O247" s="222">
        <v>0.53969999999999996</v>
      </c>
      <c r="P247" s="222">
        <v>0.52439999999999998</v>
      </c>
      <c r="Q247" s="222">
        <v>0.50980000000000003</v>
      </c>
    </row>
    <row r="248" spans="1:17" x14ac:dyDescent="0.25">
      <c r="A248" s="8">
        <v>4</v>
      </c>
      <c r="B248" s="3">
        <v>25</v>
      </c>
      <c r="C248" s="5"/>
      <c r="D248" s="221"/>
      <c r="E248" s="222">
        <v>0.74680000000000002</v>
      </c>
      <c r="F248" s="222">
        <v>0.71719999999999995</v>
      </c>
      <c r="G248" s="222">
        <v>0.69010000000000005</v>
      </c>
      <c r="H248" s="222">
        <v>0.66500000000000004</v>
      </c>
      <c r="I248" s="222">
        <v>0.64170000000000005</v>
      </c>
      <c r="J248" s="222">
        <v>0.61990000000000001</v>
      </c>
      <c r="K248" s="222">
        <v>0.59940000000000004</v>
      </c>
      <c r="L248" s="222">
        <v>0.57999999999999996</v>
      </c>
      <c r="M248" s="222">
        <v>0.56179999999999997</v>
      </c>
      <c r="N248" s="222">
        <v>0.54449999999999998</v>
      </c>
      <c r="O248" s="222">
        <v>0.52810000000000001</v>
      </c>
      <c r="P248" s="222">
        <v>0.51249999999999996</v>
      </c>
      <c r="Q248" s="222">
        <v>0.49759999999999999</v>
      </c>
    </row>
    <row r="249" spans="1:17" x14ac:dyDescent="0.25">
      <c r="A249" s="8">
        <v>4</v>
      </c>
      <c r="B249" s="3">
        <v>26</v>
      </c>
      <c r="C249" s="5"/>
      <c r="D249" s="221"/>
      <c r="E249" s="222">
        <v>0.74139999999999995</v>
      </c>
      <c r="F249" s="222">
        <v>0.71079999999999999</v>
      </c>
      <c r="G249" s="222">
        <v>0.68279999999999996</v>
      </c>
      <c r="H249" s="222">
        <v>0.65700000000000003</v>
      </c>
      <c r="I249" s="222">
        <v>0.63300000000000001</v>
      </c>
      <c r="J249" s="222">
        <v>0.61050000000000004</v>
      </c>
      <c r="K249" s="222">
        <v>0.58950000000000002</v>
      </c>
      <c r="L249" s="222">
        <v>0.56969999999999998</v>
      </c>
      <c r="M249" s="222">
        <v>0.55100000000000005</v>
      </c>
      <c r="N249" s="222">
        <v>0.5333</v>
      </c>
      <c r="O249" s="222">
        <v>0.51649999999999996</v>
      </c>
      <c r="P249" s="222">
        <v>0.50060000000000004</v>
      </c>
      <c r="Q249" s="222">
        <v>0.4854</v>
      </c>
    </row>
    <row r="250" spans="1:17" x14ac:dyDescent="0.25">
      <c r="A250" s="8">
        <v>4</v>
      </c>
      <c r="B250" s="3">
        <v>27</v>
      </c>
      <c r="C250" s="5"/>
      <c r="D250" s="221"/>
      <c r="E250" s="222">
        <v>0.7359</v>
      </c>
      <c r="F250" s="222">
        <v>0.70430000000000004</v>
      </c>
      <c r="G250" s="222">
        <v>0.6754</v>
      </c>
      <c r="H250" s="222">
        <v>0.64880000000000004</v>
      </c>
      <c r="I250" s="222">
        <v>0.62409999999999999</v>
      </c>
      <c r="J250" s="222">
        <v>0.60109999999999997</v>
      </c>
      <c r="K250" s="222">
        <v>0.57950000000000002</v>
      </c>
      <c r="L250" s="222">
        <v>0.55920000000000003</v>
      </c>
      <c r="M250" s="222">
        <v>0.54010000000000002</v>
      </c>
      <c r="N250" s="222">
        <v>0.52200000000000002</v>
      </c>
      <c r="O250" s="222">
        <v>0.50490000000000002</v>
      </c>
      <c r="P250" s="222">
        <v>0.48870000000000002</v>
      </c>
      <c r="Q250" s="222">
        <v>0.47320000000000001</v>
      </c>
    </row>
    <row r="251" spans="1:17" x14ac:dyDescent="0.25">
      <c r="A251" s="8">
        <v>4</v>
      </c>
      <c r="B251" s="3">
        <v>28</v>
      </c>
      <c r="C251" s="5"/>
      <c r="D251" s="221"/>
      <c r="E251" s="222">
        <v>0.73029999999999995</v>
      </c>
      <c r="F251" s="222">
        <v>0.69769999999999999</v>
      </c>
      <c r="G251" s="222">
        <v>0.66800000000000004</v>
      </c>
      <c r="H251" s="222">
        <v>0.64059999999999995</v>
      </c>
      <c r="I251" s="222">
        <v>0.61519999999999997</v>
      </c>
      <c r="J251" s="222">
        <v>0.59160000000000001</v>
      </c>
      <c r="K251" s="222">
        <v>0.56940000000000002</v>
      </c>
      <c r="L251" s="222">
        <v>0.54869999999999997</v>
      </c>
      <c r="M251" s="222">
        <v>0.52910000000000001</v>
      </c>
      <c r="N251" s="222">
        <v>0.51070000000000004</v>
      </c>
      <c r="O251" s="222">
        <v>0.49320000000000003</v>
      </c>
      <c r="P251" s="222">
        <v>0.47670000000000001</v>
      </c>
      <c r="Q251" s="222">
        <v>0.46089999999999998</v>
      </c>
    </row>
    <row r="252" spans="1:17" x14ac:dyDescent="0.25">
      <c r="A252" s="8">
        <v>4</v>
      </c>
      <c r="B252" s="3">
        <v>29</v>
      </c>
      <c r="C252" s="5"/>
      <c r="D252" s="221"/>
      <c r="E252" s="222">
        <v>0.72470000000000001</v>
      </c>
      <c r="F252" s="222">
        <v>0.69110000000000005</v>
      </c>
      <c r="G252" s="222">
        <v>0.66049999999999998</v>
      </c>
      <c r="H252" s="222">
        <v>0.63239999999999996</v>
      </c>
      <c r="I252" s="222">
        <v>0.60629999999999995</v>
      </c>
      <c r="J252" s="222">
        <v>0.58199999999999996</v>
      </c>
      <c r="K252" s="222">
        <v>0.55940000000000001</v>
      </c>
      <c r="L252" s="222">
        <v>0.53820000000000001</v>
      </c>
      <c r="M252" s="222">
        <v>0.51819999999999999</v>
      </c>
      <c r="N252" s="222">
        <v>0.49940000000000001</v>
      </c>
      <c r="O252" s="222">
        <v>0.48159999999999997</v>
      </c>
      <c r="P252" s="222">
        <v>0.46479999999999999</v>
      </c>
      <c r="Q252" s="222">
        <v>0.44879999999999998</v>
      </c>
    </row>
    <row r="253" spans="1:17" x14ac:dyDescent="0.25">
      <c r="A253" s="8">
        <v>4</v>
      </c>
      <c r="B253" s="3">
        <v>30</v>
      </c>
      <c r="C253" s="5"/>
      <c r="D253" s="221"/>
      <c r="E253" s="222">
        <v>0.71899999999999997</v>
      </c>
      <c r="F253" s="222">
        <v>0.68440000000000001</v>
      </c>
      <c r="G253" s="222">
        <v>0.65290000000000004</v>
      </c>
      <c r="H253" s="222">
        <v>0.62390000000000001</v>
      </c>
      <c r="I253" s="222">
        <v>0.59719999999999995</v>
      </c>
      <c r="J253" s="222">
        <v>0.57230000000000003</v>
      </c>
      <c r="K253" s="222">
        <v>0.54910000000000003</v>
      </c>
      <c r="L253" s="222">
        <v>0.52749999999999997</v>
      </c>
      <c r="M253" s="222">
        <v>0.5071</v>
      </c>
      <c r="N253" s="222">
        <v>0.4879</v>
      </c>
      <c r="O253" s="222">
        <v>0.4698</v>
      </c>
      <c r="P253" s="222">
        <v>0.4526</v>
      </c>
      <c r="Q253" s="222">
        <v>0.43630000000000002</v>
      </c>
    </row>
    <row r="254" spans="1:17" x14ac:dyDescent="0.25">
      <c r="A254" s="8">
        <v>4</v>
      </c>
      <c r="B254" s="3">
        <v>31</v>
      </c>
      <c r="C254" s="5"/>
      <c r="D254" s="221"/>
      <c r="E254" s="222">
        <v>0.71319999999999995</v>
      </c>
      <c r="F254" s="222">
        <v>0.67759999999999998</v>
      </c>
      <c r="G254" s="222">
        <v>0.64510000000000001</v>
      </c>
      <c r="H254" s="222">
        <v>0.61539999999999995</v>
      </c>
      <c r="I254" s="222">
        <v>0.58799999999999997</v>
      </c>
      <c r="J254" s="222">
        <v>0.5625</v>
      </c>
      <c r="K254" s="222">
        <v>0.53879999999999995</v>
      </c>
      <c r="L254" s="222">
        <v>0.51670000000000005</v>
      </c>
      <c r="M254" s="222">
        <v>0.49590000000000001</v>
      </c>
      <c r="N254" s="222">
        <v>0.4763</v>
      </c>
      <c r="O254" s="222">
        <v>0.45789999999999997</v>
      </c>
      <c r="P254" s="222">
        <v>0.44040000000000001</v>
      </c>
      <c r="Q254" s="222">
        <v>0.4239</v>
      </c>
    </row>
    <row r="255" spans="1:17" x14ac:dyDescent="0.25">
      <c r="A255" s="8">
        <v>4</v>
      </c>
      <c r="B255" s="3">
        <v>32</v>
      </c>
      <c r="C255" s="5"/>
      <c r="D255" s="221"/>
      <c r="E255" s="222">
        <v>0.70730000000000004</v>
      </c>
      <c r="F255" s="222">
        <v>0.67059999999999997</v>
      </c>
      <c r="G255" s="222">
        <v>0.63729999999999998</v>
      </c>
      <c r="H255" s="222">
        <v>0.60680000000000001</v>
      </c>
      <c r="I255" s="222">
        <v>0.57869999999999999</v>
      </c>
      <c r="J255" s="222">
        <v>0.55259999999999998</v>
      </c>
      <c r="K255" s="222">
        <v>0.52839999999999998</v>
      </c>
      <c r="L255" s="222">
        <v>0.50580000000000003</v>
      </c>
      <c r="M255" s="222">
        <v>0.48459999999999998</v>
      </c>
      <c r="N255" s="222">
        <v>0.46460000000000001</v>
      </c>
      <c r="O255" s="222">
        <v>0.44590000000000002</v>
      </c>
      <c r="P255" s="222">
        <v>0.42809999999999998</v>
      </c>
      <c r="Q255" s="222">
        <v>0.4113</v>
      </c>
    </row>
    <row r="256" spans="1:17" x14ac:dyDescent="0.25">
      <c r="A256" s="8">
        <v>4</v>
      </c>
      <c r="B256" s="3">
        <v>33</v>
      </c>
      <c r="C256" s="5"/>
      <c r="D256" s="221"/>
      <c r="E256" s="222">
        <v>0.70150000000000001</v>
      </c>
      <c r="F256" s="222">
        <v>0.66369999999999996</v>
      </c>
      <c r="G256" s="222">
        <v>0.62949999999999995</v>
      </c>
      <c r="H256" s="222">
        <v>0.59819999999999995</v>
      </c>
      <c r="I256" s="222">
        <v>0.56930000000000003</v>
      </c>
      <c r="J256" s="222">
        <v>0.54269999999999996</v>
      </c>
      <c r="K256" s="222">
        <v>0.51790000000000003</v>
      </c>
      <c r="L256" s="222">
        <v>0.49490000000000001</v>
      </c>
      <c r="M256" s="222">
        <v>0.47320000000000001</v>
      </c>
      <c r="N256" s="222">
        <v>0.45300000000000001</v>
      </c>
      <c r="O256" s="222">
        <v>0.43380000000000002</v>
      </c>
      <c r="P256" s="222">
        <v>0.4158</v>
      </c>
      <c r="Q256" s="222">
        <v>0.3987</v>
      </c>
    </row>
    <row r="257" spans="1:17" x14ac:dyDescent="0.25">
      <c r="A257" s="8">
        <v>4</v>
      </c>
      <c r="B257" s="3">
        <v>34</v>
      </c>
      <c r="C257" s="5"/>
      <c r="D257" s="221"/>
      <c r="E257" s="222">
        <v>0.69550000000000001</v>
      </c>
      <c r="F257" s="222">
        <v>0.65669999999999995</v>
      </c>
      <c r="G257" s="222">
        <v>0.62150000000000005</v>
      </c>
      <c r="H257" s="222">
        <v>0.58940000000000003</v>
      </c>
      <c r="I257" s="222">
        <v>0.55989999999999995</v>
      </c>
      <c r="J257" s="222">
        <v>0.53269999999999995</v>
      </c>
      <c r="K257" s="222">
        <v>0.50739999999999996</v>
      </c>
      <c r="L257" s="222">
        <v>0.4839</v>
      </c>
      <c r="M257" s="222">
        <v>0.46179999999999999</v>
      </c>
      <c r="N257" s="222">
        <v>0.44119999999999998</v>
      </c>
      <c r="O257" s="222">
        <v>0.42170000000000002</v>
      </c>
      <c r="P257" s="222">
        <v>0.40339999999999998</v>
      </c>
      <c r="Q257" s="222">
        <v>0.38600000000000001</v>
      </c>
    </row>
    <row r="258" spans="1:17" x14ac:dyDescent="0.25">
      <c r="A258" s="8">
        <v>4</v>
      </c>
      <c r="B258" s="3">
        <v>35</v>
      </c>
      <c r="C258" s="5"/>
      <c r="D258" s="221"/>
      <c r="E258" s="222">
        <v>0.6895</v>
      </c>
      <c r="F258" s="222">
        <v>0.64959999999999996</v>
      </c>
      <c r="G258" s="222">
        <v>0.61350000000000005</v>
      </c>
      <c r="H258" s="222">
        <v>0.58050000000000002</v>
      </c>
      <c r="I258" s="222">
        <v>0.5504</v>
      </c>
      <c r="J258" s="222">
        <v>0.52249999999999996</v>
      </c>
      <c r="K258" s="222">
        <v>0.49669999999999997</v>
      </c>
      <c r="L258" s="222">
        <v>0.47270000000000001</v>
      </c>
      <c r="M258" s="222">
        <v>0.45019999999999999</v>
      </c>
      <c r="N258" s="222">
        <v>0.42920000000000003</v>
      </c>
      <c r="O258" s="222">
        <v>0.40939999999999999</v>
      </c>
      <c r="P258" s="222">
        <v>0.39079999999999998</v>
      </c>
      <c r="Q258" s="222">
        <v>0.37309999999999999</v>
      </c>
    </row>
    <row r="259" spans="1:17" x14ac:dyDescent="0.25">
      <c r="A259" s="8">
        <v>4</v>
      </c>
      <c r="B259" s="3">
        <v>36</v>
      </c>
      <c r="C259" s="5"/>
      <c r="D259" s="221"/>
      <c r="E259" s="222">
        <v>0.6835</v>
      </c>
      <c r="F259" s="222">
        <v>0.64239999999999997</v>
      </c>
      <c r="G259" s="222">
        <v>0.60540000000000005</v>
      </c>
      <c r="H259" s="222">
        <v>0.57169999999999999</v>
      </c>
      <c r="I259" s="222">
        <v>0.54079999999999995</v>
      </c>
      <c r="J259" s="222">
        <v>0.51229999999999998</v>
      </c>
      <c r="K259" s="222">
        <v>0.48599999999999999</v>
      </c>
      <c r="L259" s="222">
        <v>0.46150000000000002</v>
      </c>
      <c r="M259" s="222">
        <v>0.43869999999999998</v>
      </c>
      <c r="N259" s="222">
        <v>0.4173</v>
      </c>
      <c r="O259" s="222">
        <v>0.3972</v>
      </c>
      <c r="P259" s="222">
        <v>0.37819999999999998</v>
      </c>
      <c r="Q259" s="222">
        <v>0.36030000000000001</v>
      </c>
    </row>
    <row r="260" spans="1:17" x14ac:dyDescent="0.25">
      <c r="A260" s="8">
        <v>4</v>
      </c>
      <c r="B260" s="3">
        <v>37</v>
      </c>
      <c r="C260" s="5"/>
      <c r="D260" s="221"/>
      <c r="E260" s="222">
        <v>0.67730000000000001</v>
      </c>
      <c r="F260" s="222">
        <v>0.63519999999999999</v>
      </c>
      <c r="G260" s="222">
        <v>0.59719999999999995</v>
      </c>
      <c r="H260" s="222">
        <v>0.56259999999999999</v>
      </c>
      <c r="I260" s="222">
        <v>0.53100000000000003</v>
      </c>
      <c r="J260" s="222">
        <v>0.50190000000000001</v>
      </c>
      <c r="K260" s="222">
        <v>0.47510000000000002</v>
      </c>
      <c r="L260" s="222">
        <v>0.4501</v>
      </c>
      <c r="M260" s="222">
        <v>0.42680000000000001</v>
      </c>
      <c r="N260" s="222">
        <v>0.40510000000000002</v>
      </c>
      <c r="O260" s="222">
        <v>0.3846</v>
      </c>
      <c r="P260" s="222">
        <v>0.36530000000000001</v>
      </c>
      <c r="Q260" s="222">
        <v>0.34710000000000002</v>
      </c>
    </row>
    <row r="261" spans="1:17" x14ac:dyDescent="0.25">
      <c r="A261" s="8">
        <v>4</v>
      </c>
      <c r="B261" s="3">
        <v>38</v>
      </c>
      <c r="C261" s="5"/>
      <c r="D261" s="221"/>
      <c r="E261" s="222">
        <v>0.67110000000000003</v>
      </c>
      <c r="F261" s="222">
        <v>0.62780000000000002</v>
      </c>
      <c r="G261" s="222">
        <v>0.58879999999999999</v>
      </c>
      <c r="H261" s="222">
        <v>0.5534</v>
      </c>
      <c r="I261" s="222">
        <v>0.52110000000000001</v>
      </c>
      <c r="J261" s="222">
        <v>0.4914</v>
      </c>
      <c r="K261" s="222">
        <v>0.46400000000000002</v>
      </c>
      <c r="L261" s="222">
        <v>0.43859999999999999</v>
      </c>
      <c r="M261" s="222">
        <v>0.41489999999999999</v>
      </c>
      <c r="N261" s="222">
        <v>0.39269999999999999</v>
      </c>
      <c r="O261" s="222">
        <v>0.37190000000000001</v>
      </c>
      <c r="P261" s="222">
        <v>0.3523</v>
      </c>
      <c r="Q261" s="222">
        <v>0.33379999999999999</v>
      </c>
    </row>
    <row r="262" spans="1:17" x14ac:dyDescent="0.25">
      <c r="A262" s="8">
        <v>4</v>
      </c>
      <c r="B262" s="3">
        <v>39</v>
      </c>
      <c r="C262" s="5"/>
      <c r="D262" s="221"/>
      <c r="E262" s="222">
        <v>0.66490000000000005</v>
      </c>
      <c r="F262" s="222">
        <v>0.62050000000000005</v>
      </c>
      <c r="G262" s="222">
        <v>0.58050000000000002</v>
      </c>
      <c r="H262" s="222">
        <v>0.54430000000000001</v>
      </c>
      <c r="I262" s="222">
        <v>0.51129999999999998</v>
      </c>
      <c r="J262" s="222">
        <v>0.48089999999999999</v>
      </c>
      <c r="K262" s="222">
        <v>0.45300000000000001</v>
      </c>
      <c r="L262" s="222">
        <v>0.42709999999999998</v>
      </c>
      <c r="M262" s="222">
        <v>0.40289999999999998</v>
      </c>
      <c r="N262" s="222">
        <v>0.38040000000000002</v>
      </c>
      <c r="O262" s="222">
        <v>0.35920000000000002</v>
      </c>
      <c r="P262" s="222">
        <v>0.33929999999999999</v>
      </c>
      <c r="Q262" s="222">
        <v>0.3206</v>
      </c>
    </row>
    <row r="263" spans="1:17" x14ac:dyDescent="0.25">
      <c r="A263" s="8">
        <v>4</v>
      </c>
      <c r="B263" s="3">
        <v>40</v>
      </c>
      <c r="C263" s="5"/>
      <c r="D263" s="221"/>
      <c r="E263" s="222">
        <v>0.65869999999999995</v>
      </c>
      <c r="F263" s="222">
        <v>0.61309999999999998</v>
      </c>
      <c r="G263" s="222">
        <v>0.57210000000000005</v>
      </c>
      <c r="H263" s="222">
        <v>0.53510000000000002</v>
      </c>
      <c r="I263" s="222">
        <v>0.50129999999999997</v>
      </c>
      <c r="J263" s="222">
        <v>0.47039999999999998</v>
      </c>
      <c r="K263" s="222">
        <v>0.44190000000000002</v>
      </c>
      <c r="L263" s="222">
        <v>0.41539999999999999</v>
      </c>
      <c r="M263" s="222">
        <v>0.39090000000000003</v>
      </c>
      <c r="N263" s="222">
        <v>0.3679</v>
      </c>
      <c r="O263" s="222">
        <v>0.34639999999999999</v>
      </c>
      <c r="P263" s="222">
        <v>0.32619999999999999</v>
      </c>
      <c r="Q263" s="222">
        <v>0.30730000000000002</v>
      </c>
    </row>
    <row r="264" spans="1:17" x14ac:dyDescent="0.25">
      <c r="A264" s="8">
        <v>4</v>
      </c>
      <c r="B264" s="3">
        <v>41</v>
      </c>
      <c r="C264" s="5"/>
      <c r="D264" s="221"/>
      <c r="E264" s="222">
        <v>0.65239999999999998</v>
      </c>
      <c r="F264" s="222">
        <v>0.60570000000000002</v>
      </c>
      <c r="G264" s="222">
        <v>0.56369999999999998</v>
      </c>
      <c r="H264" s="222">
        <v>0.52580000000000005</v>
      </c>
      <c r="I264" s="222">
        <v>0.49130000000000001</v>
      </c>
      <c r="J264" s="222">
        <v>0.4597</v>
      </c>
      <c r="K264" s="222">
        <v>0.43059999999999998</v>
      </c>
      <c r="L264" s="222">
        <v>0.4037</v>
      </c>
      <c r="M264" s="222">
        <v>0.37869999999999998</v>
      </c>
      <c r="N264" s="222">
        <v>0.3553</v>
      </c>
      <c r="O264" s="222">
        <v>0.33350000000000002</v>
      </c>
      <c r="P264" s="222">
        <v>0.31309999999999999</v>
      </c>
      <c r="Q264" s="222">
        <v>0.29389999999999999</v>
      </c>
    </row>
    <row r="265" spans="1:17" x14ac:dyDescent="0.25">
      <c r="A265" s="8">
        <v>4</v>
      </c>
      <c r="B265" s="3">
        <v>42</v>
      </c>
      <c r="C265" s="5"/>
      <c r="D265" s="221"/>
      <c r="E265" s="222">
        <v>0.64610000000000001</v>
      </c>
      <c r="F265" s="222">
        <v>0.59809999999999997</v>
      </c>
      <c r="G265" s="222">
        <v>0.55520000000000003</v>
      </c>
      <c r="H265" s="222">
        <v>0.51639999999999997</v>
      </c>
      <c r="I265" s="222">
        <v>0.48120000000000002</v>
      </c>
      <c r="J265" s="222">
        <v>0.44890000000000002</v>
      </c>
      <c r="K265" s="222">
        <v>0.41920000000000002</v>
      </c>
      <c r="L265" s="222">
        <v>0.39179999999999998</v>
      </c>
      <c r="M265" s="222">
        <v>0.36630000000000001</v>
      </c>
      <c r="N265" s="222">
        <v>0.34260000000000002</v>
      </c>
      <c r="O265" s="222">
        <v>0.32050000000000001</v>
      </c>
      <c r="P265" s="222">
        <v>0.29980000000000001</v>
      </c>
      <c r="Q265" s="222">
        <v>0.28050000000000003</v>
      </c>
    </row>
    <row r="266" spans="1:17" x14ac:dyDescent="0.25">
      <c r="A266" s="8">
        <v>4</v>
      </c>
      <c r="B266" s="3">
        <v>43</v>
      </c>
      <c r="C266" s="5"/>
      <c r="D266" s="221"/>
      <c r="E266" s="222">
        <v>0.63980000000000004</v>
      </c>
      <c r="F266" s="222">
        <v>0.5907</v>
      </c>
      <c r="G266" s="222">
        <v>0.54669999999999996</v>
      </c>
      <c r="H266" s="222">
        <v>0.50700000000000001</v>
      </c>
      <c r="I266" s="222">
        <v>0.47099999999999997</v>
      </c>
      <c r="J266" s="222">
        <v>0.43809999999999999</v>
      </c>
      <c r="K266" s="222">
        <v>0.4078</v>
      </c>
      <c r="L266" s="222">
        <v>0.37980000000000003</v>
      </c>
      <c r="M266" s="222">
        <v>0.35389999999999999</v>
      </c>
      <c r="N266" s="222">
        <v>0.32979999999999998</v>
      </c>
      <c r="O266" s="222">
        <v>0.3075</v>
      </c>
      <c r="P266" s="222">
        <v>0.28660000000000002</v>
      </c>
      <c r="Q266" s="222">
        <v>0.26719999999999999</v>
      </c>
    </row>
    <row r="267" spans="1:17" x14ac:dyDescent="0.25">
      <c r="A267" s="8">
        <v>4</v>
      </c>
      <c r="B267" s="3">
        <v>44</v>
      </c>
      <c r="C267" s="5"/>
      <c r="D267" s="221"/>
      <c r="E267" s="222">
        <v>0.63360000000000005</v>
      </c>
      <c r="F267" s="222">
        <v>0.58330000000000004</v>
      </c>
      <c r="G267" s="222">
        <v>0.53820000000000001</v>
      </c>
      <c r="H267" s="222">
        <v>0.49769999999999998</v>
      </c>
      <c r="I267" s="222">
        <v>0.46089999999999998</v>
      </c>
      <c r="J267" s="222">
        <v>0.42730000000000001</v>
      </c>
      <c r="K267" s="222">
        <v>0.39639999999999997</v>
      </c>
      <c r="L267" s="222">
        <v>0.36799999999999999</v>
      </c>
      <c r="M267" s="222">
        <v>0.34160000000000001</v>
      </c>
      <c r="N267" s="222">
        <v>0.31719999999999998</v>
      </c>
      <c r="O267" s="222">
        <v>0.29459999999999997</v>
      </c>
      <c r="P267" s="222">
        <v>0.27360000000000001</v>
      </c>
      <c r="Q267" s="222">
        <v>0.25409999999999999</v>
      </c>
    </row>
    <row r="268" spans="1:17" x14ac:dyDescent="0.25">
      <c r="A268" s="8">
        <v>4</v>
      </c>
      <c r="B268" s="3">
        <v>45</v>
      </c>
      <c r="C268" s="5"/>
      <c r="D268" s="221"/>
      <c r="E268" s="222">
        <v>0.62670000000000003</v>
      </c>
      <c r="F268" s="222">
        <v>0.57499999999999996</v>
      </c>
      <c r="G268" s="222">
        <v>0.52880000000000005</v>
      </c>
      <c r="H268" s="222">
        <v>0.48730000000000001</v>
      </c>
      <c r="I268" s="222">
        <v>0.44969999999999999</v>
      </c>
      <c r="J268" s="222">
        <v>0.41539999999999999</v>
      </c>
      <c r="K268" s="222">
        <v>0.38390000000000002</v>
      </c>
      <c r="L268" s="222">
        <v>0.35489999999999999</v>
      </c>
      <c r="M268" s="222">
        <v>0.32819999999999999</v>
      </c>
      <c r="N268" s="222">
        <v>0.30349999999999999</v>
      </c>
      <c r="O268" s="222">
        <v>0.28070000000000001</v>
      </c>
      <c r="P268" s="222">
        <v>0.2596</v>
      </c>
      <c r="Q268" s="222">
        <v>0.24010000000000001</v>
      </c>
    </row>
    <row r="269" spans="1:17" x14ac:dyDescent="0.25">
      <c r="A269" s="8">
        <v>4</v>
      </c>
      <c r="B269" s="3">
        <v>46</v>
      </c>
      <c r="C269" s="5"/>
      <c r="D269" s="221"/>
      <c r="E269" s="222">
        <v>0.61970000000000003</v>
      </c>
      <c r="F269" s="222">
        <v>0.56669999999999998</v>
      </c>
      <c r="G269" s="222">
        <v>0.51939999999999997</v>
      </c>
      <c r="H269" s="222">
        <v>0.47689999999999999</v>
      </c>
      <c r="I269" s="222">
        <v>0.4385</v>
      </c>
      <c r="J269" s="222">
        <v>0.40339999999999998</v>
      </c>
      <c r="K269" s="222">
        <v>0.37130000000000002</v>
      </c>
      <c r="L269" s="222">
        <v>0.34189999999999998</v>
      </c>
      <c r="M269" s="222">
        <v>0.31480000000000002</v>
      </c>
      <c r="N269" s="222">
        <v>0.28989999999999999</v>
      </c>
      <c r="O269" s="222">
        <v>0.26690000000000003</v>
      </c>
      <c r="P269" s="222">
        <v>0.24579999999999999</v>
      </c>
      <c r="Q269" s="222">
        <v>0.2263</v>
      </c>
    </row>
    <row r="270" spans="1:17" x14ac:dyDescent="0.25">
      <c r="A270" s="8">
        <v>4</v>
      </c>
      <c r="B270" s="3">
        <v>47</v>
      </c>
      <c r="C270" s="5"/>
      <c r="D270" s="221"/>
      <c r="E270" s="222">
        <v>0.6129</v>
      </c>
      <c r="F270" s="222">
        <v>0.5585</v>
      </c>
      <c r="G270" s="222">
        <v>0.5101</v>
      </c>
      <c r="H270" s="222">
        <v>0.46660000000000001</v>
      </c>
      <c r="I270" s="222">
        <v>0.42720000000000002</v>
      </c>
      <c r="J270" s="222">
        <v>0.39150000000000001</v>
      </c>
      <c r="K270" s="222">
        <v>0.35880000000000001</v>
      </c>
      <c r="L270" s="222">
        <v>0.32890000000000003</v>
      </c>
      <c r="M270" s="222">
        <v>0.30149999999999999</v>
      </c>
      <c r="N270" s="222">
        <v>0.27639999999999998</v>
      </c>
      <c r="O270" s="222">
        <v>0.25330000000000003</v>
      </c>
      <c r="P270" s="222">
        <v>0.23219999999999999</v>
      </c>
      <c r="Q270" s="222">
        <v>0.21279999999999999</v>
      </c>
    </row>
    <row r="271" spans="1:17" x14ac:dyDescent="0.25">
      <c r="A271" s="8">
        <v>4</v>
      </c>
      <c r="B271" s="3">
        <v>48</v>
      </c>
      <c r="C271" s="5"/>
      <c r="D271" s="221"/>
      <c r="E271" s="222">
        <v>0.60599999999999998</v>
      </c>
      <c r="F271" s="222">
        <v>0.55020000000000002</v>
      </c>
      <c r="G271" s="222">
        <v>0.50060000000000004</v>
      </c>
      <c r="H271" s="222">
        <v>0.45600000000000002</v>
      </c>
      <c r="I271" s="222">
        <v>0.4158</v>
      </c>
      <c r="J271" s="222">
        <v>0.37930000000000003</v>
      </c>
      <c r="K271" s="222">
        <v>0.34599999999999997</v>
      </c>
      <c r="L271" s="222">
        <v>0.31569999999999998</v>
      </c>
      <c r="M271" s="222">
        <v>0.28799999999999998</v>
      </c>
      <c r="N271" s="222">
        <v>0.26279999999999998</v>
      </c>
      <c r="O271" s="222">
        <v>0.2397</v>
      </c>
      <c r="P271" s="222">
        <v>0.21859999999999999</v>
      </c>
      <c r="Q271" s="222">
        <v>0.19939999999999999</v>
      </c>
    </row>
    <row r="272" spans="1:17" x14ac:dyDescent="0.25">
      <c r="A272" s="8">
        <v>4</v>
      </c>
      <c r="B272" s="3">
        <v>49</v>
      </c>
      <c r="C272" s="5"/>
      <c r="D272" s="221"/>
      <c r="E272" s="222">
        <v>0.59909999999999997</v>
      </c>
      <c r="F272" s="222">
        <v>0.54190000000000005</v>
      </c>
      <c r="G272" s="222">
        <v>0.49099999999999999</v>
      </c>
      <c r="H272" s="222">
        <v>0.44540000000000002</v>
      </c>
      <c r="I272" s="222">
        <v>0.40429999999999999</v>
      </c>
      <c r="J272" s="222">
        <v>0.36699999999999999</v>
      </c>
      <c r="K272" s="222">
        <v>0.3332</v>
      </c>
      <c r="L272" s="222">
        <v>0.30249999999999999</v>
      </c>
      <c r="M272" s="222">
        <v>0.27460000000000001</v>
      </c>
      <c r="N272" s="222">
        <v>0.2492</v>
      </c>
      <c r="O272" s="222">
        <v>0.2261</v>
      </c>
      <c r="P272" s="222">
        <v>0.20519999999999999</v>
      </c>
      <c r="Q272" s="222">
        <v>0.18629999999999999</v>
      </c>
    </row>
    <row r="273" spans="1:17" x14ac:dyDescent="0.25">
      <c r="A273" s="8">
        <v>4</v>
      </c>
      <c r="B273" s="3">
        <v>50</v>
      </c>
      <c r="C273" s="5"/>
      <c r="D273" s="221"/>
      <c r="E273" s="222">
        <v>0.59250000000000003</v>
      </c>
      <c r="F273" s="222">
        <v>0.53369999999999995</v>
      </c>
      <c r="G273" s="222">
        <v>0.48159999999999997</v>
      </c>
      <c r="H273" s="222">
        <v>0.43490000000000001</v>
      </c>
      <c r="I273" s="222">
        <v>0.39290000000000003</v>
      </c>
      <c r="J273" s="222">
        <v>0.35499999999999998</v>
      </c>
      <c r="K273" s="222">
        <v>0.3206</v>
      </c>
      <c r="L273" s="222">
        <v>0.28960000000000002</v>
      </c>
      <c r="M273" s="222">
        <v>0.26150000000000001</v>
      </c>
      <c r="N273" s="222">
        <v>0.23599999999999999</v>
      </c>
      <c r="O273" s="222">
        <v>0.21310000000000001</v>
      </c>
      <c r="P273" s="222">
        <v>0.1923</v>
      </c>
      <c r="Q273" s="222">
        <v>0.17369999999999999</v>
      </c>
    </row>
    <row r="274" spans="1:17" x14ac:dyDescent="0.25">
      <c r="A274" s="8">
        <v>4</v>
      </c>
      <c r="B274" s="3">
        <v>51</v>
      </c>
      <c r="C274" s="5"/>
      <c r="D274" s="221"/>
      <c r="E274" s="222">
        <v>0.58579999999999999</v>
      </c>
      <c r="F274" s="222">
        <v>0.52559999999999996</v>
      </c>
      <c r="G274" s="222">
        <v>0.47210000000000002</v>
      </c>
      <c r="H274" s="222">
        <v>0.42430000000000001</v>
      </c>
      <c r="I274" s="222">
        <v>0.38140000000000002</v>
      </c>
      <c r="J274" s="222">
        <v>0.34279999999999999</v>
      </c>
      <c r="K274" s="222">
        <v>0.308</v>
      </c>
      <c r="L274" s="222">
        <v>0.2767</v>
      </c>
      <c r="M274" s="222">
        <v>0.24840000000000001</v>
      </c>
      <c r="N274" s="222">
        <v>0.223</v>
      </c>
      <c r="O274" s="222">
        <v>0.20019999999999999</v>
      </c>
      <c r="P274" s="222">
        <v>0.1797</v>
      </c>
      <c r="Q274" s="222">
        <v>0.16139999999999999</v>
      </c>
    </row>
    <row r="275" spans="1:17" x14ac:dyDescent="0.25">
      <c r="A275" s="8">
        <v>4</v>
      </c>
      <c r="B275" s="3">
        <v>52</v>
      </c>
      <c r="C275" s="5"/>
      <c r="D275" s="221"/>
      <c r="E275" s="222">
        <v>0.57899999999999996</v>
      </c>
      <c r="F275" s="222">
        <v>0.51719999999999999</v>
      </c>
      <c r="G275" s="222">
        <v>0.46239999999999998</v>
      </c>
      <c r="H275" s="222">
        <v>0.41339999999999999</v>
      </c>
      <c r="I275" s="222">
        <v>0.36959999999999998</v>
      </c>
      <c r="J275" s="222">
        <v>0.33029999999999998</v>
      </c>
      <c r="K275" s="222">
        <v>0.29499999999999998</v>
      </c>
      <c r="L275" s="222">
        <v>0.26340000000000002</v>
      </c>
      <c r="M275" s="222">
        <v>0.2351</v>
      </c>
      <c r="N275" s="222">
        <v>0.20979999999999999</v>
      </c>
      <c r="O275" s="222">
        <v>0.18720000000000001</v>
      </c>
      <c r="P275" s="222">
        <v>0.1671</v>
      </c>
      <c r="Q275" s="222">
        <v>0.1492</v>
      </c>
    </row>
    <row r="276" spans="1:17" x14ac:dyDescent="0.25">
      <c r="A276" s="8">
        <v>4</v>
      </c>
      <c r="B276" s="3">
        <v>53</v>
      </c>
      <c r="C276" s="5"/>
      <c r="D276" s="221"/>
      <c r="E276" s="222">
        <v>0.57230000000000003</v>
      </c>
      <c r="F276" s="222">
        <v>0.50880000000000003</v>
      </c>
      <c r="G276" s="222">
        <v>0.45250000000000001</v>
      </c>
      <c r="H276" s="222">
        <v>0.40239999999999998</v>
      </c>
      <c r="I276" s="222">
        <v>0.35770000000000002</v>
      </c>
      <c r="J276" s="222">
        <v>0.31769999999999998</v>
      </c>
      <c r="K276" s="222">
        <v>0.28199999999999997</v>
      </c>
      <c r="L276" s="222">
        <v>0.25019999999999998</v>
      </c>
      <c r="M276" s="222">
        <v>0.22189999999999999</v>
      </c>
      <c r="N276" s="222">
        <v>0.19670000000000001</v>
      </c>
      <c r="O276" s="222">
        <v>0.1744</v>
      </c>
      <c r="P276" s="222">
        <v>0.1547</v>
      </c>
      <c r="Q276" s="222">
        <v>0.13719999999999999</v>
      </c>
    </row>
    <row r="277" spans="1:17" x14ac:dyDescent="0.25">
      <c r="A277" s="8">
        <v>4</v>
      </c>
      <c r="B277" s="3">
        <v>54</v>
      </c>
      <c r="C277" s="5"/>
      <c r="D277" s="221"/>
      <c r="E277" s="222">
        <v>0.56559999999999999</v>
      </c>
      <c r="F277" s="222">
        <v>0.50039999999999996</v>
      </c>
      <c r="G277" s="222">
        <v>0.44269999999999998</v>
      </c>
      <c r="H277" s="222">
        <v>0.39140000000000003</v>
      </c>
      <c r="I277" s="222">
        <v>0.34570000000000001</v>
      </c>
      <c r="J277" s="222">
        <v>0.30509999999999998</v>
      </c>
      <c r="K277" s="222">
        <v>0.26910000000000001</v>
      </c>
      <c r="L277" s="222">
        <v>0.23710000000000001</v>
      </c>
      <c r="M277" s="222">
        <v>0.2089</v>
      </c>
      <c r="N277" s="222">
        <v>0.18390000000000001</v>
      </c>
      <c r="O277" s="222">
        <v>0.16200000000000001</v>
      </c>
      <c r="P277" s="222">
        <v>0.14269999999999999</v>
      </c>
      <c r="Q277" s="222">
        <v>0.12570000000000001</v>
      </c>
    </row>
    <row r="278" spans="1:17" x14ac:dyDescent="0.25">
      <c r="A278" s="8">
        <v>4</v>
      </c>
      <c r="B278" s="3">
        <v>55</v>
      </c>
      <c r="C278" s="5"/>
      <c r="D278" s="221"/>
      <c r="E278" s="222">
        <v>0.55910000000000004</v>
      </c>
      <c r="F278" s="222">
        <v>0.49220000000000003</v>
      </c>
      <c r="G278" s="222">
        <v>0.433</v>
      </c>
      <c r="H278" s="222">
        <v>0.3805</v>
      </c>
      <c r="I278" s="222">
        <v>0.33400000000000002</v>
      </c>
      <c r="J278" s="222">
        <v>0.2928</v>
      </c>
      <c r="K278" s="222">
        <v>0.25640000000000002</v>
      </c>
      <c r="L278" s="222">
        <v>0.22439999999999999</v>
      </c>
      <c r="M278" s="222">
        <v>0.19620000000000001</v>
      </c>
      <c r="N278" s="222">
        <v>0.1716</v>
      </c>
      <c r="O278" s="222">
        <v>0.15010000000000001</v>
      </c>
      <c r="P278" s="222">
        <v>0.13120000000000001</v>
      </c>
      <c r="Q278" s="222">
        <v>0.1148</v>
      </c>
    </row>
    <row r="279" spans="1:17" x14ac:dyDescent="0.25">
      <c r="A279" s="8">
        <v>4</v>
      </c>
      <c r="B279" s="3">
        <v>56</v>
      </c>
      <c r="C279" s="5"/>
      <c r="D279" s="221"/>
      <c r="E279" s="222">
        <v>0.55249999999999999</v>
      </c>
      <c r="F279" s="222">
        <v>0.48370000000000002</v>
      </c>
      <c r="G279" s="222">
        <v>0.4229</v>
      </c>
      <c r="H279" s="222">
        <v>0.36919999999999997</v>
      </c>
      <c r="I279" s="222">
        <v>0.32169999999999999</v>
      </c>
      <c r="J279" s="222">
        <v>0.28000000000000003</v>
      </c>
      <c r="K279" s="222">
        <v>0.24329999999999999</v>
      </c>
      <c r="L279" s="222">
        <v>0.21129999999999999</v>
      </c>
      <c r="M279" s="222">
        <v>0.18340000000000001</v>
      </c>
      <c r="N279" s="222">
        <v>0.15909999999999999</v>
      </c>
      <c r="O279" s="222">
        <v>0.13800000000000001</v>
      </c>
      <c r="P279" s="222">
        <v>0.1197</v>
      </c>
      <c r="Q279" s="222">
        <v>0.10390000000000001</v>
      </c>
    </row>
    <row r="280" spans="1:17" x14ac:dyDescent="0.25">
      <c r="A280" s="8">
        <v>4</v>
      </c>
      <c r="B280" s="3">
        <v>57</v>
      </c>
      <c r="C280" s="5"/>
      <c r="D280" s="221"/>
      <c r="E280" s="222">
        <v>0.54600000000000004</v>
      </c>
      <c r="F280" s="222">
        <v>0.47539999999999999</v>
      </c>
      <c r="G280" s="222">
        <v>0.41299999999999998</v>
      </c>
      <c r="H280" s="222">
        <v>0.35799999999999998</v>
      </c>
      <c r="I280" s="222">
        <v>0.30969999999999998</v>
      </c>
      <c r="J280" s="222">
        <v>0.26740000000000003</v>
      </c>
      <c r="K280" s="222">
        <v>0.23050000000000001</v>
      </c>
      <c r="L280" s="222">
        <v>0.19850000000000001</v>
      </c>
      <c r="M280" s="222">
        <v>0.17080000000000001</v>
      </c>
      <c r="N280" s="222">
        <v>0.14699999999999999</v>
      </c>
      <c r="O280" s="222">
        <v>0.12640000000000001</v>
      </c>
      <c r="P280" s="222">
        <v>0.1087</v>
      </c>
      <c r="Q280" s="222">
        <v>9.3600000000000003E-2</v>
      </c>
    </row>
    <row r="281" spans="1:17" x14ac:dyDescent="0.25">
      <c r="A281" s="8">
        <v>4</v>
      </c>
      <c r="B281" s="3">
        <v>58</v>
      </c>
      <c r="C281" s="5"/>
      <c r="D281" s="221"/>
      <c r="E281" s="222">
        <v>0.54010000000000002</v>
      </c>
      <c r="F281" s="222">
        <v>0.46760000000000002</v>
      </c>
      <c r="G281" s="222">
        <v>0.40360000000000001</v>
      </c>
      <c r="H281" s="222">
        <v>0.34739999999999999</v>
      </c>
      <c r="I281" s="222">
        <v>0.29820000000000002</v>
      </c>
      <c r="J281" s="222">
        <v>0.25540000000000002</v>
      </c>
      <c r="K281" s="222">
        <v>0.21840000000000001</v>
      </c>
      <c r="L281" s="222">
        <v>0.1865</v>
      </c>
      <c r="M281" s="222">
        <v>0.15909999999999999</v>
      </c>
      <c r="N281" s="222">
        <v>0.13569999999999999</v>
      </c>
      <c r="O281" s="222">
        <v>0.11559999999999999</v>
      </c>
      <c r="P281" s="222">
        <v>9.8599999999999993E-2</v>
      </c>
      <c r="Q281" s="222">
        <v>8.4099999999999994E-2</v>
      </c>
    </row>
    <row r="282" spans="1:17" x14ac:dyDescent="0.25">
      <c r="A282" s="8">
        <v>4</v>
      </c>
      <c r="B282" s="3">
        <v>59</v>
      </c>
      <c r="C282" s="5"/>
      <c r="D282" s="221"/>
      <c r="E282" s="222">
        <v>0.53420000000000001</v>
      </c>
      <c r="F282" s="222">
        <v>0.45979999999999999</v>
      </c>
      <c r="G282" s="222">
        <v>0.39419999999999999</v>
      </c>
      <c r="H282" s="222">
        <v>0.3367</v>
      </c>
      <c r="I282" s="222">
        <v>0.28670000000000001</v>
      </c>
      <c r="J282" s="222">
        <v>0.24349999999999999</v>
      </c>
      <c r="K282" s="222">
        <v>0.20630000000000001</v>
      </c>
      <c r="L282" s="222">
        <v>0.17460000000000001</v>
      </c>
      <c r="M282" s="222">
        <v>0.14749999999999999</v>
      </c>
      <c r="N282" s="222">
        <v>0.1246</v>
      </c>
      <c r="O282" s="222">
        <v>0.1051</v>
      </c>
      <c r="P282" s="222">
        <v>8.8800000000000004E-2</v>
      </c>
      <c r="Q282" s="222">
        <v>7.4999999999999997E-2</v>
      </c>
    </row>
    <row r="283" spans="1:17" x14ac:dyDescent="0.25">
      <c r="A283" s="8">
        <v>4</v>
      </c>
      <c r="B283" s="3">
        <v>60</v>
      </c>
      <c r="C283" s="5"/>
      <c r="D283" s="221"/>
      <c r="E283" s="222">
        <v>0.52839999999999998</v>
      </c>
      <c r="F283" s="222">
        <v>0.45190000000000002</v>
      </c>
      <c r="G283" s="222">
        <v>0.3846</v>
      </c>
      <c r="H283" s="222">
        <v>0.32590000000000002</v>
      </c>
      <c r="I283" s="222">
        <v>0.27510000000000001</v>
      </c>
      <c r="J283" s="222">
        <v>0.23139999999999999</v>
      </c>
      <c r="K283" s="222">
        <v>0.19420000000000001</v>
      </c>
      <c r="L283" s="222">
        <v>0.16259999999999999</v>
      </c>
      <c r="M283" s="222">
        <v>0.13589999999999999</v>
      </c>
      <c r="N283" s="222">
        <v>0.11360000000000001</v>
      </c>
      <c r="O283" s="222">
        <v>9.4799999999999995E-2</v>
      </c>
      <c r="P283" s="222">
        <v>7.9200000000000007E-2</v>
      </c>
      <c r="Q283" s="222">
        <v>6.6199999999999995E-2</v>
      </c>
    </row>
    <row r="284" spans="1:17" x14ac:dyDescent="0.25">
      <c r="A284" s="8">
        <v>4</v>
      </c>
      <c r="B284" s="3">
        <v>61</v>
      </c>
      <c r="C284" s="5"/>
      <c r="D284" s="221"/>
      <c r="E284" s="222">
        <v>0.52270000000000005</v>
      </c>
      <c r="F284" s="222">
        <v>0.44419999999999998</v>
      </c>
      <c r="G284" s="222">
        <v>0.37519999999999998</v>
      </c>
      <c r="H284" s="222">
        <v>0.31519999999999998</v>
      </c>
      <c r="I284" s="222">
        <v>0.2636</v>
      </c>
      <c r="J284" s="222">
        <v>0.2195</v>
      </c>
      <c r="K284" s="222">
        <v>0.1822</v>
      </c>
      <c r="L284" s="222">
        <v>0.15090000000000001</v>
      </c>
      <c r="M284" s="222">
        <v>0.12470000000000001</v>
      </c>
      <c r="N284" s="222">
        <v>0.10290000000000001</v>
      </c>
      <c r="O284" s="222">
        <v>8.4900000000000003E-2</v>
      </c>
      <c r="P284" s="222">
        <v>7.0099999999999996E-2</v>
      </c>
      <c r="Q284" s="222">
        <v>5.8000000000000003E-2</v>
      </c>
    </row>
    <row r="285" spans="1:17" x14ac:dyDescent="0.25">
      <c r="A285" s="8">
        <v>4</v>
      </c>
      <c r="B285" s="3">
        <v>62</v>
      </c>
      <c r="C285" s="5"/>
      <c r="D285" s="221"/>
      <c r="E285" s="222">
        <v>0.51719999999999999</v>
      </c>
      <c r="F285" s="222">
        <v>0.43659999999999999</v>
      </c>
      <c r="G285" s="222">
        <v>0.36580000000000001</v>
      </c>
      <c r="H285" s="222">
        <v>0.3044</v>
      </c>
      <c r="I285" s="222">
        <v>0.25190000000000001</v>
      </c>
      <c r="J285" s="222">
        <v>0.20749999999999999</v>
      </c>
      <c r="K285" s="222">
        <v>0.17019999999999999</v>
      </c>
      <c r="L285" s="222">
        <v>0.1391</v>
      </c>
      <c r="M285" s="222">
        <v>0.1135</v>
      </c>
      <c r="N285" s="222">
        <v>9.2499999999999999E-2</v>
      </c>
      <c r="O285" s="222">
        <v>7.5300000000000006E-2</v>
      </c>
      <c r="P285" s="222">
        <v>6.1400000000000003E-2</v>
      </c>
      <c r="Q285" s="222">
        <v>5.0200000000000002E-2</v>
      </c>
    </row>
    <row r="286" spans="1:17" x14ac:dyDescent="0.25">
      <c r="A286" s="8">
        <v>4</v>
      </c>
      <c r="B286" s="3">
        <v>63</v>
      </c>
      <c r="C286" s="5"/>
      <c r="D286" s="221"/>
      <c r="E286" s="222">
        <v>0.51170000000000004</v>
      </c>
      <c r="F286" s="222">
        <v>0.42880000000000001</v>
      </c>
      <c r="G286" s="222">
        <v>0.35610000000000003</v>
      </c>
      <c r="H286" s="222">
        <v>0.29330000000000001</v>
      </c>
      <c r="I286" s="222">
        <v>0.2399</v>
      </c>
      <c r="J286" s="222">
        <v>0.1951</v>
      </c>
      <c r="K286" s="222">
        <v>0.1578</v>
      </c>
      <c r="L286" s="222">
        <v>0.12720000000000001</v>
      </c>
      <c r="M286" s="222">
        <v>0.1023</v>
      </c>
      <c r="N286" s="222">
        <v>8.2100000000000006E-2</v>
      </c>
      <c r="O286" s="222">
        <v>6.59E-2</v>
      </c>
      <c r="P286" s="222">
        <v>5.2999999999999999E-2</v>
      </c>
      <c r="Q286" s="222">
        <v>4.2700000000000002E-2</v>
      </c>
    </row>
    <row r="287" spans="1:17" x14ac:dyDescent="0.25">
      <c r="A287" s="8">
        <v>4</v>
      </c>
      <c r="B287" s="3">
        <v>64</v>
      </c>
      <c r="C287" s="5"/>
      <c r="D287" s="221"/>
      <c r="E287" s="222">
        <v>0.50649999999999995</v>
      </c>
      <c r="F287" s="222">
        <v>0.42120000000000002</v>
      </c>
      <c r="G287" s="222">
        <v>0.34649999999999997</v>
      </c>
      <c r="H287" s="222">
        <v>0.28220000000000001</v>
      </c>
      <c r="I287" s="222">
        <v>0.22789999999999999</v>
      </c>
      <c r="J287" s="222">
        <v>0.1827</v>
      </c>
      <c r="K287" s="222">
        <v>0.14560000000000001</v>
      </c>
      <c r="L287" s="222">
        <v>0.11550000000000001</v>
      </c>
      <c r="M287" s="222">
        <v>9.1300000000000006E-2</v>
      </c>
      <c r="N287" s="222">
        <v>7.2099999999999997E-2</v>
      </c>
      <c r="O287" s="222">
        <v>5.6899999999999999E-2</v>
      </c>
      <c r="P287" s="222">
        <v>4.4999999999999998E-2</v>
      </c>
      <c r="Q287" s="222">
        <v>3.5799999999999998E-2</v>
      </c>
    </row>
    <row r="288" spans="1:17" x14ac:dyDescent="0.25">
      <c r="A288" s="8">
        <v>4</v>
      </c>
      <c r="B288" s="3">
        <v>65</v>
      </c>
      <c r="C288" s="5"/>
      <c r="D288" s="221"/>
      <c r="E288" s="222">
        <v>0.50149999999999995</v>
      </c>
      <c r="F288" s="222">
        <v>0.4138</v>
      </c>
      <c r="G288" s="222">
        <v>0.33689999999999998</v>
      </c>
      <c r="H288" s="222">
        <v>0.27100000000000002</v>
      </c>
      <c r="I288" s="222">
        <v>0.21579999999999999</v>
      </c>
      <c r="J288" s="222">
        <v>0.17019999999999999</v>
      </c>
      <c r="K288" s="222">
        <v>0.1333</v>
      </c>
      <c r="L288" s="222">
        <v>0.1038</v>
      </c>
      <c r="M288" s="222">
        <v>8.0500000000000002E-2</v>
      </c>
      <c r="N288" s="222">
        <v>6.2399999999999997E-2</v>
      </c>
      <c r="O288" s="222">
        <v>4.8399999999999999E-2</v>
      </c>
      <c r="P288" s="222">
        <v>3.7600000000000001E-2</v>
      </c>
      <c r="Q288" s="222">
        <v>2.9399999999999999E-2</v>
      </c>
    </row>
    <row r="289" spans="1:17" x14ac:dyDescent="0.25">
      <c r="A289" s="8">
        <v>4</v>
      </c>
      <c r="B289" s="3">
        <v>66</v>
      </c>
      <c r="C289" s="5"/>
      <c r="D289" s="221"/>
      <c r="E289" s="222">
        <v>0.49680000000000002</v>
      </c>
      <c r="F289" s="222">
        <v>0.40660000000000002</v>
      </c>
      <c r="G289" s="222">
        <v>0.32750000000000001</v>
      </c>
      <c r="H289" s="222">
        <v>0.25990000000000002</v>
      </c>
      <c r="I289" s="222">
        <v>0.2036</v>
      </c>
      <c r="J289" s="222">
        <v>0.1578</v>
      </c>
      <c r="K289" s="222">
        <v>0.1211</v>
      </c>
      <c r="L289" s="222">
        <v>9.2399999999999996E-2</v>
      </c>
      <c r="M289" s="222">
        <v>7.0099999999999996E-2</v>
      </c>
      <c r="N289" s="222">
        <v>5.3199999999999997E-2</v>
      </c>
      <c r="O289" s="222">
        <v>4.0399999999999998E-2</v>
      </c>
      <c r="P289" s="222">
        <v>3.0800000000000001E-2</v>
      </c>
      <c r="Q289" s="222">
        <v>2.3699999999999999E-2</v>
      </c>
    </row>
    <row r="290" spans="1:17" x14ac:dyDescent="0.25">
      <c r="A290" s="8">
        <v>4</v>
      </c>
      <c r="B290" s="3">
        <v>67</v>
      </c>
      <c r="C290" s="5"/>
      <c r="D290" s="221"/>
      <c r="E290" s="222">
        <v>0.49220000000000003</v>
      </c>
      <c r="F290" s="222">
        <v>0.3992</v>
      </c>
      <c r="G290" s="222">
        <v>0.3175</v>
      </c>
      <c r="H290" s="222">
        <v>0.24790000000000001</v>
      </c>
      <c r="I290" s="222">
        <v>0.19040000000000001</v>
      </c>
      <c r="J290" s="222">
        <v>0.14419999999999999</v>
      </c>
      <c r="K290" s="222">
        <v>0.108</v>
      </c>
      <c r="L290" s="222">
        <v>8.0199999999999994E-2</v>
      </c>
      <c r="M290" s="222">
        <v>5.9299999999999999E-2</v>
      </c>
      <c r="N290" s="222">
        <v>4.3799999999999999E-2</v>
      </c>
      <c r="O290" s="222">
        <v>3.2399999999999998E-2</v>
      </c>
      <c r="P290" s="222">
        <v>2.4199999999999999E-2</v>
      </c>
      <c r="Q290" s="222">
        <v>1.83E-2</v>
      </c>
    </row>
    <row r="291" spans="1:17" x14ac:dyDescent="0.25">
      <c r="A291" s="8">
        <v>4</v>
      </c>
      <c r="B291" s="3">
        <v>68</v>
      </c>
      <c r="C291" s="5"/>
      <c r="D291" s="221"/>
      <c r="E291" s="222">
        <v>0.48809999999999998</v>
      </c>
      <c r="F291" s="222">
        <v>0.3921</v>
      </c>
      <c r="G291" s="222">
        <v>0.30740000000000001</v>
      </c>
      <c r="H291" s="222">
        <v>0.2356</v>
      </c>
      <c r="I291" s="222">
        <v>0.17680000000000001</v>
      </c>
      <c r="J291" s="222">
        <v>0.13039999999999999</v>
      </c>
      <c r="K291" s="222">
        <v>9.4799999999999995E-2</v>
      </c>
      <c r="L291" s="222">
        <v>6.8099999999999994E-2</v>
      </c>
      <c r="M291" s="222">
        <v>4.87E-2</v>
      </c>
      <c r="N291" s="222">
        <v>3.4799999999999998E-2</v>
      </c>
      <c r="O291" s="222">
        <v>2.5100000000000001E-2</v>
      </c>
      <c r="P291" s="222">
        <v>1.83E-2</v>
      </c>
      <c r="Q291" s="222">
        <v>1.3599999999999999E-2</v>
      </c>
    </row>
    <row r="292" spans="1:17" x14ac:dyDescent="0.25">
      <c r="A292" s="8">
        <v>4</v>
      </c>
      <c r="B292" s="3">
        <v>69</v>
      </c>
      <c r="C292" s="5"/>
      <c r="D292" s="221"/>
      <c r="E292" s="222">
        <v>0.48459999999999998</v>
      </c>
      <c r="F292" s="222">
        <v>0.38569999999999999</v>
      </c>
      <c r="G292" s="222">
        <v>0.29799999999999999</v>
      </c>
      <c r="H292" s="222">
        <v>0.2238</v>
      </c>
      <c r="I292" s="222">
        <v>0.16370000000000001</v>
      </c>
      <c r="J292" s="222">
        <v>0.11700000000000001</v>
      </c>
      <c r="K292" s="222">
        <v>8.2100000000000006E-2</v>
      </c>
      <c r="L292" s="222">
        <v>5.6899999999999999E-2</v>
      </c>
      <c r="M292" s="222">
        <v>3.9199999999999999E-2</v>
      </c>
      <c r="N292" s="222">
        <v>2.7E-2</v>
      </c>
      <c r="O292" s="222">
        <v>1.89E-2</v>
      </c>
      <c r="P292" s="222">
        <v>1.35E-2</v>
      </c>
      <c r="Q292" s="222">
        <v>9.9000000000000008E-3</v>
      </c>
    </row>
    <row r="293" spans="1:17" x14ac:dyDescent="0.25">
      <c r="A293" s="8">
        <v>4</v>
      </c>
      <c r="B293" s="3">
        <v>70</v>
      </c>
      <c r="C293" s="5"/>
      <c r="D293" s="221"/>
      <c r="E293" s="222">
        <v>0.48139999999999999</v>
      </c>
      <c r="F293" s="222">
        <v>0.37909999999999999</v>
      </c>
      <c r="G293" s="222">
        <v>0.28749999999999998</v>
      </c>
      <c r="H293" s="222">
        <v>0.21</v>
      </c>
      <c r="I293" s="222">
        <v>0.14810000000000001</v>
      </c>
      <c r="J293" s="222">
        <v>0.1012</v>
      </c>
      <c r="K293" s="222">
        <v>6.7500000000000004E-2</v>
      </c>
      <c r="L293" s="222">
        <v>4.4299999999999999E-2</v>
      </c>
      <c r="M293" s="222">
        <v>2.8899999999999999E-2</v>
      </c>
      <c r="N293" s="222">
        <v>1.9E-2</v>
      </c>
      <c r="O293" s="222">
        <v>1.2800000000000001E-2</v>
      </c>
      <c r="P293" s="222">
        <v>8.8999999999999999E-3</v>
      </c>
      <c r="Q293" s="222">
        <v>6.6E-3</v>
      </c>
    </row>
    <row r="294" spans="1:17" x14ac:dyDescent="0.25">
      <c r="A294" s="8">
        <v>4</v>
      </c>
      <c r="B294" s="3">
        <v>71</v>
      </c>
      <c r="C294" s="5"/>
      <c r="D294" s="221"/>
      <c r="E294" s="222">
        <v>0.47920000000000001</v>
      </c>
      <c r="F294" s="222">
        <v>0.37359999999999999</v>
      </c>
      <c r="G294" s="222">
        <v>0.27789999999999998</v>
      </c>
      <c r="H294" s="222">
        <v>0.1968</v>
      </c>
      <c r="I294" s="222">
        <v>0.1328</v>
      </c>
      <c r="J294" s="222">
        <v>8.5900000000000004E-2</v>
      </c>
      <c r="K294" s="222">
        <v>5.3699999999999998E-2</v>
      </c>
      <c r="L294" s="222">
        <v>3.2899999999999999E-2</v>
      </c>
      <c r="M294" s="222">
        <v>0.02</v>
      </c>
      <c r="N294" s="222">
        <v>1.2500000000000001E-2</v>
      </c>
      <c r="O294" s="222">
        <v>8.0999999999999996E-3</v>
      </c>
      <c r="P294" s="222">
        <v>5.5999999999999999E-3</v>
      </c>
      <c r="Q294" s="222">
        <v>4.1999999999999997E-3</v>
      </c>
    </row>
    <row r="295" spans="1:17" x14ac:dyDescent="0.25">
      <c r="A295" s="8">
        <v>4</v>
      </c>
      <c r="B295" s="3">
        <v>72</v>
      </c>
      <c r="C295" s="5"/>
      <c r="D295" s="221"/>
      <c r="E295" s="222">
        <v>0.47760000000000002</v>
      </c>
      <c r="F295" s="222">
        <v>0.36820000000000003</v>
      </c>
      <c r="G295" s="222">
        <v>0.2666</v>
      </c>
      <c r="H295" s="222">
        <v>0.17949999999999999</v>
      </c>
      <c r="I295" s="222">
        <v>0.11210000000000001</v>
      </c>
      <c r="J295" s="222">
        <v>6.5299999999999997E-2</v>
      </c>
      <c r="K295" s="222">
        <v>3.5999999999999997E-2</v>
      </c>
      <c r="L295" s="222">
        <v>1.9300000000000001E-2</v>
      </c>
      <c r="M295" s="222">
        <v>1.04E-2</v>
      </c>
      <c r="N295" s="222">
        <v>5.8999999999999999E-3</v>
      </c>
      <c r="O295" s="222">
        <v>3.7000000000000002E-3</v>
      </c>
      <c r="P295" s="222">
        <v>2.5999999999999999E-3</v>
      </c>
      <c r="Q295" s="222">
        <v>1.9E-3</v>
      </c>
    </row>
    <row r="296" spans="1:17" x14ac:dyDescent="0.25">
      <c r="A296" s="8">
        <v>4</v>
      </c>
      <c r="B296" s="3">
        <v>73</v>
      </c>
      <c r="C296" s="5"/>
      <c r="D296" s="221"/>
      <c r="E296" s="222">
        <v>0.47699999999999998</v>
      </c>
      <c r="F296" s="222">
        <v>0.36520000000000002</v>
      </c>
      <c r="G296" s="222">
        <v>0.25750000000000001</v>
      </c>
      <c r="H296" s="222">
        <v>0.16239999999999999</v>
      </c>
      <c r="I296" s="222">
        <v>8.9800000000000005E-2</v>
      </c>
      <c r="J296" s="222">
        <v>4.36E-2</v>
      </c>
      <c r="K296" s="222">
        <v>1.9099999999999999E-2</v>
      </c>
      <c r="L296" s="222">
        <v>7.9000000000000008E-3</v>
      </c>
      <c r="M296" s="222">
        <v>3.3999999999999998E-3</v>
      </c>
      <c r="N296" s="222">
        <v>1.6000000000000001E-3</v>
      </c>
      <c r="O296" s="222">
        <v>8.0000000000000004E-4</v>
      </c>
      <c r="P296" s="222">
        <v>4.0000000000000002E-4</v>
      </c>
      <c r="Q296" s="222">
        <v>2.0000000000000001E-4</v>
      </c>
    </row>
    <row r="297" spans="1:17" x14ac:dyDescent="0.25">
      <c r="A297" s="8">
        <v>4</v>
      </c>
      <c r="B297" s="3">
        <v>74</v>
      </c>
      <c r="C297" s="5"/>
      <c r="D297" s="221"/>
      <c r="E297" s="222">
        <v>0.47699999999999998</v>
      </c>
      <c r="F297" s="222">
        <v>0.36459999999999998</v>
      </c>
      <c r="G297" s="222">
        <v>0.25390000000000001</v>
      </c>
      <c r="H297" s="222">
        <v>0.15260000000000001</v>
      </c>
      <c r="I297" s="222">
        <v>7.5200000000000003E-2</v>
      </c>
      <c r="J297" s="222">
        <v>2.98E-2</v>
      </c>
      <c r="K297" s="222">
        <v>9.7000000000000003E-3</v>
      </c>
      <c r="L297" s="222">
        <v>2.8E-3</v>
      </c>
      <c r="M297" s="222">
        <v>6.9999999999999999E-4</v>
      </c>
      <c r="N297" s="222">
        <v>2.0000000000000001E-4</v>
      </c>
      <c r="O297" s="222">
        <v>0</v>
      </c>
      <c r="P297" s="222">
        <v>0</v>
      </c>
      <c r="Q297" s="222">
        <v>0</v>
      </c>
    </row>
    <row r="298" spans="1:17" x14ac:dyDescent="0.25">
      <c r="A298" s="8">
        <v>5</v>
      </c>
      <c r="B298" s="3">
        <v>1</v>
      </c>
      <c r="C298" s="5"/>
      <c r="D298" s="221"/>
      <c r="E298" s="222">
        <v>0.87509999999999999</v>
      </c>
      <c r="F298" s="222">
        <v>0.86619999999999997</v>
      </c>
      <c r="G298" s="222">
        <v>0.85780000000000001</v>
      </c>
      <c r="H298" s="222">
        <v>0.85</v>
      </c>
      <c r="I298" s="222">
        <v>0.84260000000000002</v>
      </c>
      <c r="J298" s="222">
        <v>0.83560000000000001</v>
      </c>
      <c r="K298" s="222">
        <v>0.82889999999999997</v>
      </c>
      <c r="L298" s="222">
        <v>0.82240000000000002</v>
      </c>
      <c r="M298" s="222">
        <v>0.81620000000000004</v>
      </c>
      <c r="N298" s="222">
        <v>0.81010000000000004</v>
      </c>
      <c r="O298" s="222">
        <v>0.80430000000000001</v>
      </c>
      <c r="P298" s="222">
        <v>0.79859999999999998</v>
      </c>
      <c r="Q298" s="222">
        <v>0.79300000000000004</v>
      </c>
    </row>
    <row r="299" spans="1:17" x14ac:dyDescent="0.25">
      <c r="A299" s="8">
        <v>5</v>
      </c>
      <c r="B299" s="3">
        <v>2</v>
      </c>
      <c r="C299" s="5"/>
      <c r="D299" s="221"/>
      <c r="E299" s="222">
        <v>0.87170000000000003</v>
      </c>
      <c r="F299" s="222">
        <v>0.86219999999999997</v>
      </c>
      <c r="G299" s="222">
        <v>0.85340000000000005</v>
      </c>
      <c r="H299" s="222">
        <v>0.84519999999999995</v>
      </c>
      <c r="I299" s="222">
        <v>0.83730000000000004</v>
      </c>
      <c r="J299" s="222">
        <v>0.82989999999999997</v>
      </c>
      <c r="K299" s="222">
        <v>0.82279999999999998</v>
      </c>
      <c r="L299" s="222">
        <v>0.81589999999999996</v>
      </c>
      <c r="M299" s="222">
        <v>0.80930000000000002</v>
      </c>
      <c r="N299" s="222">
        <v>0.80289999999999995</v>
      </c>
      <c r="O299" s="222">
        <v>0.79669999999999996</v>
      </c>
      <c r="P299" s="222">
        <v>0.79069999999999996</v>
      </c>
      <c r="Q299" s="222">
        <v>0.78480000000000005</v>
      </c>
    </row>
    <row r="300" spans="1:17" x14ac:dyDescent="0.25">
      <c r="A300" s="8">
        <v>5</v>
      </c>
      <c r="B300" s="3">
        <v>3</v>
      </c>
      <c r="C300" s="5"/>
      <c r="D300" s="221"/>
      <c r="E300" s="222">
        <v>0.86739999999999995</v>
      </c>
      <c r="F300" s="222">
        <v>0.85719999999999996</v>
      </c>
      <c r="G300" s="222">
        <v>0.8478</v>
      </c>
      <c r="H300" s="222">
        <v>0.83889999999999998</v>
      </c>
      <c r="I300" s="222">
        <v>0.83050000000000002</v>
      </c>
      <c r="J300" s="222">
        <v>0.8226</v>
      </c>
      <c r="K300" s="222">
        <v>0.81489999999999996</v>
      </c>
      <c r="L300" s="222">
        <v>0.80759999999999998</v>
      </c>
      <c r="M300" s="222">
        <v>0.80049999999999999</v>
      </c>
      <c r="N300" s="222">
        <v>0.79359999999999997</v>
      </c>
      <c r="O300" s="222">
        <v>0.78700000000000003</v>
      </c>
      <c r="P300" s="222">
        <v>0.78049999999999997</v>
      </c>
      <c r="Q300" s="222">
        <v>0.77429999999999999</v>
      </c>
    </row>
    <row r="301" spans="1:17" x14ac:dyDescent="0.25">
      <c r="A301" s="8">
        <v>5</v>
      </c>
      <c r="B301" s="3">
        <v>4</v>
      </c>
      <c r="C301" s="5"/>
      <c r="D301" s="221"/>
      <c r="E301" s="222">
        <v>0.86299999999999999</v>
      </c>
      <c r="F301" s="222">
        <v>0.85219999999999996</v>
      </c>
      <c r="G301" s="222">
        <v>0.84209999999999996</v>
      </c>
      <c r="H301" s="222">
        <v>0.83260000000000001</v>
      </c>
      <c r="I301" s="222">
        <v>0.8236</v>
      </c>
      <c r="J301" s="222">
        <v>0.81510000000000005</v>
      </c>
      <c r="K301" s="222">
        <v>0.80689999999999995</v>
      </c>
      <c r="L301" s="222">
        <v>0.79910000000000003</v>
      </c>
      <c r="M301" s="222">
        <v>0.79149999999999998</v>
      </c>
      <c r="N301" s="222">
        <v>0.78420000000000001</v>
      </c>
      <c r="O301" s="222">
        <v>0.77710000000000001</v>
      </c>
      <c r="P301" s="222">
        <v>0.7702</v>
      </c>
      <c r="Q301" s="222">
        <v>0.76349999999999996</v>
      </c>
    </row>
    <row r="302" spans="1:17" x14ac:dyDescent="0.25">
      <c r="A302" s="8">
        <v>5</v>
      </c>
      <c r="B302" s="3">
        <v>5</v>
      </c>
      <c r="C302" s="5"/>
      <c r="D302" s="221"/>
      <c r="E302" s="222">
        <v>0.85860000000000003</v>
      </c>
      <c r="F302" s="222">
        <v>0.84699999999999998</v>
      </c>
      <c r="G302" s="222">
        <v>0.83630000000000004</v>
      </c>
      <c r="H302" s="222">
        <v>0.82620000000000005</v>
      </c>
      <c r="I302" s="222">
        <v>0.81659999999999999</v>
      </c>
      <c r="J302" s="222">
        <v>0.80759999999999998</v>
      </c>
      <c r="K302" s="222">
        <v>0.79890000000000005</v>
      </c>
      <c r="L302" s="222">
        <v>0.79049999999999998</v>
      </c>
      <c r="M302" s="222">
        <v>0.78249999999999997</v>
      </c>
      <c r="N302" s="222">
        <v>0.77470000000000006</v>
      </c>
      <c r="O302" s="222">
        <v>0.7671</v>
      </c>
      <c r="P302" s="222">
        <v>0.75980000000000003</v>
      </c>
      <c r="Q302" s="222">
        <v>0.75270000000000004</v>
      </c>
    </row>
    <row r="303" spans="1:17" x14ac:dyDescent="0.25">
      <c r="A303" s="8">
        <v>5</v>
      </c>
      <c r="B303" s="3">
        <v>6</v>
      </c>
      <c r="C303" s="5"/>
      <c r="D303" s="221"/>
      <c r="E303" s="222">
        <v>0.85419999999999996</v>
      </c>
      <c r="F303" s="222">
        <v>0.84179999999999999</v>
      </c>
      <c r="G303" s="222">
        <v>0.83040000000000003</v>
      </c>
      <c r="H303" s="222">
        <v>0.81969999999999998</v>
      </c>
      <c r="I303" s="222">
        <v>0.80959999999999999</v>
      </c>
      <c r="J303" s="222">
        <v>0.79990000000000006</v>
      </c>
      <c r="K303" s="222">
        <v>0.79069999999999996</v>
      </c>
      <c r="L303" s="222">
        <v>0.78180000000000005</v>
      </c>
      <c r="M303" s="222">
        <v>0.77329999999999999</v>
      </c>
      <c r="N303" s="222">
        <v>0.76500000000000001</v>
      </c>
      <c r="O303" s="222">
        <v>0.75700000000000001</v>
      </c>
      <c r="P303" s="222">
        <v>0.74929999999999997</v>
      </c>
      <c r="Q303" s="222">
        <v>0.74170000000000003</v>
      </c>
    </row>
    <row r="304" spans="1:17" x14ac:dyDescent="0.25">
      <c r="A304" s="8">
        <v>5</v>
      </c>
      <c r="B304" s="3">
        <v>7</v>
      </c>
      <c r="C304" s="5"/>
      <c r="D304" s="221"/>
      <c r="E304" s="222">
        <v>0.84960000000000002</v>
      </c>
      <c r="F304" s="222">
        <v>0.83660000000000001</v>
      </c>
      <c r="G304" s="222">
        <v>0.82450000000000001</v>
      </c>
      <c r="H304" s="222">
        <v>0.81310000000000004</v>
      </c>
      <c r="I304" s="222">
        <v>0.8024</v>
      </c>
      <c r="J304" s="222">
        <v>0.79220000000000002</v>
      </c>
      <c r="K304" s="222">
        <v>0.78239999999999998</v>
      </c>
      <c r="L304" s="222">
        <v>0.77300000000000002</v>
      </c>
      <c r="M304" s="222">
        <v>0.76390000000000002</v>
      </c>
      <c r="N304" s="222">
        <v>0.75519999999999998</v>
      </c>
      <c r="O304" s="222">
        <v>0.74670000000000003</v>
      </c>
      <c r="P304" s="222">
        <v>0.73850000000000005</v>
      </c>
      <c r="Q304" s="222">
        <v>0.73050000000000004</v>
      </c>
    </row>
    <row r="305" spans="1:17" x14ac:dyDescent="0.25">
      <c r="A305" s="8">
        <v>5</v>
      </c>
      <c r="B305" s="3">
        <v>8</v>
      </c>
      <c r="C305" s="5"/>
      <c r="D305" s="221"/>
      <c r="E305" s="222">
        <v>0.84509999999999996</v>
      </c>
      <c r="F305" s="222">
        <v>0.83130000000000004</v>
      </c>
      <c r="G305" s="222">
        <v>0.81850000000000001</v>
      </c>
      <c r="H305" s="222">
        <v>0.80649999999999999</v>
      </c>
      <c r="I305" s="222">
        <v>0.79510000000000003</v>
      </c>
      <c r="J305" s="222">
        <v>0.7843</v>
      </c>
      <c r="K305" s="222">
        <v>0.77400000000000002</v>
      </c>
      <c r="L305" s="222">
        <v>0.7641</v>
      </c>
      <c r="M305" s="222">
        <v>0.75449999999999995</v>
      </c>
      <c r="N305" s="222">
        <v>0.74529999999999996</v>
      </c>
      <c r="O305" s="222">
        <v>0.73640000000000005</v>
      </c>
      <c r="P305" s="222">
        <v>0.72770000000000001</v>
      </c>
      <c r="Q305" s="222">
        <v>0.71930000000000005</v>
      </c>
    </row>
    <row r="306" spans="1:17" x14ac:dyDescent="0.25">
      <c r="A306" s="8">
        <v>5</v>
      </c>
      <c r="B306" s="3">
        <v>9</v>
      </c>
      <c r="C306" s="5"/>
      <c r="D306" s="221"/>
      <c r="E306" s="222">
        <v>0.84050000000000002</v>
      </c>
      <c r="F306" s="222">
        <v>0.82589999999999997</v>
      </c>
      <c r="G306" s="222">
        <v>0.81240000000000001</v>
      </c>
      <c r="H306" s="222">
        <v>0.79979999999999996</v>
      </c>
      <c r="I306" s="222">
        <v>0.78779999999999994</v>
      </c>
      <c r="J306" s="222">
        <v>0.77639999999999998</v>
      </c>
      <c r="K306" s="222">
        <v>0.76549999999999996</v>
      </c>
      <c r="L306" s="222">
        <v>0.75509999999999999</v>
      </c>
      <c r="M306" s="222">
        <v>0.745</v>
      </c>
      <c r="N306" s="222">
        <v>0.73529999999999995</v>
      </c>
      <c r="O306" s="222">
        <v>0.72589999999999999</v>
      </c>
      <c r="P306" s="222">
        <v>0.71679999999999999</v>
      </c>
      <c r="Q306" s="222">
        <v>0.70799999999999996</v>
      </c>
    </row>
    <row r="307" spans="1:17" x14ac:dyDescent="0.25">
      <c r="A307" s="8">
        <v>5</v>
      </c>
      <c r="B307" s="3">
        <v>10</v>
      </c>
      <c r="C307" s="5"/>
      <c r="D307" s="221"/>
      <c r="E307" s="222">
        <v>0.83589999999999998</v>
      </c>
      <c r="F307" s="222">
        <v>0.8206</v>
      </c>
      <c r="G307" s="222">
        <v>0.80640000000000001</v>
      </c>
      <c r="H307" s="222">
        <v>0.79310000000000003</v>
      </c>
      <c r="I307" s="222">
        <v>0.78049999999999997</v>
      </c>
      <c r="J307" s="222">
        <v>0.76849999999999996</v>
      </c>
      <c r="K307" s="222">
        <v>0.75700000000000001</v>
      </c>
      <c r="L307" s="222">
        <v>0.746</v>
      </c>
      <c r="M307" s="222">
        <v>0.73550000000000004</v>
      </c>
      <c r="N307" s="222">
        <v>0.72529999999999994</v>
      </c>
      <c r="O307" s="222">
        <v>0.71550000000000002</v>
      </c>
      <c r="P307" s="222">
        <v>0.70589999999999997</v>
      </c>
      <c r="Q307" s="222">
        <v>0.69669999999999999</v>
      </c>
    </row>
    <row r="308" spans="1:17" x14ac:dyDescent="0.25">
      <c r="A308" s="8">
        <v>5</v>
      </c>
      <c r="B308" s="3">
        <v>11</v>
      </c>
      <c r="C308" s="5"/>
      <c r="D308" s="221"/>
      <c r="E308" s="222">
        <v>0.83130000000000004</v>
      </c>
      <c r="F308" s="222">
        <v>0.81520000000000004</v>
      </c>
      <c r="G308" s="222">
        <v>0.80030000000000001</v>
      </c>
      <c r="H308" s="222">
        <v>0.7863</v>
      </c>
      <c r="I308" s="222">
        <v>0.77310000000000001</v>
      </c>
      <c r="J308" s="222">
        <v>0.76049999999999995</v>
      </c>
      <c r="K308" s="222">
        <v>0.74850000000000005</v>
      </c>
      <c r="L308" s="222">
        <v>0.73699999999999999</v>
      </c>
      <c r="M308" s="222">
        <v>0.72589999999999999</v>
      </c>
      <c r="N308" s="222">
        <v>0.71530000000000005</v>
      </c>
      <c r="O308" s="222">
        <v>0.70499999999999996</v>
      </c>
      <c r="P308" s="222">
        <v>0.69499999999999995</v>
      </c>
      <c r="Q308" s="222">
        <v>0.68530000000000002</v>
      </c>
    </row>
    <row r="309" spans="1:17" x14ac:dyDescent="0.25">
      <c r="A309" s="8">
        <v>5</v>
      </c>
      <c r="B309" s="3">
        <v>12</v>
      </c>
      <c r="C309" s="5"/>
      <c r="D309" s="221"/>
      <c r="E309" s="222">
        <v>0.8266</v>
      </c>
      <c r="F309" s="222">
        <v>0.80969999999999998</v>
      </c>
      <c r="G309" s="222">
        <v>0.79400000000000004</v>
      </c>
      <c r="H309" s="222">
        <v>0.77939999999999998</v>
      </c>
      <c r="I309" s="222">
        <v>0.76549999999999996</v>
      </c>
      <c r="J309" s="222">
        <v>0.75229999999999997</v>
      </c>
      <c r="K309" s="222">
        <v>0.73980000000000001</v>
      </c>
      <c r="L309" s="222">
        <v>0.72770000000000001</v>
      </c>
      <c r="M309" s="222">
        <v>0.71619999999999995</v>
      </c>
      <c r="N309" s="222">
        <v>0.70499999999999996</v>
      </c>
      <c r="O309" s="222">
        <v>0.69420000000000004</v>
      </c>
      <c r="P309" s="222">
        <v>0.68379999999999996</v>
      </c>
      <c r="Q309" s="222">
        <v>0.67369999999999997</v>
      </c>
    </row>
    <row r="310" spans="1:17" x14ac:dyDescent="0.25">
      <c r="A310" s="8">
        <v>5</v>
      </c>
      <c r="B310" s="3">
        <v>13</v>
      </c>
      <c r="C310" s="5"/>
      <c r="D310" s="221"/>
      <c r="E310" s="222">
        <v>0.82179999999999997</v>
      </c>
      <c r="F310" s="222">
        <v>0.80410000000000004</v>
      </c>
      <c r="G310" s="222">
        <v>0.78779999999999994</v>
      </c>
      <c r="H310" s="222">
        <v>0.77239999999999998</v>
      </c>
      <c r="I310" s="222">
        <v>0.75790000000000002</v>
      </c>
      <c r="J310" s="222">
        <v>0.74409999999999998</v>
      </c>
      <c r="K310" s="222">
        <v>0.73099999999999998</v>
      </c>
      <c r="L310" s="222">
        <v>0.71840000000000004</v>
      </c>
      <c r="M310" s="222">
        <v>0.70630000000000004</v>
      </c>
      <c r="N310" s="222">
        <v>0.69469999999999998</v>
      </c>
      <c r="O310" s="222">
        <v>0.68340000000000001</v>
      </c>
      <c r="P310" s="222">
        <v>0.67259999999999998</v>
      </c>
      <c r="Q310" s="222">
        <v>0.66210000000000002</v>
      </c>
    </row>
    <row r="311" spans="1:17" x14ac:dyDescent="0.25">
      <c r="A311" s="8">
        <v>5</v>
      </c>
      <c r="B311" s="3">
        <v>14</v>
      </c>
      <c r="C311" s="5"/>
      <c r="D311" s="221"/>
      <c r="E311" s="222">
        <v>0.81699999999999995</v>
      </c>
      <c r="F311" s="222">
        <v>0.79849999999999999</v>
      </c>
      <c r="G311" s="222">
        <v>0.78129999999999999</v>
      </c>
      <c r="H311" s="222">
        <v>0.76529999999999998</v>
      </c>
      <c r="I311" s="222">
        <v>0.75009999999999999</v>
      </c>
      <c r="J311" s="222">
        <v>0.73570000000000002</v>
      </c>
      <c r="K311" s="222">
        <v>0.72199999999999998</v>
      </c>
      <c r="L311" s="222">
        <v>0.70889999999999997</v>
      </c>
      <c r="M311" s="222">
        <v>0.69630000000000003</v>
      </c>
      <c r="N311" s="222">
        <v>0.68420000000000003</v>
      </c>
      <c r="O311" s="222">
        <v>0.67249999999999999</v>
      </c>
      <c r="P311" s="222">
        <v>0.66120000000000001</v>
      </c>
      <c r="Q311" s="222">
        <v>0.65029999999999999</v>
      </c>
    </row>
    <row r="312" spans="1:17" x14ac:dyDescent="0.25">
      <c r="A312" s="8">
        <v>5</v>
      </c>
      <c r="B312" s="3">
        <v>15</v>
      </c>
      <c r="C312" s="5"/>
      <c r="D312" s="221"/>
      <c r="E312" s="222">
        <v>0.81220000000000003</v>
      </c>
      <c r="F312" s="222">
        <v>0.79290000000000005</v>
      </c>
      <c r="G312" s="222">
        <v>0.77490000000000003</v>
      </c>
      <c r="H312" s="222">
        <v>0.75819999999999999</v>
      </c>
      <c r="I312" s="222">
        <v>0.74239999999999995</v>
      </c>
      <c r="J312" s="222">
        <v>0.72740000000000005</v>
      </c>
      <c r="K312" s="222">
        <v>0.71309999999999996</v>
      </c>
      <c r="L312" s="222">
        <v>0.69940000000000002</v>
      </c>
      <c r="M312" s="222">
        <v>0.68630000000000002</v>
      </c>
      <c r="N312" s="222">
        <v>0.67369999999999997</v>
      </c>
      <c r="O312" s="222">
        <v>0.66159999999999997</v>
      </c>
      <c r="P312" s="222">
        <v>0.64990000000000003</v>
      </c>
      <c r="Q312" s="222">
        <v>0.63859999999999995</v>
      </c>
    </row>
    <row r="313" spans="1:17" x14ac:dyDescent="0.25">
      <c r="A313" s="8">
        <v>5</v>
      </c>
      <c r="B313" s="3">
        <v>16</v>
      </c>
      <c r="C313" s="5"/>
      <c r="D313" s="221"/>
      <c r="E313" s="222">
        <v>0.80730000000000002</v>
      </c>
      <c r="F313" s="222">
        <v>0.78710000000000002</v>
      </c>
      <c r="G313" s="222">
        <v>0.76839999999999997</v>
      </c>
      <c r="H313" s="222">
        <v>0.751</v>
      </c>
      <c r="I313" s="222">
        <v>0.73450000000000004</v>
      </c>
      <c r="J313" s="222">
        <v>0.71889999999999998</v>
      </c>
      <c r="K313" s="222">
        <v>0.70399999999999996</v>
      </c>
      <c r="L313" s="222">
        <v>0.68979999999999997</v>
      </c>
      <c r="M313" s="222">
        <v>0.67620000000000002</v>
      </c>
      <c r="N313" s="222">
        <v>0.66310000000000002</v>
      </c>
      <c r="O313" s="222">
        <v>0.65049999999999997</v>
      </c>
      <c r="P313" s="222">
        <v>0.63839999999999997</v>
      </c>
      <c r="Q313" s="222">
        <v>0.62680000000000002</v>
      </c>
    </row>
    <row r="314" spans="1:17" x14ac:dyDescent="0.25">
      <c r="A314" s="8">
        <v>5</v>
      </c>
      <c r="B314" s="3">
        <v>17</v>
      </c>
      <c r="C314" s="5"/>
      <c r="D314" s="221"/>
      <c r="E314" s="222">
        <v>0.8024</v>
      </c>
      <c r="F314" s="222">
        <v>0.78129999999999999</v>
      </c>
      <c r="G314" s="222">
        <v>0.76190000000000002</v>
      </c>
      <c r="H314" s="222">
        <v>0.74370000000000003</v>
      </c>
      <c r="I314" s="222">
        <v>0.72650000000000003</v>
      </c>
      <c r="J314" s="222">
        <v>0.71030000000000004</v>
      </c>
      <c r="K314" s="222">
        <v>0.69479999999999997</v>
      </c>
      <c r="L314" s="222">
        <v>0.68010000000000004</v>
      </c>
      <c r="M314" s="222">
        <v>0.66600000000000004</v>
      </c>
      <c r="N314" s="222">
        <v>0.65239999999999998</v>
      </c>
      <c r="O314" s="222">
        <v>0.63939999999999997</v>
      </c>
      <c r="P314" s="222">
        <v>0.62690000000000001</v>
      </c>
      <c r="Q314" s="222">
        <v>0.6149</v>
      </c>
    </row>
    <row r="315" spans="1:17" x14ac:dyDescent="0.25">
      <c r="A315" s="8">
        <v>5</v>
      </c>
      <c r="B315" s="3">
        <v>18</v>
      </c>
      <c r="C315" s="5"/>
      <c r="D315" s="221"/>
      <c r="E315" s="222">
        <v>0.7974</v>
      </c>
      <c r="F315" s="222">
        <v>0.77549999999999997</v>
      </c>
      <c r="G315" s="222">
        <v>0.75519999999999998</v>
      </c>
      <c r="H315" s="222">
        <v>0.73629999999999995</v>
      </c>
      <c r="I315" s="222">
        <v>0.71850000000000003</v>
      </c>
      <c r="J315" s="222">
        <v>0.70169999999999999</v>
      </c>
      <c r="K315" s="222">
        <v>0.68559999999999999</v>
      </c>
      <c r="L315" s="222">
        <v>0.67030000000000001</v>
      </c>
      <c r="M315" s="222">
        <v>0.65569999999999995</v>
      </c>
      <c r="N315" s="222">
        <v>0.64170000000000005</v>
      </c>
      <c r="O315" s="222">
        <v>0.62829999999999997</v>
      </c>
      <c r="P315" s="222">
        <v>0.61539999999999995</v>
      </c>
      <c r="Q315" s="222">
        <v>0.60299999999999998</v>
      </c>
    </row>
    <row r="316" spans="1:17" x14ac:dyDescent="0.25">
      <c r="A316" s="8">
        <v>5</v>
      </c>
      <c r="B316" s="3">
        <v>19</v>
      </c>
      <c r="C316" s="5"/>
      <c r="D316" s="221"/>
      <c r="E316" s="222">
        <v>0.7923</v>
      </c>
      <c r="F316" s="222">
        <v>0.76959999999999995</v>
      </c>
      <c r="G316" s="222">
        <v>0.74850000000000005</v>
      </c>
      <c r="H316" s="222">
        <v>0.72889999999999999</v>
      </c>
      <c r="I316" s="222">
        <v>0.71040000000000003</v>
      </c>
      <c r="J316" s="222">
        <v>0.69289999999999996</v>
      </c>
      <c r="K316" s="222">
        <v>0.67630000000000001</v>
      </c>
      <c r="L316" s="222">
        <v>0.66039999999999999</v>
      </c>
      <c r="M316" s="222">
        <v>0.64529999999999998</v>
      </c>
      <c r="N316" s="222">
        <v>0.63090000000000002</v>
      </c>
      <c r="O316" s="222">
        <v>0.61709999999999998</v>
      </c>
      <c r="P316" s="222">
        <v>0.6038</v>
      </c>
      <c r="Q316" s="222">
        <v>0.59099999999999997</v>
      </c>
    </row>
    <row r="317" spans="1:17" x14ac:dyDescent="0.25">
      <c r="A317" s="8">
        <v>5</v>
      </c>
      <c r="B317" s="3">
        <v>20</v>
      </c>
      <c r="C317" s="5"/>
      <c r="D317" s="221"/>
      <c r="E317" s="222">
        <v>0.7873</v>
      </c>
      <c r="F317" s="222">
        <v>0.76359999999999995</v>
      </c>
      <c r="G317" s="222">
        <v>0.74180000000000001</v>
      </c>
      <c r="H317" s="222">
        <v>0.72140000000000004</v>
      </c>
      <c r="I317" s="222">
        <v>0.70220000000000005</v>
      </c>
      <c r="J317" s="222">
        <v>0.68410000000000004</v>
      </c>
      <c r="K317" s="222">
        <v>0.66690000000000005</v>
      </c>
      <c r="L317" s="222">
        <v>0.65059999999999996</v>
      </c>
      <c r="M317" s="222">
        <v>0.63500000000000001</v>
      </c>
      <c r="N317" s="222">
        <v>0.62009999999999998</v>
      </c>
      <c r="O317" s="222">
        <v>0.60589999999999999</v>
      </c>
      <c r="P317" s="222">
        <v>0.59219999999999995</v>
      </c>
      <c r="Q317" s="222">
        <v>0.57909999999999995</v>
      </c>
    </row>
    <row r="318" spans="1:17" x14ac:dyDescent="0.25">
      <c r="A318" s="8">
        <v>5</v>
      </c>
      <c r="B318" s="3">
        <v>21</v>
      </c>
      <c r="C318" s="5"/>
      <c r="D318" s="221"/>
      <c r="E318" s="222">
        <v>0.78210000000000002</v>
      </c>
      <c r="F318" s="222">
        <v>0.75760000000000005</v>
      </c>
      <c r="G318" s="222">
        <v>0.7349</v>
      </c>
      <c r="H318" s="222">
        <v>0.71379999999999999</v>
      </c>
      <c r="I318" s="222">
        <v>0.69389999999999996</v>
      </c>
      <c r="J318" s="222">
        <v>0.67520000000000002</v>
      </c>
      <c r="K318" s="222">
        <v>0.65749999999999997</v>
      </c>
      <c r="L318" s="222">
        <v>0.64059999999999995</v>
      </c>
      <c r="M318" s="222">
        <v>0.62460000000000004</v>
      </c>
      <c r="N318" s="222">
        <v>0.60919999999999996</v>
      </c>
      <c r="O318" s="222">
        <v>0.59460000000000002</v>
      </c>
      <c r="P318" s="222">
        <v>0.5806</v>
      </c>
      <c r="Q318" s="222">
        <v>0.56720000000000004</v>
      </c>
    </row>
    <row r="319" spans="1:17" x14ac:dyDescent="0.25">
      <c r="A319" s="8">
        <v>5</v>
      </c>
      <c r="B319" s="3">
        <v>22</v>
      </c>
      <c r="C319" s="5"/>
      <c r="D319" s="221"/>
      <c r="E319" s="222">
        <v>0.77690000000000003</v>
      </c>
      <c r="F319" s="222">
        <v>0.75139999999999996</v>
      </c>
      <c r="G319" s="222">
        <v>0.72789999999999999</v>
      </c>
      <c r="H319" s="222">
        <v>0.70599999999999996</v>
      </c>
      <c r="I319" s="222">
        <v>0.6855</v>
      </c>
      <c r="J319" s="222">
        <v>0.66610000000000003</v>
      </c>
      <c r="K319" s="222">
        <v>0.64780000000000004</v>
      </c>
      <c r="L319" s="222">
        <v>0.63039999999999996</v>
      </c>
      <c r="M319" s="222">
        <v>0.6139</v>
      </c>
      <c r="N319" s="222">
        <v>0.59819999999999995</v>
      </c>
      <c r="O319" s="222">
        <v>0.58309999999999995</v>
      </c>
      <c r="P319" s="222">
        <v>0.56879999999999997</v>
      </c>
      <c r="Q319" s="222">
        <v>0.55500000000000005</v>
      </c>
    </row>
    <row r="320" spans="1:17" x14ac:dyDescent="0.25">
      <c r="A320" s="8">
        <v>5</v>
      </c>
      <c r="B320" s="3">
        <v>23</v>
      </c>
      <c r="C320" s="5"/>
      <c r="D320" s="221"/>
      <c r="E320" s="222">
        <v>0.77159999999999995</v>
      </c>
      <c r="F320" s="222">
        <v>0.74529999999999996</v>
      </c>
      <c r="G320" s="222">
        <v>0.72099999999999997</v>
      </c>
      <c r="H320" s="222">
        <v>0.69830000000000003</v>
      </c>
      <c r="I320" s="222">
        <v>0.67710000000000004</v>
      </c>
      <c r="J320" s="222">
        <v>0.65710000000000002</v>
      </c>
      <c r="K320" s="222">
        <v>0.63819999999999999</v>
      </c>
      <c r="L320" s="222">
        <v>0.62029999999999996</v>
      </c>
      <c r="M320" s="222">
        <v>0.60340000000000005</v>
      </c>
      <c r="N320" s="222">
        <v>0.58720000000000006</v>
      </c>
      <c r="O320" s="222">
        <v>0.57179999999999997</v>
      </c>
      <c r="P320" s="222">
        <v>0.55710000000000004</v>
      </c>
      <c r="Q320" s="222">
        <v>0.54300000000000004</v>
      </c>
    </row>
    <row r="321" spans="1:17" x14ac:dyDescent="0.25">
      <c r="A321" s="8">
        <v>5</v>
      </c>
      <c r="B321" s="3">
        <v>24</v>
      </c>
      <c r="C321" s="5"/>
      <c r="D321" s="221"/>
      <c r="E321" s="222">
        <v>0.76629999999999998</v>
      </c>
      <c r="F321" s="222">
        <v>0.73899999999999999</v>
      </c>
      <c r="G321" s="222">
        <v>0.71379999999999999</v>
      </c>
      <c r="H321" s="222">
        <v>0.69040000000000001</v>
      </c>
      <c r="I321" s="222">
        <v>0.66849999999999998</v>
      </c>
      <c r="J321" s="222">
        <v>0.64790000000000003</v>
      </c>
      <c r="K321" s="222">
        <v>0.62839999999999996</v>
      </c>
      <c r="L321" s="222">
        <v>0.61</v>
      </c>
      <c r="M321" s="222">
        <v>0.59260000000000002</v>
      </c>
      <c r="N321" s="222">
        <v>0.57599999999999996</v>
      </c>
      <c r="O321" s="222">
        <v>0.56020000000000003</v>
      </c>
      <c r="P321" s="222">
        <v>0.54520000000000002</v>
      </c>
      <c r="Q321" s="222">
        <v>0.53080000000000005</v>
      </c>
    </row>
    <row r="322" spans="1:17" x14ac:dyDescent="0.25">
      <c r="A322" s="8">
        <v>5</v>
      </c>
      <c r="B322" s="3">
        <v>25</v>
      </c>
      <c r="C322" s="5"/>
      <c r="D322" s="221"/>
      <c r="E322" s="222">
        <v>0.76090000000000002</v>
      </c>
      <c r="F322" s="222">
        <v>0.73260000000000003</v>
      </c>
      <c r="G322" s="222">
        <v>0.70650000000000002</v>
      </c>
      <c r="H322" s="222">
        <v>0.68230000000000002</v>
      </c>
      <c r="I322" s="222">
        <v>0.65969999999999995</v>
      </c>
      <c r="J322" s="222">
        <v>0.63849999999999996</v>
      </c>
      <c r="K322" s="222">
        <v>0.61850000000000005</v>
      </c>
      <c r="L322" s="222">
        <v>0.59960000000000002</v>
      </c>
      <c r="M322" s="222">
        <v>0.58179999999999998</v>
      </c>
      <c r="N322" s="222">
        <v>0.56479999999999997</v>
      </c>
      <c r="O322" s="222">
        <v>0.54859999999999998</v>
      </c>
      <c r="P322" s="222">
        <v>0.53320000000000001</v>
      </c>
      <c r="Q322" s="222">
        <v>0.51849999999999996</v>
      </c>
    </row>
    <row r="323" spans="1:17" x14ac:dyDescent="0.25">
      <c r="A323" s="8">
        <v>5</v>
      </c>
      <c r="B323" s="3">
        <v>26</v>
      </c>
      <c r="C323" s="5"/>
      <c r="D323" s="221"/>
      <c r="E323" s="222">
        <v>0.75539999999999996</v>
      </c>
      <c r="F323" s="222">
        <v>0.72619999999999996</v>
      </c>
      <c r="G323" s="222">
        <v>0.69930000000000003</v>
      </c>
      <c r="H323" s="222">
        <v>0.67430000000000001</v>
      </c>
      <c r="I323" s="222">
        <v>0.65100000000000002</v>
      </c>
      <c r="J323" s="222">
        <v>0.62919999999999998</v>
      </c>
      <c r="K323" s="222">
        <v>0.60870000000000002</v>
      </c>
      <c r="L323" s="222">
        <v>0.58930000000000005</v>
      </c>
      <c r="M323" s="222">
        <v>0.57099999999999995</v>
      </c>
      <c r="N323" s="222">
        <v>0.55359999999999998</v>
      </c>
      <c r="O323" s="222">
        <v>0.53710000000000002</v>
      </c>
      <c r="P323" s="222">
        <v>0.52129999999999999</v>
      </c>
      <c r="Q323" s="222">
        <v>0.50629999999999997</v>
      </c>
    </row>
    <row r="324" spans="1:17" x14ac:dyDescent="0.25">
      <c r="A324" s="8">
        <v>5</v>
      </c>
      <c r="B324" s="3">
        <v>27</v>
      </c>
      <c r="C324" s="5"/>
      <c r="D324" s="221"/>
      <c r="E324" s="222">
        <v>0.74990000000000001</v>
      </c>
      <c r="F324" s="222">
        <v>0.71970000000000001</v>
      </c>
      <c r="G324" s="222">
        <v>0.69189999999999996</v>
      </c>
      <c r="H324" s="222">
        <v>0.66620000000000001</v>
      </c>
      <c r="I324" s="222">
        <v>0.64219999999999999</v>
      </c>
      <c r="J324" s="222">
        <v>0.61980000000000002</v>
      </c>
      <c r="K324" s="222">
        <v>0.59870000000000001</v>
      </c>
      <c r="L324" s="222">
        <v>0.57879999999999998</v>
      </c>
      <c r="M324" s="222">
        <v>0.56010000000000004</v>
      </c>
      <c r="N324" s="222">
        <v>0.5423</v>
      </c>
      <c r="O324" s="222">
        <v>0.52539999999999998</v>
      </c>
      <c r="P324" s="222">
        <v>0.50939999999999996</v>
      </c>
      <c r="Q324" s="222">
        <v>0.49409999999999998</v>
      </c>
    </row>
    <row r="325" spans="1:17" x14ac:dyDescent="0.25">
      <c r="A325" s="8">
        <v>5</v>
      </c>
      <c r="B325" s="3">
        <v>28</v>
      </c>
      <c r="C325" s="5"/>
      <c r="D325" s="221"/>
      <c r="E325" s="222">
        <v>0.74429999999999996</v>
      </c>
      <c r="F325" s="222">
        <v>0.71309999999999996</v>
      </c>
      <c r="G325" s="222">
        <v>0.68440000000000001</v>
      </c>
      <c r="H325" s="222">
        <v>0.65790000000000004</v>
      </c>
      <c r="I325" s="222">
        <v>0.63329999999999997</v>
      </c>
      <c r="J325" s="222">
        <v>0.61019999999999996</v>
      </c>
      <c r="K325" s="222">
        <v>0.58860000000000001</v>
      </c>
      <c r="L325" s="222">
        <v>0.56830000000000003</v>
      </c>
      <c r="M325" s="222">
        <v>0.54910000000000003</v>
      </c>
      <c r="N325" s="222">
        <v>0.53090000000000004</v>
      </c>
      <c r="O325" s="222">
        <v>0.51370000000000005</v>
      </c>
      <c r="P325" s="222">
        <v>0.49740000000000001</v>
      </c>
      <c r="Q325" s="222">
        <v>0.48180000000000001</v>
      </c>
    </row>
    <row r="326" spans="1:17" x14ac:dyDescent="0.25">
      <c r="A326" s="8">
        <v>5</v>
      </c>
      <c r="B326" s="3">
        <v>29</v>
      </c>
      <c r="C326" s="5"/>
      <c r="D326" s="221"/>
      <c r="E326" s="222">
        <v>0.73870000000000002</v>
      </c>
      <c r="F326" s="222">
        <v>0.70650000000000002</v>
      </c>
      <c r="G326" s="222">
        <v>0.67700000000000005</v>
      </c>
      <c r="H326" s="222">
        <v>0.64970000000000006</v>
      </c>
      <c r="I326" s="222">
        <v>0.62439999999999996</v>
      </c>
      <c r="J326" s="222">
        <v>0.60070000000000001</v>
      </c>
      <c r="K326" s="222">
        <v>0.5786</v>
      </c>
      <c r="L326" s="222">
        <v>0.55779999999999996</v>
      </c>
      <c r="M326" s="222">
        <v>0.53810000000000002</v>
      </c>
      <c r="N326" s="222">
        <v>0.51959999999999995</v>
      </c>
      <c r="O326" s="222">
        <v>0.502</v>
      </c>
      <c r="P326" s="222">
        <v>0.4854</v>
      </c>
      <c r="Q326" s="222">
        <v>0.46949999999999997</v>
      </c>
    </row>
    <row r="327" spans="1:17" x14ac:dyDescent="0.25">
      <c r="A327" s="8">
        <v>5</v>
      </c>
      <c r="B327" s="3">
        <v>30</v>
      </c>
      <c r="C327" s="5"/>
      <c r="D327" s="221"/>
      <c r="E327" s="222">
        <v>0.7329</v>
      </c>
      <c r="F327" s="222">
        <v>0.69969999999999999</v>
      </c>
      <c r="G327" s="222">
        <v>0.66930000000000001</v>
      </c>
      <c r="H327" s="222">
        <v>0.64119999999999999</v>
      </c>
      <c r="I327" s="222">
        <v>0.61519999999999997</v>
      </c>
      <c r="J327" s="222">
        <v>0.59099999999999997</v>
      </c>
      <c r="K327" s="222">
        <v>0.56830000000000003</v>
      </c>
      <c r="L327" s="222">
        <v>0.54700000000000004</v>
      </c>
      <c r="M327" s="222">
        <v>0.52700000000000002</v>
      </c>
      <c r="N327" s="222">
        <v>0.50800000000000001</v>
      </c>
      <c r="O327" s="222">
        <v>0.49009999999999998</v>
      </c>
      <c r="P327" s="222">
        <v>0.47320000000000001</v>
      </c>
      <c r="Q327" s="222">
        <v>0.45700000000000002</v>
      </c>
    </row>
    <row r="328" spans="1:17" x14ac:dyDescent="0.25">
      <c r="A328" s="8">
        <v>5</v>
      </c>
      <c r="B328" s="3">
        <v>31</v>
      </c>
      <c r="C328" s="5"/>
      <c r="D328" s="221"/>
      <c r="E328" s="222">
        <v>0.72709999999999997</v>
      </c>
      <c r="F328" s="222">
        <v>0.69289999999999996</v>
      </c>
      <c r="G328" s="222">
        <v>0.66149999999999998</v>
      </c>
      <c r="H328" s="222">
        <v>0.63270000000000004</v>
      </c>
      <c r="I328" s="222">
        <v>0.60599999999999998</v>
      </c>
      <c r="J328" s="222">
        <v>0.58120000000000005</v>
      </c>
      <c r="K328" s="222">
        <v>0.55789999999999995</v>
      </c>
      <c r="L328" s="222">
        <v>0.53620000000000001</v>
      </c>
      <c r="M328" s="222">
        <v>0.51570000000000005</v>
      </c>
      <c r="N328" s="222">
        <v>0.49640000000000001</v>
      </c>
      <c r="O328" s="222">
        <v>0.47820000000000001</v>
      </c>
      <c r="P328" s="222">
        <v>0.46089999999999998</v>
      </c>
      <c r="Q328" s="222">
        <v>0.44450000000000001</v>
      </c>
    </row>
    <row r="329" spans="1:17" x14ac:dyDescent="0.25">
      <c r="A329" s="8">
        <v>5</v>
      </c>
      <c r="B329" s="3">
        <v>32</v>
      </c>
      <c r="C329" s="5"/>
      <c r="D329" s="221"/>
      <c r="E329" s="222">
        <v>0.72119999999999995</v>
      </c>
      <c r="F329" s="222">
        <v>0.68589999999999995</v>
      </c>
      <c r="G329" s="222">
        <v>0.65369999999999995</v>
      </c>
      <c r="H329" s="222">
        <v>0.624</v>
      </c>
      <c r="I329" s="222">
        <v>0.59670000000000001</v>
      </c>
      <c r="J329" s="222">
        <v>0.57120000000000004</v>
      </c>
      <c r="K329" s="222">
        <v>0.54749999999999999</v>
      </c>
      <c r="L329" s="222">
        <v>0.5252</v>
      </c>
      <c r="M329" s="222">
        <v>0.50429999999999997</v>
      </c>
      <c r="N329" s="222">
        <v>0.48470000000000002</v>
      </c>
      <c r="O329" s="222">
        <v>0.46610000000000001</v>
      </c>
      <c r="P329" s="222">
        <v>0.44850000000000001</v>
      </c>
      <c r="Q329" s="222">
        <v>0.43180000000000002</v>
      </c>
    </row>
    <row r="330" spans="1:17" x14ac:dyDescent="0.25">
      <c r="A330" s="8">
        <v>5</v>
      </c>
      <c r="B330" s="3">
        <v>33</v>
      </c>
      <c r="C330" s="5"/>
      <c r="D330" s="221"/>
      <c r="E330" s="222">
        <v>0.71530000000000005</v>
      </c>
      <c r="F330" s="222">
        <v>0.67889999999999995</v>
      </c>
      <c r="G330" s="222">
        <v>0.64580000000000004</v>
      </c>
      <c r="H330" s="222">
        <v>0.61539999999999995</v>
      </c>
      <c r="I330" s="222">
        <v>0.58730000000000004</v>
      </c>
      <c r="J330" s="222">
        <v>0.56120000000000003</v>
      </c>
      <c r="K330" s="222">
        <v>0.53690000000000004</v>
      </c>
      <c r="L330" s="222">
        <v>0.51429999999999998</v>
      </c>
      <c r="M330" s="222">
        <v>0.49299999999999999</v>
      </c>
      <c r="N330" s="222">
        <v>0.47289999999999999</v>
      </c>
      <c r="O330" s="222">
        <v>0.45400000000000001</v>
      </c>
      <c r="P330" s="222">
        <v>0.43609999999999999</v>
      </c>
      <c r="Q330" s="222">
        <v>0.41920000000000002</v>
      </c>
    </row>
    <row r="331" spans="1:17" x14ac:dyDescent="0.25">
      <c r="A331" s="8">
        <v>5</v>
      </c>
      <c r="B331" s="3">
        <v>34</v>
      </c>
      <c r="C331" s="5"/>
      <c r="D331" s="221"/>
      <c r="E331" s="222">
        <v>0.70920000000000005</v>
      </c>
      <c r="F331" s="222">
        <v>0.67179999999999995</v>
      </c>
      <c r="G331" s="222">
        <v>0.63780000000000003</v>
      </c>
      <c r="H331" s="222">
        <v>0.60660000000000003</v>
      </c>
      <c r="I331" s="222">
        <v>0.57779999999999998</v>
      </c>
      <c r="J331" s="222">
        <v>0.55110000000000003</v>
      </c>
      <c r="K331" s="222">
        <v>0.52629999999999999</v>
      </c>
      <c r="L331" s="222">
        <v>0.50319999999999998</v>
      </c>
      <c r="M331" s="222">
        <v>0.48149999999999998</v>
      </c>
      <c r="N331" s="222">
        <v>0.46110000000000001</v>
      </c>
      <c r="O331" s="222">
        <v>0.44180000000000003</v>
      </c>
      <c r="P331" s="222">
        <v>0.42359999999999998</v>
      </c>
      <c r="Q331" s="222">
        <v>0.40639999999999998</v>
      </c>
    </row>
    <row r="332" spans="1:17" x14ac:dyDescent="0.25">
      <c r="A332" s="8">
        <v>5</v>
      </c>
      <c r="B332" s="3">
        <v>35</v>
      </c>
      <c r="C332" s="5"/>
      <c r="D332" s="221"/>
      <c r="E332" s="222">
        <v>0.70309999999999995</v>
      </c>
      <c r="F332" s="222">
        <v>0.66459999999999997</v>
      </c>
      <c r="G332" s="222">
        <v>0.62960000000000005</v>
      </c>
      <c r="H332" s="222">
        <v>0.59760000000000002</v>
      </c>
      <c r="I332" s="222">
        <v>0.56820000000000004</v>
      </c>
      <c r="J332" s="222">
        <v>0.54090000000000005</v>
      </c>
      <c r="K332" s="222">
        <v>0.51559999999999995</v>
      </c>
      <c r="L332" s="222">
        <v>0.4919</v>
      </c>
      <c r="M332" s="222">
        <v>0.4698</v>
      </c>
      <c r="N332" s="222">
        <v>0.44900000000000001</v>
      </c>
      <c r="O332" s="222">
        <v>0.4294</v>
      </c>
      <c r="P332" s="222">
        <v>0.41099999999999998</v>
      </c>
      <c r="Q332" s="222">
        <v>0.39340000000000003</v>
      </c>
    </row>
    <row r="333" spans="1:17" x14ac:dyDescent="0.25">
      <c r="A333" s="8">
        <v>5</v>
      </c>
      <c r="B333" s="3">
        <v>36</v>
      </c>
      <c r="C333" s="5"/>
      <c r="D333" s="221"/>
      <c r="E333" s="222">
        <v>0.69699999999999995</v>
      </c>
      <c r="F333" s="222">
        <v>0.65739999999999998</v>
      </c>
      <c r="G333" s="222">
        <v>0.62150000000000005</v>
      </c>
      <c r="H333" s="222">
        <v>0.5887</v>
      </c>
      <c r="I333" s="222">
        <v>0.5585</v>
      </c>
      <c r="J333" s="222">
        <v>0.53069999999999995</v>
      </c>
      <c r="K333" s="222">
        <v>0.50480000000000003</v>
      </c>
      <c r="L333" s="222">
        <v>0.48070000000000002</v>
      </c>
      <c r="M333" s="222">
        <v>0.4582</v>
      </c>
      <c r="N333" s="222">
        <v>0.437</v>
      </c>
      <c r="O333" s="222">
        <v>0.41710000000000003</v>
      </c>
      <c r="P333" s="222">
        <v>0.39829999999999999</v>
      </c>
      <c r="Q333" s="222">
        <v>0.3805</v>
      </c>
    </row>
    <row r="334" spans="1:17" x14ac:dyDescent="0.25">
      <c r="A334" s="8">
        <v>5</v>
      </c>
      <c r="B334" s="3">
        <v>37</v>
      </c>
      <c r="C334" s="5"/>
      <c r="D334" s="221"/>
      <c r="E334" s="222">
        <v>0.69069999999999998</v>
      </c>
      <c r="F334" s="222">
        <v>0.65</v>
      </c>
      <c r="G334" s="222">
        <v>0.61319999999999997</v>
      </c>
      <c r="H334" s="222">
        <v>0.57950000000000002</v>
      </c>
      <c r="I334" s="222">
        <v>0.54869999999999997</v>
      </c>
      <c r="J334" s="222">
        <v>0.5202</v>
      </c>
      <c r="K334" s="222">
        <v>0.49380000000000002</v>
      </c>
      <c r="L334" s="222">
        <v>0.46920000000000001</v>
      </c>
      <c r="M334" s="222">
        <v>0.44619999999999999</v>
      </c>
      <c r="N334" s="222">
        <v>0.42470000000000002</v>
      </c>
      <c r="O334" s="222">
        <v>0.40439999999999998</v>
      </c>
      <c r="P334" s="222">
        <v>0.38529999999999998</v>
      </c>
      <c r="Q334" s="222">
        <v>0.36720000000000003</v>
      </c>
    </row>
    <row r="335" spans="1:17" x14ac:dyDescent="0.25">
      <c r="A335" s="8">
        <v>5</v>
      </c>
      <c r="B335" s="3">
        <v>38</v>
      </c>
      <c r="C335" s="5"/>
      <c r="D335" s="221"/>
      <c r="E335" s="222">
        <v>0.68430000000000002</v>
      </c>
      <c r="F335" s="222">
        <v>0.64249999999999996</v>
      </c>
      <c r="G335" s="222">
        <v>0.60470000000000002</v>
      </c>
      <c r="H335" s="222">
        <v>0.57030000000000003</v>
      </c>
      <c r="I335" s="222">
        <v>0.53869999999999996</v>
      </c>
      <c r="J335" s="222">
        <v>0.50960000000000005</v>
      </c>
      <c r="K335" s="222">
        <v>0.48259999999999997</v>
      </c>
      <c r="L335" s="222">
        <v>0.45760000000000001</v>
      </c>
      <c r="M335" s="222">
        <v>0.43419999999999997</v>
      </c>
      <c r="N335" s="222">
        <v>0.41220000000000001</v>
      </c>
      <c r="O335" s="222">
        <v>0.3916</v>
      </c>
      <c r="P335" s="222">
        <v>0.37219999999999998</v>
      </c>
      <c r="Q335" s="222">
        <v>0.3538</v>
      </c>
    </row>
    <row r="336" spans="1:17" x14ac:dyDescent="0.25">
      <c r="A336" s="8">
        <v>5</v>
      </c>
      <c r="B336" s="3">
        <v>39</v>
      </c>
      <c r="C336" s="5"/>
      <c r="D336" s="221"/>
      <c r="E336" s="222">
        <v>0.67800000000000005</v>
      </c>
      <c r="F336" s="222">
        <v>0.6351</v>
      </c>
      <c r="G336" s="222">
        <v>0.59630000000000005</v>
      </c>
      <c r="H336" s="222">
        <v>0.56100000000000005</v>
      </c>
      <c r="I336" s="222">
        <v>0.52869999999999995</v>
      </c>
      <c r="J336" s="222">
        <v>0.499</v>
      </c>
      <c r="K336" s="222">
        <v>0.47149999999999997</v>
      </c>
      <c r="L336" s="222">
        <v>0.44590000000000002</v>
      </c>
      <c r="M336" s="222">
        <v>0.42209999999999998</v>
      </c>
      <c r="N336" s="222">
        <v>0.39979999999999999</v>
      </c>
      <c r="O336" s="222">
        <v>0.37880000000000003</v>
      </c>
      <c r="P336" s="222">
        <v>0.35899999999999999</v>
      </c>
      <c r="Q336" s="222">
        <v>0.34029999999999999</v>
      </c>
    </row>
    <row r="337" spans="1:17" x14ac:dyDescent="0.25">
      <c r="A337" s="8">
        <v>5</v>
      </c>
      <c r="B337" s="3">
        <v>40</v>
      </c>
      <c r="C337" s="5"/>
      <c r="D337" s="221"/>
      <c r="E337" s="222">
        <v>0.67159999999999997</v>
      </c>
      <c r="F337" s="222">
        <v>0.62760000000000005</v>
      </c>
      <c r="G337" s="222">
        <v>0.58779999999999999</v>
      </c>
      <c r="H337" s="222">
        <v>0.55169999999999997</v>
      </c>
      <c r="I337" s="222">
        <v>0.51870000000000005</v>
      </c>
      <c r="J337" s="222">
        <v>0.48830000000000001</v>
      </c>
      <c r="K337" s="222">
        <v>0.46029999999999999</v>
      </c>
      <c r="L337" s="222">
        <v>0.43419999999999997</v>
      </c>
      <c r="M337" s="222">
        <v>0.40989999999999999</v>
      </c>
      <c r="N337" s="222">
        <v>0.38719999999999999</v>
      </c>
      <c r="O337" s="222">
        <v>0.3659</v>
      </c>
      <c r="P337" s="222">
        <v>0.3458</v>
      </c>
      <c r="Q337" s="222">
        <v>0.32679999999999998</v>
      </c>
    </row>
    <row r="338" spans="1:17" x14ac:dyDescent="0.25">
      <c r="A338" s="8">
        <v>5</v>
      </c>
      <c r="B338" s="3">
        <v>41</v>
      </c>
      <c r="C338" s="5"/>
      <c r="D338" s="221"/>
      <c r="E338" s="222">
        <v>0.66520000000000001</v>
      </c>
      <c r="F338" s="222">
        <v>0.62</v>
      </c>
      <c r="G338" s="222">
        <v>0.57930000000000004</v>
      </c>
      <c r="H338" s="222">
        <v>0.5423</v>
      </c>
      <c r="I338" s="222">
        <v>0.50860000000000005</v>
      </c>
      <c r="J338" s="222">
        <v>0.47760000000000002</v>
      </c>
      <c r="K338" s="222">
        <v>0.44890000000000002</v>
      </c>
      <c r="L338" s="222">
        <v>0.4224</v>
      </c>
      <c r="M338" s="222">
        <v>0.3977</v>
      </c>
      <c r="N338" s="222">
        <v>0.3745</v>
      </c>
      <c r="O338" s="222">
        <v>0.3528</v>
      </c>
      <c r="P338" s="222">
        <v>0.33239999999999997</v>
      </c>
      <c r="Q338" s="222">
        <v>0.31330000000000002</v>
      </c>
    </row>
    <row r="339" spans="1:17" x14ac:dyDescent="0.25">
      <c r="A339" s="8">
        <v>5</v>
      </c>
      <c r="B339" s="3">
        <v>42</v>
      </c>
      <c r="C339" s="5"/>
      <c r="D339" s="221"/>
      <c r="E339" s="222">
        <v>0.65869999999999995</v>
      </c>
      <c r="F339" s="222">
        <v>0.61229999999999996</v>
      </c>
      <c r="G339" s="222">
        <v>0.5706</v>
      </c>
      <c r="H339" s="222">
        <v>0.53280000000000005</v>
      </c>
      <c r="I339" s="222">
        <v>0.49830000000000002</v>
      </c>
      <c r="J339" s="222">
        <v>0.46660000000000001</v>
      </c>
      <c r="K339" s="222">
        <v>0.43740000000000001</v>
      </c>
      <c r="L339" s="222">
        <v>0.4103</v>
      </c>
      <c r="M339" s="222">
        <v>0.3851</v>
      </c>
      <c r="N339" s="222">
        <v>0.36159999999999998</v>
      </c>
      <c r="O339" s="222">
        <v>0.33960000000000001</v>
      </c>
      <c r="P339" s="222">
        <v>0.31890000000000002</v>
      </c>
      <c r="Q339" s="222">
        <v>0.29959999999999998</v>
      </c>
    </row>
    <row r="340" spans="1:17" x14ac:dyDescent="0.25">
      <c r="A340" s="8">
        <v>5</v>
      </c>
      <c r="B340" s="3">
        <v>43</v>
      </c>
      <c r="C340" s="5"/>
      <c r="D340" s="221"/>
      <c r="E340" s="222">
        <v>0.65229999999999999</v>
      </c>
      <c r="F340" s="222">
        <v>0.60470000000000002</v>
      </c>
      <c r="G340" s="222">
        <v>0.56189999999999996</v>
      </c>
      <c r="H340" s="222">
        <v>0.5232</v>
      </c>
      <c r="I340" s="222">
        <v>0.48799999999999999</v>
      </c>
      <c r="J340" s="222">
        <v>0.4556</v>
      </c>
      <c r="K340" s="222">
        <v>0.4259</v>
      </c>
      <c r="L340" s="222">
        <v>0.39829999999999999</v>
      </c>
      <c r="M340" s="222">
        <v>0.37259999999999999</v>
      </c>
      <c r="N340" s="222">
        <v>0.34870000000000001</v>
      </c>
      <c r="O340" s="222">
        <v>0.32629999999999998</v>
      </c>
      <c r="P340" s="222">
        <v>0.30549999999999999</v>
      </c>
      <c r="Q340" s="222">
        <v>0.28589999999999999</v>
      </c>
    </row>
    <row r="341" spans="1:17" x14ac:dyDescent="0.25">
      <c r="A341" s="8">
        <v>5</v>
      </c>
      <c r="B341" s="3">
        <v>44</v>
      </c>
      <c r="C341" s="5"/>
      <c r="D341" s="221"/>
      <c r="E341" s="222">
        <v>0.64590000000000003</v>
      </c>
      <c r="F341" s="222">
        <v>0.59709999999999996</v>
      </c>
      <c r="G341" s="222">
        <v>0.55330000000000001</v>
      </c>
      <c r="H341" s="222">
        <v>0.51380000000000003</v>
      </c>
      <c r="I341" s="222">
        <v>0.47770000000000001</v>
      </c>
      <c r="J341" s="222">
        <v>0.44469999999999998</v>
      </c>
      <c r="K341" s="222">
        <v>0.41439999999999999</v>
      </c>
      <c r="L341" s="222">
        <v>0.38619999999999999</v>
      </c>
      <c r="M341" s="222">
        <v>0.36009999999999998</v>
      </c>
      <c r="N341" s="222">
        <v>0.33579999999999999</v>
      </c>
      <c r="O341" s="222">
        <v>0.31319999999999998</v>
      </c>
      <c r="P341" s="222">
        <v>0.29220000000000002</v>
      </c>
      <c r="Q341" s="222">
        <v>0.27250000000000002</v>
      </c>
    </row>
    <row r="342" spans="1:17" x14ac:dyDescent="0.25">
      <c r="A342" s="8">
        <v>5</v>
      </c>
      <c r="B342" s="3">
        <v>45</v>
      </c>
      <c r="C342" s="5"/>
      <c r="D342" s="221"/>
      <c r="E342" s="222">
        <v>0.63870000000000005</v>
      </c>
      <c r="F342" s="222">
        <v>0.58860000000000001</v>
      </c>
      <c r="G342" s="222">
        <v>0.54369999999999996</v>
      </c>
      <c r="H342" s="222">
        <v>0.50319999999999998</v>
      </c>
      <c r="I342" s="222">
        <v>0.46639999999999998</v>
      </c>
      <c r="J342" s="222">
        <v>0.43259999999999998</v>
      </c>
      <c r="K342" s="222">
        <v>0.40160000000000001</v>
      </c>
      <c r="L342" s="222">
        <v>0.373</v>
      </c>
      <c r="M342" s="222">
        <v>0.34639999999999999</v>
      </c>
      <c r="N342" s="222">
        <v>0.32179999999999997</v>
      </c>
      <c r="O342" s="222">
        <v>0.29899999999999999</v>
      </c>
      <c r="P342" s="222">
        <v>0.2777</v>
      </c>
      <c r="Q342" s="222">
        <v>0.25800000000000001</v>
      </c>
    </row>
    <row r="343" spans="1:17" x14ac:dyDescent="0.25">
      <c r="A343" s="8">
        <v>5</v>
      </c>
      <c r="B343" s="3">
        <v>46</v>
      </c>
      <c r="C343" s="5"/>
      <c r="D343" s="221"/>
      <c r="E343" s="222">
        <v>0.63149999999999995</v>
      </c>
      <c r="F343" s="222">
        <v>0.58009999999999995</v>
      </c>
      <c r="G343" s="222">
        <v>0.53410000000000002</v>
      </c>
      <c r="H343" s="222">
        <v>0.49259999999999998</v>
      </c>
      <c r="I343" s="222">
        <v>0.45490000000000003</v>
      </c>
      <c r="J343" s="222">
        <v>0.4204</v>
      </c>
      <c r="K343" s="222">
        <v>0.38879999999999998</v>
      </c>
      <c r="L343" s="222">
        <v>0.35959999999999998</v>
      </c>
      <c r="M343" s="222">
        <v>0.3327</v>
      </c>
      <c r="N343" s="222">
        <v>0.30780000000000002</v>
      </c>
      <c r="O343" s="222">
        <v>0.28470000000000001</v>
      </c>
      <c r="P343" s="222">
        <v>0.26340000000000002</v>
      </c>
      <c r="Q343" s="222">
        <v>0.24360000000000001</v>
      </c>
    </row>
    <row r="344" spans="1:17" x14ac:dyDescent="0.25">
      <c r="A344" s="8">
        <v>5</v>
      </c>
      <c r="B344" s="3">
        <v>47</v>
      </c>
      <c r="C344" s="5"/>
      <c r="D344" s="221"/>
      <c r="E344" s="222">
        <v>0.62439999999999996</v>
      </c>
      <c r="F344" s="222">
        <v>0.57169999999999999</v>
      </c>
      <c r="G344" s="222">
        <v>0.52449999999999997</v>
      </c>
      <c r="H344" s="222">
        <v>0.48199999999999998</v>
      </c>
      <c r="I344" s="222">
        <v>0.44350000000000001</v>
      </c>
      <c r="J344" s="222">
        <v>0.4083</v>
      </c>
      <c r="K344" s="222">
        <v>0.376</v>
      </c>
      <c r="L344" s="222">
        <v>0.34639999999999999</v>
      </c>
      <c r="M344" s="222">
        <v>0.31909999999999999</v>
      </c>
      <c r="N344" s="222">
        <v>0.29389999999999999</v>
      </c>
      <c r="O344" s="222">
        <v>0.2707</v>
      </c>
      <c r="P344" s="222">
        <v>0.24929999999999999</v>
      </c>
      <c r="Q344" s="222">
        <v>0.2296</v>
      </c>
    </row>
    <row r="345" spans="1:17" x14ac:dyDescent="0.25">
      <c r="A345" s="8">
        <v>5</v>
      </c>
      <c r="B345" s="3">
        <v>48</v>
      </c>
      <c r="C345" s="5"/>
      <c r="D345" s="221"/>
      <c r="E345" s="222">
        <v>0.61729999999999996</v>
      </c>
      <c r="F345" s="222">
        <v>0.56310000000000004</v>
      </c>
      <c r="G345" s="222">
        <v>0.51480000000000004</v>
      </c>
      <c r="H345" s="222">
        <v>0.47120000000000001</v>
      </c>
      <c r="I345" s="222">
        <v>0.43180000000000002</v>
      </c>
      <c r="J345" s="222">
        <v>0.39589999999999997</v>
      </c>
      <c r="K345" s="222">
        <v>0.36299999999999999</v>
      </c>
      <c r="L345" s="222">
        <v>0.33289999999999997</v>
      </c>
      <c r="M345" s="222">
        <v>0.30520000000000003</v>
      </c>
      <c r="N345" s="222">
        <v>0.27989999999999998</v>
      </c>
      <c r="O345" s="222">
        <v>0.25650000000000001</v>
      </c>
      <c r="P345" s="222">
        <v>0.2351</v>
      </c>
      <c r="Q345" s="222">
        <v>0.21560000000000001</v>
      </c>
    </row>
    <row r="346" spans="1:17" x14ac:dyDescent="0.25">
      <c r="A346" s="8">
        <v>5</v>
      </c>
      <c r="B346" s="3">
        <v>49</v>
      </c>
      <c r="C346" s="5"/>
      <c r="D346" s="221"/>
      <c r="E346" s="222">
        <v>0.61009999999999998</v>
      </c>
      <c r="F346" s="222">
        <v>0.55449999999999999</v>
      </c>
      <c r="G346" s="222">
        <v>0.50490000000000002</v>
      </c>
      <c r="H346" s="222">
        <v>0.46039999999999998</v>
      </c>
      <c r="I346" s="222">
        <v>0.42</v>
      </c>
      <c r="J346" s="222">
        <v>0.38329999999999997</v>
      </c>
      <c r="K346" s="222">
        <v>0.34989999999999999</v>
      </c>
      <c r="L346" s="222">
        <v>0.31929999999999997</v>
      </c>
      <c r="M346" s="222">
        <v>0.29139999999999999</v>
      </c>
      <c r="N346" s="222">
        <v>0.26579999999999998</v>
      </c>
      <c r="O346" s="222">
        <v>0.24249999999999999</v>
      </c>
      <c r="P346" s="222">
        <v>0.22120000000000001</v>
      </c>
      <c r="Q346" s="222">
        <v>0.20180000000000001</v>
      </c>
    </row>
    <row r="347" spans="1:17" x14ac:dyDescent="0.25">
      <c r="A347" s="8">
        <v>5</v>
      </c>
      <c r="B347" s="3">
        <v>50</v>
      </c>
      <c r="C347" s="5"/>
      <c r="D347" s="221"/>
      <c r="E347" s="222">
        <v>0.60309999999999997</v>
      </c>
      <c r="F347" s="222">
        <v>0.54610000000000003</v>
      </c>
      <c r="G347" s="222">
        <v>0.49530000000000002</v>
      </c>
      <c r="H347" s="222">
        <v>0.4496</v>
      </c>
      <c r="I347" s="222">
        <v>0.40839999999999999</v>
      </c>
      <c r="J347" s="222">
        <v>0.371</v>
      </c>
      <c r="K347" s="222">
        <v>0.33689999999999998</v>
      </c>
      <c r="L347" s="222">
        <v>0.30599999999999999</v>
      </c>
      <c r="M347" s="222">
        <v>0.27779999999999999</v>
      </c>
      <c r="N347" s="222">
        <v>0.25209999999999999</v>
      </c>
      <c r="O347" s="222">
        <v>0.22889999999999999</v>
      </c>
      <c r="P347" s="222">
        <v>0.2077</v>
      </c>
      <c r="Q347" s="222">
        <v>0.18859999999999999</v>
      </c>
    </row>
    <row r="348" spans="1:17" x14ac:dyDescent="0.25">
      <c r="A348" s="8">
        <v>5</v>
      </c>
      <c r="B348" s="3">
        <v>51</v>
      </c>
      <c r="C348" s="5"/>
      <c r="D348" s="221"/>
      <c r="E348" s="222">
        <v>0.59609999999999996</v>
      </c>
      <c r="F348" s="222">
        <v>0.53759999999999997</v>
      </c>
      <c r="G348" s="222">
        <v>0.48549999999999999</v>
      </c>
      <c r="H348" s="222">
        <v>0.43880000000000002</v>
      </c>
      <c r="I348" s="222">
        <v>0.39660000000000001</v>
      </c>
      <c r="J348" s="222">
        <v>0.35849999999999999</v>
      </c>
      <c r="K348" s="222">
        <v>0.32390000000000002</v>
      </c>
      <c r="L348" s="222">
        <v>0.29260000000000003</v>
      </c>
      <c r="M348" s="222">
        <v>0.26419999999999999</v>
      </c>
      <c r="N348" s="222">
        <v>0.23860000000000001</v>
      </c>
      <c r="O348" s="222">
        <v>0.21540000000000001</v>
      </c>
      <c r="P348" s="222">
        <v>0.19450000000000001</v>
      </c>
      <c r="Q348" s="222">
        <v>0.1757</v>
      </c>
    </row>
    <row r="349" spans="1:17" x14ac:dyDescent="0.25">
      <c r="A349" s="8">
        <v>5</v>
      </c>
      <c r="B349" s="3">
        <v>52</v>
      </c>
      <c r="C349" s="5"/>
      <c r="D349" s="221"/>
      <c r="E349" s="222">
        <v>0.58899999999999997</v>
      </c>
      <c r="F349" s="222">
        <v>0.52900000000000003</v>
      </c>
      <c r="G349" s="222">
        <v>0.47549999999999998</v>
      </c>
      <c r="H349" s="222">
        <v>0.42759999999999998</v>
      </c>
      <c r="I349" s="222">
        <v>0.38450000000000001</v>
      </c>
      <c r="J349" s="222">
        <v>0.34560000000000002</v>
      </c>
      <c r="K349" s="222">
        <v>0.3105</v>
      </c>
      <c r="L349" s="222">
        <v>0.27889999999999998</v>
      </c>
      <c r="M349" s="222">
        <v>0.25040000000000001</v>
      </c>
      <c r="N349" s="222">
        <v>0.2248</v>
      </c>
      <c r="O349" s="222">
        <v>0.20180000000000001</v>
      </c>
      <c r="P349" s="222">
        <v>0.1812</v>
      </c>
      <c r="Q349" s="222">
        <v>0.16270000000000001</v>
      </c>
    </row>
    <row r="350" spans="1:17" x14ac:dyDescent="0.25">
      <c r="A350" s="8">
        <v>5</v>
      </c>
      <c r="B350" s="3">
        <v>53</v>
      </c>
      <c r="C350" s="5"/>
      <c r="D350" s="221"/>
      <c r="E350" s="222">
        <v>0.58189999999999997</v>
      </c>
      <c r="F350" s="222">
        <v>0.5202</v>
      </c>
      <c r="G350" s="222">
        <v>0.46529999999999999</v>
      </c>
      <c r="H350" s="222">
        <v>0.41620000000000001</v>
      </c>
      <c r="I350" s="222">
        <v>0.37219999999999998</v>
      </c>
      <c r="J350" s="222">
        <v>0.33260000000000001</v>
      </c>
      <c r="K350" s="222">
        <v>0.29709999999999998</v>
      </c>
      <c r="L350" s="222">
        <v>0.26519999999999999</v>
      </c>
      <c r="M350" s="222">
        <v>0.23669999999999999</v>
      </c>
      <c r="N350" s="222">
        <v>0.2112</v>
      </c>
      <c r="O350" s="222">
        <v>0.18840000000000001</v>
      </c>
      <c r="P350" s="222">
        <v>0.1681</v>
      </c>
      <c r="Q350" s="222">
        <v>0.15010000000000001</v>
      </c>
    </row>
    <row r="351" spans="1:17" x14ac:dyDescent="0.25">
      <c r="A351" s="8">
        <v>5</v>
      </c>
      <c r="B351" s="3">
        <v>54</v>
      </c>
      <c r="C351" s="5"/>
      <c r="D351" s="221"/>
      <c r="E351" s="222">
        <v>0.57489999999999997</v>
      </c>
      <c r="F351" s="222">
        <v>0.51149999999999995</v>
      </c>
      <c r="G351" s="222">
        <v>0.45519999999999999</v>
      </c>
      <c r="H351" s="222">
        <v>0.40489999999999998</v>
      </c>
      <c r="I351" s="222">
        <v>0.3599</v>
      </c>
      <c r="J351" s="222">
        <v>0.3196</v>
      </c>
      <c r="K351" s="222">
        <v>0.28370000000000001</v>
      </c>
      <c r="L351" s="222">
        <v>0.25159999999999999</v>
      </c>
      <c r="M351" s="222">
        <v>0.22309999999999999</v>
      </c>
      <c r="N351" s="222">
        <v>0.1978</v>
      </c>
      <c r="O351" s="222">
        <v>0.1754</v>
      </c>
      <c r="P351" s="222">
        <v>0.1555</v>
      </c>
      <c r="Q351" s="222">
        <v>0.13789999999999999</v>
      </c>
    </row>
    <row r="352" spans="1:17" x14ac:dyDescent="0.25">
      <c r="A352" s="8">
        <v>5</v>
      </c>
      <c r="B352" s="3">
        <v>55</v>
      </c>
      <c r="C352" s="5"/>
      <c r="D352" s="221"/>
      <c r="E352" s="222">
        <v>0.56799999999999995</v>
      </c>
      <c r="F352" s="222">
        <v>0.50290000000000001</v>
      </c>
      <c r="G352" s="222">
        <v>0.4451</v>
      </c>
      <c r="H352" s="222">
        <v>0.39360000000000001</v>
      </c>
      <c r="I352" s="222">
        <v>0.34770000000000001</v>
      </c>
      <c r="J352" s="222">
        <v>0.30680000000000002</v>
      </c>
      <c r="K352" s="222">
        <v>0.27050000000000002</v>
      </c>
      <c r="L352" s="222">
        <v>0.2384</v>
      </c>
      <c r="M352" s="222">
        <v>0.2099</v>
      </c>
      <c r="N352" s="222">
        <v>0.18490000000000001</v>
      </c>
      <c r="O352" s="222">
        <v>0.1628</v>
      </c>
      <c r="P352" s="222">
        <v>0.14330000000000001</v>
      </c>
      <c r="Q352" s="222">
        <v>0.1263</v>
      </c>
    </row>
    <row r="353" spans="1:17" x14ac:dyDescent="0.25">
      <c r="A353" s="8">
        <v>5</v>
      </c>
      <c r="B353" s="3">
        <v>56</v>
      </c>
      <c r="C353" s="5"/>
      <c r="D353" s="221"/>
      <c r="E353" s="222">
        <v>0.56100000000000005</v>
      </c>
      <c r="F353" s="222">
        <v>0.49399999999999999</v>
      </c>
      <c r="G353" s="222">
        <v>0.43459999999999999</v>
      </c>
      <c r="H353" s="222">
        <v>0.38190000000000002</v>
      </c>
      <c r="I353" s="222">
        <v>0.33510000000000001</v>
      </c>
      <c r="J353" s="222">
        <v>0.29360000000000003</v>
      </c>
      <c r="K353" s="222">
        <v>0.25700000000000001</v>
      </c>
      <c r="L353" s="222">
        <v>0.2248</v>
      </c>
      <c r="M353" s="222">
        <v>0.19650000000000001</v>
      </c>
      <c r="N353" s="222">
        <v>0.17169999999999999</v>
      </c>
      <c r="O353" s="222">
        <v>0.15010000000000001</v>
      </c>
      <c r="P353" s="222">
        <v>0.13120000000000001</v>
      </c>
      <c r="Q353" s="222">
        <v>0.1147</v>
      </c>
    </row>
    <row r="354" spans="1:17" x14ac:dyDescent="0.25">
      <c r="A354" s="8">
        <v>5</v>
      </c>
      <c r="B354" s="3">
        <v>57</v>
      </c>
      <c r="C354" s="5"/>
      <c r="D354" s="221"/>
      <c r="E354" s="222">
        <v>0.55410000000000004</v>
      </c>
      <c r="F354" s="222">
        <v>0.48530000000000001</v>
      </c>
      <c r="G354" s="222">
        <v>0.42430000000000001</v>
      </c>
      <c r="H354" s="222">
        <v>0.37030000000000002</v>
      </c>
      <c r="I354" s="222">
        <v>0.32250000000000001</v>
      </c>
      <c r="J354" s="222">
        <v>0.28050000000000003</v>
      </c>
      <c r="K354" s="222">
        <v>0.2437</v>
      </c>
      <c r="L354" s="222">
        <v>0.21149999999999999</v>
      </c>
      <c r="M354" s="222">
        <v>0.18340000000000001</v>
      </c>
      <c r="N354" s="222">
        <v>0.159</v>
      </c>
      <c r="O354" s="222">
        <v>0.13780000000000001</v>
      </c>
      <c r="P354" s="222">
        <v>0.1195</v>
      </c>
      <c r="Q354" s="222">
        <v>0.1036</v>
      </c>
    </row>
    <row r="355" spans="1:17" x14ac:dyDescent="0.25">
      <c r="A355" s="8">
        <v>5</v>
      </c>
      <c r="B355" s="3">
        <v>58</v>
      </c>
      <c r="C355" s="5"/>
      <c r="D355" s="221"/>
      <c r="E355" s="222">
        <v>0.54779999999999995</v>
      </c>
      <c r="F355" s="222">
        <v>0.47710000000000002</v>
      </c>
      <c r="G355" s="222">
        <v>0.41449999999999998</v>
      </c>
      <c r="H355" s="222">
        <v>0.35930000000000001</v>
      </c>
      <c r="I355" s="222">
        <v>0.31069999999999998</v>
      </c>
      <c r="J355" s="222">
        <v>0.26819999999999999</v>
      </c>
      <c r="K355" s="222">
        <v>0.2311</v>
      </c>
      <c r="L355" s="222">
        <v>0.19889999999999999</v>
      </c>
      <c r="M355" s="222">
        <v>0.1711</v>
      </c>
      <c r="N355" s="222">
        <v>0.14710000000000001</v>
      </c>
      <c r="O355" s="222">
        <v>0.12640000000000001</v>
      </c>
      <c r="P355" s="222">
        <v>0.1087</v>
      </c>
      <c r="Q355" s="222">
        <v>9.35E-2</v>
      </c>
    </row>
    <row r="356" spans="1:17" x14ac:dyDescent="0.25">
      <c r="A356" s="8">
        <v>5</v>
      </c>
      <c r="B356" s="3">
        <v>59</v>
      </c>
      <c r="C356" s="5"/>
      <c r="D356" s="221"/>
      <c r="E356" s="222">
        <v>0.54149999999999998</v>
      </c>
      <c r="F356" s="222">
        <v>0.46889999999999998</v>
      </c>
      <c r="G356" s="222">
        <v>0.4047</v>
      </c>
      <c r="H356" s="222">
        <v>0.34820000000000001</v>
      </c>
      <c r="I356" s="222">
        <v>0.29880000000000001</v>
      </c>
      <c r="J356" s="222">
        <v>0.25580000000000003</v>
      </c>
      <c r="K356" s="222">
        <v>0.21859999999999999</v>
      </c>
      <c r="L356" s="222">
        <v>0.1865</v>
      </c>
      <c r="M356" s="222">
        <v>0.159</v>
      </c>
      <c r="N356" s="222">
        <v>0.13539999999999999</v>
      </c>
      <c r="O356" s="222">
        <v>0.1154</v>
      </c>
      <c r="P356" s="222">
        <v>9.8299999999999998E-2</v>
      </c>
      <c r="Q356" s="222">
        <v>8.3799999999999999E-2</v>
      </c>
    </row>
    <row r="357" spans="1:17" x14ac:dyDescent="0.25">
      <c r="A357" s="8">
        <v>5</v>
      </c>
      <c r="B357" s="3">
        <v>60</v>
      </c>
      <c r="C357" s="5"/>
      <c r="D357" s="221"/>
      <c r="E357" s="222">
        <v>0.53520000000000001</v>
      </c>
      <c r="F357" s="222">
        <v>0.46060000000000001</v>
      </c>
      <c r="G357" s="222">
        <v>0.3947</v>
      </c>
      <c r="H357" s="222">
        <v>0.33700000000000002</v>
      </c>
      <c r="I357" s="222">
        <v>0.28670000000000001</v>
      </c>
      <c r="J357" s="222">
        <v>0.24329999999999999</v>
      </c>
      <c r="K357" s="222">
        <v>0.2059</v>
      </c>
      <c r="L357" s="222">
        <v>0.17399999999999999</v>
      </c>
      <c r="M357" s="222">
        <v>0.1469</v>
      </c>
      <c r="N357" s="222">
        <v>0.1239</v>
      </c>
      <c r="O357" s="222">
        <v>0.10440000000000001</v>
      </c>
      <c r="P357" s="222">
        <v>8.8099999999999998E-2</v>
      </c>
      <c r="Q357" s="222">
        <v>7.4399999999999994E-2</v>
      </c>
    </row>
    <row r="358" spans="1:17" x14ac:dyDescent="0.25">
      <c r="A358" s="8">
        <v>5</v>
      </c>
      <c r="B358" s="3">
        <v>61</v>
      </c>
      <c r="C358" s="5"/>
      <c r="D358" s="221"/>
      <c r="E358" s="222">
        <v>0.52910000000000001</v>
      </c>
      <c r="F358" s="222">
        <v>0.45250000000000001</v>
      </c>
      <c r="G358" s="222">
        <v>0.38490000000000002</v>
      </c>
      <c r="H358" s="222">
        <v>0.32590000000000002</v>
      </c>
      <c r="I358" s="222">
        <v>0.27479999999999999</v>
      </c>
      <c r="J358" s="222">
        <v>0.23089999999999999</v>
      </c>
      <c r="K358" s="222">
        <v>0.19350000000000001</v>
      </c>
      <c r="L358" s="222">
        <v>0.1618</v>
      </c>
      <c r="M358" s="222">
        <v>0.1351</v>
      </c>
      <c r="N358" s="222">
        <v>0.11269999999999999</v>
      </c>
      <c r="O358" s="222">
        <v>9.4E-2</v>
      </c>
      <c r="P358" s="222">
        <v>7.8399999999999997E-2</v>
      </c>
      <c r="Q358" s="222">
        <v>6.5500000000000003E-2</v>
      </c>
    </row>
    <row r="359" spans="1:17" x14ac:dyDescent="0.25">
      <c r="A359" s="8">
        <v>5</v>
      </c>
      <c r="B359" s="3">
        <v>62</v>
      </c>
      <c r="C359" s="5"/>
      <c r="D359" s="221"/>
      <c r="E359" s="222">
        <v>0.52310000000000001</v>
      </c>
      <c r="F359" s="222">
        <v>0.44429999999999997</v>
      </c>
      <c r="G359" s="222">
        <v>0.375</v>
      </c>
      <c r="H359" s="222">
        <v>0.31459999999999999</v>
      </c>
      <c r="I359" s="222">
        <v>0.26269999999999999</v>
      </c>
      <c r="J359" s="222">
        <v>0.21840000000000001</v>
      </c>
      <c r="K359" s="222">
        <v>0.18099999999999999</v>
      </c>
      <c r="L359" s="222">
        <v>0.14960000000000001</v>
      </c>
      <c r="M359" s="222">
        <v>0.1234</v>
      </c>
      <c r="N359" s="222">
        <v>0.1016</v>
      </c>
      <c r="O359" s="222">
        <v>8.3699999999999997E-2</v>
      </c>
      <c r="P359" s="222">
        <v>6.9099999999999995E-2</v>
      </c>
      <c r="Q359" s="222">
        <v>5.7099999999999998E-2</v>
      </c>
    </row>
    <row r="360" spans="1:17" x14ac:dyDescent="0.25">
      <c r="A360" s="8">
        <v>5</v>
      </c>
      <c r="B360" s="3">
        <v>63</v>
      </c>
      <c r="C360" s="5"/>
      <c r="D360" s="221"/>
      <c r="E360" s="222">
        <v>0.5171</v>
      </c>
      <c r="F360" s="222">
        <v>0.43609999999999999</v>
      </c>
      <c r="G360" s="222">
        <v>0.36480000000000001</v>
      </c>
      <c r="H360" s="222">
        <v>0.30309999999999998</v>
      </c>
      <c r="I360" s="222">
        <v>0.25030000000000002</v>
      </c>
      <c r="J360" s="222">
        <v>0.2056</v>
      </c>
      <c r="K360" s="222">
        <v>0.16819999999999999</v>
      </c>
      <c r="L360" s="222">
        <v>0.1371</v>
      </c>
      <c r="M360" s="222">
        <v>0.1115</v>
      </c>
      <c r="N360" s="222">
        <v>9.06E-2</v>
      </c>
      <c r="O360" s="222">
        <v>7.3700000000000002E-2</v>
      </c>
      <c r="P360" s="222">
        <v>5.9900000000000002E-2</v>
      </c>
      <c r="Q360" s="222">
        <v>4.8899999999999999E-2</v>
      </c>
    </row>
    <row r="361" spans="1:17" x14ac:dyDescent="0.25">
      <c r="A361" s="8">
        <v>5</v>
      </c>
      <c r="B361" s="3">
        <v>64</v>
      </c>
      <c r="C361" s="5"/>
      <c r="D361" s="221"/>
      <c r="E361" s="222">
        <v>0.51129999999999998</v>
      </c>
      <c r="F361" s="222">
        <v>0.4279</v>
      </c>
      <c r="G361" s="222">
        <v>0.35470000000000002</v>
      </c>
      <c r="H361" s="222">
        <v>0.29149999999999998</v>
      </c>
      <c r="I361" s="222">
        <v>0.23780000000000001</v>
      </c>
      <c r="J361" s="222">
        <v>0.19270000000000001</v>
      </c>
      <c r="K361" s="222">
        <v>0.15540000000000001</v>
      </c>
      <c r="L361" s="222">
        <v>0.12479999999999999</v>
      </c>
      <c r="M361" s="222">
        <v>0.1</v>
      </c>
      <c r="N361" s="222">
        <v>0.08</v>
      </c>
      <c r="O361" s="222">
        <v>6.4000000000000001E-2</v>
      </c>
      <c r="P361" s="222">
        <v>5.1299999999999998E-2</v>
      </c>
      <c r="Q361" s="222">
        <v>4.1300000000000003E-2</v>
      </c>
    </row>
    <row r="362" spans="1:17" x14ac:dyDescent="0.25">
      <c r="A362" s="8">
        <v>5</v>
      </c>
      <c r="B362" s="3">
        <v>65</v>
      </c>
      <c r="C362" s="5"/>
      <c r="D362" s="221"/>
      <c r="E362" s="222">
        <v>0.50580000000000003</v>
      </c>
      <c r="F362" s="222">
        <v>0.42</v>
      </c>
      <c r="G362" s="222">
        <v>0.34460000000000002</v>
      </c>
      <c r="H362" s="222">
        <v>0.27989999999999998</v>
      </c>
      <c r="I362" s="222">
        <v>0.22520000000000001</v>
      </c>
      <c r="J362" s="222">
        <v>0.17979999999999999</v>
      </c>
      <c r="K362" s="222">
        <v>0.1426</v>
      </c>
      <c r="L362" s="222">
        <v>0.11260000000000001</v>
      </c>
      <c r="M362" s="222">
        <v>8.8599999999999998E-2</v>
      </c>
      <c r="N362" s="222">
        <v>6.9699999999999998E-2</v>
      </c>
      <c r="O362" s="222">
        <v>5.4800000000000001E-2</v>
      </c>
      <c r="P362" s="222">
        <v>4.3200000000000002E-2</v>
      </c>
      <c r="Q362" s="222">
        <v>3.4299999999999997E-2</v>
      </c>
    </row>
    <row r="363" spans="1:17" x14ac:dyDescent="0.25">
      <c r="A363" s="8">
        <v>5</v>
      </c>
      <c r="B363" s="3">
        <v>66</v>
      </c>
      <c r="C363" s="5"/>
      <c r="D363" s="221"/>
      <c r="E363" s="222">
        <v>0.50060000000000004</v>
      </c>
      <c r="F363" s="222">
        <v>0.41220000000000001</v>
      </c>
      <c r="G363" s="222">
        <v>0.3347</v>
      </c>
      <c r="H363" s="222">
        <v>0.26829999999999998</v>
      </c>
      <c r="I363" s="222">
        <v>0.21260000000000001</v>
      </c>
      <c r="J363" s="222">
        <v>0.16689999999999999</v>
      </c>
      <c r="K363" s="222">
        <v>0.12989999999999999</v>
      </c>
      <c r="L363" s="222">
        <v>0.10059999999999999</v>
      </c>
      <c r="M363" s="222">
        <v>7.7600000000000002E-2</v>
      </c>
      <c r="N363" s="222">
        <v>5.9799999999999999E-2</v>
      </c>
      <c r="O363" s="222">
        <v>4.6100000000000002E-2</v>
      </c>
      <c r="P363" s="222">
        <v>3.5799999999999998E-2</v>
      </c>
      <c r="Q363" s="222">
        <v>2.7900000000000001E-2</v>
      </c>
    </row>
    <row r="364" spans="1:17" x14ac:dyDescent="0.25">
      <c r="A364" s="8">
        <v>5</v>
      </c>
      <c r="B364" s="3">
        <v>67</v>
      </c>
      <c r="C364" s="5"/>
      <c r="D364" s="221"/>
      <c r="E364" s="222">
        <v>0.49540000000000001</v>
      </c>
      <c r="F364" s="222">
        <v>0.4042</v>
      </c>
      <c r="G364" s="222">
        <v>0.3241</v>
      </c>
      <c r="H364" s="222">
        <v>0.25569999999999998</v>
      </c>
      <c r="I364" s="222">
        <v>0.19889999999999999</v>
      </c>
      <c r="J364" s="222">
        <v>0.15279999999999999</v>
      </c>
      <c r="K364" s="222">
        <v>0.1163</v>
      </c>
      <c r="L364" s="222">
        <v>8.7800000000000003E-2</v>
      </c>
      <c r="M364" s="222">
        <v>6.6100000000000006E-2</v>
      </c>
      <c r="N364" s="222">
        <v>4.9700000000000001E-2</v>
      </c>
      <c r="O364" s="222">
        <v>3.7400000000000003E-2</v>
      </c>
      <c r="P364" s="222">
        <v>2.8400000000000002E-2</v>
      </c>
      <c r="Q364" s="222">
        <v>2.18E-2</v>
      </c>
    </row>
    <row r="365" spans="1:17" x14ac:dyDescent="0.25">
      <c r="A365" s="8">
        <v>5</v>
      </c>
      <c r="B365" s="3">
        <v>68</v>
      </c>
      <c r="C365" s="5"/>
      <c r="D365" s="221"/>
      <c r="E365" s="222">
        <v>0.49059999999999998</v>
      </c>
      <c r="F365" s="222">
        <v>0.39639999999999997</v>
      </c>
      <c r="G365" s="222">
        <v>0.31340000000000001</v>
      </c>
      <c r="H365" s="222">
        <v>0.24279999999999999</v>
      </c>
      <c r="I365" s="222">
        <v>0.18479999999999999</v>
      </c>
      <c r="J365" s="222">
        <v>0.1384</v>
      </c>
      <c r="K365" s="222">
        <v>0.1024</v>
      </c>
      <c r="L365" s="222">
        <v>7.51E-2</v>
      </c>
      <c r="M365" s="222">
        <v>5.4800000000000001E-2</v>
      </c>
      <c r="N365" s="222">
        <v>0.04</v>
      </c>
      <c r="O365" s="222">
        <v>2.93E-2</v>
      </c>
      <c r="P365" s="222">
        <v>2.18E-2</v>
      </c>
      <c r="Q365" s="222">
        <v>1.6500000000000001E-2</v>
      </c>
    </row>
    <row r="366" spans="1:17" x14ac:dyDescent="0.25">
      <c r="A366" s="8">
        <v>5</v>
      </c>
      <c r="B366" s="3">
        <v>69</v>
      </c>
      <c r="C366" s="5"/>
      <c r="D366" s="221"/>
      <c r="E366" s="222">
        <v>0.48659999999999998</v>
      </c>
      <c r="F366" s="222">
        <v>0.38940000000000002</v>
      </c>
      <c r="G366" s="222">
        <v>0.3034</v>
      </c>
      <c r="H366" s="222">
        <v>0.23050000000000001</v>
      </c>
      <c r="I366" s="222">
        <v>0.1711</v>
      </c>
      <c r="J366" s="222">
        <v>0.1245</v>
      </c>
      <c r="K366" s="222">
        <v>8.9200000000000002E-2</v>
      </c>
      <c r="L366" s="222">
        <v>6.3200000000000006E-2</v>
      </c>
      <c r="M366" s="222">
        <v>4.4499999999999998E-2</v>
      </c>
      <c r="N366" s="222">
        <v>3.1399999999999997E-2</v>
      </c>
      <c r="O366" s="222">
        <v>2.24E-2</v>
      </c>
      <c r="P366" s="222">
        <v>1.6299999999999999E-2</v>
      </c>
      <c r="Q366" s="222">
        <v>1.21E-2</v>
      </c>
    </row>
    <row r="367" spans="1:17" x14ac:dyDescent="0.25">
      <c r="A367" s="8">
        <v>5</v>
      </c>
      <c r="B367" s="3">
        <v>70</v>
      </c>
      <c r="C367" s="5"/>
      <c r="D367" s="221"/>
      <c r="E367" s="222">
        <v>0.48280000000000001</v>
      </c>
      <c r="F367" s="222">
        <v>0.38200000000000001</v>
      </c>
      <c r="G367" s="222">
        <v>0.29210000000000003</v>
      </c>
      <c r="H367" s="222">
        <v>0.216</v>
      </c>
      <c r="I367" s="222">
        <v>0.15490000000000001</v>
      </c>
      <c r="J367" s="222">
        <v>0.1081</v>
      </c>
      <c r="K367" s="222">
        <v>7.3899999999999993E-2</v>
      </c>
      <c r="L367" s="222">
        <v>4.9700000000000001E-2</v>
      </c>
      <c r="M367" s="222">
        <v>3.3300000000000003E-2</v>
      </c>
      <c r="N367" s="222">
        <v>2.2499999999999999E-2</v>
      </c>
      <c r="O367" s="222">
        <v>1.54E-2</v>
      </c>
      <c r="P367" s="222">
        <v>1.09E-2</v>
      </c>
      <c r="Q367" s="222">
        <v>8.0999999999999996E-3</v>
      </c>
    </row>
    <row r="368" spans="1:17" x14ac:dyDescent="0.25">
      <c r="A368" s="8">
        <v>5</v>
      </c>
      <c r="B368" s="3">
        <v>71</v>
      </c>
      <c r="C368" s="5"/>
      <c r="D368" s="221"/>
      <c r="E368" s="222">
        <v>0.48010000000000003</v>
      </c>
      <c r="F368" s="222">
        <v>0.37569999999999998</v>
      </c>
      <c r="G368" s="222">
        <v>0.28170000000000001</v>
      </c>
      <c r="H368" s="222">
        <v>0.2021</v>
      </c>
      <c r="I368" s="222">
        <v>0.13900000000000001</v>
      </c>
      <c r="J368" s="222">
        <v>9.2100000000000001E-2</v>
      </c>
      <c r="K368" s="222">
        <v>5.9299999999999999E-2</v>
      </c>
      <c r="L368" s="222">
        <v>3.7400000000000003E-2</v>
      </c>
      <c r="M368" s="222">
        <v>2.3599999999999999E-2</v>
      </c>
      <c r="N368" s="222">
        <v>1.5100000000000001E-2</v>
      </c>
      <c r="O368" s="222">
        <v>0.01</v>
      </c>
      <c r="P368" s="222">
        <v>7.0000000000000001E-3</v>
      </c>
      <c r="Q368" s="222">
        <v>5.1000000000000004E-3</v>
      </c>
    </row>
    <row r="369" spans="1:17" x14ac:dyDescent="0.25">
      <c r="A369" s="8">
        <v>5</v>
      </c>
      <c r="B369" s="3">
        <v>72</v>
      </c>
      <c r="C369" s="5"/>
      <c r="D369" s="221"/>
      <c r="E369" s="222">
        <v>0.47789999999999999</v>
      </c>
      <c r="F369" s="222">
        <v>0.36940000000000001</v>
      </c>
      <c r="G369" s="222">
        <v>0.26929999999999998</v>
      </c>
      <c r="H369" s="222">
        <v>0.18390000000000001</v>
      </c>
      <c r="I369" s="222">
        <v>0.11749999999999999</v>
      </c>
      <c r="J369" s="222">
        <v>7.0699999999999999E-2</v>
      </c>
      <c r="K369" s="222">
        <v>4.0500000000000001E-2</v>
      </c>
      <c r="L369" s="222">
        <v>2.2599999999999999E-2</v>
      </c>
      <c r="M369" s="222">
        <v>1.2699999999999999E-2</v>
      </c>
      <c r="N369" s="222">
        <v>7.4000000000000003E-3</v>
      </c>
      <c r="O369" s="222">
        <v>4.7000000000000002E-3</v>
      </c>
      <c r="P369" s="222">
        <v>3.2000000000000002E-3</v>
      </c>
      <c r="Q369" s="222">
        <v>2.3E-3</v>
      </c>
    </row>
    <row r="370" spans="1:17" x14ac:dyDescent="0.25">
      <c r="A370" s="8">
        <v>5</v>
      </c>
      <c r="B370" s="3">
        <v>73</v>
      </c>
      <c r="C370" s="5"/>
      <c r="D370" s="221"/>
      <c r="E370" s="222">
        <v>0.47710000000000002</v>
      </c>
      <c r="F370" s="222">
        <v>0.36559999999999998</v>
      </c>
      <c r="G370" s="222">
        <v>0.25900000000000001</v>
      </c>
      <c r="H370" s="222">
        <v>0.1656</v>
      </c>
      <c r="I370" s="222">
        <v>9.4200000000000006E-2</v>
      </c>
      <c r="J370" s="222">
        <v>4.7800000000000002E-2</v>
      </c>
      <c r="K370" s="222">
        <v>2.2100000000000002E-2</v>
      </c>
      <c r="L370" s="222">
        <v>9.7999999999999997E-3</v>
      </c>
      <c r="M370" s="222">
        <v>4.4000000000000003E-3</v>
      </c>
      <c r="N370" s="222">
        <v>2.0999999999999999E-3</v>
      </c>
      <c r="O370" s="222">
        <v>1E-3</v>
      </c>
      <c r="P370" s="222">
        <v>5.0000000000000001E-4</v>
      </c>
      <c r="Q370" s="222">
        <v>2.9999999999999997E-4</v>
      </c>
    </row>
    <row r="371" spans="1:17" x14ac:dyDescent="0.25">
      <c r="A371" s="8">
        <v>5</v>
      </c>
      <c r="B371" s="3">
        <v>74</v>
      </c>
      <c r="C371" s="5"/>
      <c r="D371" s="221"/>
      <c r="E371" s="222">
        <v>0.47699999999999998</v>
      </c>
      <c r="F371" s="222">
        <v>0.36470000000000002</v>
      </c>
      <c r="G371" s="222">
        <v>0.25459999999999999</v>
      </c>
      <c r="H371" s="222">
        <v>0.15490000000000001</v>
      </c>
      <c r="I371" s="222">
        <v>7.8799999999999995E-2</v>
      </c>
      <c r="J371" s="222">
        <v>3.3099999999999997E-2</v>
      </c>
      <c r="K371" s="222">
        <v>1.17E-2</v>
      </c>
      <c r="L371" s="222">
        <v>3.5999999999999999E-3</v>
      </c>
      <c r="M371" s="222">
        <v>1E-3</v>
      </c>
      <c r="N371" s="222">
        <v>2.9999999999999997E-4</v>
      </c>
      <c r="O371" s="222">
        <v>1E-4</v>
      </c>
      <c r="P371" s="222">
        <v>0</v>
      </c>
      <c r="Q371" s="222">
        <v>0</v>
      </c>
    </row>
    <row r="372" spans="1:17" x14ac:dyDescent="0.25">
      <c r="A372" s="8">
        <v>6</v>
      </c>
      <c r="B372" s="3">
        <v>1</v>
      </c>
      <c r="C372" s="5"/>
      <c r="D372" s="221"/>
      <c r="E372" s="222">
        <v>0.87729999999999997</v>
      </c>
      <c r="F372" s="222">
        <v>0.86899999999999999</v>
      </c>
      <c r="G372" s="222">
        <v>0.86119999999999997</v>
      </c>
      <c r="H372" s="222">
        <v>0.85399999999999998</v>
      </c>
      <c r="I372" s="222">
        <v>0.84719999999999995</v>
      </c>
      <c r="J372" s="222">
        <v>0.84079999999999999</v>
      </c>
      <c r="K372" s="222">
        <v>0.83460000000000001</v>
      </c>
      <c r="L372" s="222">
        <v>0.8286</v>
      </c>
      <c r="M372" s="222">
        <v>0.82289999999999996</v>
      </c>
      <c r="N372" s="222">
        <v>0.81740000000000002</v>
      </c>
      <c r="O372" s="222">
        <v>0.81210000000000004</v>
      </c>
      <c r="P372" s="222">
        <v>0.80689999999999995</v>
      </c>
      <c r="Q372" s="222">
        <v>0.80179999999999996</v>
      </c>
    </row>
    <row r="373" spans="1:17" x14ac:dyDescent="0.25">
      <c r="A373" s="8">
        <v>6</v>
      </c>
      <c r="B373" s="3">
        <v>2</v>
      </c>
      <c r="C373" s="5"/>
      <c r="D373" s="221"/>
      <c r="E373" s="222">
        <v>0.87419999999999998</v>
      </c>
      <c r="F373" s="222">
        <v>0.86529999999999996</v>
      </c>
      <c r="G373" s="222">
        <v>0.85719999999999996</v>
      </c>
      <c r="H373" s="222">
        <v>0.84950000000000003</v>
      </c>
      <c r="I373" s="222">
        <v>0.84230000000000005</v>
      </c>
      <c r="J373" s="222">
        <v>0.83550000000000002</v>
      </c>
      <c r="K373" s="222">
        <v>0.82899999999999996</v>
      </c>
      <c r="L373" s="222">
        <v>0.82269999999999999</v>
      </c>
      <c r="M373" s="222">
        <v>0.81669999999999998</v>
      </c>
      <c r="N373" s="222">
        <v>0.81079999999999997</v>
      </c>
      <c r="O373" s="222">
        <v>0.80520000000000003</v>
      </c>
      <c r="P373" s="222">
        <v>0.79969999999999997</v>
      </c>
      <c r="Q373" s="222">
        <v>0.79430000000000001</v>
      </c>
    </row>
    <row r="374" spans="1:17" x14ac:dyDescent="0.25">
      <c r="A374" s="8">
        <v>6</v>
      </c>
      <c r="B374" s="3">
        <v>3</v>
      </c>
      <c r="C374" s="5"/>
      <c r="D374" s="221"/>
      <c r="E374" s="222">
        <v>0.87019999999999997</v>
      </c>
      <c r="F374" s="222">
        <v>0.86070000000000002</v>
      </c>
      <c r="G374" s="222">
        <v>0.85199999999999998</v>
      </c>
      <c r="H374" s="222">
        <v>0.84379999999999999</v>
      </c>
      <c r="I374" s="222">
        <v>0.83609999999999995</v>
      </c>
      <c r="J374" s="222">
        <v>0.82879999999999998</v>
      </c>
      <c r="K374" s="222">
        <v>0.82179999999999997</v>
      </c>
      <c r="L374" s="222">
        <v>0.81510000000000005</v>
      </c>
      <c r="M374" s="222">
        <v>0.80859999999999999</v>
      </c>
      <c r="N374" s="222">
        <v>0.8024</v>
      </c>
      <c r="O374" s="222">
        <v>0.79630000000000001</v>
      </c>
      <c r="P374" s="222">
        <v>0.79039999999999999</v>
      </c>
      <c r="Q374" s="222">
        <v>0.78469999999999995</v>
      </c>
    </row>
    <row r="375" spans="1:17" x14ac:dyDescent="0.25">
      <c r="A375" s="8">
        <v>6</v>
      </c>
      <c r="B375" s="3">
        <v>4</v>
      </c>
      <c r="C375" s="5"/>
      <c r="D375" s="221"/>
      <c r="E375" s="222">
        <v>0.86609999999999998</v>
      </c>
      <c r="F375" s="222">
        <v>0.85599999999999998</v>
      </c>
      <c r="G375" s="222">
        <v>0.84670000000000001</v>
      </c>
      <c r="H375" s="222">
        <v>0.83799999999999997</v>
      </c>
      <c r="I375" s="222">
        <v>0.82979999999999998</v>
      </c>
      <c r="J375" s="222">
        <v>0.82199999999999995</v>
      </c>
      <c r="K375" s="222">
        <v>0.8145</v>
      </c>
      <c r="L375" s="222">
        <v>0.80730000000000002</v>
      </c>
      <c r="M375" s="222">
        <v>0.8004</v>
      </c>
      <c r="N375" s="222">
        <v>0.79379999999999995</v>
      </c>
      <c r="O375" s="222">
        <v>0.7873</v>
      </c>
      <c r="P375" s="222">
        <v>0.78100000000000003</v>
      </c>
      <c r="Q375" s="222">
        <v>0.77490000000000003</v>
      </c>
    </row>
    <row r="376" spans="1:17" x14ac:dyDescent="0.25">
      <c r="A376" s="8">
        <v>6</v>
      </c>
      <c r="B376" s="3">
        <v>5</v>
      </c>
      <c r="C376" s="5"/>
      <c r="D376" s="221"/>
      <c r="E376" s="222">
        <v>0.86199999999999999</v>
      </c>
      <c r="F376" s="222">
        <v>0.85129999999999995</v>
      </c>
      <c r="G376" s="222">
        <v>0.84130000000000005</v>
      </c>
      <c r="H376" s="222">
        <v>0.83209999999999995</v>
      </c>
      <c r="I376" s="222">
        <v>0.82340000000000002</v>
      </c>
      <c r="J376" s="222">
        <v>0.81510000000000005</v>
      </c>
      <c r="K376" s="222">
        <v>0.80710000000000004</v>
      </c>
      <c r="L376" s="222">
        <v>0.79949999999999999</v>
      </c>
      <c r="M376" s="222">
        <v>0.79210000000000003</v>
      </c>
      <c r="N376" s="222">
        <v>0.78500000000000003</v>
      </c>
      <c r="O376" s="222">
        <v>0.77810000000000001</v>
      </c>
      <c r="P376" s="222">
        <v>0.77139999999999997</v>
      </c>
      <c r="Q376" s="222">
        <v>0.76490000000000002</v>
      </c>
    </row>
    <row r="377" spans="1:17" x14ac:dyDescent="0.25">
      <c r="A377" s="8">
        <v>6</v>
      </c>
      <c r="B377" s="3">
        <v>6</v>
      </c>
      <c r="C377" s="5"/>
      <c r="D377" s="221"/>
      <c r="E377" s="222">
        <v>0.85780000000000001</v>
      </c>
      <c r="F377" s="222">
        <v>0.84650000000000003</v>
      </c>
      <c r="G377" s="222">
        <v>0.83599999999999997</v>
      </c>
      <c r="H377" s="222">
        <v>0.82620000000000005</v>
      </c>
      <c r="I377" s="222">
        <v>0.81689999999999996</v>
      </c>
      <c r="J377" s="222">
        <v>0.80810000000000004</v>
      </c>
      <c r="K377" s="222">
        <v>0.79959999999999998</v>
      </c>
      <c r="L377" s="222">
        <v>0.79159999999999997</v>
      </c>
      <c r="M377" s="222">
        <v>0.78369999999999995</v>
      </c>
      <c r="N377" s="222">
        <v>0.7762</v>
      </c>
      <c r="O377" s="222">
        <v>0.76890000000000003</v>
      </c>
      <c r="P377" s="222">
        <v>0.76180000000000003</v>
      </c>
      <c r="Q377" s="222">
        <v>0.75490000000000002</v>
      </c>
    </row>
    <row r="378" spans="1:17" x14ac:dyDescent="0.25">
      <c r="A378" s="8">
        <v>6</v>
      </c>
      <c r="B378" s="3">
        <v>7</v>
      </c>
      <c r="C378" s="5"/>
      <c r="D378" s="221"/>
      <c r="E378" s="222">
        <v>0.85370000000000001</v>
      </c>
      <c r="F378" s="222">
        <v>0.84160000000000001</v>
      </c>
      <c r="G378" s="222">
        <v>0.83050000000000002</v>
      </c>
      <c r="H378" s="222">
        <v>0.82010000000000005</v>
      </c>
      <c r="I378" s="222">
        <v>0.81030000000000002</v>
      </c>
      <c r="J378" s="222">
        <v>0.80089999999999995</v>
      </c>
      <c r="K378" s="222">
        <v>0.79200000000000004</v>
      </c>
      <c r="L378" s="222">
        <v>0.78339999999999999</v>
      </c>
      <c r="M378" s="222">
        <v>0.7752</v>
      </c>
      <c r="N378" s="222">
        <v>0.76719999999999999</v>
      </c>
      <c r="O378" s="222">
        <v>0.75939999999999996</v>
      </c>
      <c r="P378" s="222">
        <v>0.75190000000000001</v>
      </c>
      <c r="Q378" s="222">
        <v>0.74470000000000003</v>
      </c>
    </row>
    <row r="379" spans="1:17" x14ac:dyDescent="0.25">
      <c r="A379" s="8">
        <v>6</v>
      </c>
      <c r="B379" s="3">
        <v>8</v>
      </c>
      <c r="C379" s="5"/>
      <c r="D379" s="221"/>
      <c r="E379" s="222">
        <v>0.84940000000000004</v>
      </c>
      <c r="F379" s="222">
        <v>0.8367</v>
      </c>
      <c r="G379" s="222">
        <v>0.82499999999999996</v>
      </c>
      <c r="H379" s="222">
        <v>0.81399999999999995</v>
      </c>
      <c r="I379" s="222">
        <v>0.80359999999999998</v>
      </c>
      <c r="J379" s="222">
        <v>0.79379999999999995</v>
      </c>
      <c r="K379" s="222">
        <v>0.7843</v>
      </c>
      <c r="L379" s="222">
        <v>0.77529999999999999</v>
      </c>
      <c r="M379" s="222">
        <v>0.76649999999999996</v>
      </c>
      <c r="N379" s="222">
        <v>0.7581</v>
      </c>
      <c r="O379" s="222">
        <v>0.75</v>
      </c>
      <c r="P379" s="222">
        <v>0.74209999999999998</v>
      </c>
      <c r="Q379" s="222">
        <v>0.73440000000000005</v>
      </c>
    </row>
    <row r="380" spans="1:17" x14ac:dyDescent="0.25">
      <c r="A380" s="8">
        <v>6</v>
      </c>
      <c r="B380" s="3">
        <v>9</v>
      </c>
      <c r="C380" s="5"/>
      <c r="D380" s="221"/>
      <c r="E380" s="222">
        <v>0.84519999999999995</v>
      </c>
      <c r="F380" s="222">
        <v>0.83179999999999998</v>
      </c>
      <c r="G380" s="222">
        <v>0.81940000000000002</v>
      </c>
      <c r="H380" s="222">
        <v>0.80789999999999995</v>
      </c>
      <c r="I380" s="222">
        <v>0.79690000000000005</v>
      </c>
      <c r="J380" s="222">
        <v>0.78649999999999998</v>
      </c>
      <c r="K380" s="222">
        <v>0.77659999999999996</v>
      </c>
      <c r="L380" s="222">
        <v>0.76700000000000002</v>
      </c>
      <c r="M380" s="222">
        <v>0.75780000000000003</v>
      </c>
      <c r="N380" s="222">
        <v>0.74890000000000001</v>
      </c>
      <c r="O380" s="222">
        <v>0.74039999999999995</v>
      </c>
      <c r="P380" s="222">
        <v>0.73209999999999997</v>
      </c>
      <c r="Q380" s="222">
        <v>0.72399999999999998</v>
      </c>
    </row>
    <row r="381" spans="1:17" x14ac:dyDescent="0.25">
      <c r="A381" s="8">
        <v>6</v>
      </c>
      <c r="B381" s="3">
        <v>10</v>
      </c>
      <c r="C381" s="5"/>
      <c r="D381" s="221"/>
      <c r="E381" s="222">
        <v>0.84099999999999997</v>
      </c>
      <c r="F381" s="222">
        <v>0.82689999999999997</v>
      </c>
      <c r="G381" s="222">
        <v>0.81389999999999996</v>
      </c>
      <c r="H381" s="222">
        <v>0.80169999999999997</v>
      </c>
      <c r="I381" s="222">
        <v>0.79020000000000001</v>
      </c>
      <c r="J381" s="222">
        <v>0.7792</v>
      </c>
      <c r="K381" s="222">
        <v>0.76870000000000005</v>
      </c>
      <c r="L381" s="222">
        <v>0.75870000000000004</v>
      </c>
      <c r="M381" s="222">
        <v>0.74909999999999999</v>
      </c>
      <c r="N381" s="222">
        <v>0.73980000000000001</v>
      </c>
      <c r="O381" s="222">
        <v>0.73080000000000001</v>
      </c>
      <c r="P381" s="222">
        <v>0.72209999999999996</v>
      </c>
      <c r="Q381" s="222">
        <v>0.71360000000000001</v>
      </c>
    </row>
    <row r="382" spans="1:17" x14ac:dyDescent="0.25">
      <c r="A382" s="8">
        <v>6</v>
      </c>
      <c r="B382" s="3">
        <v>11</v>
      </c>
      <c r="C382" s="5"/>
      <c r="D382" s="221"/>
      <c r="E382" s="222">
        <v>0.8367</v>
      </c>
      <c r="F382" s="222">
        <v>0.82189999999999996</v>
      </c>
      <c r="G382" s="222">
        <v>0.80830000000000002</v>
      </c>
      <c r="H382" s="222">
        <v>0.79549999999999998</v>
      </c>
      <c r="I382" s="222">
        <v>0.78339999999999999</v>
      </c>
      <c r="J382" s="222">
        <v>0.77190000000000003</v>
      </c>
      <c r="K382" s="222">
        <v>0.76090000000000002</v>
      </c>
      <c r="L382" s="222">
        <v>0.75039999999999996</v>
      </c>
      <c r="M382" s="222">
        <v>0.74029999999999996</v>
      </c>
      <c r="N382" s="222">
        <v>0.73050000000000004</v>
      </c>
      <c r="O382" s="222">
        <v>0.72109999999999996</v>
      </c>
      <c r="P382" s="222">
        <v>0.71199999999999997</v>
      </c>
      <c r="Q382" s="222">
        <v>0.70320000000000005</v>
      </c>
    </row>
    <row r="383" spans="1:17" x14ac:dyDescent="0.25">
      <c r="A383" s="8">
        <v>6</v>
      </c>
      <c r="B383" s="3">
        <v>12</v>
      </c>
      <c r="C383" s="5"/>
      <c r="D383" s="221"/>
      <c r="E383" s="222">
        <v>0.83240000000000003</v>
      </c>
      <c r="F383" s="222">
        <v>0.81689999999999996</v>
      </c>
      <c r="G383" s="222">
        <v>0.80249999999999999</v>
      </c>
      <c r="H383" s="222">
        <v>0.78910000000000002</v>
      </c>
      <c r="I383" s="222">
        <v>0.77639999999999998</v>
      </c>
      <c r="J383" s="222">
        <v>0.76439999999999997</v>
      </c>
      <c r="K383" s="222">
        <v>0.75290000000000001</v>
      </c>
      <c r="L383" s="222">
        <v>0.7419</v>
      </c>
      <c r="M383" s="222">
        <v>0.73129999999999995</v>
      </c>
      <c r="N383" s="222">
        <v>0.72109999999999996</v>
      </c>
      <c r="O383" s="222">
        <v>0.71130000000000004</v>
      </c>
      <c r="P383" s="222">
        <v>0.70169999999999999</v>
      </c>
      <c r="Q383" s="222">
        <v>0.6925</v>
      </c>
    </row>
    <row r="384" spans="1:17" x14ac:dyDescent="0.25">
      <c r="A384" s="8">
        <v>6</v>
      </c>
      <c r="B384" s="3">
        <v>13</v>
      </c>
      <c r="C384" s="5"/>
      <c r="D384" s="221"/>
      <c r="E384" s="222">
        <v>0.82799999999999996</v>
      </c>
      <c r="F384" s="222">
        <v>0.81169999999999998</v>
      </c>
      <c r="G384" s="222">
        <v>0.79669999999999996</v>
      </c>
      <c r="H384" s="222">
        <v>0.78269999999999995</v>
      </c>
      <c r="I384" s="222">
        <v>0.76939999999999997</v>
      </c>
      <c r="J384" s="222">
        <v>0.75680000000000003</v>
      </c>
      <c r="K384" s="222">
        <v>0.74480000000000002</v>
      </c>
      <c r="L384" s="222">
        <v>0.73329999999999995</v>
      </c>
      <c r="M384" s="222">
        <v>0.72219999999999995</v>
      </c>
      <c r="N384" s="222">
        <v>0.71160000000000001</v>
      </c>
      <c r="O384" s="222">
        <v>0.70130000000000003</v>
      </c>
      <c r="P384" s="222">
        <v>0.69140000000000001</v>
      </c>
      <c r="Q384" s="222">
        <v>0.68179999999999996</v>
      </c>
    </row>
    <row r="385" spans="1:17" x14ac:dyDescent="0.25">
      <c r="A385" s="8">
        <v>6</v>
      </c>
      <c r="B385" s="3">
        <v>14</v>
      </c>
      <c r="C385" s="5"/>
      <c r="D385" s="221"/>
      <c r="E385" s="222">
        <v>0.82350000000000001</v>
      </c>
      <c r="F385" s="222">
        <v>0.80649999999999999</v>
      </c>
      <c r="G385" s="222">
        <v>0.79079999999999995</v>
      </c>
      <c r="H385" s="222">
        <v>0.77610000000000001</v>
      </c>
      <c r="I385" s="222">
        <v>0.76219999999999999</v>
      </c>
      <c r="J385" s="222">
        <v>0.74909999999999999</v>
      </c>
      <c r="K385" s="222">
        <v>0.73650000000000004</v>
      </c>
      <c r="L385" s="222">
        <v>0.72450000000000003</v>
      </c>
      <c r="M385" s="222">
        <v>0.71299999999999997</v>
      </c>
      <c r="N385" s="222">
        <v>0.70189999999999997</v>
      </c>
      <c r="O385" s="222">
        <v>0.69120000000000004</v>
      </c>
      <c r="P385" s="222">
        <v>0.68089999999999995</v>
      </c>
      <c r="Q385" s="222">
        <v>0.67090000000000005</v>
      </c>
    </row>
    <row r="386" spans="1:17" x14ac:dyDescent="0.25">
      <c r="A386" s="8">
        <v>6</v>
      </c>
      <c r="B386" s="3">
        <v>15</v>
      </c>
      <c r="C386" s="5"/>
      <c r="D386" s="221"/>
      <c r="E386" s="222">
        <v>0.81910000000000005</v>
      </c>
      <c r="F386" s="222">
        <v>0.80130000000000001</v>
      </c>
      <c r="G386" s="222">
        <v>0.78490000000000004</v>
      </c>
      <c r="H386" s="222">
        <v>0.76949999999999996</v>
      </c>
      <c r="I386" s="222">
        <v>0.75509999999999999</v>
      </c>
      <c r="J386" s="222">
        <v>0.74139999999999995</v>
      </c>
      <c r="K386" s="222">
        <v>0.72829999999999995</v>
      </c>
      <c r="L386" s="222">
        <v>0.71579999999999999</v>
      </c>
      <c r="M386" s="222">
        <v>0.70379999999999998</v>
      </c>
      <c r="N386" s="222">
        <v>0.69220000000000004</v>
      </c>
      <c r="O386" s="222">
        <v>0.68110000000000004</v>
      </c>
      <c r="P386" s="222">
        <v>0.6704</v>
      </c>
      <c r="Q386" s="222">
        <v>0.66</v>
      </c>
    </row>
    <row r="387" spans="1:17" x14ac:dyDescent="0.25">
      <c r="A387" s="8">
        <v>6</v>
      </c>
      <c r="B387" s="3">
        <v>16</v>
      </c>
      <c r="C387" s="5"/>
      <c r="D387" s="221"/>
      <c r="E387" s="222">
        <v>0.8145</v>
      </c>
      <c r="F387" s="222">
        <v>0.79600000000000004</v>
      </c>
      <c r="G387" s="222">
        <v>0.77890000000000004</v>
      </c>
      <c r="H387" s="222">
        <v>0.76290000000000002</v>
      </c>
      <c r="I387" s="222">
        <v>0.74780000000000002</v>
      </c>
      <c r="J387" s="222">
        <v>0.73350000000000004</v>
      </c>
      <c r="K387" s="222">
        <v>0.71989999999999998</v>
      </c>
      <c r="L387" s="222">
        <v>0.70689999999999997</v>
      </c>
      <c r="M387" s="222">
        <v>0.69440000000000002</v>
      </c>
      <c r="N387" s="222">
        <v>0.68240000000000001</v>
      </c>
      <c r="O387" s="222">
        <v>0.67090000000000005</v>
      </c>
      <c r="P387" s="222">
        <v>0.65980000000000005</v>
      </c>
      <c r="Q387" s="222">
        <v>0.64900000000000002</v>
      </c>
    </row>
    <row r="388" spans="1:17" x14ac:dyDescent="0.25">
      <c r="A388" s="8">
        <v>6</v>
      </c>
      <c r="B388" s="3">
        <v>17</v>
      </c>
      <c r="C388" s="5"/>
      <c r="D388" s="221"/>
      <c r="E388" s="222">
        <v>0.81</v>
      </c>
      <c r="F388" s="222">
        <v>0.79069999999999996</v>
      </c>
      <c r="G388" s="222">
        <v>0.77280000000000004</v>
      </c>
      <c r="H388" s="222">
        <v>0.75609999999999999</v>
      </c>
      <c r="I388" s="222">
        <v>0.74050000000000005</v>
      </c>
      <c r="J388" s="222">
        <v>0.72560000000000002</v>
      </c>
      <c r="K388" s="222">
        <v>0.71140000000000003</v>
      </c>
      <c r="L388" s="222">
        <v>0.69789999999999996</v>
      </c>
      <c r="M388" s="222">
        <v>0.68500000000000005</v>
      </c>
      <c r="N388" s="222">
        <v>0.67249999999999999</v>
      </c>
      <c r="O388" s="222">
        <v>0.66059999999999997</v>
      </c>
      <c r="P388" s="222">
        <v>0.64910000000000001</v>
      </c>
      <c r="Q388" s="222">
        <v>0.63800000000000001</v>
      </c>
    </row>
    <row r="389" spans="1:17" x14ac:dyDescent="0.25">
      <c r="A389" s="8">
        <v>6</v>
      </c>
      <c r="B389" s="3">
        <v>18</v>
      </c>
      <c r="C389" s="5"/>
      <c r="D389" s="221"/>
      <c r="E389" s="222">
        <v>0.80530000000000002</v>
      </c>
      <c r="F389" s="222">
        <v>0.78520000000000001</v>
      </c>
      <c r="G389" s="222">
        <v>0.76670000000000005</v>
      </c>
      <c r="H389" s="222">
        <v>0.74929999999999997</v>
      </c>
      <c r="I389" s="222">
        <v>0.73299999999999998</v>
      </c>
      <c r="J389" s="222">
        <v>0.71760000000000002</v>
      </c>
      <c r="K389" s="222">
        <v>0.70289999999999997</v>
      </c>
      <c r="L389" s="222">
        <v>0.68889999999999996</v>
      </c>
      <c r="M389" s="222">
        <v>0.6754</v>
      </c>
      <c r="N389" s="222">
        <v>0.66259999999999997</v>
      </c>
      <c r="O389" s="222">
        <v>0.6502</v>
      </c>
      <c r="P389" s="222">
        <v>0.63839999999999997</v>
      </c>
      <c r="Q389" s="222">
        <v>0.62690000000000001</v>
      </c>
    </row>
    <row r="390" spans="1:17" x14ac:dyDescent="0.25">
      <c r="A390" s="8">
        <v>6</v>
      </c>
      <c r="B390" s="3">
        <v>19</v>
      </c>
      <c r="C390" s="5"/>
      <c r="D390" s="221"/>
      <c r="E390" s="222">
        <v>0.80059999999999998</v>
      </c>
      <c r="F390" s="222">
        <v>0.77969999999999995</v>
      </c>
      <c r="G390" s="222">
        <v>0.76039999999999996</v>
      </c>
      <c r="H390" s="222">
        <v>0.74239999999999995</v>
      </c>
      <c r="I390" s="222">
        <v>0.72550000000000003</v>
      </c>
      <c r="J390" s="222">
        <v>0.70940000000000003</v>
      </c>
      <c r="K390" s="222">
        <v>0.69420000000000004</v>
      </c>
      <c r="L390" s="222">
        <v>0.67969999999999997</v>
      </c>
      <c r="M390" s="222">
        <v>0.66579999999999995</v>
      </c>
      <c r="N390" s="222">
        <v>0.65249999999999997</v>
      </c>
      <c r="O390" s="222">
        <v>0.63970000000000005</v>
      </c>
      <c r="P390" s="222">
        <v>0.62749999999999995</v>
      </c>
      <c r="Q390" s="222">
        <v>0.61570000000000003</v>
      </c>
    </row>
    <row r="391" spans="1:17" x14ac:dyDescent="0.25">
      <c r="A391" s="8">
        <v>6</v>
      </c>
      <c r="B391" s="3">
        <v>20</v>
      </c>
      <c r="C391" s="5"/>
      <c r="D391" s="221"/>
      <c r="E391" s="222">
        <v>0.79590000000000005</v>
      </c>
      <c r="F391" s="222">
        <v>0.7742</v>
      </c>
      <c r="G391" s="222">
        <v>0.75419999999999998</v>
      </c>
      <c r="H391" s="222">
        <v>0.73550000000000004</v>
      </c>
      <c r="I391" s="222">
        <v>0.71789999999999998</v>
      </c>
      <c r="J391" s="222">
        <v>0.70130000000000003</v>
      </c>
      <c r="K391" s="222">
        <v>0.6855</v>
      </c>
      <c r="L391" s="222">
        <v>0.67049999999999998</v>
      </c>
      <c r="M391" s="222">
        <v>0.65620000000000001</v>
      </c>
      <c r="N391" s="222">
        <v>0.64239999999999997</v>
      </c>
      <c r="O391" s="222">
        <v>0.62929999999999997</v>
      </c>
      <c r="P391" s="222">
        <v>0.61670000000000003</v>
      </c>
      <c r="Q391" s="222">
        <v>0.60450000000000004</v>
      </c>
    </row>
    <row r="392" spans="1:17" x14ac:dyDescent="0.25">
      <c r="A392" s="8">
        <v>6</v>
      </c>
      <c r="B392" s="3">
        <v>21</v>
      </c>
      <c r="C392" s="5"/>
      <c r="D392" s="221"/>
      <c r="E392" s="222">
        <v>0.79110000000000003</v>
      </c>
      <c r="F392" s="222">
        <v>0.76859999999999995</v>
      </c>
      <c r="G392" s="222">
        <v>0.74780000000000002</v>
      </c>
      <c r="H392" s="222">
        <v>0.72840000000000005</v>
      </c>
      <c r="I392" s="222">
        <v>0.71020000000000005</v>
      </c>
      <c r="J392" s="222">
        <v>0.69299999999999995</v>
      </c>
      <c r="K392" s="222">
        <v>0.67669999999999997</v>
      </c>
      <c r="L392" s="222">
        <v>0.66120000000000001</v>
      </c>
      <c r="M392" s="222">
        <v>0.64639999999999997</v>
      </c>
      <c r="N392" s="222">
        <v>0.63219999999999998</v>
      </c>
      <c r="O392" s="222">
        <v>0.61870000000000003</v>
      </c>
      <c r="P392" s="222">
        <v>0.60570000000000002</v>
      </c>
      <c r="Q392" s="222">
        <v>0.59319999999999995</v>
      </c>
    </row>
    <row r="393" spans="1:17" x14ac:dyDescent="0.25">
      <c r="A393" s="8">
        <v>6</v>
      </c>
      <c r="B393" s="3">
        <v>22</v>
      </c>
      <c r="C393" s="5"/>
      <c r="D393" s="221"/>
      <c r="E393" s="222">
        <v>0.78620000000000001</v>
      </c>
      <c r="F393" s="222">
        <v>0.76290000000000002</v>
      </c>
      <c r="G393" s="222">
        <v>0.74129999999999996</v>
      </c>
      <c r="H393" s="222">
        <v>0.72119999999999995</v>
      </c>
      <c r="I393" s="222">
        <v>0.70230000000000004</v>
      </c>
      <c r="J393" s="222">
        <v>0.6845</v>
      </c>
      <c r="K393" s="222">
        <v>0.66769999999999996</v>
      </c>
      <c r="L393" s="222">
        <v>0.65169999999999995</v>
      </c>
      <c r="M393" s="222">
        <v>0.63639999999999997</v>
      </c>
      <c r="N393" s="222">
        <v>0.62190000000000001</v>
      </c>
      <c r="O393" s="222">
        <v>0.6079</v>
      </c>
      <c r="P393" s="222">
        <v>0.59460000000000002</v>
      </c>
      <c r="Q393" s="222">
        <v>0.58179999999999998</v>
      </c>
    </row>
    <row r="394" spans="1:17" x14ac:dyDescent="0.25">
      <c r="A394" s="8">
        <v>6</v>
      </c>
      <c r="B394" s="3">
        <v>23</v>
      </c>
      <c r="C394" s="5"/>
      <c r="D394" s="221"/>
      <c r="E394" s="222">
        <v>0.78139999999999998</v>
      </c>
      <c r="F394" s="222">
        <v>0.7571</v>
      </c>
      <c r="G394" s="222">
        <v>0.73480000000000001</v>
      </c>
      <c r="H394" s="222">
        <v>0.71399999999999997</v>
      </c>
      <c r="I394" s="222">
        <v>0.69450000000000001</v>
      </c>
      <c r="J394" s="222">
        <v>0.67610000000000003</v>
      </c>
      <c r="K394" s="222">
        <v>0.65869999999999995</v>
      </c>
      <c r="L394" s="222">
        <v>0.64219999999999999</v>
      </c>
      <c r="M394" s="222">
        <v>0.62649999999999995</v>
      </c>
      <c r="N394" s="222">
        <v>0.61150000000000004</v>
      </c>
      <c r="O394" s="222">
        <v>0.59719999999999995</v>
      </c>
      <c r="P394" s="222">
        <v>0.58350000000000002</v>
      </c>
      <c r="Q394" s="222">
        <v>0.57040000000000002</v>
      </c>
    </row>
    <row r="395" spans="1:17" x14ac:dyDescent="0.25">
      <c r="A395" s="8">
        <v>6</v>
      </c>
      <c r="B395" s="3">
        <v>24</v>
      </c>
      <c r="C395" s="5"/>
      <c r="D395" s="221"/>
      <c r="E395" s="222">
        <v>0.77629999999999999</v>
      </c>
      <c r="F395" s="222">
        <v>0.75119999999999998</v>
      </c>
      <c r="G395" s="222">
        <v>0.72809999999999997</v>
      </c>
      <c r="H395" s="222">
        <v>0.70660000000000001</v>
      </c>
      <c r="I395" s="222">
        <v>0.68640000000000001</v>
      </c>
      <c r="J395" s="222">
        <v>0.66739999999999999</v>
      </c>
      <c r="K395" s="222">
        <v>0.64949999999999997</v>
      </c>
      <c r="L395" s="222">
        <v>0.63249999999999995</v>
      </c>
      <c r="M395" s="222">
        <v>0.61639999999999995</v>
      </c>
      <c r="N395" s="222">
        <v>0.60099999999999998</v>
      </c>
      <c r="O395" s="222">
        <v>0.58630000000000004</v>
      </c>
      <c r="P395" s="222">
        <v>0.57220000000000004</v>
      </c>
      <c r="Q395" s="222">
        <v>0.55879999999999996</v>
      </c>
    </row>
    <row r="396" spans="1:17" x14ac:dyDescent="0.25">
      <c r="A396" s="8">
        <v>6</v>
      </c>
      <c r="B396" s="3">
        <v>25</v>
      </c>
      <c r="C396" s="5"/>
      <c r="D396" s="221"/>
      <c r="E396" s="222">
        <v>0.7712</v>
      </c>
      <c r="F396" s="222">
        <v>0.74519999999999997</v>
      </c>
      <c r="G396" s="222">
        <v>0.72130000000000005</v>
      </c>
      <c r="H396" s="222">
        <v>0.69899999999999995</v>
      </c>
      <c r="I396" s="222">
        <v>0.67820000000000003</v>
      </c>
      <c r="J396" s="222">
        <v>0.65869999999999995</v>
      </c>
      <c r="K396" s="222">
        <v>0.64019999999999999</v>
      </c>
      <c r="L396" s="222">
        <v>0.62270000000000003</v>
      </c>
      <c r="M396" s="222">
        <v>0.60609999999999997</v>
      </c>
      <c r="N396" s="222">
        <v>0.59030000000000005</v>
      </c>
      <c r="O396" s="222">
        <v>0.57530000000000003</v>
      </c>
      <c r="P396" s="222">
        <v>0.56089999999999995</v>
      </c>
      <c r="Q396" s="222">
        <v>0.54710000000000003</v>
      </c>
    </row>
    <row r="397" spans="1:17" x14ac:dyDescent="0.25">
      <c r="A397" s="8">
        <v>6</v>
      </c>
      <c r="B397" s="3">
        <v>26</v>
      </c>
      <c r="C397" s="5"/>
      <c r="D397" s="221"/>
      <c r="E397" s="222">
        <v>0.7661</v>
      </c>
      <c r="F397" s="222">
        <v>0.73919999999999997</v>
      </c>
      <c r="G397" s="222">
        <v>0.71450000000000002</v>
      </c>
      <c r="H397" s="222">
        <v>0.6915</v>
      </c>
      <c r="I397" s="222">
        <v>0.67</v>
      </c>
      <c r="J397" s="222">
        <v>0.64990000000000003</v>
      </c>
      <c r="K397" s="222">
        <v>0.63090000000000002</v>
      </c>
      <c r="L397" s="222">
        <v>0.6129</v>
      </c>
      <c r="M397" s="222">
        <v>0.59589999999999999</v>
      </c>
      <c r="N397" s="222">
        <v>0.57969999999999999</v>
      </c>
      <c r="O397" s="222">
        <v>0.56430000000000002</v>
      </c>
      <c r="P397" s="222">
        <v>0.54949999999999999</v>
      </c>
      <c r="Q397" s="222">
        <v>0.53539999999999999</v>
      </c>
    </row>
    <row r="398" spans="1:17" x14ac:dyDescent="0.25">
      <c r="A398" s="8">
        <v>6</v>
      </c>
      <c r="B398" s="3">
        <v>27</v>
      </c>
      <c r="C398" s="5"/>
      <c r="D398" s="221"/>
      <c r="E398" s="222">
        <v>0.76090000000000002</v>
      </c>
      <c r="F398" s="222">
        <v>0.73309999999999997</v>
      </c>
      <c r="G398" s="222">
        <v>0.70760000000000001</v>
      </c>
      <c r="H398" s="222">
        <v>0.68379999999999996</v>
      </c>
      <c r="I398" s="222">
        <v>0.66169999999999995</v>
      </c>
      <c r="J398" s="222">
        <v>0.64100000000000001</v>
      </c>
      <c r="K398" s="222">
        <v>0.62150000000000005</v>
      </c>
      <c r="L398" s="222">
        <v>0.60299999999999998</v>
      </c>
      <c r="M398" s="222">
        <v>0.58550000000000002</v>
      </c>
      <c r="N398" s="222">
        <v>0.56889999999999996</v>
      </c>
      <c r="O398" s="222">
        <v>0.55310000000000004</v>
      </c>
      <c r="P398" s="222">
        <v>0.53800000000000003</v>
      </c>
      <c r="Q398" s="222">
        <v>0.52359999999999995</v>
      </c>
    </row>
    <row r="399" spans="1:17" x14ac:dyDescent="0.25">
      <c r="A399" s="8">
        <v>6</v>
      </c>
      <c r="B399" s="3">
        <v>28</v>
      </c>
      <c r="C399" s="5"/>
      <c r="D399" s="221"/>
      <c r="E399" s="222">
        <v>0.75570000000000004</v>
      </c>
      <c r="F399" s="222">
        <v>0.72689999999999999</v>
      </c>
      <c r="G399" s="222">
        <v>0.70050000000000001</v>
      </c>
      <c r="H399" s="222">
        <v>0.67610000000000003</v>
      </c>
      <c r="I399" s="222">
        <v>0.65329999999999999</v>
      </c>
      <c r="J399" s="222">
        <v>0.63200000000000001</v>
      </c>
      <c r="K399" s="222">
        <v>0.6119</v>
      </c>
      <c r="L399" s="222">
        <v>0.59299999999999997</v>
      </c>
      <c r="M399" s="222">
        <v>0.57509999999999994</v>
      </c>
      <c r="N399" s="222">
        <v>0.55810000000000004</v>
      </c>
      <c r="O399" s="222">
        <v>0.54190000000000005</v>
      </c>
      <c r="P399" s="222">
        <v>0.52649999999999997</v>
      </c>
      <c r="Q399" s="222">
        <v>0.51170000000000004</v>
      </c>
    </row>
    <row r="400" spans="1:17" x14ac:dyDescent="0.25">
      <c r="A400" s="8">
        <v>6</v>
      </c>
      <c r="B400" s="3">
        <v>29</v>
      </c>
      <c r="C400" s="5"/>
      <c r="D400" s="221"/>
      <c r="E400" s="222">
        <v>0.75039999999999996</v>
      </c>
      <c r="F400" s="222">
        <v>0.72070000000000001</v>
      </c>
      <c r="G400" s="222">
        <v>0.69340000000000002</v>
      </c>
      <c r="H400" s="222">
        <v>0.66830000000000001</v>
      </c>
      <c r="I400" s="222">
        <v>0.64480000000000004</v>
      </c>
      <c r="J400" s="222">
        <v>0.62290000000000001</v>
      </c>
      <c r="K400" s="222">
        <v>0.60229999999999995</v>
      </c>
      <c r="L400" s="222">
        <v>0.58289999999999997</v>
      </c>
      <c r="M400" s="222">
        <v>0.56459999999999999</v>
      </c>
      <c r="N400" s="222">
        <v>0.54720000000000002</v>
      </c>
      <c r="O400" s="222">
        <v>0.53059999999999996</v>
      </c>
      <c r="P400" s="222">
        <v>0.51490000000000002</v>
      </c>
      <c r="Q400" s="222">
        <v>0.49980000000000002</v>
      </c>
    </row>
    <row r="401" spans="1:17" x14ac:dyDescent="0.25">
      <c r="A401" s="8">
        <v>6</v>
      </c>
      <c r="B401" s="3">
        <v>30</v>
      </c>
      <c r="C401" s="5"/>
      <c r="D401" s="221"/>
      <c r="E401" s="222">
        <v>0.74490000000000001</v>
      </c>
      <c r="F401" s="222">
        <v>0.71430000000000005</v>
      </c>
      <c r="G401" s="222">
        <v>0.68620000000000003</v>
      </c>
      <c r="H401" s="222">
        <v>0.6603</v>
      </c>
      <c r="I401" s="222">
        <v>0.63619999999999999</v>
      </c>
      <c r="J401" s="222">
        <v>0.61360000000000003</v>
      </c>
      <c r="K401" s="222">
        <v>0.59250000000000003</v>
      </c>
      <c r="L401" s="222">
        <v>0.5726</v>
      </c>
      <c r="M401" s="222">
        <v>0.55379999999999996</v>
      </c>
      <c r="N401" s="222">
        <v>0.53600000000000003</v>
      </c>
      <c r="O401" s="222">
        <v>0.51910000000000001</v>
      </c>
      <c r="P401" s="222">
        <v>0.503</v>
      </c>
      <c r="Q401" s="222">
        <v>0.48770000000000002</v>
      </c>
    </row>
    <row r="402" spans="1:17" x14ac:dyDescent="0.25">
      <c r="A402" s="8">
        <v>6</v>
      </c>
      <c r="B402" s="3">
        <v>31</v>
      </c>
      <c r="C402" s="5"/>
      <c r="D402" s="221"/>
      <c r="E402" s="222">
        <v>0.73939999999999995</v>
      </c>
      <c r="F402" s="222">
        <v>0.70779999999999998</v>
      </c>
      <c r="G402" s="222">
        <v>0.67879999999999996</v>
      </c>
      <c r="H402" s="222">
        <v>0.65210000000000001</v>
      </c>
      <c r="I402" s="222">
        <v>0.62739999999999996</v>
      </c>
      <c r="J402" s="222">
        <v>0.60429999999999995</v>
      </c>
      <c r="K402" s="222">
        <v>0.58260000000000001</v>
      </c>
      <c r="L402" s="222">
        <v>0.56220000000000003</v>
      </c>
      <c r="M402" s="222">
        <v>0.54300000000000004</v>
      </c>
      <c r="N402" s="222">
        <v>0.52480000000000004</v>
      </c>
      <c r="O402" s="222">
        <v>0.50749999999999995</v>
      </c>
      <c r="P402" s="222">
        <v>0.49109999999999998</v>
      </c>
      <c r="Q402" s="222">
        <v>0.47539999999999999</v>
      </c>
    </row>
    <row r="403" spans="1:17" x14ac:dyDescent="0.25">
      <c r="A403" s="8">
        <v>6</v>
      </c>
      <c r="B403" s="3">
        <v>32</v>
      </c>
      <c r="C403" s="5"/>
      <c r="D403" s="221"/>
      <c r="E403" s="222">
        <v>0.73370000000000002</v>
      </c>
      <c r="F403" s="222">
        <v>0.70109999999999995</v>
      </c>
      <c r="G403" s="222">
        <v>0.67130000000000001</v>
      </c>
      <c r="H403" s="222">
        <v>0.64390000000000003</v>
      </c>
      <c r="I403" s="222">
        <v>0.61839999999999995</v>
      </c>
      <c r="J403" s="222">
        <v>0.59470000000000001</v>
      </c>
      <c r="K403" s="222">
        <v>0.57250000000000001</v>
      </c>
      <c r="L403" s="222">
        <v>0.55169999999999997</v>
      </c>
      <c r="M403" s="222">
        <v>0.53200000000000003</v>
      </c>
      <c r="N403" s="222">
        <v>0.51339999999999997</v>
      </c>
      <c r="O403" s="222">
        <v>0.49569999999999997</v>
      </c>
      <c r="P403" s="222">
        <v>0.47899999999999998</v>
      </c>
      <c r="Q403" s="222">
        <v>0.46300000000000002</v>
      </c>
    </row>
    <row r="404" spans="1:17" x14ac:dyDescent="0.25">
      <c r="A404" s="8">
        <v>6</v>
      </c>
      <c r="B404" s="3">
        <v>33</v>
      </c>
      <c r="C404" s="5"/>
      <c r="D404" s="221"/>
      <c r="E404" s="222">
        <v>0.72809999999999997</v>
      </c>
      <c r="F404" s="222">
        <v>0.69450000000000001</v>
      </c>
      <c r="G404" s="222">
        <v>0.66379999999999995</v>
      </c>
      <c r="H404" s="222">
        <v>0.63560000000000005</v>
      </c>
      <c r="I404" s="222">
        <v>0.60940000000000005</v>
      </c>
      <c r="J404" s="222">
        <v>0.58509999999999995</v>
      </c>
      <c r="K404" s="222">
        <v>0.56240000000000001</v>
      </c>
      <c r="L404" s="222">
        <v>0.54110000000000003</v>
      </c>
      <c r="M404" s="222">
        <v>0.52090000000000003</v>
      </c>
      <c r="N404" s="222">
        <v>0.50190000000000001</v>
      </c>
      <c r="O404" s="222">
        <v>0.4839</v>
      </c>
      <c r="P404" s="222">
        <v>0.46679999999999999</v>
      </c>
      <c r="Q404" s="222">
        <v>0.45050000000000001</v>
      </c>
    </row>
    <row r="405" spans="1:17" x14ac:dyDescent="0.25">
      <c r="A405" s="8">
        <v>6</v>
      </c>
      <c r="B405" s="3">
        <v>34</v>
      </c>
      <c r="C405" s="5"/>
      <c r="D405" s="221"/>
      <c r="E405" s="222">
        <v>0.72230000000000005</v>
      </c>
      <c r="F405" s="222">
        <v>0.68769999999999998</v>
      </c>
      <c r="G405" s="222">
        <v>0.65610000000000002</v>
      </c>
      <c r="H405" s="222">
        <v>0.62709999999999999</v>
      </c>
      <c r="I405" s="222">
        <v>0.60029999999999994</v>
      </c>
      <c r="J405" s="222">
        <v>0.57540000000000002</v>
      </c>
      <c r="K405" s="222">
        <v>0.55210000000000004</v>
      </c>
      <c r="L405" s="222">
        <v>0.53029999999999999</v>
      </c>
      <c r="M405" s="222">
        <v>0.50970000000000004</v>
      </c>
      <c r="N405" s="222">
        <v>0.49030000000000001</v>
      </c>
      <c r="O405" s="222">
        <v>0.47189999999999999</v>
      </c>
      <c r="P405" s="222">
        <v>0.45440000000000003</v>
      </c>
      <c r="Q405" s="222">
        <v>0.43780000000000002</v>
      </c>
    </row>
    <row r="406" spans="1:17" x14ac:dyDescent="0.25">
      <c r="A406" s="8">
        <v>6</v>
      </c>
      <c r="B406" s="3">
        <v>35</v>
      </c>
      <c r="C406" s="5"/>
      <c r="D406" s="221"/>
      <c r="E406" s="222">
        <v>0.71640000000000004</v>
      </c>
      <c r="F406" s="222">
        <v>0.68079999999999996</v>
      </c>
      <c r="G406" s="222">
        <v>0.64829999999999999</v>
      </c>
      <c r="H406" s="222">
        <v>0.61850000000000005</v>
      </c>
      <c r="I406" s="222">
        <v>0.59099999999999997</v>
      </c>
      <c r="J406" s="222">
        <v>0.5655</v>
      </c>
      <c r="K406" s="222">
        <v>0.54169999999999996</v>
      </c>
      <c r="L406" s="222">
        <v>0.51929999999999998</v>
      </c>
      <c r="M406" s="222">
        <v>0.49830000000000002</v>
      </c>
      <c r="N406" s="222">
        <v>0.47849999999999998</v>
      </c>
      <c r="O406" s="222">
        <v>0.4597</v>
      </c>
      <c r="P406" s="222">
        <v>0.44180000000000003</v>
      </c>
      <c r="Q406" s="222">
        <v>0.42480000000000001</v>
      </c>
    </row>
    <row r="407" spans="1:17" x14ac:dyDescent="0.25">
      <c r="A407" s="8">
        <v>6</v>
      </c>
      <c r="B407" s="3">
        <v>36</v>
      </c>
      <c r="C407" s="5"/>
      <c r="D407" s="221"/>
      <c r="E407" s="222">
        <v>0.71050000000000002</v>
      </c>
      <c r="F407" s="222">
        <v>0.67379999999999995</v>
      </c>
      <c r="G407" s="222">
        <v>0.64049999999999996</v>
      </c>
      <c r="H407" s="222">
        <v>0.6099</v>
      </c>
      <c r="I407" s="222">
        <v>0.58169999999999999</v>
      </c>
      <c r="J407" s="222">
        <v>0.55559999999999998</v>
      </c>
      <c r="K407" s="222">
        <v>0.53120000000000001</v>
      </c>
      <c r="L407" s="222">
        <v>0.50829999999999997</v>
      </c>
      <c r="M407" s="222">
        <v>0.4869</v>
      </c>
      <c r="N407" s="222">
        <v>0.46660000000000001</v>
      </c>
      <c r="O407" s="222">
        <v>0.44740000000000002</v>
      </c>
      <c r="P407" s="222">
        <v>0.42920000000000003</v>
      </c>
      <c r="Q407" s="222">
        <v>0.41189999999999999</v>
      </c>
    </row>
    <row r="408" spans="1:17" x14ac:dyDescent="0.25">
      <c r="A408" s="8">
        <v>6</v>
      </c>
      <c r="B408" s="3">
        <v>37</v>
      </c>
      <c r="C408" s="5"/>
      <c r="D408" s="221"/>
      <c r="E408" s="222">
        <v>0.70450000000000002</v>
      </c>
      <c r="F408" s="222">
        <v>0.66669999999999996</v>
      </c>
      <c r="G408" s="222">
        <v>0.63239999999999996</v>
      </c>
      <c r="H408" s="222">
        <v>0.60099999999999998</v>
      </c>
      <c r="I408" s="222">
        <v>0.57210000000000005</v>
      </c>
      <c r="J408" s="222">
        <v>0.54530000000000001</v>
      </c>
      <c r="K408" s="222">
        <v>0.52039999999999997</v>
      </c>
      <c r="L408" s="222">
        <v>0.497</v>
      </c>
      <c r="M408" s="222">
        <v>0.47510000000000002</v>
      </c>
      <c r="N408" s="222">
        <v>0.45440000000000003</v>
      </c>
      <c r="O408" s="222">
        <v>0.43480000000000002</v>
      </c>
      <c r="P408" s="222">
        <v>0.41620000000000001</v>
      </c>
      <c r="Q408" s="222">
        <v>0.39850000000000002</v>
      </c>
    </row>
    <row r="409" spans="1:17" x14ac:dyDescent="0.25">
      <c r="A409" s="8">
        <v>6</v>
      </c>
      <c r="B409" s="3">
        <v>38</v>
      </c>
      <c r="C409" s="5"/>
      <c r="D409" s="221"/>
      <c r="E409" s="222">
        <v>0.69830000000000003</v>
      </c>
      <c r="F409" s="222">
        <v>0.65939999999999999</v>
      </c>
      <c r="G409" s="222">
        <v>0.62419999999999998</v>
      </c>
      <c r="H409" s="222">
        <v>0.59199999999999997</v>
      </c>
      <c r="I409" s="222">
        <v>0.56240000000000001</v>
      </c>
      <c r="J409" s="222">
        <v>0.53490000000000004</v>
      </c>
      <c r="K409" s="222">
        <v>0.50939999999999996</v>
      </c>
      <c r="L409" s="222">
        <v>0.48549999999999999</v>
      </c>
      <c r="M409" s="222">
        <v>0.46310000000000001</v>
      </c>
      <c r="N409" s="222">
        <v>0.44190000000000002</v>
      </c>
      <c r="O409" s="222">
        <v>0.4219</v>
      </c>
      <c r="P409" s="222">
        <v>0.40289999999999998</v>
      </c>
      <c r="Q409" s="222">
        <v>0.38479999999999998</v>
      </c>
    </row>
    <row r="410" spans="1:17" x14ac:dyDescent="0.25">
      <c r="A410" s="8">
        <v>6</v>
      </c>
      <c r="B410" s="3">
        <v>39</v>
      </c>
      <c r="C410" s="5"/>
      <c r="D410" s="221"/>
      <c r="E410" s="222">
        <v>0.69210000000000005</v>
      </c>
      <c r="F410" s="222">
        <v>0.6522</v>
      </c>
      <c r="G410" s="222">
        <v>0.61599999999999999</v>
      </c>
      <c r="H410" s="222">
        <v>0.58299999999999996</v>
      </c>
      <c r="I410" s="222">
        <v>0.55259999999999998</v>
      </c>
      <c r="J410" s="222">
        <v>0.52449999999999997</v>
      </c>
      <c r="K410" s="222">
        <v>0.49840000000000001</v>
      </c>
      <c r="L410" s="222">
        <v>0.47399999999999998</v>
      </c>
      <c r="M410" s="222">
        <v>0.4511</v>
      </c>
      <c r="N410" s="222">
        <v>0.42949999999999999</v>
      </c>
      <c r="O410" s="222">
        <v>0.40899999999999997</v>
      </c>
      <c r="P410" s="222">
        <v>0.3896</v>
      </c>
      <c r="Q410" s="222">
        <v>0.37109999999999999</v>
      </c>
    </row>
    <row r="411" spans="1:17" x14ac:dyDescent="0.25">
      <c r="A411" s="8">
        <v>6</v>
      </c>
      <c r="B411" s="3">
        <v>40</v>
      </c>
      <c r="C411" s="5"/>
      <c r="D411" s="221"/>
      <c r="E411" s="222">
        <v>0.68589999999999995</v>
      </c>
      <c r="F411" s="222">
        <v>0.64480000000000004</v>
      </c>
      <c r="G411" s="222">
        <v>0.60770000000000002</v>
      </c>
      <c r="H411" s="222">
        <v>0.57379999999999998</v>
      </c>
      <c r="I411" s="222">
        <v>0.54269999999999996</v>
      </c>
      <c r="J411" s="222">
        <v>0.51400000000000001</v>
      </c>
      <c r="K411" s="222">
        <v>0.48730000000000001</v>
      </c>
      <c r="L411" s="222">
        <v>0.46229999999999999</v>
      </c>
      <c r="M411" s="222">
        <v>0.43890000000000001</v>
      </c>
      <c r="N411" s="222">
        <v>0.4168</v>
      </c>
      <c r="O411" s="222">
        <v>0.39589999999999997</v>
      </c>
      <c r="P411" s="222">
        <v>0.37609999999999999</v>
      </c>
      <c r="Q411" s="222">
        <v>0.35720000000000002</v>
      </c>
    </row>
    <row r="412" spans="1:17" x14ac:dyDescent="0.25">
      <c r="A412" s="8">
        <v>6</v>
      </c>
      <c r="B412" s="3">
        <v>41</v>
      </c>
      <c r="C412" s="5"/>
      <c r="D412" s="221"/>
      <c r="E412" s="222">
        <v>0.67959999999999998</v>
      </c>
      <c r="F412" s="222">
        <v>0.63739999999999997</v>
      </c>
      <c r="G412" s="222">
        <v>0.59930000000000005</v>
      </c>
      <c r="H412" s="222">
        <v>0.56459999999999999</v>
      </c>
      <c r="I412" s="222">
        <v>0.53269999999999995</v>
      </c>
      <c r="J412" s="222">
        <v>0.50329999999999997</v>
      </c>
      <c r="K412" s="222">
        <v>0.47599999999999998</v>
      </c>
      <c r="L412" s="222">
        <v>0.45040000000000002</v>
      </c>
      <c r="M412" s="222">
        <v>0.42649999999999999</v>
      </c>
      <c r="N412" s="222">
        <v>0.40389999999999998</v>
      </c>
      <c r="O412" s="222">
        <v>0.3826</v>
      </c>
      <c r="P412" s="222">
        <v>0.36230000000000001</v>
      </c>
      <c r="Q412" s="222">
        <v>0.34320000000000001</v>
      </c>
    </row>
    <row r="413" spans="1:17" x14ac:dyDescent="0.25">
      <c r="A413" s="8">
        <v>6</v>
      </c>
      <c r="B413" s="3">
        <v>42</v>
      </c>
      <c r="C413" s="5"/>
      <c r="D413" s="221"/>
      <c r="E413" s="222">
        <v>0.67320000000000002</v>
      </c>
      <c r="F413" s="222">
        <v>0.62990000000000002</v>
      </c>
      <c r="G413" s="222">
        <v>0.59079999999999999</v>
      </c>
      <c r="H413" s="222">
        <v>0.55520000000000003</v>
      </c>
      <c r="I413" s="222">
        <v>0.52249999999999996</v>
      </c>
      <c r="J413" s="222">
        <v>0.4924</v>
      </c>
      <c r="K413" s="222">
        <v>0.46439999999999998</v>
      </c>
      <c r="L413" s="222">
        <v>0.43830000000000002</v>
      </c>
      <c r="M413" s="222">
        <v>0.4138</v>
      </c>
      <c r="N413" s="222">
        <v>0.39069999999999999</v>
      </c>
      <c r="O413" s="222">
        <v>0.36890000000000001</v>
      </c>
      <c r="P413" s="222">
        <v>0.3483</v>
      </c>
      <c r="Q413" s="222">
        <v>0.32890000000000003</v>
      </c>
    </row>
    <row r="414" spans="1:17" x14ac:dyDescent="0.25">
      <c r="A414" s="8">
        <v>6</v>
      </c>
      <c r="B414" s="3">
        <v>43</v>
      </c>
      <c r="C414" s="5"/>
      <c r="D414" s="221"/>
      <c r="E414" s="222">
        <v>0.66690000000000005</v>
      </c>
      <c r="F414" s="222">
        <v>0.62229999999999996</v>
      </c>
      <c r="G414" s="222">
        <v>0.58220000000000005</v>
      </c>
      <c r="H414" s="222">
        <v>0.54569999999999996</v>
      </c>
      <c r="I414" s="222">
        <v>0.51229999999999998</v>
      </c>
      <c r="J414" s="222">
        <v>0.48139999999999999</v>
      </c>
      <c r="K414" s="222">
        <v>0.45279999999999998</v>
      </c>
      <c r="L414" s="222">
        <v>0.42609999999999998</v>
      </c>
      <c r="M414" s="222">
        <v>0.40100000000000002</v>
      </c>
      <c r="N414" s="222">
        <v>0.37740000000000001</v>
      </c>
      <c r="O414" s="222">
        <v>0.35520000000000002</v>
      </c>
      <c r="P414" s="222">
        <v>0.33429999999999999</v>
      </c>
      <c r="Q414" s="222">
        <v>0.3145</v>
      </c>
    </row>
    <row r="415" spans="1:17" x14ac:dyDescent="0.25">
      <c r="A415" s="8">
        <v>6</v>
      </c>
      <c r="B415" s="3">
        <v>44</v>
      </c>
      <c r="C415" s="5"/>
      <c r="D415" s="221"/>
      <c r="E415" s="222">
        <v>0.66049999999999998</v>
      </c>
      <c r="F415" s="222">
        <v>0.61480000000000001</v>
      </c>
      <c r="G415" s="222">
        <v>0.57369999999999999</v>
      </c>
      <c r="H415" s="222">
        <v>0.5363</v>
      </c>
      <c r="I415" s="222">
        <v>0.50209999999999999</v>
      </c>
      <c r="J415" s="222">
        <v>0.47049999999999997</v>
      </c>
      <c r="K415" s="222">
        <v>0.44119999999999998</v>
      </c>
      <c r="L415" s="222">
        <v>0.4138</v>
      </c>
      <c r="M415" s="222">
        <v>0.38819999999999999</v>
      </c>
      <c r="N415" s="222">
        <v>0.36420000000000002</v>
      </c>
      <c r="O415" s="222">
        <v>0.34160000000000001</v>
      </c>
      <c r="P415" s="222">
        <v>0.32029999999999997</v>
      </c>
      <c r="Q415" s="222">
        <v>0.3004</v>
      </c>
    </row>
    <row r="416" spans="1:17" x14ac:dyDescent="0.25">
      <c r="A416" s="8">
        <v>6</v>
      </c>
      <c r="B416" s="3">
        <v>45</v>
      </c>
      <c r="C416" s="5"/>
      <c r="D416" s="221"/>
      <c r="E416" s="222">
        <v>0.65329999999999999</v>
      </c>
      <c r="F416" s="222">
        <v>0.60629999999999995</v>
      </c>
      <c r="G416" s="222">
        <v>0.56410000000000005</v>
      </c>
      <c r="H416" s="222">
        <v>0.52569999999999995</v>
      </c>
      <c r="I416" s="222">
        <v>0.49059999999999998</v>
      </c>
      <c r="J416" s="222">
        <v>0.45829999999999999</v>
      </c>
      <c r="K416" s="222">
        <v>0.42820000000000003</v>
      </c>
      <c r="L416" s="222">
        <v>0.40029999999999999</v>
      </c>
      <c r="M416" s="222">
        <v>0.37409999999999999</v>
      </c>
      <c r="N416" s="222">
        <v>0.34960000000000002</v>
      </c>
      <c r="O416" s="222">
        <v>0.32669999999999999</v>
      </c>
      <c r="P416" s="222">
        <v>0.30509999999999998</v>
      </c>
      <c r="Q416" s="222">
        <v>0.28499999999999998</v>
      </c>
    </row>
    <row r="417" spans="1:17" x14ac:dyDescent="0.25">
      <c r="A417" s="8">
        <v>6</v>
      </c>
      <c r="B417" s="3">
        <v>46</v>
      </c>
      <c r="C417" s="5"/>
      <c r="D417" s="221"/>
      <c r="E417" s="222">
        <v>0.64610000000000001</v>
      </c>
      <c r="F417" s="222">
        <v>0.5978</v>
      </c>
      <c r="G417" s="222">
        <v>0.5544</v>
      </c>
      <c r="H417" s="222">
        <v>0.5151</v>
      </c>
      <c r="I417" s="222">
        <v>0.47910000000000003</v>
      </c>
      <c r="J417" s="222">
        <v>0.44590000000000002</v>
      </c>
      <c r="K417" s="222">
        <v>0.41510000000000002</v>
      </c>
      <c r="L417" s="222">
        <v>0.38650000000000001</v>
      </c>
      <c r="M417" s="222">
        <v>0.3599</v>
      </c>
      <c r="N417" s="222">
        <v>0.33489999999999998</v>
      </c>
      <c r="O417" s="222">
        <v>0.31169999999999998</v>
      </c>
      <c r="P417" s="222">
        <v>0.28989999999999999</v>
      </c>
      <c r="Q417" s="222">
        <v>0.26960000000000001</v>
      </c>
    </row>
    <row r="418" spans="1:17" x14ac:dyDescent="0.25">
      <c r="A418" s="8">
        <v>6</v>
      </c>
      <c r="B418" s="3">
        <v>47</v>
      </c>
      <c r="C418" s="5"/>
      <c r="D418" s="221"/>
      <c r="E418" s="222">
        <v>0.63900000000000001</v>
      </c>
      <c r="F418" s="222">
        <v>0.58930000000000005</v>
      </c>
      <c r="G418" s="222">
        <v>0.54479999999999995</v>
      </c>
      <c r="H418" s="222">
        <v>0.50439999999999996</v>
      </c>
      <c r="I418" s="222">
        <v>0.46750000000000003</v>
      </c>
      <c r="J418" s="222">
        <v>0.4335</v>
      </c>
      <c r="K418" s="222">
        <v>0.40200000000000002</v>
      </c>
      <c r="L418" s="222">
        <v>0.37280000000000002</v>
      </c>
      <c r="M418" s="222">
        <v>0.34560000000000002</v>
      </c>
      <c r="N418" s="222">
        <v>0.32029999999999997</v>
      </c>
      <c r="O418" s="222">
        <v>0.29680000000000001</v>
      </c>
      <c r="P418" s="222">
        <v>0.27489999999999998</v>
      </c>
      <c r="Q418" s="222">
        <v>0.2545</v>
      </c>
    </row>
    <row r="419" spans="1:17" x14ac:dyDescent="0.25">
      <c r="A419" s="8">
        <v>6</v>
      </c>
      <c r="B419" s="3">
        <v>48</v>
      </c>
      <c r="C419" s="5"/>
      <c r="D419" s="221"/>
      <c r="E419" s="222">
        <v>0.63170000000000004</v>
      </c>
      <c r="F419" s="222">
        <v>0.58069999999999999</v>
      </c>
      <c r="G419" s="222">
        <v>0.53490000000000004</v>
      </c>
      <c r="H419" s="222">
        <v>0.49349999999999999</v>
      </c>
      <c r="I419" s="222">
        <v>0.4556</v>
      </c>
      <c r="J419" s="222">
        <v>0.42070000000000002</v>
      </c>
      <c r="K419" s="222">
        <v>0.38850000000000001</v>
      </c>
      <c r="L419" s="222">
        <v>0.35870000000000002</v>
      </c>
      <c r="M419" s="222">
        <v>0.33110000000000001</v>
      </c>
      <c r="N419" s="222">
        <v>0.30549999999999999</v>
      </c>
      <c r="O419" s="222">
        <v>0.28170000000000001</v>
      </c>
      <c r="P419" s="222">
        <v>0.25969999999999999</v>
      </c>
      <c r="Q419" s="222">
        <v>0.23949999999999999</v>
      </c>
    </row>
    <row r="420" spans="1:17" x14ac:dyDescent="0.25">
      <c r="A420" s="8">
        <v>6</v>
      </c>
      <c r="B420" s="3">
        <v>49</v>
      </c>
      <c r="C420" s="5"/>
      <c r="D420" s="221"/>
      <c r="E420" s="222">
        <v>0.62439999999999996</v>
      </c>
      <c r="F420" s="222">
        <v>0.57199999999999995</v>
      </c>
      <c r="G420" s="222">
        <v>0.52490000000000003</v>
      </c>
      <c r="H420" s="222">
        <v>0.4824</v>
      </c>
      <c r="I420" s="222">
        <v>0.44350000000000001</v>
      </c>
      <c r="J420" s="222">
        <v>0.4078</v>
      </c>
      <c r="K420" s="222">
        <v>0.37490000000000001</v>
      </c>
      <c r="L420" s="222">
        <v>0.34449999999999997</v>
      </c>
      <c r="M420" s="222">
        <v>0.3165</v>
      </c>
      <c r="N420" s="222">
        <v>0.29060000000000002</v>
      </c>
      <c r="O420" s="222">
        <v>0.26669999999999999</v>
      </c>
      <c r="P420" s="222">
        <v>0.24479999999999999</v>
      </c>
      <c r="Q420" s="222">
        <v>0.22459999999999999</v>
      </c>
    </row>
    <row r="421" spans="1:17" x14ac:dyDescent="0.25">
      <c r="A421" s="8">
        <v>6</v>
      </c>
      <c r="B421" s="3">
        <v>50</v>
      </c>
      <c r="C421" s="5"/>
      <c r="D421" s="221"/>
      <c r="E421" s="222">
        <v>0.61729999999999996</v>
      </c>
      <c r="F421" s="222">
        <v>0.56340000000000001</v>
      </c>
      <c r="G421" s="222">
        <v>0.5151</v>
      </c>
      <c r="H421" s="222">
        <v>0.47139999999999999</v>
      </c>
      <c r="I421" s="222">
        <v>0.43149999999999999</v>
      </c>
      <c r="J421" s="222">
        <v>0.39489999999999997</v>
      </c>
      <c r="K421" s="222">
        <v>0.3614</v>
      </c>
      <c r="L421" s="222">
        <v>0.33050000000000002</v>
      </c>
      <c r="M421" s="222">
        <v>0.30209999999999998</v>
      </c>
      <c r="N421" s="222">
        <v>0.27600000000000002</v>
      </c>
      <c r="O421" s="222">
        <v>0.25209999999999999</v>
      </c>
      <c r="P421" s="222">
        <v>0.2303</v>
      </c>
      <c r="Q421" s="222">
        <v>0.21029999999999999</v>
      </c>
    </row>
    <row r="422" spans="1:17" x14ac:dyDescent="0.25">
      <c r="A422" s="8">
        <v>6</v>
      </c>
      <c r="B422" s="3">
        <v>51</v>
      </c>
      <c r="C422" s="5"/>
      <c r="D422" s="221"/>
      <c r="E422" s="222">
        <v>0.61009999999999998</v>
      </c>
      <c r="F422" s="222">
        <v>0.55469999999999997</v>
      </c>
      <c r="G422" s="222">
        <v>0.50509999999999999</v>
      </c>
      <c r="H422" s="222">
        <v>0.4602</v>
      </c>
      <c r="I422" s="222">
        <v>0.41930000000000001</v>
      </c>
      <c r="J422" s="222">
        <v>0.38190000000000002</v>
      </c>
      <c r="K422" s="222">
        <v>0.34770000000000001</v>
      </c>
      <c r="L422" s="222">
        <v>0.31630000000000003</v>
      </c>
      <c r="M422" s="222">
        <v>0.28760000000000002</v>
      </c>
      <c r="N422" s="222">
        <v>0.26150000000000001</v>
      </c>
      <c r="O422" s="222">
        <v>0.23760000000000001</v>
      </c>
      <c r="P422" s="222">
        <v>0.216</v>
      </c>
      <c r="Q422" s="222">
        <v>0.1963</v>
      </c>
    </row>
    <row r="423" spans="1:17" x14ac:dyDescent="0.25">
      <c r="A423" s="8">
        <v>6</v>
      </c>
      <c r="B423" s="3">
        <v>52</v>
      </c>
      <c r="C423" s="5"/>
      <c r="D423" s="221"/>
      <c r="E423" s="222">
        <v>0.60270000000000001</v>
      </c>
      <c r="F423" s="222">
        <v>0.54569999999999996</v>
      </c>
      <c r="G423" s="222">
        <v>0.49469999999999997</v>
      </c>
      <c r="H423" s="222">
        <v>0.4486</v>
      </c>
      <c r="I423" s="222">
        <v>0.40660000000000002</v>
      </c>
      <c r="J423" s="222">
        <v>0.36840000000000001</v>
      </c>
      <c r="K423" s="222">
        <v>0.33360000000000001</v>
      </c>
      <c r="L423" s="222">
        <v>0.30180000000000001</v>
      </c>
      <c r="M423" s="222">
        <v>0.27289999999999998</v>
      </c>
      <c r="N423" s="222">
        <v>0.2467</v>
      </c>
      <c r="O423" s="222">
        <v>0.223</v>
      </c>
      <c r="P423" s="222">
        <v>0.2016</v>
      </c>
      <c r="Q423" s="222">
        <v>0.1822</v>
      </c>
    </row>
    <row r="424" spans="1:17" x14ac:dyDescent="0.25">
      <c r="A424" s="8">
        <v>6</v>
      </c>
      <c r="B424" s="3">
        <v>53</v>
      </c>
      <c r="C424" s="5"/>
      <c r="D424" s="221"/>
      <c r="E424" s="222">
        <v>0.59530000000000005</v>
      </c>
      <c r="F424" s="222">
        <v>0.53669999999999995</v>
      </c>
      <c r="G424" s="222">
        <v>0.48420000000000002</v>
      </c>
      <c r="H424" s="222">
        <v>0.43669999999999998</v>
      </c>
      <c r="I424" s="222">
        <v>0.39379999999999998</v>
      </c>
      <c r="J424" s="222">
        <v>0.35470000000000002</v>
      </c>
      <c r="K424" s="222">
        <v>0.31929999999999997</v>
      </c>
      <c r="L424" s="222">
        <v>0.28720000000000001</v>
      </c>
      <c r="M424" s="222">
        <v>0.25819999999999999</v>
      </c>
      <c r="N424" s="222">
        <v>0.2321</v>
      </c>
      <c r="O424" s="222">
        <v>0.20860000000000001</v>
      </c>
      <c r="P424" s="222">
        <v>0.1875</v>
      </c>
      <c r="Q424" s="222">
        <v>0.16850000000000001</v>
      </c>
    </row>
    <row r="425" spans="1:17" x14ac:dyDescent="0.25">
      <c r="A425" s="8">
        <v>6</v>
      </c>
      <c r="B425" s="3">
        <v>54</v>
      </c>
      <c r="C425" s="5"/>
      <c r="D425" s="221"/>
      <c r="E425" s="222">
        <v>0.58789999999999998</v>
      </c>
      <c r="F425" s="222">
        <v>0.52759999999999996</v>
      </c>
      <c r="G425" s="222">
        <v>0.47349999999999998</v>
      </c>
      <c r="H425" s="222">
        <v>0.42480000000000001</v>
      </c>
      <c r="I425" s="222">
        <v>0.38080000000000003</v>
      </c>
      <c r="J425" s="222">
        <v>0.34100000000000003</v>
      </c>
      <c r="K425" s="222">
        <v>0.30509999999999998</v>
      </c>
      <c r="L425" s="222">
        <v>0.2727</v>
      </c>
      <c r="M425" s="222">
        <v>0.2437</v>
      </c>
      <c r="N425" s="222">
        <v>0.2177</v>
      </c>
      <c r="O425" s="222">
        <v>0.19450000000000001</v>
      </c>
      <c r="P425" s="222">
        <v>0.17380000000000001</v>
      </c>
      <c r="Q425" s="222">
        <v>0.15529999999999999</v>
      </c>
    </row>
    <row r="426" spans="1:17" x14ac:dyDescent="0.25">
      <c r="A426" s="8">
        <v>6</v>
      </c>
      <c r="B426" s="3">
        <v>55</v>
      </c>
      <c r="C426" s="5"/>
      <c r="D426" s="221"/>
      <c r="E426" s="222">
        <v>0.58069999999999999</v>
      </c>
      <c r="F426" s="222">
        <v>0.51859999999999995</v>
      </c>
      <c r="G426" s="222">
        <v>0.46300000000000002</v>
      </c>
      <c r="H426" s="222">
        <v>0.41299999999999998</v>
      </c>
      <c r="I426" s="222">
        <v>0.3679</v>
      </c>
      <c r="J426" s="222">
        <v>0.32740000000000002</v>
      </c>
      <c r="K426" s="222">
        <v>0.29110000000000003</v>
      </c>
      <c r="L426" s="222">
        <v>0.2586</v>
      </c>
      <c r="M426" s="222">
        <v>0.2296</v>
      </c>
      <c r="N426" s="222">
        <v>0.20380000000000001</v>
      </c>
      <c r="O426" s="222">
        <v>0.18090000000000001</v>
      </c>
      <c r="P426" s="222">
        <v>0.16059999999999999</v>
      </c>
      <c r="Q426" s="222">
        <v>0.14269999999999999</v>
      </c>
    </row>
    <row r="427" spans="1:17" x14ac:dyDescent="0.25">
      <c r="A427" s="8">
        <v>6</v>
      </c>
      <c r="B427" s="3">
        <v>56</v>
      </c>
      <c r="C427" s="5"/>
      <c r="D427" s="221"/>
      <c r="E427" s="222">
        <v>0.57320000000000004</v>
      </c>
      <c r="F427" s="222">
        <v>0.50919999999999999</v>
      </c>
      <c r="G427" s="222">
        <v>0.45190000000000002</v>
      </c>
      <c r="H427" s="222">
        <v>0.40060000000000001</v>
      </c>
      <c r="I427" s="222">
        <v>0.35449999999999998</v>
      </c>
      <c r="J427" s="222">
        <v>0.31330000000000002</v>
      </c>
      <c r="K427" s="222">
        <v>0.27660000000000001</v>
      </c>
      <c r="L427" s="222">
        <v>0.24399999999999999</v>
      </c>
      <c r="M427" s="222">
        <v>0.2152</v>
      </c>
      <c r="N427" s="222">
        <v>0.18970000000000001</v>
      </c>
      <c r="O427" s="222">
        <v>0.16719999999999999</v>
      </c>
      <c r="P427" s="222">
        <v>0.14749999999999999</v>
      </c>
      <c r="Q427" s="222">
        <v>0.13009999999999999</v>
      </c>
    </row>
    <row r="428" spans="1:17" x14ac:dyDescent="0.25">
      <c r="A428" s="8">
        <v>6</v>
      </c>
      <c r="B428" s="3">
        <v>57</v>
      </c>
      <c r="C428" s="5"/>
      <c r="D428" s="221"/>
      <c r="E428" s="222">
        <v>0.56579999999999997</v>
      </c>
      <c r="F428" s="222">
        <v>0.49990000000000001</v>
      </c>
      <c r="G428" s="222">
        <v>0.44090000000000001</v>
      </c>
      <c r="H428" s="222">
        <v>0.38819999999999999</v>
      </c>
      <c r="I428" s="222">
        <v>0.3412</v>
      </c>
      <c r="J428" s="222">
        <v>0.2994</v>
      </c>
      <c r="K428" s="222">
        <v>0.26250000000000001</v>
      </c>
      <c r="L428" s="222">
        <v>0.2298</v>
      </c>
      <c r="M428" s="222">
        <v>0.20119999999999999</v>
      </c>
      <c r="N428" s="222">
        <v>0.17599999999999999</v>
      </c>
      <c r="O428" s="222">
        <v>0.154</v>
      </c>
      <c r="P428" s="222">
        <v>0.1348</v>
      </c>
      <c r="Q428" s="222">
        <v>0.11799999999999999</v>
      </c>
    </row>
    <row r="429" spans="1:17" x14ac:dyDescent="0.25">
      <c r="A429" s="8">
        <v>6</v>
      </c>
      <c r="B429" s="3">
        <v>58</v>
      </c>
      <c r="C429" s="5"/>
      <c r="D429" s="221"/>
      <c r="E429" s="222">
        <v>0.55900000000000005</v>
      </c>
      <c r="F429" s="222">
        <v>0.49109999999999998</v>
      </c>
      <c r="G429" s="222">
        <v>0.43049999999999999</v>
      </c>
      <c r="H429" s="222">
        <v>0.3765</v>
      </c>
      <c r="I429" s="222">
        <v>0.3286</v>
      </c>
      <c r="J429" s="222">
        <v>0.2863</v>
      </c>
      <c r="K429" s="222">
        <v>0.24909999999999999</v>
      </c>
      <c r="L429" s="222">
        <v>0.2165</v>
      </c>
      <c r="M429" s="222">
        <v>0.188</v>
      </c>
      <c r="N429" s="222">
        <v>0.1633</v>
      </c>
      <c r="O429" s="222">
        <v>0.14180000000000001</v>
      </c>
      <c r="P429" s="222">
        <v>0.1231</v>
      </c>
      <c r="Q429" s="222">
        <v>0.107</v>
      </c>
    </row>
    <row r="430" spans="1:17" x14ac:dyDescent="0.25">
      <c r="A430" s="8">
        <v>6</v>
      </c>
      <c r="B430" s="3">
        <v>59</v>
      </c>
      <c r="C430" s="5"/>
      <c r="D430" s="221"/>
      <c r="E430" s="222">
        <v>0.55220000000000002</v>
      </c>
      <c r="F430" s="222">
        <v>0.48230000000000001</v>
      </c>
      <c r="G430" s="222">
        <v>0.42</v>
      </c>
      <c r="H430" s="222">
        <v>0.36470000000000002</v>
      </c>
      <c r="I430" s="222">
        <v>0.31590000000000001</v>
      </c>
      <c r="J430" s="222">
        <v>0.27310000000000001</v>
      </c>
      <c r="K430" s="222">
        <v>0.23569999999999999</v>
      </c>
      <c r="L430" s="222">
        <v>0.20330000000000001</v>
      </c>
      <c r="M430" s="222">
        <v>0.17510000000000001</v>
      </c>
      <c r="N430" s="222">
        <v>0.15079999999999999</v>
      </c>
      <c r="O430" s="222">
        <v>0.1298</v>
      </c>
      <c r="P430" s="222">
        <v>0.1118</v>
      </c>
      <c r="Q430" s="222">
        <v>9.6299999999999997E-2</v>
      </c>
    </row>
    <row r="431" spans="1:17" x14ac:dyDescent="0.25">
      <c r="A431" s="8">
        <v>6</v>
      </c>
      <c r="B431" s="3">
        <v>60</v>
      </c>
      <c r="C431" s="5"/>
      <c r="D431" s="221"/>
      <c r="E431" s="222">
        <v>0.54530000000000001</v>
      </c>
      <c r="F431" s="222">
        <v>0.4733</v>
      </c>
      <c r="G431" s="222">
        <v>0.4093</v>
      </c>
      <c r="H431" s="222">
        <v>0.35270000000000001</v>
      </c>
      <c r="I431" s="222">
        <v>0.30309999999999998</v>
      </c>
      <c r="J431" s="222">
        <v>0.25979999999999998</v>
      </c>
      <c r="K431" s="222">
        <v>0.2223</v>
      </c>
      <c r="L431" s="222">
        <v>0.19</v>
      </c>
      <c r="M431" s="222">
        <v>0.16209999999999999</v>
      </c>
      <c r="N431" s="222">
        <v>0.13830000000000001</v>
      </c>
      <c r="O431" s="222">
        <v>0.11799999999999999</v>
      </c>
      <c r="P431" s="222">
        <v>0.1007</v>
      </c>
      <c r="Q431" s="222">
        <v>8.5999999999999993E-2</v>
      </c>
    </row>
    <row r="432" spans="1:17" x14ac:dyDescent="0.25">
      <c r="A432" s="8">
        <v>6</v>
      </c>
      <c r="B432" s="3">
        <v>61</v>
      </c>
      <c r="C432" s="5"/>
      <c r="D432" s="221"/>
      <c r="E432" s="222">
        <v>0.53849999999999998</v>
      </c>
      <c r="F432" s="222">
        <v>0.46439999999999998</v>
      </c>
      <c r="G432" s="222">
        <v>0.3987</v>
      </c>
      <c r="H432" s="222">
        <v>0.34079999999999999</v>
      </c>
      <c r="I432" s="222">
        <v>0.29039999999999999</v>
      </c>
      <c r="J432" s="222">
        <v>0.2467</v>
      </c>
      <c r="K432" s="222">
        <v>0.20910000000000001</v>
      </c>
      <c r="L432" s="222">
        <v>0.17699999999999999</v>
      </c>
      <c r="M432" s="222">
        <v>0.14949999999999999</v>
      </c>
      <c r="N432" s="222">
        <v>0.1263</v>
      </c>
      <c r="O432" s="222">
        <v>0.1066</v>
      </c>
      <c r="P432" s="222">
        <v>9.01E-2</v>
      </c>
      <c r="Q432" s="222">
        <v>7.6200000000000004E-2</v>
      </c>
    </row>
    <row r="433" spans="1:17" x14ac:dyDescent="0.25">
      <c r="A433" s="8">
        <v>6</v>
      </c>
      <c r="B433" s="3">
        <v>62</v>
      </c>
      <c r="C433" s="5"/>
      <c r="D433" s="221"/>
      <c r="E433" s="222">
        <v>0.53180000000000005</v>
      </c>
      <c r="F433" s="222">
        <v>0.45550000000000002</v>
      </c>
      <c r="G433" s="222">
        <v>0.38800000000000001</v>
      </c>
      <c r="H433" s="222">
        <v>0.32879999999999998</v>
      </c>
      <c r="I433" s="222">
        <v>0.27760000000000001</v>
      </c>
      <c r="J433" s="222">
        <v>0.23350000000000001</v>
      </c>
      <c r="K433" s="222">
        <v>0.19589999999999999</v>
      </c>
      <c r="L433" s="222">
        <v>0.16389999999999999</v>
      </c>
      <c r="M433" s="222">
        <v>0.13700000000000001</v>
      </c>
      <c r="N433" s="222">
        <v>0.1144</v>
      </c>
      <c r="O433" s="222">
        <v>9.5500000000000002E-2</v>
      </c>
      <c r="P433" s="222">
        <v>7.9799999999999996E-2</v>
      </c>
      <c r="Q433" s="222">
        <v>6.6799999999999998E-2</v>
      </c>
    </row>
    <row r="434" spans="1:17" x14ac:dyDescent="0.25">
      <c r="A434" s="8">
        <v>6</v>
      </c>
      <c r="B434" s="3">
        <v>63</v>
      </c>
      <c r="C434" s="5"/>
      <c r="D434" s="221"/>
      <c r="E434" s="222">
        <v>0.52500000000000002</v>
      </c>
      <c r="F434" s="222">
        <v>0.44640000000000002</v>
      </c>
      <c r="G434" s="222">
        <v>0.377</v>
      </c>
      <c r="H434" s="222">
        <v>0.3165</v>
      </c>
      <c r="I434" s="222">
        <v>0.26440000000000002</v>
      </c>
      <c r="J434" s="222">
        <v>0.21990000000000001</v>
      </c>
      <c r="K434" s="222">
        <v>0.18229999999999999</v>
      </c>
      <c r="L434" s="222">
        <v>0.1507</v>
      </c>
      <c r="M434" s="222">
        <v>0.12429999999999999</v>
      </c>
      <c r="N434" s="222">
        <v>0.10249999999999999</v>
      </c>
      <c r="O434" s="222">
        <v>8.4500000000000006E-2</v>
      </c>
      <c r="P434" s="222">
        <v>6.9800000000000001E-2</v>
      </c>
      <c r="Q434" s="222">
        <v>5.7700000000000001E-2</v>
      </c>
    </row>
    <row r="435" spans="1:17" x14ac:dyDescent="0.25">
      <c r="A435" s="8">
        <v>6</v>
      </c>
      <c r="B435" s="3">
        <v>64</v>
      </c>
      <c r="C435" s="5"/>
      <c r="D435" s="221"/>
      <c r="E435" s="222">
        <v>0.51839999999999997</v>
      </c>
      <c r="F435" s="222">
        <v>0.43740000000000001</v>
      </c>
      <c r="G435" s="222">
        <v>0.36609999999999998</v>
      </c>
      <c r="H435" s="222">
        <v>0.30420000000000003</v>
      </c>
      <c r="I435" s="222">
        <v>0.25119999999999998</v>
      </c>
      <c r="J435" s="222">
        <v>0.20630000000000001</v>
      </c>
      <c r="K435" s="222">
        <v>0.16869999999999999</v>
      </c>
      <c r="L435" s="222">
        <v>0.13750000000000001</v>
      </c>
      <c r="M435" s="222">
        <v>0.1119</v>
      </c>
      <c r="N435" s="222">
        <v>9.0899999999999995E-2</v>
      </c>
      <c r="O435" s="222">
        <v>7.3899999999999993E-2</v>
      </c>
      <c r="P435" s="222">
        <v>6.0199999999999997E-2</v>
      </c>
      <c r="Q435" s="222">
        <v>4.9200000000000001E-2</v>
      </c>
    </row>
    <row r="436" spans="1:17" x14ac:dyDescent="0.25">
      <c r="A436" s="8">
        <v>6</v>
      </c>
      <c r="B436" s="3">
        <v>65</v>
      </c>
      <c r="C436" s="5"/>
      <c r="D436" s="221"/>
      <c r="E436" s="222">
        <v>0.5121</v>
      </c>
      <c r="F436" s="222">
        <v>0.42859999999999998</v>
      </c>
      <c r="G436" s="222">
        <v>0.35520000000000002</v>
      </c>
      <c r="H436" s="222">
        <v>0.2918</v>
      </c>
      <c r="I436" s="222">
        <v>0.23780000000000001</v>
      </c>
      <c r="J436" s="222">
        <v>0.19259999999999999</v>
      </c>
      <c r="K436" s="222">
        <v>0.1552</v>
      </c>
      <c r="L436" s="222">
        <v>0.1245</v>
      </c>
      <c r="M436" s="222">
        <v>9.9699999999999997E-2</v>
      </c>
      <c r="N436" s="222">
        <v>7.9699999999999993E-2</v>
      </c>
      <c r="O436" s="222">
        <v>6.3799999999999996E-2</v>
      </c>
      <c r="P436" s="222">
        <v>5.1200000000000002E-2</v>
      </c>
      <c r="Q436" s="222">
        <v>4.1200000000000001E-2</v>
      </c>
    </row>
    <row r="437" spans="1:17" x14ac:dyDescent="0.25">
      <c r="A437" s="8">
        <v>6</v>
      </c>
      <c r="B437" s="3">
        <v>66</v>
      </c>
      <c r="C437" s="5"/>
      <c r="D437" s="221"/>
      <c r="E437" s="222">
        <v>0.50609999999999999</v>
      </c>
      <c r="F437" s="222">
        <v>0.42009999999999997</v>
      </c>
      <c r="G437" s="222">
        <v>0.34449999999999997</v>
      </c>
      <c r="H437" s="222">
        <v>0.27939999999999998</v>
      </c>
      <c r="I437" s="222">
        <v>0.22450000000000001</v>
      </c>
      <c r="J437" s="222">
        <v>0.1789</v>
      </c>
      <c r="K437" s="222">
        <v>0.14169999999999999</v>
      </c>
      <c r="L437" s="222">
        <v>0.11169999999999999</v>
      </c>
      <c r="M437" s="222">
        <v>8.7800000000000003E-2</v>
      </c>
      <c r="N437" s="222">
        <v>6.8900000000000003E-2</v>
      </c>
      <c r="O437" s="222">
        <v>5.4199999999999998E-2</v>
      </c>
      <c r="P437" s="222">
        <v>4.2799999999999998E-2</v>
      </c>
      <c r="Q437" s="222">
        <v>3.4000000000000002E-2</v>
      </c>
    </row>
    <row r="438" spans="1:17" x14ac:dyDescent="0.25">
      <c r="A438" s="8">
        <v>6</v>
      </c>
      <c r="B438" s="3">
        <v>67</v>
      </c>
      <c r="C438" s="5"/>
      <c r="D438" s="221"/>
      <c r="E438" s="222">
        <v>0.5</v>
      </c>
      <c r="F438" s="222">
        <v>0.41110000000000002</v>
      </c>
      <c r="G438" s="222">
        <v>0.33300000000000002</v>
      </c>
      <c r="H438" s="222">
        <v>0.26600000000000001</v>
      </c>
      <c r="I438" s="222">
        <v>0.21</v>
      </c>
      <c r="J438" s="222">
        <v>0.1641</v>
      </c>
      <c r="K438" s="222">
        <v>0.12720000000000001</v>
      </c>
      <c r="L438" s="222">
        <v>9.8000000000000004E-2</v>
      </c>
      <c r="M438" s="222">
        <v>7.5300000000000006E-2</v>
      </c>
      <c r="N438" s="222">
        <v>5.7799999999999997E-2</v>
      </c>
      <c r="O438" s="222">
        <v>4.4400000000000002E-2</v>
      </c>
      <c r="P438" s="222">
        <v>3.44E-2</v>
      </c>
      <c r="Q438" s="222">
        <v>2.69E-2</v>
      </c>
    </row>
    <row r="439" spans="1:17" x14ac:dyDescent="0.25">
      <c r="A439" s="8">
        <v>6</v>
      </c>
      <c r="B439" s="3">
        <v>68</v>
      </c>
      <c r="C439" s="5"/>
      <c r="D439" s="221"/>
      <c r="E439" s="222">
        <v>0.49440000000000001</v>
      </c>
      <c r="F439" s="222">
        <v>0.40239999999999998</v>
      </c>
      <c r="G439" s="222">
        <v>0.32140000000000002</v>
      </c>
      <c r="H439" s="222">
        <v>0.25230000000000002</v>
      </c>
      <c r="I439" s="222">
        <v>0.1951</v>
      </c>
      <c r="J439" s="222">
        <v>0.1489</v>
      </c>
      <c r="K439" s="222">
        <v>0.1124</v>
      </c>
      <c r="L439" s="222">
        <v>8.43E-2</v>
      </c>
      <c r="M439" s="222">
        <v>6.3E-2</v>
      </c>
      <c r="N439" s="222">
        <v>4.7E-2</v>
      </c>
      <c r="O439" s="222">
        <v>3.5299999999999998E-2</v>
      </c>
      <c r="P439" s="222">
        <v>2.6700000000000002E-2</v>
      </c>
      <c r="Q439" s="222">
        <v>2.0500000000000001E-2</v>
      </c>
    </row>
    <row r="440" spans="1:17" x14ac:dyDescent="0.25">
      <c r="A440" s="8">
        <v>6</v>
      </c>
      <c r="B440" s="3">
        <v>69</v>
      </c>
      <c r="C440" s="5"/>
      <c r="D440" s="221"/>
      <c r="E440" s="222">
        <v>0.48959999999999998</v>
      </c>
      <c r="F440" s="222">
        <v>0.39439999999999997</v>
      </c>
      <c r="G440" s="222">
        <v>0.3105</v>
      </c>
      <c r="H440" s="222">
        <v>0.23910000000000001</v>
      </c>
      <c r="I440" s="222">
        <v>0.18060000000000001</v>
      </c>
      <c r="J440" s="222">
        <v>0.13420000000000001</v>
      </c>
      <c r="K440" s="222">
        <v>9.8299999999999998E-2</v>
      </c>
      <c r="L440" s="222">
        <v>7.1400000000000005E-2</v>
      </c>
      <c r="M440" s="222">
        <v>5.1700000000000003E-2</v>
      </c>
      <c r="N440" s="222">
        <v>3.7400000000000003E-2</v>
      </c>
      <c r="O440" s="222">
        <v>2.7300000000000001E-2</v>
      </c>
      <c r="P440" s="222">
        <v>2.0299999999999999E-2</v>
      </c>
      <c r="Q440" s="222">
        <v>1.5299999999999999E-2</v>
      </c>
    </row>
    <row r="441" spans="1:17" x14ac:dyDescent="0.25">
      <c r="A441" s="8">
        <v>6</v>
      </c>
      <c r="B441" s="3">
        <v>70</v>
      </c>
      <c r="C441" s="5"/>
      <c r="D441" s="221"/>
      <c r="E441" s="222">
        <v>0.48480000000000001</v>
      </c>
      <c r="F441" s="222">
        <v>0.38590000000000002</v>
      </c>
      <c r="G441" s="222">
        <v>0.29809999999999998</v>
      </c>
      <c r="H441" s="222">
        <v>0.22370000000000001</v>
      </c>
      <c r="I441" s="222">
        <v>0.16350000000000001</v>
      </c>
      <c r="J441" s="222">
        <v>0.1168</v>
      </c>
      <c r="K441" s="222">
        <v>8.1900000000000001E-2</v>
      </c>
      <c r="L441" s="222">
        <v>5.6800000000000003E-2</v>
      </c>
      <c r="M441" s="222">
        <v>3.9199999999999999E-2</v>
      </c>
      <c r="N441" s="222">
        <v>2.7199999999999998E-2</v>
      </c>
      <c r="O441" s="222">
        <v>1.9199999999999998E-2</v>
      </c>
      <c r="P441" s="222">
        <v>1.3899999999999999E-2</v>
      </c>
      <c r="Q441" s="222">
        <v>1.04E-2</v>
      </c>
    </row>
    <row r="442" spans="1:17" x14ac:dyDescent="0.25">
      <c r="A442" s="8">
        <v>6</v>
      </c>
      <c r="B442" s="3">
        <v>71</v>
      </c>
      <c r="C442" s="5"/>
      <c r="D442" s="221"/>
      <c r="E442" s="222">
        <v>0.48130000000000001</v>
      </c>
      <c r="F442" s="222">
        <v>0.37859999999999999</v>
      </c>
      <c r="G442" s="222">
        <v>0.28670000000000001</v>
      </c>
      <c r="H442" s="222">
        <v>0.20880000000000001</v>
      </c>
      <c r="I442" s="222">
        <v>0.1467</v>
      </c>
      <c r="J442" s="222">
        <v>9.98E-2</v>
      </c>
      <c r="K442" s="222">
        <v>6.6299999999999998E-2</v>
      </c>
      <c r="L442" s="222">
        <v>4.3400000000000001E-2</v>
      </c>
      <c r="M442" s="222">
        <v>2.8299999999999999E-2</v>
      </c>
      <c r="N442" s="222">
        <v>1.8700000000000001E-2</v>
      </c>
      <c r="O442" s="222">
        <v>1.2699999999999999E-2</v>
      </c>
      <c r="P442" s="222">
        <v>8.8999999999999999E-3</v>
      </c>
      <c r="Q442" s="222">
        <v>6.6E-3</v>
      </c>
    </row>
    <row r="443" spans="1:17" x14ac:dyDescent="0.25">
      <c r="A443" s="8">
        <v>6</v>
      </c>
      <c r="B443" s="3">
        <v>72</v>
      </c>
      <c r="C443" s="5"/>
      <c r="D443" s="221"/>
      <c r="E443" s="222">
        <v>0.4783</v>
      </c>
      <c r="F443" s="222">
        <v>0.371</v>
      </c>
      <c r="G443" s="222">
        <v>0.2727</v>
      </c>
      <c r="H443" s="222">
        <v>0.18920000000000001</v>
      </c>
      <c r="I443" s="222">
        <v>0.1239</v>
      </c>
      <c r="J443" s="222">
        <v>7.6999999999999999E-2</v>
      </c>
      <c r="K443" s="222">
        <v>4.5999999999999999E-2</v>
      </c>
      <c r="L443" s="222">
        <v>2.69E-2</v>
      </c>
      <c r="M443" s="222">
        <v>1.5699999999999999E-2</v>
      </c>
      <c r="N443" s="222">
        <v>9.4999999999999998E-3</v>
      </c>
      <c r="O443" s="222">
        <v>6.1000000000000004E-3</v>
      </c>
      <c r="P443" s="222">
        <v>4.1000000000000003E-3</v>
      </c>
      <c r="Q443" s="222">
        <v>3.0000000000000001E-3</v>
      </c>
    </row>
    <row r="444" spans="1:17" x14ac:dyDescent="0.25">
      <c r="A444" s="8">
        <v>6</v>
      </c>
      <c r="B444" s="3">
        <v>73</v>
      </c>
      <c r="C444" s="5"/>
      <c r="D444" s="221"/>
      <c r="E444" s="222">
        <v>0.47720000000000001</v>
      </c>
      <c r="F444" s="222">
        <v>0.36609999999999998</v>
      </c>
      <c r="G444" s="222">
        <v>0.26079999999999998</v>
      </c>
      <c r="H444" s="222">
        <v>0.16930000000000001</v>
      </c>
      <c r="I444" s="222">
        <v>9.9199999999999997E-2</v>
      </c>
      <c r="J444" s="222">
        <v>5.2600000000000001E-2</v>
      </c>
      <c r="K444" s="222">
        <v>2.58E-2</v>
      </c>
      <c r="L444" s="222">
        <v>1.21E-2</v>
      </c>
      <c r="M444" s="222">
        <v>5.7000000000000002E-3</v>
      </c>
      <c r="N444" s="222">
        <v>2.8E-3</v>
      </c>
      <c r="O444" s="222">
        <v>1.4E-3</v>
      </c>
      <c r="P444" s="222">
        <v>6.9999999999999999E-4</v>
      </c>
      <c r="Q444" s="222">
        <v>4.0000000000000002E-4</v>
      </c>
    </row>
    <row r="445" spans="1:17" x14ac:dyDescent="0.25">
      <c r="A445" s="8">
        <v>6</v>
      </c>
      <c r="B445" s="3">
        <v>74</v>
      </c>
      <c r="C445" s="5"/>
      <c r="D445" s="221"/>
      <c r="E445" s="222">
        <v>0.47699999999999998</v>
      </c>
      <c r="F445" s="222">
        <v>0.36480000000000001</v>
      </c>
      <c r="G445" s="222">
        <v>0.2555</v>
      </c>
      <c r="H445" s="222">
        <v>0.1575</v>
      </c>
      <c r="I445" s="222">
        <v>8.2799999999999999E-2</v>
      </c>
      <c r="J445" s="222">
        <v>3.6799999999999999E-2</v>
      </c>
      <c r="K445" s="222">
        <v>1.41E-2</v>
      </c>
      <c r="L445" s="222">
        <v>4.7999999999999996E-3</v>
      </c>
      <c r="M445" s="222">
        <v>1.5E-3</v>
      </c>
      <c r="N445" s="222">
        <v>4.0000000000000002E-4</v>
      </c>
      <c r="O445" s="222">
        <v>1E-4</v>
      </c>
      <c r="P445" s="222">
        <v>0</v>
      </c>
      <c r="Q445" s="222">
        <v>0</v>
      </c>
    </row>
    <row r="446" spans="1:17" x14ac:dyDescent="0.25">
      <c r="A446" s="8">
        <v>7</v>
      </c>
      <c r="B446" s="3">
        <v>1</v>
      </c>
      <c r="C446" s="5"/>
      <c r="D446" s="221"/>
      <c r="E446" s="222">
        <v>0.88480000000000003</v>
      </c>
      <c r="F446" s="222">
        <v>0.87760000000000005</v>
      </c>
      <c r="G446" s="222">
        <v>0.87090000000000001</v>
      </c>
      <c r="H446" s="222">
        <v>0.86460000000000004</v>
      </c>
      <c r="I446" s="222">
        <v>0.85870000000000002</v>
      </c>
      <c r="J446" s="222">
        <v>0.85299999999999998</v>
      </c>
      <c r="K446" s="222">
        <v>0.84760000000000002</v>
      </c>
      <c r="L446" s="222">
        <v>0.84240000000000004</v>
      </c>
      <c r="M446" s="222">
        <v>0.83740000000000003</v>
      </c>
      <c r="N446" s="222">
        <v>0.83260000000000001</v>
      </c>
      <c r="O446" s="222">
        <v>0.82779999999999998</v>
      </c>
      <c r="P446" s="222">
        <v>0.82320000000000004</v>
      </c>
      <c r="Q446" s="222">
        <v>0.81879999999999997</v>
      </c>
    </row>
    <row r="447" spans="1:17" x14ac:dyDescent="0.25">
      <c r="A447" s="8">
        <v>7</v>
      </c>
      <c r="B447" s="3">
        <v>2</v>
      </c>
      <c r="C447" s="5"/>
      <c r="D447" s="221"/>
      <c r="E447" s="222">
        <v>0.88200000000000001</v>
      </c>
      <c r="F447" s="222">
        <v>0.87439999999999996</v>
      </c>
      <c r="G447" s="222">
        <v>0.86729999999999996</v>
      </c>
      <c r="H447" s="222">
        <v>0.86070000000000002</v>
      </c>
      <c r="I447" s="222">
        <v>0.85440000000000005</v>
      </c>
      <c r="J447" s="222">
        <v>0.84840000000000004</v>
      </c>
      <c r="K447" s="222">
        <v>0.8427</v>
      </c>
      <c r="L447" s="222">
        <v>0.83720000000000006</v>
      </c>
      <c r="M447" s="222">
        <v>0.83189999999999997</v>
      </c>
      <c r="N447" s="222">
        <v>0.82669999999999999</v>
      </c>
      <c r="O447" s="222">
        <v>0.82169999999999999</v>
      </c>
      <c r="P447" s="222">
        <v>0.81679999999999997</v>
      </c>
      <c r="Q447" s="222">
        <v>0.81210000000000004</v>
      </c>
    </row>
    <row r="448" spans="1:17" x14ac:dyDescent="0.25">
      <c r="A448" s="8">
        <v>7</v>
      </c>
      <c r="B448" s="3">
        <v>3</v>
      </c>
      <c r="C448" s="5"/>
      <c r="D448" s="221"/>
      <c r="E448" s="222">
        <v>0.87849999999999995</v>
      </c>
      <c r="F448" s="222">
        <v>0.87029999999999996</v>
      </c>
      <c r="G448" s="222">
        <v>0.86270000000000002</v>
      </c>
      <c r="H448" s="222">
        <v>0.85560000000000003</v>
      </c>
      <c r="I448" s="222">
        <v>0.8488</v>
      </c>
      <c r="J448" s="222">
        <v>0.84240000000000004</v>
      </c>
      <c r="K448" s="222">
        <v>0.83630000000000004</v>
      </c>
      <c r="L448" s="222">
        <v>0.83040000000000003</v>
      </c>
      <c r="M448" s="222">
        <v>0.8246</v>
      </c>
      <c r="N448" s="222">
        <v>0.81910000000000005</v>
      </c>
      <c r="O448" s="222">
        <v>0.81369999999999998</v>
      </c>
      <c r="P448" s="222">
        <v>0.8085</v>
      </c>
      <c r="Q448" s="222">
        <v>0.8034</v>
      </c>
    </row>
    <row r="449" spans="1:17" x14ac:dyDescent="0.25">
      <c r="A449" s="8">
        <v>7</v>
      </c>
      <c r="B449" s="3">
        <v>4</v>
      </c>
      <c r="C449" s="5"/>
      <c r="D449" s="221"/>
      <c r="E449" s="222">
        <v>0.87490000000000001</v>
      </c>
      <c r="F449" s="222">
        <v>0.86609999999999998</v>
      </c>
      <c r="G449" s="222">
        <v>0.85799999999999998</v>
      </c>
      <c r="H449" s="222">
        <v>0.85040000000000004</v>
      </c>
      <c r="I449" s="222">
        <v>0.84319999999999995</v>
      </c>
      <c r="J449" s="222">
        <v>0.83630000000000004</v>
      </c>
      <c r="K449" s="222">
        <v>0.82969999999999999</v>
      </c>
      <c r="L449" s="222">
        <v>0.82340000000000002</v>
      </c>
      <c r="M449" s="222">
        <v>0.81730000000000003</v>
      </c>
      <c r="N449" s="222">
        <v>0.81140000000000001</v>
      </c>
      <c r="O449" s="222">
        <v>0.80559999999999998</v>
      </c>
      <c r="P449" s="222">
        <v>0.8</v>
      </c>
      <c r="Q449" s="222">
        <v>0.79449999999999998</v>
      </c>
    </row>
    <row r="450" spans="1:17" x14ac:dyDescent="0.25">
      <c r="A450" s="8">
        <v>7</v>
      </c>
      <c r="B450" s="3">
        <v>5</v>
      </c>
      <c r="C450" s="5"/>
      <c r="D450" s="221"/>
      <c r="E450" s="222">
        <v>0.87129999999999996</v>
      </c>
      <c r="F450" s="222">
        <v>0.8619</v>
      </c>
      <c r="G450" s="222">
        <v>0.85329999999999995</v>
      </c>
      <c r="H450" s="222">
        <v>0.84519999999999995</v>
      </c>
      <c r="I450" s="222">
        <v>0.83750000000000002</v>
      </c>
      <c r="J450" s="222">
        <v>0.83009999999999995</v>
      </c>
      <c r="K450" s="222">
        <v>0.82310000000000005</v>
      </c>
      <c r="L450" s="222">
        <v>0.81640000000000001</v>
      </c>
      <c r="M450" s="222">
        <v>0.80979999999999996</v>
      </c>
      <c r="N450" s="222">
        <v>0.80349999999999999</v>
      </c>
      <c r="O450" s="222">
        <v>0.79730000000000001</v>
      </c>
      <c r="P450" s="222">
        <v>0.79139999999999999</v>
      </c>
      <c r="Q450" s="222">
        <v>0.78549999999999998</v>
      </c>
    </row>
    <row r="451" spans="1:17" x14ac:dyDescent="0.25">
      <c r="A451" s="8">
        <v>7</v>
      </c>
      <c r="B451" s="3">
        <v>6</v>
      </c>
      <c r="C451" s="5"/>
      <c r="D451" s="221"/>
      <c r="E451" s="222">
        <v>0.86760000000000004</v>
      </c>
      <c r="F451" s="222">
        <v>0.85770000000000002</v>
      </c>
      <c r="G451" s="222">
        <v>0.84850000000000003</v>
      </c>
      <c r="H451" s="222">
        <v>0.83979999999999999</v>
      </c>
      <c r="I451" s="222">
        <v>0.83169999999999999</v>
      </c>
      <c r="J451" s="222">
        <v>0.82389999999999997</v>
      </c>
      <c r="K451" s="222">
        <v>0.81640000000000001</v>
      </c>
      <c r="L451" s="222">
        <v>0.80920000000000003</v>
      </c>
      <c r="M451" s="222">
        <v>0.80220000000000002</v>
      </c>
      <c r="N451" s="222">
        <v>0.79549999999999998</v>
      </c>
      <c r="O451" s="222">
        <v>0.78900000000000003</v>
      </c>
      <c r="P451" s="222">
        <v>0.78259999999999996</v>
      </c>
      <c r="Q451" s="222">
        <v>0.77649999999999997</v>
      </c>
    </row>
    <row r="452" spans="1:17" x14ac:dyDescent="0.25">
      <c r="A452" s="8">
        <v>7</v>
      </c>
      <c r="B452" s="3">
        <v>7</v>
      </c>
      <c r="C452" s="5"/>
      <c r="D452" s="221"/>
      <c r="E452" s="222">
        <v>0.86380000000000001</v>
      </c>
      <c r="F452" s="222">
        <v>0.85329999999999995</v>
      </c>
      <c r="G452" s="222">
        <v>0.84360000000000002</v>
      </c>
      <c r="H452" s="222">
        <v>0.83440000000000003</v>
      </c>
      <c r="I452" s="222">
        <v>0.82569999999999999</v>
      </c>
      <c r="J452" s="222">
        <v>0.81740000000000002</v>
      </c>
      <c r="K452" s="222">
        <v>0.8095</v>
      </c>
      <c r="L452" s="222">
        <v>0.80179999999999996</v>
      </c>
      <c r="M452" s="222">
        <v>0.79449999999999998</v>
      </c>
      <c r="N452" s="222">
        <v>0.7873</v>
      </c>
      <c r="O452" s="222">
        <v>0.78039999999999998</v>
      </c>
      <c r="P452" s="222">
        <v>0.77370000000000005</v>
      </c>
      <c r="Q452" s="222">
        <v>0.7671</v>
      </c>
    </row>
    <row r="453" spans="1:17" x14ac:dyDescent="0.25">
      <c r="A453" s="8">
        <v>7</v>
      </c>
      <c r="B453" s="3">
        <v>8</v>
      </c>
      <c r="C453" s="5"/>
      <c r="D453" s="221"/>
      <c r="E453" s="222">
        <v>0.86009999999999998</v>
      </c>
      <c r="F453" s="222">
        <v>0.84889999999999999</v>
      </c>
      <c r="G453" s="222">
        <v>0.83860000000000001</v>
      </c>
      <c r="H453" s="222">
        <v>0.82889999999999997</v>
      </c>
      <c r="I453" s="222">
        <v>0.81969999999999998</v>
      </c>
      <c r="J453" s="222">
        <v>0.81089999999999995</v>
      </c>
      <c r="K453" s="222">
        <v>0.80249999999999999</v>
      </c>
      <c r="L453" s="222">
        <v>0.7944</v>
      </c>
      <c r="M453" s="222">
        <v>0.78659999999999997</v>
      </c>
      <c r="N453" s="222">
        <v>0.77910000000000001</v>
      </c>
      <c r="O453" s="222">
        <v>0.77180000000000004</v>
      </c>
      <c r="P453" s="222">
        <v>0.76470000000000005</v>
      </c>
      <c r="Q453" s="222">
        <v>0.75780000000000003</v>
      </c>
    </row>
    <row r="454" spans="1:17" x14ac:dyDescent="0.25">
      <c r="A454" s="8">
        <v>7</v>
      </c>
      <c r="B454" s="3">
        <v>9</v>
      </c>
      <c r="C454" s="5"/>
      <c r="D454" s="221"/>
      <c r="E454" s="222">
        <v>0.85629999999999995</v>
      </c>
      <c r="F454" s="222">
        <v>0.84450000000000003</v>
      </c>
      <c r="G454" s="222">
        <v>0.83360000000000001</v>
      </c>
      <c r="H454" s="222">
        <v>0.82330000000000003</v>
      </c>
      <c r="I454" s="222">
        <v>0.81359999999999999</v>
      </c>
      <c r="J454" s="222">
        <v>0.80430000000000001</v>
      </c>
      <c r="K454" s="222">
        <v>0.79549999999999998</v>
      </c>
      <c r="L454" s="222">
        <v>0.78690000000000004</v>
      </c>
      <c r="M454" s="222">
        <v>0.77869999999999995</v>
      </c>
      <c r="N454" s="222">
        <v>0.77070000000000005</v>
      </c>
      <c r="O454" s="222">
        <v>0.76300000000000001</v>
      </c>
      <c r="P454" s="222">
        <v>0.75560000000000005</v>
      </c>
      <c r="Q454" s="222">
        <v>0.74829999999999997</v>
      </c>
    </row>
    <row r="455" spans="1:17" x14ac:dyDescent="0.25">
      <c r="A455" s="8">
        <v>7</v>
      </c>
      <c r="B455" s="3">
        <v>10</v>
      </c>
      <c r="C455" s="5"/>
      <c r="D455" s="221"/>
      <c r="E455" s="222">
        <v>0.85240000000000005</v>
      </c>
      <c r="F455" s="222">
        <v>0.84</v>
      </c>
      <c r="G455" s="222">
        <v>0.82850000000000001</v>
      </c>
      <c r="H455" s="222">
        <v>0.81769999999999998</v>
      </c>
      <c r="I455" s="222">
        <v>0.8075</v>
      </c>
      <c r="J455" s="222">
        <v>0.79769999999999996</v>
      </c>
      <c r="K455" s="222">
        <v>0.7883</v>
      </c>
      <c r="L455" s="222">
        <v>0.77939999999999998</v>
      </c>
      <c r="M455" s="222">
        <v>0.77070000000000005</v>
      </c>
      <c r="N455" s="222">
        <v>0.76229999999999998</v>
      </c>
      <c r="O455" s="222">
        <v>0.75429999999999997</v>
      </c>
      <c r="P455" s="222">
        <v>0.74639999999999995</v>
      </c>
      <c r="Q455" s="222">
        <v>0.73880000000000001</v>
      </c>
    </row>
    <row r="456" spans="1:17" x14ac:dyDescent="0.25">
      <c r="A456" s="8">
        <v>7</v>
      </c>
      <c r="B456" s="3">
        <v>11</v>
      </c>
      <c r="C456" s="5"/>
      <c r="D456" s="221"/>
      <c r="E456" s="222">
        <v>0.84860000000000002</v>
      </c>
      <c r="F456" s="222">
        <v>0.83560000000000001</v>
      </c>
      <c r="G456" s="222">
        <v>0.82350000000000001</v>
      </c>
      <c r="H456" s="222">
        <v>0.81210000000000004</v>
      </c>
      <c r="I456" s="222">
        <v>0.80130000000000001</v>
      </c>
      <c r="J456" s="222">
        <v>0.79100000000000004</v>
      </c>
      <c r="K456" s="222">
        <v>0.78120000000000001</v>
      </c>
      <c r="L456" s="222">
        <v>0.77170000000000005</v>
      </c>
      <c r="M456" s="222">
        <v>0.76270000000000004</v>
      </c>
      <c r="N456" s="222">
        <v>0.75390000000000001</v>
      </c>
      <c r="O456" s="222">
        <v>0.74539999999999995</v>
      </c>
      <c r="P456" s="222">
        <v>0.73719999999999997</v>
      </c>
      <c r="Q456" s="222">
        <v>0.72919999999999996</v>
      </c>
    </row>
    <row r="457" spans="1:17" x14ac:dyDescent="0.25">
      <c r="A457" s="8">
        <v>7</v>
      </c>
      <c r="B457" s="3">
        <v>12</v>
      </c>
      <c r="C457" s="5"/>
      <c r="D457" s="221"/>
      <c r="E457" s="222">
        <v>0.84460000000000002</v>
      </c>
      <c r="F457" s="222">
        <v>0.83089999999999997</v>
      </c>
      <c r="G457" s="222">
        <v>0.81820000000000004</v>
      </c>
      <c r="H457" s="222">
        <v>0.80630000000000002</v>
      </c>
      <c r="I457" s="222">
        <v>0.79490000000000005</v>
      </c>
      <c r="J457" s="222">
        <v>0.78410000000000002</v>
      </c>
      <c r="K457" s="222">
        <v>0.77380000000000004</v>
      </c>
      <c r="L457" s="222">
        <v>0.76390000000000002</v>
      </c>
      <c r="M457" s="222">
        <v>0.75439999999999996</v>
      </c>
      <c r="N457" s="222">
        <v>0.74519999999999997</v>
      </c>
      <c r="O457" s="222">
        <v>0.73629999999999995</v>
      </c>
      <c r="P457" s="222">
        <v>0.72770000000000001</v>
      </c>
      <c r="Q457" s="222">
        <v>0.71930000000000005</v>
      </c>
    </row>
    <row r="458" spans="1:17" x14ac:dyDescent="0.25">
      <c r="A458" s="8">
        <v>7</v>
      </c>
      <c r="B458" s="3">
        <v>13</v>
      </c>
      <c r="C458" s="5"/>
      <c r="D458" s="221"/>
      <c r="E458" s="222">
        <v>0.8407</v>
      </c>
      <c r="F458" s="222">
        <v>0.82630000000000003</v>
      </c>
      <c r="G458" s="222">
        <v>0.81289999999999996</v>
      </c>
      <c r="H458" s="222">
        <v>0.8004</v>
      </c>
      <c r="I458" s="222">
        <v>0.78849999999999998</v>
      </c>
      <c r="J458" s="222">
        <v>0.7772</v>
      </c>
      <c r="K458" s="222">
        <v>0.76639999999999997</v>
      </c>
      <c r="L458" s="222">
        <v>0.75609999999999999</v>
      </c>
      <c r="M458" s="222">
        <v>0.74609999999999999</v>
      </c>
      <c r="N458" s="222">
        <v>0.73650000000000004</v>
      </c>
      <c r="O458" s="222">
        <v>0.72719999999999996</v>
      </c>
      <c r="P458" s="222">
        <v>0.71819999999999995</v>
      </c>
      <c r="Q458" s="222">
        <v>0.70940000000000003</v>
      </c>
    </row>
    <row r="459" spans="1:17" x14ac:dyDescent="0.25">
      <c r="A459" s="8">
        <v>7</v>
      </c>
      <c r="B459" s="3">
        <v>14</v>
      </c>
      <c r="C459" s="5"/>
      <c r="D459" s="221"/>
      <c r="E459" s="222">
        <v>0.83660000000000001</v>
      </c>
      <c r="F459" s="222">
        <v>0.82150000000000001</v>
      </c>
      <c r="G459" s="222">
        <v>0.8075</v>
      </c>
      <c r="H459" s="222">
        <v>0.7944</v>
      </c>
      <c r="I459" s="222">
        <v>0.78190000000000004</v>
      </c>
      <c r="J459" s="222">
        <v>0.77010000000000001</v>
      </c>
      <c r="K459" s="222">
        <v>0.75880000000000003</v>
      </c>
      <c r="L459" s="222">
        <v>0.748</v>
      </c>
      <c r="M459" s="222">
        <v>0.73760000000000003</v>
      </c>
      <c r="N459" s="222">
        <v>0.72750000000000004</v>
      </c>
      <c r="O459" s="222">
        <v>0.71779999999999999</v>
      </c>
      <c r="P459" s="222">
        <v>0.70840000000000003</v>
      </c>
      <c r="Q459" s="222">
        <v>0.69930000000000003</v>
      </c>
    </row>
    <row r="460" spans="1:17" x14ac:dyDescent="0.25">
      <c r="A460" s="8">
        <v>7</v>
      </c>
      <c r="B460" s="3">
        <v>15</v>
      </c>
      <c r="C460" s="5"/>
      <c r="D460" s="221"/>
      <c r="E460" s="222">
        <v>0.83250000000000002</v>
      </c>
      <c r="F460" s="222">
        <v>0.81669999999999998</v>
      </c>
      <c r="G460" s="222">
        <v>0.80210000000000004</v>
      </c>
      <c r="H460" s="222">
        <v>0.7883</v>
      </c>
      <c r="I460" s="222">
        <v>0.77529999999999999</v>
      </c>
      <c r="J460" s="222">
        <v>0.76300000000000001</v>
      </c>
      <c r="K460" s="222">
        <v>0.75119999999999998</v>
      </c>
      <c r="L460" s="222">
        <v>0.7399</v>
      </c>
      <c r="M460" s="222">
        <v>0.72909999999999997</v>
      </c>
      <c r="N460" s="222">
        <v>0.71860000000000002</v>
      </c>
      <c r="O460" s="222">
        <v>0.70850000000000002</v>
      </c>
      <c r="P460" s="222">
        <v>0.69869999999999999</v>
      </c>
      <c r="Q460" s="222">
        <v>0.68920000000000003</v>
      </c>
    </row>
    <row r="461" spans="1:17" x14ac:dyDescent="0.25">
      <c r="A461" s="8">
        <v>7</v>
      </c>
      <c r="B461" s="3">
        <v>16</v>
      </c>
      <c r="C461" s="5"/>
      <c r="D461" s="221"/>
      <c r="E461" s="222">
        <v>0.82830000000000004</v>
      </c>
      <c r="F461" s="222">
        <v>0.81189999999999996</v>
      </c>
      <c r="G461" s="222">
        <v>0.79649999999999999</v>
      </c>
      <c r="H461" s="222">
        <v>0.78220000000000001</v>
      </c>
      <c r="I461" s="222">
        <v>0.76859999999999995</v>
      </c>
      <c r="J461" s="222">
        <v>0.75580000000000003</v>
      </c>
      <c r="K461" s="222">
        <v>0.74350000000000005</v>
      </c>
      <c r="L461" s="222">
        <v>0.73170000000000002</v>
      </c>
      <c r="M461" s="222">
        <v>0.72040000000000004</v>
      </c>
      <c r="N461" s="222">
        <v>0.70950000000000002</v>
      </c>
      <c r="O461" s="222">
        <v>0.69899999999999995</v>
      </c>
      <c r="P461" s="222">
        <v>0.68879999999999997</v>
      </c>
      <c r="Q461" s="222">
        <v>0.67889999999999995</v>
      </c>
    </row>
    <row r="462" spans="1:17" x14ac:dyDescent="0.25">
      <c r="A462" s="8">
        <v>7</v>
      </c>
      <c r="B462" s="3">
        <v>17</v>
      </c>
      <c r="C462" s="5"/>
      <c r="D462" s="221"/>
      <c r="E462" s="222">
        <v>0.82410000000000005</v>
      </c>
      <c r="F462" s="222">
        <v>0.80689999999999995</v>
      </c>
      <c r="G462" s="222">
        <v>0.79090000000000005</v>
      </c>
      <c r="H462" s="222">
        <v>0.77600000000000002</v>
      </c>
      <c r="I462" s="222">
        <v>0.76190000000000002</v>
      </c>
      <c r="J462" s="222">
        <v>0.74839999999999995</v>
      </c>
      <c r="K462" s="222">
        <v>0.73560000000000003</v>
      </c>
      <c r="L462" s="222">
        <v>0.72340000000000004</v>
      </c>
      <c r="M462" s="222">
        <v>0.71160000000000001</v>
      </c>
      <c r="N462" s="222">
        <v>0.70030000000000003</v>
      </c>
      <c r="O462" s="222">
        <v>0.68930000000000002</v>
      </c>
      <c r="P462" s="222">
        <v>0.67879999999999996</v>
      </c>
      <c r="Q462" s="222">
        <v>0.66849999999999998</v>
      </c>
    </row>
    <row r="463" spans="1:17" x14ac:dyDescent="0.25">
      <c r="A463" s="8">
        <v>7</v>
      </c>
      <c r="B463" s="3">
        <v>18</v>
      </c>
      <c r="C463" s="5"/>
      <c r="D463" s="221"/>
      <c r="E463" s="222">
        <v>0.81989999999999996</v>
      </c>
      <c r="F463" s="222">
        <v>0.80189999999999995</v>
      </c>
      <c r="G463" s="222">
        <v>0.7853</v>
      </c>
      <c r="H463" s="222">
        <v>0.76970000000000005</v>
      </c>
      <c r="I463" s="222">
        <v>0.755</v>
      </c>
      <c r="J463" s="222">
        <v>0.74099999999999999</v>
      </c>
      <c r="K463" s="222">
        <v>0.72770000000000001</v>
      </c>
      <c r="L463" s="222">
        <v>0.71499999999999997</v>
      </c>
      <c r="M463" s="222">
        <v>0.70269999999999999</v>
      </c>
      <c r="N463" s="222">
        <v>0.69099999999999995</v>
      </c>
      <c r="O463" s="222">
        <v>0.67959999999999998</v>
      </c>
      <c r="P463" s="222">
        <v>0.66869999999999996</v>
      </c>
      <c r="Q463" s="222">
        <v>0.65810000000000002</v>
      </c>
    </row>
    <row r="464" spans="1:17" x14ac:dyDescent="0.25">
      <c r="A464" s="8">
        <v>7</v>
      </c>
      <c r="B464" s="3">
        <v>19</v>
      </c>
      <c r="C464" s="5"/>
      <c r="D464" s="221"/>
      <c r="E464" s="222">
        <v>0.8155</v>
      </c>
      <c r="F464" s="222">
        <v>0.79679999999999995</v>
      </c>
      <c r="G464" s="222">
        <v>0.77949999999999997</v>
      </c>
      <c r="H464" s="222">
        <v>0.76329999999999998</v>
      </c>
      <c r="I464" s="222">
        <v>0.748</v>
      </c>
      <c r="J464" s="222">
        <v>0.73340000000000005</v>
      </c>
      <c r="K464" s="222">
        <v>0.71960000000000002</v>
      </c>
      <c r="L464" s="222">
        <v>0.70640000000000003</v>
      </c>
      <c r="M464" s="222">
        <v>0.69369999999999998</v>
      </c>
      <c r="N464" s="222">
        <v>0.68149999999999999</v>
      </c>
      <c r="O464" s="222">
        <v>0.66969999999999996</v>
      </c>
      <c r="P464" s="222">
        <v>0.65839999999999999</v>
      </c>
      <c r="Q464" s="222">
        <v>0.64739999999999998</v>
      </c>
    </row>
    <row r="465" spans="1:17" x14ac:dyDescent="0.25">
      <c r="A465" s="8">
        <v>7</v>
      </c>
      <c r="B465" s="3">
        <v>20</v>
      </c>
      <c r="C465" s="5"/>
      <c r="D465" s="221"/>
      <c r="E465" s="222">
        <v>0.81110000000000004</v>
      </c>
      <c r="F465" s="222">
        <v>0.79169999999999996</v>
      </c>
      <c r="G465" s="222">
        <v>0.77370000000000005</v>
      </c>
      <c r="H465" s="222">
        <v>0.75680000000000003</v>
      </c>
      <c r="I465" s="222">
        <v>0.7409</v>
      </c>
      <c r="J465" s="222">
        <v>0.7258</v>
      </c>
      <c r="K465" s="222">
        <v>0.71150000000000002</v>
      </c>
      <c r="L465" s="222">
        <v>0.69779999999999998</v>
      </c>
      <c r="M465" s="222">
        <v>0.68459999999999999</v>
      </c>
      <c r="N465" s="222">
        <v>0.67200000000000004</v>
      </c>
      <c r="O465" s="222">
        <v>0.65980000000000005</v>
      </c>
      <c r="P465" s="222">
        <v>0.64810000000000001</v>
      </c>
      <c r="Q465" s="222">
        <v>0.63680000000000003</v>
      </c>
    </row>
    <row r="466" spans="1:17" x14ac:dyDescent="0.25">
      <c r="A466" s="8">
        <v>7</v>
      </c>
      <c r="B466" s="3">
        <v>21</v>
      </c>
      <c r="C466" s="5"/>
      <c r="D466" s="221"/>
      <c r="E466" s="222">
        <v>0.80669999999999997</v>
      </c>
      <c r="F466" s="222">
        <v>0.78639999999999999</v>
      </c>
      <c r="G466" s="222">
        <v>0.76770000000000005</v>
      </c>
      <c r="H466" s="222">
        <v>0.75019999999999998</v>
      </c>
      <c r="I466" s="222">
        <v>0.73370000000000002</v>
      </c>
      <c r="J466" s="222">
        <v>0.71809999999999996</v>
      </c>
      <c r="K466" s="222">
        <v>0.70320000000000005</v>
      </c>
      <c r="L466" s="222">
        <v>0.68899999999999995</v>
      </c>
      <c r="M466" s="222">
        <v>0.6754</v>
      </c>
      <c r="N466" s="222">
        <v>0.6623</v>
      </c>
      <c r="O466" s="222">
        <v>0.64980000000000004</v>
      </c>
      <c r="P466" s="222">
        <v>0.63770000000000004</v>
      </c>
      <c r="Q466" s="222">
        <v>0.626</v>
      </c>
    </row>
    <row r="467" spans="1:17" x14ac:dyDescent="0.25">
      <c r="A467" s="8">
        <v>7</v>
      </c>
      <c r="B467" s="3">
        <v>22</v>
      </c>
      <c r="C467" s="5"/>
      <c r="D467" s="221"/>
      <c r="E467" s="222">
        <v>0.80210000000000004</v>
      </c>
      <c r="F467" s="222">
        <v>0.78110000000000002</v>
      </c>
      <c r="G467" s="222">
        <v>0.76160000000000005</v>
      </c>
      <c r="H467" s="222">
        <v>0.74350000000000005</v>
      </c>
      <c r="I467" s="222">
        <v>0.72629999999999995</v>
      </c>
      <c r="J467" s="222">
        <v>0.71009999999999995</v>
      </c>
      <c r="K467" s="222">
        <v>0.69469999999999998</v>
      </c>
      <c r="L467" s="222">
        <v>0.68</v>
      </c>
      <c r="M467" s="222">
        <v>0.66590000000000005</v>
      </c>
      <c r="N467" s="222">
        <v>0.65239999999999998</v>
      </c>
      <c r="O467" s="222">
        <v>0.63949999999999996</v>
      </c>
      <c r="P467" s="222">
        <v>0.627</v>
      </c>
      <c r="Q467" s="222">
        <v>0.6149</v>
      </c>
    </row>
    <row r="468" spans="1:17" x14ac:dyDescent="0.25">
      <c r="A468" s="8">
        <v>7</v>
      </c>
      <c r="B468" s="3">
        <v>23</v>
      </c>
      <c r="C468" s="5"/>
      <c r="D468" s="221"/>
      <c r="E468" s="222">
        <v>0.79749999999999999</v>
      </c>
      <c r="F468" s="222">
        <v>0.77569999999999995</v>
      </c>
      <c r="G468" s="222">
        <v>0.75549999999999995</v>
      </c>
      <c r="H468" s="222">
        <v>0.73670000000000002</v>
      </c>
      <c r="I468" s="222">
        <v>0.71899999999999997</v>
      </c>
      <c r="J468" s="222">
        <v>0.70220000000000005</v>
      </c>
      <c r="K468" s="222">
        <v>0.68620000000000003</v>
      </c>
      <c r="L468" s="222">
        <v>0.67100000000000004</v>
      </c>
      <c r="M468" s="222">
        <v>0.65649999999999997</v>
      </c>
      <c r="N468" s="222">
        <v>0.64259999999999995</v>
      </c>
      <c r="O468" s="222">
        <v>0.62919999999999998</v>
      </c>
      <c r="P468" s="222">
        <v>0.61629999999999996</v>
      </c>
      <c r="Q468" s="222">
        <v>0.60389999999999999</v>
      </c>
    </row>
    <row r="469" spans="1:17" x14ac:dyDescent="0.25">
      <c r="A469" s="8">
        <v>7</v>
      </c>
      <c r="B469" s="3">
        <v>24</v>
      </c>
      <c r="C469" s="5"/>
      <c r="D469" s="221"/>
      <c r="E469" s="222">
        <v>0.79279999999999995</v>
      </c>
      <c r="F469" s="222">
        <v>0.7702</v>
      </c>
      <c r="G469" s="222">
        <v>0.74929999999999997</v>
      </c>
      <c r="H469" s="222">
        <v>0.72970000000000002</v>
      </c>
      <c r="I469" s="222">
        <v>0.71140000000000003</v>
      </c>
      <c r="J469" s="222">
        <v>0.69399999999999995</v>
      </c>
      <c r="K469" s="222">
        <v>0.67749999999999999</v>
      </c>
      <c r="L469" s="222">
        <v>0.66180000000000005</v>
      </c>
      <c r="M469" s="222">
        <v>0.64680000000000004</v>
      </c>
      <c r="N469" s="222">
        <v>0.63239999999999996</v>
      </c>
      <c r="O469" s="222">
        <v>0.61860000000000004</v>
      </c>
      <c r="P469" s="222">
        <v>0.60540000000000005</v>
      </c>
      <c r="Q469" s="222">
        <v>0.59260000000000002</v>
      </c>
    </row>
    <row r="470" spans="1:17" x14ac:dyDescent="0.25">
      <c r="A470" s="8">
        <v>7</v>
      </c>
      <c r="B470" s="3">
        <v>25</v>
      </c>
      <c r="C470" s="5"/>
      <c r="D470" s="221"/>
      <c r="E470" s="222">
        <v>0.78800000000000003</v>
      </c>
      <c r="F470" s="222">
        <v>0.76449999999999996</v>
      </c>
      <c r="G470" s="222">
        <v>0.7429</v>
      </c>
      <c r="H470" s="222">
        <v>0.72260000000000002</v>
      </c>
      <c r="I470" s="222">
        <v>0.7036</v>
      </c>
      <c r="J470" s="222">
        <v>0.68569999999999998</v>
      </c>
      <c r="K470" s="222">
        <v>0.66859999999999997</v>
      </c>
      <c r="L470" s="222">
        <v>0.65239999999999998</v>
      </c>
      <c r="M470" s="222">
        <v>0.63690000000000002</v>
      </c>
      <c r="N470" s="222">
        <v>0.62209999999999999</v>
      </c>
      <c r="O470" s="222">
        <v>0.6079</v>
      </c>
      <c r="P470" s="222">
        <v>0.59430000000000005</v>
      </c>
      <c r="Q470" s="222">
        <v>0.58109999999999995</v>
      </c>
    </row>
    <row r="471" spans="1:17" x14ac:dyDescent="0.25">
      <c r="A471" s="8">
        <v>7</v>
      </c>
      <c r="B471" s="3">
        <v>26</v>
      </c>
      <c r="C471" s="5"/>
      <c r="D471" s="221"/>
      <c r="E471" s="222">
        <v>0.78320000000000001</v>
      </c>
      <c r="F471" s="222">
        <v>0.75890000000000002</v>
      </c>
      <c r="G471" s="222">
        <v>0.73640000000000005</v>
      </c>
      <c r="H471" s="222">
        <v>0.71550000000000002</v>
      </c>
      <c r="I471" s="222">
        <v>0.69589999999999996</v>
      </c>
      <c r="J471" s="222">
        <v>0.67730000000000001</v>
      </c>
      <c r="K471" s="222">
        <v>0.65969999999999995</v>
      </c>
      <c r="L471" s="222">
        <v>0.64300000000000002</v>
      </c>
      <c r="M471" s="222">
        <v>0.62709999999999999</v>
      </c>
      <c r="N471" s="222">
        <v>0.61180000000000001</v>
      </c>
      <c r="O471" s="222">
        <v>0.59719999999999995</v>
      </c>
      <c r="P471" s="222">
        <v>0.58320000000000005</v>
      </c>
      <c r="Q471" s="222">
        <v>0.56969999999999998</v>
      </c>
    </row>
    <row r="472" spans="1:17" x14ac:dyDescent="0.25">
      <c r="A472" s="8">
        <v>7</v>
      </c>
      <c r="B472" s="3">
        <v>27</v>
      </c>
      <c r="C472" s="5"/>
      <c r="D472" s="221"/>
      <c r="E472" s="222">
        <v>0.7782</v>
      </c>
      <c r="F472" s="222">
        <v>0.75309999999999999</v>
      </c>
      <c r="G472" s="222">
        <v>0.72989999999999999</v>
      </c>
      <c r="H472" s="222">
        <v>0.70820000000000005</v>
      </c>
      <c r="I472" s="222">
        <v>0.68789999999999996</v>
      </c>
      <c r="J472" s="222">
        <v>0.66879999999999995</v>
      </c>
      <c r="K472" s="222">
        <v>0.65069999999999995</v>
      </c>
      <c r="L472" s="222">
        <v>0.63339999999999996</v>
      </c>
      <c r="M472" s="222">
        <v>0.61699999999999999</v>
      </c>
      <c r="N472" s="222">
        <v>0.60129999999999995</v>
      </c>
      <c r="O472" s="222">
        <v>0.58630000000000004</v>
      </c>
      <c r="P472" s="222">
        <v>0.57189999999999996</v>
      </c>
      <c r="Q472" s="222">
        <v>0.55800000000000005</v>
      </c>
    </row>
    <row r="473" spans="1:17" x14ac:dyDescent="0.25">
      <c r="A473" s="8">
        <v>7</v>
      </c>
      <c r="B473" s="3">
        <v>28</v>
      </c>
      <c r="C473" s="5"/>
      <c r="D473" s="221"/>
      <c r="E473" s="222">
        <v>0.7732</v>
      </c>
      <c r="F473" s="222">
        <v>0.74719999999999998</v>
      </c>
      <c r="G473" s="222">
        <v>0.72319999999999995</v>
      </c>
      <c r="H473" s="222">
        <v>0.70079999999999998</v>
      </c>
      <c r="I473" s="222">
        <v>0.67989999999999995</v>
      </c>
      <c r="J473" s="222">
        <v>0.66010000000000002</v>
      </c>
      <c r="K473" s="222">
        <v>0.64139999999999997</v>
      </c>
      <c r="L473" s="222">
        <v>0.62370000000000003</v>
      </c>
      <c r="M473" s="222">
        <v>0.60680000000000001</v>
      </c>
      <c r="N473" s="222">
        <v>0.5907</v>
      </c>
      <c r="O473" s="222">
        <v>0.57520000000000004</v>
      </c>
      <c r="P473" s="222">
        <v>0.56040000000000001</v>
      </c>
      <c r="Q473" s="222">
        <v>0.54620000000000002</v>
      </c>
    </row>
    <row r="474" spans="1:17" x14ac:dyDescent="0.25">
      <c r="A474" s="8">
        <v>7</v>
      </c>
      <c r="B474" s="3">
        <v>29</v>
      </c>
      <c r="C474" s="5"/>
      <c r="D474" s="221"/>
      <c r="E474" s="222">
        <v>0.76819999999999999</v>
      </c>
      <c r="F474" s="222">
        <v>0.74119999999999997</v>
      </c>
      <c r="G474" s="222">
        <v>0.71640000000000004</v>
      </c>
      <c r="H474" s="222">
        <v>0.69330000000000003</v>
      </c>
      <c r="I474" s="222">
        <v>0.67169999999999996</v>
      </c>
      <c r="J474" s="222">
        <v>0.65139999999999998</v>
      </c>
      <c r="K474" s="222">
        <v>0.6321</v>
      </c>
      <c r="L474" s="222">
        <v>0.6139</v>
      </c>
      <c r="M474" s="222">
        <v>0.59650000000000003</v>
      </c>
      <c r="N474" s="222">
        <v>0.57989999999999997</v>
      </c>
      <c r="O474" s="222">
        <v>0.56410000000000005</v>
      </c>
      <c r="P474" s="222">
        <v>0.54890000000000005</v>
      </c>
      <c r="Q474" s="222">
        <v>0.5343</v>
      </c>
    </row>
    <row r="475" spans="1:17" x14ac:dyDescent="0.25">
      <c r="A475" s="8">
        <v>7</v>
      </c>
      <c r="B475" s="3">
        <v>30</v>
      </c>
      <c r="C475" s="5"/>
      <c r="D475" s="221"/>
      <c r="E475" s="222">
        <v>0.76300000000000001</v>
      </c>
      <c r="F475" s="222">
        <v>0.73509999999999998</v>
      </c>
      <c r="G475" s="222">
        <v>0.70950000000000002</v>
      </c>
      <c r="H475" s="222">
        <v>0.68559999999999999</v>
      </c>
      <c r="I475" s="222">
        <v>0.6633</v>
      </c>
      <c r="J475" s="222">
        <v>0.64239999999999997</v>
      </c>
      <c r="K475" s="222">
        <v>0.62260000000000004</v>
      </c>
      <c r="L475" s="222">
        <v>0.6038</v>
      </c>
      <c r="M475" s="222">
        <v>0.58589999999999998</v>
      </c>
      <c r="N475" s="222">
        <v>0.56889999999999996</v>
      </c>
      <c r="O475" s="222">
        <v>0.55259999999999998</v>
      </c>
      <c r="P475" s="222">
        <v>0.53710000000000002</v>
      </c>
      <c r="Q475" s="222">
        <v>0.52210000000000001</v>
      </c>
    </row>
    <row r="476" spans="1:17" x14ac:dyDescent="0.25">
      <c r="A476" s="8">
        <v>7</v>
      </c>
      <c r="B476" s="3">
        <v>31</v>
      </c>
      <c r="C476" s="5"/>
      <c r="D476" s="221"/>
      <c r="E476" s="222">
        <v>0.75770000000000004</v>
      </c>
      <c r="F476" s="222">
        <v>0.72889999999999999</v>
      </c>
      <c r="G476" s="222">
        <v>0.70240000000000002</v>
      </c>
      <c r="H476" s="222">
        <v>0.67779999999999996</v>
      </c>
      <c r="I476" s="222">
        <v>0.65480000000000005</v>
      </c>
      <c r="J476" s="222">
        <v>0.63319999999999999</v>
      </c>
      <c r="K476" s="222">
        <v>0.6129</v>
      </c>
      <c r="L476" s="222">
        <v>0.59360000000000002</v>
      </c>
      <c r="M476" s="222">
        <v>0.57520000000000004</v>
      </c>
      <c r="N476" s="222">
        <v>0.55769999999999997</v>
      </c>
      <c r="O476" s="222">
        <v>0.54100000000000004</v>
      </c>
      <c r="P476" s="222">
        <v>0.52510000000000001</v>
      </c>
      <c r="Q476" s="222">
        <v>0.50970000000000004</v>
      </c>
    </row>
    <row r="477" spans="1:17" x14ac:dyDescent="0.25">
      <c r="A477" s="8">
        <v>7</v>
      </c>
      <c r="B477" s="3">
        <v>32</v>
      </c>
      <c r="C477" s="5"/>
      <c r="D477" s="221"/>
      <c r="E477" s="222">
        <v>0.75219999999999998</v>
      </c>
      <c r="F477" s="222">
        <v>0.72250000000000003</v>
      </c>
      <c r="G477" s="222">
        <v>0.69520000000000004</v>
      </c>
      <c r="H477" s="222">
        <v>0.66979999999999995</v>
      </c>
      <c r="I477" s="222">
        <v>0.64610000000000001</v>
      </c>
      <c r="J477" s="222">
        <v>0.62390000000000001</v>
      </c>
      <c r="K477" s="222">
        <v>0.60289999999999999</v>
      </c>
      <c r="L477" s="222">
        <v>0.58309999999999995</v>
      </c>
      <c r="M477" s="222">
        <v>0.56430000000000002</v>
      </c>
      <c r="N477" s="222">
        <v>0.54630000000000001</v>
      </c>
      <c r="O477" s="222">
        <v>0.5292</v>
      </c>
      <c r="P477" s="222">
        <v>0.51280000000000003</v>
      </c>
      <c r="Q477" s="222">
        <v>0.49709999999999999</v>
      </c>
    </row>
    <row r="478" spans="1:17" x14ac:dyDescent="0.25">
      <c r="A478" s="8">
        <v>7</v>
      </c>
      <c r="B478" s="3">
        <v>33</v>
      </c>
      <c r="C478" s="5"/>
      <c r="D478" s="221"/>
      <c r="E478" s="222">
        <v>0.74670000000000003</v>
      </c>
      <c r="F478" s="222">
        <v>0.71599999999999997</v>
      </c>
      <c r="G478" s="222">
        <v>0.68779999999999997</v>
      </c>
      <c r="H478" s="222">
        <v>0.66169999999999995</v>
      </c>
      <c r="I478" s="222">
        <v>0.63729999999999998</v>
      </c>
      <c r="J478" s="222">
        <v>0.61439999999999995</v>
      </c>
      <c r="K478" s="222">
        <v>0.59289999999999998</v>
      </c>
      <c r="L478" s="222">
        <v>0.57250000000000001</v>
      </c>
      <c r="M478" s="222">
        <v>0.55320000000000003</v>
      </c>
      <c r="N478" s="222">
        <v>0.53480000000000005</v>
      </c>
      <c r="O478" s="222">
        <v>0.51719999999999999</v>
      </c>
      <c r="P478" s="222">
        <v>0.50039999999999996</v>
      </c>
      <c r="Q478" s="222">
        <v>0.48430000000000001</v>
      </c>
    </row>
    <row r="479" spans="1:17" x14ac:dyDescent="0.25">
      <c r="A479" s="8">
        <v>7</v>
      </c>
      <c r="B479" s="3">
        <v>34</v>
      </c>
      <c r="C479" s="5"/>
      <c r="D479" s="221"/>
      <c r="E479" s="222">
        <v>0.74119999999999997</v>
      </c>
      <c r="F479" s="222">
        <v>0.70950000000000002</v>
      </c>
      <c r="G479" s="222">
        <v>0.6804</v>
      </c>
      <c r="H479" s="222">
        <v>0.65339999999999998</v>
      </c>
      <c r="I479" s="222">
        <v>0.62839999999999996</v>
      </c>
      <c r="J479" s="222">
        <v>0.6048</v>
      </c>
      <c r="K479" s="222">
        <v>0.5827</v>
      </c>
      <c r="L479" s="222">
        <v>0.56179999999999997</v>
      </c>
      <c r="M479" s="222">
        <v>0.54190000000000005</v>
      </c>
      <c r="N479" s="222">
        <v>0.52310000000000001</v>
      </c>
      <c r="O479" s="222">
        <v>0.50509999999999999</v>
      </c>
      <c r="P479" s="222">
        <v>0.4879</v>
      </c>
      <c r="Q479" s="222">
        <v>0.47139999999999999</v>
      </c>
    </row>
    <row r="480" spans="1:17" x14ac:dyDescent="0.25">
      <c r="A480" s="8">
        <v>7</v>
      </c>
      <c r="B480" s="3">
        <v>35</v>
      </c>
      <c r="C480" s="5"/>
      <c r="D480" s="221"/>
      <c r="E480" s="222">
        <v>0.73540000000000005</v>
      </c>
      <c r="F480" s="222">
        <v>0.70269999999999999</v>
      </c>
      <c r="G480" s="222">
        <v>0.67269999999999996</v>
      </c>
      <c r="H480" s="222">
        <v>0.64500000000000002</v>
      </c>
      <c r="I480" s="222">
        <v>0.61919999999999997</v>
      </c>
      <c r="J480" s="222">
        <v>0.59499999999999997</v>
      </c>
      <c r="K480" s="222">
        <v>0.57220000000000004</v>
      </c>
      <c r="L480" s="222">
        <v>0.55079999999999996</v>
      </c>
      <c r="M480" s="222">
        <v>0.53039999999999998</v>
      </c>
      <c r="N480" s="222">
        <v>0.5111</v>
      </c>
      <c r="O480" s="222">
        <v>0.49259999999999998</v>
      </c>
      <c r="P480" s="222">
        <v>0.47499999999999998</v>
      </c>
      <c r="Q480" s="222">
        <v>0.45810000000000001</v>
      </c>
    </row>
    <row r="481" spans="1:17" x14ac:dyDescent="0.25">
      <c r="A481" s="8">
        <v>7</v>
      </c>
      <c r="B481" s="3">
        <v>36</v>
      </c>
      <c r="C481" s="5"/>
      <c r="D481" s="221"/>
      <c r="E481" s="222">
        <v>0.72970000000000002</v>
      </c>
      <c r="F481" s="222">
        <v>0.69589999999999996</v>
      </c>
      <c r="G481" s="222">
        <v>0.66500000000000004</v>
      </c>
      <c r="H481" s="222">
        <v>0.63649999999999995</v>
      </c>
      <c r="I481" s="222">
        <v>0.6099</v>
      </c>
      <c r="J481" s="222">
        <v>0.58509999999999995</v>
      </c>
      <c r="K481" s="222">
        <v>0.56169999999999998</v>
      </c>
      <c r="L481" s="222">
        <v>0.53969999999999996</v>
      </c>
      <c r="M481" s="222">
        <v>0.51880000000000004</v>
      </c>
      <c r="N481" s="222">
        <v>0.49890000000000001</v>
      </c>
      <c r="O481" s="222">
        <v>0.48</v>
      </c>
      <c r="P481" s="222">
        <v>0.46200000000000002</v>
      </c>
      <c r="Q481" s="222">
        <v>0.44469999999999998</v>
      </c>
    </row>
    <row r="482" spans="1:17" x14ac:dyDescent="0.25">
      <c r="A482" s="8">
        <v>7</v>
      </c>
      <c r="B482" s="3">
        <v>37</v>
      </c>
      <c r="C482" s="5"/>
      <c r="D482" s="221"/>
      <c r="E482" s="222">
        <v>0.72370000000000001</v>
      </c>
      <c r="F482" s="222">
        <v>0.68889999999999996</v>
      </c>
      <c r="G482" s="222">
        <v>0.65700000000000003</v>
      </c>
      <c r="H482" s="222">
        <v>0.62760000000000005</v>
      </c>
      <c r="I482" s="222">
        <v>0.60029999999999994</v>
      </c>
      <c r="J482" s="222">
        <v>0.57479999999999998</v>
      </c>
      <c r="K482" s="222">
        <v>0.55079999999999996</v>
      </c>
      <c r="L482" s="222">
        <v>0.5282</v>
      </c>
      <c r="M482" s="222">
        <v>0.50680000000000003</v>
      </c>
      <c r="N482" s="222">
        <v>0.4864</v>
      </c>
      <c r="O482" s="222">
        <v>0.46700000000000003</v>
      </c>
      <c r="P482" s="222">
        <v>0.44850000000000001</v>
      </c>
      <c r="Q482" s="222">
        <v>0.43080000000000002</v>
      </c>
    </row>
    <row r="483" spans="1:17" x14ac:dyDescent="0.25">
      <c r="A483" s="8">
        <v>7</v>
      </c>
      <c r="B483" s="3">
        <v>38</v>
      </c>
      <c r="C483" s="5"/>
      <c r="D483" s="221"/>
      <c r="E483" s="222">
        <v>0.71760000000000002</v>
      </c>
      <c r="F483" s="222">
        <v>0.68169999999999997</v>
      </c>
      <c r="G483" s="222">
        <v>0.64890000000000003</v>
      </c>
      <c r="H483" s="222">
        <v>0.61870000000000003</v>
      </c>
      <c r="I483" s="222">
        <v>0.59060000000000001</v>
      </c>
      <c r="J483" s="222">
        <v>0.56430000000000002</v>
      </c>
      <c r="K483" s="222">
        <v>0.53969999999999996</v>
      </c>
      <c r="L483" s="222">
        <v>0.51649999999999996</v>
      </c>
      <c r="M483" s="222">
        <v>0.4945</v>
      </c>
      <c r="N483" s="222">
        <v>0.47360000000000002</v>
      </c>
      <c r="O483" s="222">
        <v>0.45379999999999998</v>
      </c>
      <c r="P483" s="222">
        <v>0.43480000000000002</v>
      </c>
      <c r="Q483" s="222">
        <v>0.41660000000000003</v>
      </c>
    </row>
    <row r="484" spans="1:17" x14ac:dyDescent="0.25">
      <c r="A484" s="8">
        <v>7</v>
      </c>
      <c r="B484" s="3">
        <v>39</v>
      </c>
      <c r="C484" s="5"/>
      <c r="D484" s="221"/>
      <c r="E484" s="222">
        <v>0.71150000000000002</v>
      </c>
      <c r="F484" s="222">
        <v>0.67449999999999999</v>
      </c>
      <c r="G484" s="222">
        <v>0.64070000000000005</v>
      </c>
      <c r="H484" s="222">
        <v>0.60960000000000003</v>
      </c>
      <c r="I484" s="222">
        <v>0.58069999999999999</v>
      </c>
      <c r="J484" s="222">
        <v>0.55379999999999996</v>
      </c>
      <c r="K484" s="222">
        <v>0.52849999999999997</v>
      </c>
      <c r="L484" s="222">
        <v>0.50470000000000004</v>
      </c>
      <c r="M484" s="222">
        <v>0.48209999999999997</v>
      </c>
      <c r="N484" s="222">
        <v>0.46079999999999999</v>
      </c>
      <c r="O484" s="222">
        <v>0.44040000000000001</v>
      </c>
      <c r="P484" s="222">
        <v>0.42099999999999999</v>
      </c>
      <c r="Q484" s="222">
        <v>0.40239999999999998</v>
      </c>
    </row>
    <row r="485" spans="1:17" x14ac:dyDescent="0.25">
      <c r="A485" s="8">
        <v>7</v>
      </c>
      <c r="B485" s="3">
        <v>40</v>
      </c>
      <c r="C485" s="5"/>
      <c r="D485" s="221"/>
      <c r="E485" s="222">
        <v>0.70530000000000004</v>
      </c>
      <c r="F485" s="222">
        <v>0.66720000000000002</v>
      </c>
      <c r="G485" s="222">
        <v>0.63239999999999996</v>
      </c>
      <c r="H485" s="222">
        <v>0.60040000000000004</v>
      </c>
      <c r="I485" s="222">
        <v>0.57069999999999999</v>
      </c>
      <c r="J485" s="222">
        <v>0.54310000000000003</v>
      </c>
      <c r="K485" s="222">
        <v>0.5171</v>
      </c>
      <c r="L485" s="222">
        <v>0.49270000000000003</v>
      </c>
      <c r="M485" s="222">
        <v>0.46960000000000002</v>
      </c>
      <c r="N485" s="222">
        <v>0.4476</v>
      </c>
      <c r="O485" s="222">
        <v>0.42680000000000001</v>
      </c>
      <c r="P485" s="222">
        <v>0.40689999999999998</v>
      </c>
      <c r="Q485" s="222">
        <v>0.38790000000000002</v>
      </c>
    </row>
    <row r="486" spans="1:17" x14ac:dyDescent="0.25">
      <c r="A486" s="8">
        <v>7</v>
      </c>
      <c r="B486" s="3">
        <v>41</v>
      </c>
      <c r="C486" s="5"/>
      <c r="D486" s="221"/>
      <c r="E486" s="222">
        <v>0.69899999999999995</v>
      </c>
      <c r="F486" s="222">
        <v>0.65980000000000005</v>
      </c>
      <c r="G486" s="222">
        <v>0.624</v>
      </c>
      <c r="H486" s="222">
        <v>0.59109999999999996</v>
      </c>
      <c r="I486" s="222">
        <v>0.56059999999999999</v>
      </c>
      <c r="J486" s="222">
        <v>0.53220000000000001</v>
      </c>
      <c r="K486" s="222">
        <v>0.50549999999999995</v>
      </c>
      <c r="L486" s="222">
        <v>0.48039999999999999</v>
      </c>
      <c r="M486" s="222">
        <v>0.45669999999999999</v>
      </c>
      <c r="N486" s="222">
        <v>0.43430000000000002</v>
      </c>
      <c r="O486" s="222">
        <v>0.41289999999999999</v>
      </c>
      <c r="P486" s="222">
        <v>0.3926</v>
      </c>
      <c r="Q486" s="222">
        <v>0.37330000000000002</v>
      </c>
    </row>
    <row r="487" spans="1:17" x14ac:dyDescent="0.25">
      <c r="A487" s="8">
        <v>7</v>
      </c>
      <c r="B487" s="3">
        <v>42</v>
      </c>
      <c r="C487" s="5"/>
      <c r="D487" s="221"/>
      <c r="E487" s="222">
        <v>0.69259999999999999</v>
      </c>
      <c r="F487" s="222">
        <v>0.6522</v>
      </c>
      <c r="G487" s="222">
        <v>0.61529999999999996</v>
      </c>
      <c r="H487" s="222">
        <v>0.58150000000000002</v>
      </c>
      <c r="I487" s="222">
        <v>0.55020000000000002</v>
      </c>
      <c r="J487" s="222">
        <v>0.52100000000000002</v>
      </c>
      <c r="K487" s="222">
        <v>0.49359999999999998</v>
      </c>
      <c r="L487" s="222">
        <v>0.46789999999999998</v>
      </c>
      <c r="M487" s="222">
        <v>0.44359999999999999</v>
      </c>
      <c r="N487" s="222">
        <v>0.42059999999999997</v>
      </c>
      <c r="O487" s="222">
        <v>0.3987</v>
      </c>
      <c r="P487" s="222">
        <v>0.378</v>
      </c>
      <c r="Q487" s="222">
        <v>0.3584</v>
      </c>
    </row>
    <row r="488" spans="1:17" x14ac:dyDescent="0.25">
      <c r="A488" s="8">
        <v>7</v>
      </c>
      <c r="B488" s="3">
        <v>43</v>
      </c>
      <c r="C488" s="5"/>
      <c r="D488" s="221"/>
      <c r="E488" s="222">
        <v>0.68610000000000004</v>
      </c>
      <c r="F488" s="222">
        <v>0.64449999999999996</v>
      </c>
      <c r="G488" s="222">
        <v>0.60660000000000003</v>
      </c>
      <c r="H488" s="222">
        <v>0.57179999999999997</v>
      </c>
      <c r="I488" s="222">
        <v>0.53959999999999997</v>
      </c>
      <c r="J488" s="222">
        <v>0.50970000000000004</v>
      </c>
      <c r="K488" s="222">
        <v>0.48159999999999997</v>
      </c>
      <c r="L488" s="222">
        <v>0.45519999999999999</v>
      </c>
      <c r="M488" s="222">
        <v>0.43030000000000002</v>
      </c>
      <c r="N488" s="222">
        <v>0.40670000000000001</v>
      </c>
      <c r="O488" s="222">
        <v>0.38450000000000001</v>
      </c>
      <c r="P488" s="222">
        <v>0.3634</v>
      </c>
      <c r="Q488" s="222">
        <v>0.34339999999999998</v>
      </c>
    </row>
    <row r="489" spans="1:17" x14ac:dyDescent="0.25">
      <c r="A489" s="8">
        <v>7</v>
      </c>
      <c r="B489" s="3">
        <v>44</v>
      </c>
      <c r="C489" s="5"/>
      <c r="D489" s="221"/>
      <c r="E489" s="222">
        <v>0.67969999999999997</v>
      </c>
      <c r="F489" s="222">
        <v>0.63680000000000003</v>
      </c>
      <c r="G489" s="222">
        <v>0.59789999999999999</v>
      </c>
      <c r="H489" s="222">
        <v>0.56210000000000004</v>
      </c>
      <c r="I489" s="222">
        <v>0.52910000000000001</v>
      </c>
      <c r="J489" s="222">
        <v>0.49830000000000002</v>
      </c>
      <c r="K489" s="222">
        <v>0.46949999999999997</v>
      </c>
      <c r="L489" s="222">
        <v>0.4425</v>
      </c>
      <c r="M489" s="222">
        <v>0.41699999999999998</v>
      </c>
      <c r="N489" s="222">
        <v>0.39290000000000003</v>
      </c>
      <c r="O489" s="222">
        <v>0.37019999999999997</v>
      </c>
      <c r="P489" s="222">
        <v>0.3488</v>
      </c>
      <c r="Q489" s="222">
        <v>0.3286</v>
      </c>
    </row>
    <row r="490" spans="1:17" x14ac:dyDescent="0.25">
      <c r="A490" s="8">
        <v>7</v>
      </c>
      <c r="B490" s="3">
        <v>45</v>
      </c>
      <c r="C490" s="5"/>
      <c r="D490" s="221"/>
      <c r="E490" s="222">
        <v>0.6724</v>
      </c>
      <c r="F490" s="222">
        <v>0.62819999999999998</v>
      </c>
      <c r="G490" s="222">
        <v>0.58809999999999996</v>
      </c>
      <c r="H490" s="222">
        <v>0.55130000000000001</v>
      </c>
      <c r="I490" s="222">
        <v>0.51729999999999998</v>
      </c>
      <c r="J490" s="222">
        <v>0.48570000000000002</v>
      </c>
      <c r="K490" s="222">
        <v>0.45610000000000001</v>
      </c>
      <c r="L490" s="222">
        <v>0.4284</v>
      </c>
      <c r="M490" s="222">
        <v>0.40229999999999999</v>
      </c>
      <c r="N490" s="222">
        <v>0.37780000000000002</v>
      </c>
      <c r="O490" s="222">
        <v>0.35470000000000002</v>
      </c>
      <c r="P490" s="222">
        <v>0.33300000000000002</v>
      </c>
      <c r="Q490" s="222">
        <v>0.3125</v>
      </c>
    </row>
    <row r="491" spans="1:17" x14ac:dyDescent="0.25">
      <c r="A491" s="8">
        <v>7</v>
      </c>
      <c r="B491" s="3">
        <v>46</v>
      </c>
      <c r="C491" s="5"/>
      <c r="D491" s="221"/>
      <c r="E491" s="222">
        <v>0.66500000000000004</v>
      </c>
      <c r="F491" s="222">
        <v>0.61950000000000005</v>
      </c>
      <c r="G491" s="222">
        <v>0.57820000000000005</v>
      </c>
      <c r="H491" s="222">
        <v>0.5403</v>
      </c>
      <c r="I491" s="222">
        <v>0.50539999999999996</v>
      </c>
      <c r="J491" s="222">
        <v>0.47289999999999999</v>
      </c>
      <c r="K491" s="222">
        <v>0.4425</v>
      </c>
      <c r="L491" s="222">
        <v>0.41410000000000002</v>
      </c>
      <c r="M491" s="222">
        <v>0.38750000000000001</v>
      </c>
      <c r="N491" s="222">
        <v>0.36249999999999999</v>
      </c>
      <c r="O491" s="222">
        <v>0.33900000000000002</v>
      </c>
      <c r="P491" s="222">
        <v>0.31709999999999999</v>
      </c>
      <c r="Q491" s="222">
        <v>0.2964</v>
      </c>
    </row>
    <row r="492" spans="1:17" x14ac:dyDescent="0.25">
      <c r="A492" s="8">
        <v>7</v>
      </c>
      <c r="B492" s="3">
        <v>47</v>
      </c>
      <c r="C492" s="5"/>
      <c r="D492" s="221"/>
      <c r="E492" s="222">
        <v>0.65769999999999995</v>
      </c>
      <c r="F492" s="222">
        <v>0.61080000000000001</v>
      </c>
      <c r="G492" s="222">
        <v>0.56820000000000004</v>
      </c>
      <c r="H492" s="222">
        <v>0.52929999999999999</v>
      </c>
      <c r="I492" s="222">
        <v>0.49330000000000002</v>
      </c>
      <c r="J492" s="222">
        <v>0.45989999999999998</v>
      </c>
      <c r="K492" s="222">
        <v>0.42880000000000001</v>
      </c>
      <c r="L492" s="222">
        <v>0.39979999999999999</v>
      </c>
      <c r="M492" s="222">
        <v>0.37259999999999999</v>
      </c>
      <c r="N492" s="222">
        <v>0.34720000000000001</v>
      </c>
      <c r="O492" s="222">
        <v>0.32350000000000001</v>
      </c>
      <c r="P492" s="222">
        <v>0.30130000000000001</v>
      </c>
      <c r="Q492" s="222">
        <v>0.28060000000000002</v>
      </c>
    </row>
    <row r="493" spans="1:17" x14ac:dyDescent="0.25">
      <c r="A493" s="8">
        <v>7</v>
      </c>
      <c r="B493" s="3">
        <v>48</v>
      </c>
      <c r="C493" s="5"/>
      <c r="D493" s="221"/>
      <c r="E493" s="222">
        <v>0.65010000000000001</v>
      </c>
      <c r="F493" s="222">
        <v>0.6018</v>
      </c>
      <c r="G493" s="222">
        <v>0.55800000000000005</v>
      </c>
      <c r="H493" s="222">
        <v>0.51790000000000003</v>
      </c>
      <c r="I493" s="222">
        <v>0.48089999999999999</v>
      </c>
      <c r="J493" s="222">
        <v>0.4466</v>
      </c>
      <c r="K493" s="222">
        <v>0.4148</v>
      </c>
      <c r="L493" s="222">
        <v>0.3851</v>
      </c>
      <c r="M493" s="222">
        <v>0.35749999999999998</v>
      </c>
      <c r="N493" s="222">
        <v>0.33169999999999999</v>
      </c>
      <c r="O493" s="222">
        <v>0.30769999999999997</v>
      </c>
      <c r="P493" s="222">
        <v>0.28539999999999999</v>
      </c>
      <c r="Q493" s="222">
        <v>0.26469999999999999</v>
      </c>
    </row>
    <row r="494" spans="1:17" x14ac:dyDescent="0.25">
      <c r="A494" s="8">
        <v>7</v>
      </c>
      <c r="B494" s="3">
        <v>49</v>
      </c>
      <c r="C494" s="5"/>
      <c r="D494" s="221"/>
      <c r="E494" s="222">
        <v>0.64259999999999995</v>
      </c>
      <c r="F494" s="222">
        <v>0.59279999999999999</v>
      </c>
      <c r="G494" s="222">
        <v>0.54759999999999998</v>
      </c>
      <c r="H494" s="222">
        <v>0.50639999999999996</v>
      </c>
      <c r="I494" s="222">
        <v>0.46829999999999999</v>
      </c>
      <c r="J494" s="222">
        <v>0.43309999999999998</v>
      </c>
      <c r="K494" s="222">
        <v>0.40050000000000002</v>
      </c>
      <c r="L494" s="222">
        <v>0.37030000000000002</v>
      </c>
      <c r="M494" s="222">
        <v>0.3422</v>
      </c>
      <c r="N494" s="222">
        <v>0.31609999999999999</v>
      </c>
      <c r="O494" s="222">
        <v>0.29189999999999999</v>
      </c>
      <c r="P494" s="222">
        <v>0.26960000000000001</v>
      </c>
      <c r="Q494" s="222">
        <v>0.249</v>
      </c>
    </row>
    <row r="495" spans="1:17" x14ac:dyDescent="0.25">
      <c r="A495" s="8">
        <v>7</v>
      </c>
      <c r="B495" s="3">
        <v>50</v>
      </c>
      <c r="C495" s="5"/>
      <c r="D495" s="221"/>
      <c r="E495" s="222">
        <v>0.6351</v>
      </c>
      <c r="F495" s="222">
        <v>0.58379999999999999</v>
      </c>
      <c r="G495" s="222">
        <v>0.5373</v>
      </c>
      <c r="H495" s="222">
        <v>0.49480000000000002</v>
      </c>
      <c r="I495" s="222">
        <v>0.45579999999999998</v>
      </c>
      <c r="J495" s="222">
        <v>0.41970000000000002</v>
      </c>
      <c r="K495" s="222">
        <v>0.38640000000000002</v>
      </c>
      <c r="L495" s="222">
        <v>0.35560000000000003</v>
      </c>
      <c r="M495" s="222">
        <v>0.3271</v>
      </c>
      <c r="N495" s="222">
        <v>0.30080000000000001</v>
      </c>
      <c r="O495" s="222">
        <v>0.27650000000000002</v>
      </c>
      <c r="P495" s="222">
        <v>0.25430000000000003</v>
      </c>
      <c r="Q495" s="222">
        <v>0.23369999999999999</v>
      </c>
    </row>
    <row r="496" spans="1:17" x14ac:dyDescent="0.25">
      <c r="A496" s="8">
        <v>7</v>
      </c>
      <c r="B496" s="3">
        <v>51</v>
      </c>
      <c r="C496" s="5"/>
      <c r="D496" s="221"/>
      <c r="E496" s="222">
        <v>0.62749999999999995</v>
      </c>
      <c r="F496" s="222">
        <v>0.57469999999999999</v>
      </c>
      <c r="G496" s="222">
        <v>0.52680000000000005</v>
      </c>
      <c r="H496" s="222">
        <v>0.48309999999999997</v>
      </c>
      <c r="I496" s="222">
        <v>0.443</v>
      </c>
      <c r="J496" s="222">
        <v>0.40610000000000002</v>
      </c>
      <c r="K496" s="222">
        <v>0.37209999999999999</v>
      </c>
      <c r="L496" s="222">
        <v>0.34079999999999999</v>
      </c>
      <c r="M496" s="222">
        <v>0.312</v>
      </c>
      <c r="N496" s="222">
        <v>0.28549999999999998</v>
      </c>
      <c r="O496" s="222">
        <v>0.26129999999999998</v>
      </c>
      <c r="P496" s="222">
        <v>0.23910000000000001</v>
      </c>
      <c r="Q496" s="222">
        <v>0.21870000000000001</v>
      </c>
    </row>
    <row r="497" spans="1:17" x14ac:dyDescent="0.25">
      <c r="A497" s="8">
        <v>7</v>
      </c>
      <c r="B497" s="3">
        <v>52</v>
      </c>
      <c r="C497" s="5"/>
      <c r="D497" s="221"/>
      <c r="E497" s="222">
        <v>0.61970000000000003</v>
      </c>
      <c r="F497" s="222">
        <v>0.56520000000000004</v>
      </c>
      <c r="G497" s="222">
        <v>0.51590000000000003</v>
      </c>
      <c r="H497" s="222">
        <v>0.47089999999999999</v>
      </c>
      <c r="I497" s="222">
        <v>0.42970000000000003</v>
      </c>
      <c r="J497" s="222">
        <v>0.39200000000000002</v>
      </c>
      <c r="K497" s="222">
        <v>0.35730000000000001</v>
      </c>
      <c r="L497" s="222">
        <v>0.32550000000000001</v>
      </c>
      <c r="M497" s="222">
        <v>0.29649999999999999</v>
      </c>
      <c r="N497" s="222">
        <v>0.27</v>
      </c>
      <c r="O497" s="222">
        <v>0.24579999999999999</v>
      </c>
      <c r="P497" s="222">
        <v>0.22370000000000001</v>
      </c>
      <c r="Q497" s="222">
        <v>0.2036</v>
      </c>
    </row>
    <row r="498" spans="1:17" x14ac:dyDescent="0.25">
      <c r="A498" s="8">
        <v>7</v>
      </c>
      <c r="B498" s="3">
        <v>53</v>
      </c>
      <c r="C498" s="5"/>
      <c r="D498" s="221"/>
      <c r="E498" s="222">
        <v>0.61180000000000001</v>
      </c>
      <c r="F498" s="222">
        <v>0.55559999999999998</v>
      </c>
      <c r="G498" s="222">
        <v>0.50470000000000004</v>
      </c>
      <c r="H498" s="222">
        <v>0.45850000000000002</v>
      </c>
      <c r="I498" s="222">
        <v>0.41620000000000001</v>
      </c>
      <c r="J498" s="222">
        <v>0.37759999999999999</v>
      </c>
      <c r="K498" s="222">
        <v>0.34229999999999999</v>
      </c>
      <c r="L498" s="222">
        <v>0.31019999999999998</v>
      </c>
      <c r="M498" s="222">
        <v>0.28100000000000003</v>
      </c>
      <c r="N498" s="222">
        <v>0.2545</v>
      </c>
      <c r="O498" s="222">
        <v>0.23039999999999999</v>
      </c>
      <c r="P498" s="222">
        <v>0.20849999999999999</v>
      </c>
      <c r="Q498" s="222">
        <v>0.1888</v>
      </c>
    </row>
    <row r="499" spans="1:17" x14ac:dyDescent="0.25">
      <c r="A499" s="8">
        <v>7</v>
      </c>
      <c r="B499" s="3">
        <v>54</v>
      </c>
      <c r="C499" s="5"/>
      <c r="D499" s="221"/>
      <c r="E499" s="222">
        <v>0.6038</v>
      </c>
      <c r="F499" s="222">
        <v>0.54590000000000005</v>
      </c>
      <c r="G499" s="222">
        <v>0.49349999999999999</v>
      </c>
      <c r="H499" s="222">
        <v>0.44590000000000002</v>
      </c>
      <c r="I499" s="222">
        <v>0.40260000000000001</v>
      </c>
      <c r="J499" s="222">
        <v>0.36320000000000002</v>
      </c>
      <c r="K499" s="222">
        <v>0.32740000000000002</v>
      </c>
      <c r="L499" s="222">
        <v>0.29499999999999998</v>
      </c>
      <c r="M499" s="222">
        <v>0.26569999999999999</v>
      </c>
      <c r="N499" s="222">
        <v>0.2392</v>
      </c>
      <c r="O499" s="222">
        <v>0.21529999999999999</v>
      </c>
      <c r="P499" s="222">
        <v>0.1938</v>
      </c>
      <c r="Q499" s="222">
        <v>0.17449999999999999</v>
      </c>
    </row>
    <row r="500" spans="1:17" x14ac:dyDescent="0.25">
      <c r="A500" s="8">
        <v>7</v>
      </c>
      <c r="B500" s="3">
        <v>55</v>
      </c>
      <c r="C500" s="5"/>
      <c r="D500" s="221"/>
      <c r="E500" s="222">
        <v>0.59599999999999997</v>
      </c>
      <c r="F500" s="222">
        <v>0.53620000000000001</v>
      </c>
      <c r="G500" s="222">
        <v>0.48230000000000001</v>
      </c>
      <c r="H500" s="222">
        <v>0.43340000000000001</v>
      </c>
      <c r="I500" s="222">
        <v>0.3891</v>
      </c>
      <c r="J500" s="222">
        <v>0.34889999999999999</v>
      </c>
      <c r="K500" s="222">
        <v>0.31269999999999998</v>
      </c>
      <c r="L500" s="222">
        <v>0.28010000000000002</v>
      </c>
      <c r="M500" s="222">
        <v>0.25069999999999998</v>
      </c>
      <c r="N500" s="222">
        <v>0.2243</v>
      </c>
      <c r="O500" s="222">
        <v>0.20069999999999999</v>
      </c>
      <c r="P500" s="222">
        <v>0.17960000000000001</v>
      </c>
      <c r="Q500" s="222">
        <v>0.1608</v>
      </c>
    </row>
    <row r="501" spans="1:17" x14ac:dyDescent="0.25">
      <c r="A501" s="8">
        <v>7</v>
      </c>
      <c r="B501" s="3">
        <v>56</v>
      </c>
      <c r="C501" s="5"/>
      <c r="D501" s="221"/>
      <c r="E501" s="222">
        <v>0.58789999999999998</v>
      </c>
      <c r="F501" s="222">
        <v>0.5262</v>
      </c>
      <c r="G501" s="222">
        <v>0.47049999999999997</v>
      </c>
      <c r="H501" s="222">
        <v>0.42030000000000001</v>
      </c>
      <c r="I501" s="222">
        <v>0.37490000000000001</v>
      </c>
      <c r="J501" s="222">
        <v>0.33410000000000001</v>
      </c>
      <c r="K501" s="222">
        <v>0.29749999999999999</v>
      </c>
      <c r="L501" s="222">
        <v>0.26469999999999999</v>
      </c>
      <c r="M501" s="222">
        <v>0.23530000000000001</v>
      </c>
      <c r="N501" s="222">
        <v>0.2092</v>
      </c>
      <c r="O501" s="222">
        <v>0.186</v>
      </c>
      <c r="P501" s="222">
        <v>0.16539999999999999</v>
      </c>
      <c r="Q501" s="222">
        <v>0.1472</v>
      </c>
    </row>
    <row r="502" spans="1:17" x14ac:dyDescent="0.25">
      <c r="A502" s="8">
        <v>7</v>
      </c>
      <c r="B502" s="3">
        <v>57</v>
      </c>
      <c r="C502" s="5"/>
      <c r="D502" s="221"/>
      <c r="E502" s="222">
        <v>0.57979999999999998</v>
      </c>
      <c r="F502" s="222">
        <v>0.5161</v>
      </c>
      <c r="G502" s="222">
        <v>0.45879999999999999</v>
      </c>
      <c r="H502" s="222">
        <v>0.40720000000000001</v>
      </c>
      <c r="I502" s="222">
        <v>0.3609</v>
      </c>
      <c r="J502" s="222">
        <v>0.31950000000000001</v>
      </c>
      <c r="K502" s="222">
        <v>0.28249999999999997</v>
      </c>
      <c r="L502" s="222">
        <v>0.24959999999999999</v>
      </c>
      <c r="M502" s="222">
        <v>0.22040000000000001</v>
      </c>
      <c r="N502" s="222">
        <v>0.1946</v>
      </c>
      <c r="O502" s="222">
        <v>0.17180000000000001</v>
      </c>
      <c r="P502" s="222">
        <v>0.1517</v>
      </c>
      <c r="Q502" s="222">
        <v>0.1341</v>
      </c>
    </row>
    <row r="503" spans="1:17" x14ac:dyDescent="0.25">
      <c r="A503" s="8">
        <v>7</v>
      </c>
      <c r="B503" s="3">
        <v>58</v>
      </c>
      <c r="C503" s="5"/>
      <c r="D503" s="221"/>
      <c r="E503" s="222">
        <v>0.57220000000000004</v>
      </c>
      <c r="F503" s="222">
        <v>0.50660000000000005</v>
      </c>
      <c r="G503" s="222">
        <v>0.44769999999999999</v>
      </c>
      <c r="H503" s="222">
        <v>0.39479999999999998</v>
      </c>
      <c r="I503" s="222">
        <v>0.34760000000000002</v>
      </c>
      <c r="J503" s="222">
        <v>0.30559999999999998</v>
      </c>
      <c r="K503" s="222">
        <v>0.26829999999999998</v>
      </c>
      <c r="L503" s="222">
        <v>0.2354</v>
      </c>
      <c r="M503" s="222">
        <v>0.2064</v>
      </c>
      <c r="N503" s="222">
        <v>0.18090000000000001</v>
      </c>
      <c r="O503" s="222">
        <v>0.15859999999999999</v>
      </c>
      <c r="P503" s="222">
        <v>0.1391</v>
      </c>
      <c r="Q503" s="222">
        <v>0.122</v>
      </c>
    </row>
    <row r="504" spans="1:17" x14ac:dyDescent="0.25">
      <c r="A504" s="8">
        <v>7</v>
      </c>
      <c r="B504" s="3">
        <v>59</v>
      </c>
      <c r="C504" s="5"/>
      <c r="D504" s="221"/>
      <c r="E504" s="222">
        <v>0.56459999999999999</v>
      </c>
      <c r="F504" s="222">
        <v>0.497</v>
      </c>
      <c r="G504" s="222">
        <v>0.43640000000000001</v>
      </c>
      <c r="H504" s="222">
        <v>0.38229999999999997</v>
      </c>
      <c r="I504" s="222">
        <v>0.3342</v>
      </c>
      <c r="J504" s="222">
        <v>0.29160000000000003</v>
      </c>
      <c r="K504" s="222">
        <v>0.25409999999999999</v>
      </c>
      <c r="L504" s="222">
        <v>0.2213</v>
      </c>
      <c r="M504" s="222">
        <v>0.1925</v>
      </c>
      <c r="N504" s="222">
        <v>0.16750000000000001</v>
      </c>
      <c r="O504" s="222">
        <v>0.1457</v>
      </c>
      <c r="P504" s="222">
        <v>0.1268</v>
      </c>
      <c r="Q504" s="222">
        <v>0.1104</v>
      </c>
    </row>
    <row r="505" spans="1:17" x14ac:dyDescent="0.25">
      <c r="A505" s="8">
        <v>7</v>
      </c>
      <c r="B505" s="3">
        <v>60</v>
      </c>
      <c r="C505" s="5"/>
      <c r="D505" s="221"/>
      <c r="E505" s="222">
        <v>0.55689999999999995</v>
      </c>
      <c r="F505" s="222">
        <v>0.48720000000000002</v>
      </c>
      <c r="G505" s="222">
        <v>0.4249</v>
      </c>
      <c r="H505" s="222">
        <v>0.3695</v>
      </c>
      <c r="I505" s="222">
        <v>0.3206</v>
      </c>
      <c r="J505" s="222">
        <v>0.27750000000000002</v>
      </c>
      <c r="K505" s="222">
        <v>0.2399</v>
      </c>
      <c r="L505" s="222">
        <v>0.20710000000000001</v>
      </c>
      <c r="M505" s="222">
        <v>0.1787</v>
      </c>
      <c r="N505" s="222">
        <v>0.15409999999999999</v>
      </c>
      <c r="O505" s="222">
        <v>0.13300000000000001</v>
      </c>
      <c r="P505" s="222">
        <v>0.1147</v>
      </c>
      <c r="Q505" s="222">
        <v>9.9099999999999994E-2</v>
      </c>
    </row>
    <row r="506" spans="1:17" x14ac:dyDescent="0.25">
      <c r="A506" s="8">
        <v>7</v>
      </c>
      <c r="B506" s="3">
        <v>61</v>
      </c>
      <c r="C506" s="5"/>
      <c r="D506" s="221"/>
      <c r="E506" s="222">
        <v>0.5494</v>
      </c>
      <c r="F506" s="222">
        <v>0.47749999999999998</v>
      </c>
      <c r="G506" s="222">
        <v>0.41349999999999998</v>
      </c>
      <c r="H506" s="222">
        <v>0.3569</v>
      </c>
      <c r="I506" s="222">
        <v>0.30709999999999998</v>
      </c>
      <c r="J506" s="222">
        <v>0.2636</v>
      </c>
      <c r="K506" s="222">
        <v>0.22589999999999999</v>
      </c>
      <c r="L506" s="222">
        <v>0.1933</v>
      </c>
      <c r="M506" s="222">
        <v>0.16520000000000001</v>
      </c>
      <c r="N506" s="222">
        <v>0.14119999999999999</v>
      </c>
      <c r="O506" s="222">
        <v>0.1207</v>
      </c>
      <c r="P506" s="222">
        <v>0.1032</v>
      </c>
      <c r="Q506" s="222">
        <v>8.8400000000000006E-2</v>
      </c>
    </row>
    <row r="507" spans="1:17" x14ac:dyDescent="0.25">
      <c r="A507" s="8">
        <v>7</v>
      </c>
      <c r="B507" s="3">
        <v>62</v>
      </c>
      <c r="C507" s="5"/>
      <c r="D507" s="221"/>
      <c r="E507" s="222">
        <v>0.54179999999999995</v>
      </c>
      <c r="F507" s="222">
        <v>0.46779999999999999</v>
      </c>
      <c r="G507" s="222">
        <v>0.40200000000000002</v>
      </c>
      <c r="H507" s="222">
        <v>0.34410000000000002</v>
      </c>
      <c r="I507" s="222">
        <v>0.29349999999999998</v>
      </c>
      <c r="J507" s="222">
        <v>0.24959999999999999</v>
      </c>
      <c r="K507" s="222">
        <v>0.21179999999999999</v>
      </c>
      <c r="L507" s="222">
        <v>0.1794</v>
      </c>
      <c r="M507" s="222">
        <v>0.15179999999999999</v>
      </c>
      <c r="N507" s="222">
        <v>0.12839999999999999</v>
      </c>
      <c r="O507" s="222">
        <v>0.1087</v>
      </c>
      <c r="P507" s="222">
        <v>9.1999999999999998E-2</v>
      </c>
      <c r="Q507" s="222">
        <v>7.8E-2</v>
      </c>
    </row>
    <row r="508" spans="1:17" x14ac:dyDescent="0.25">
      <c r="A508" s="8">
        <v>7</v>
      </c>
      <c r="B508" s="3">
        <v>63</v>
      </c>
      <c r="C508" s="5"/>
      <c r="D508" s="221"/>
      <c r="E508" s="222">
        <v>0.53420000000000001</v>
      </c>
      <c r="F508" s="222">
        <v>0.45779999999999998</v>
      </c>
      <c r="G508" s="222">
        <v>0.39019999999999999</v>
      </c>
      <c r="H508" s="222">
        <v>0.33090000000000003</v>
      </c>
      <c r="I508" s="222">
        <v>0.27950000000000003</v>
      </c>
      <c r="J508" s="222">
        <v>0.23519999999999999</v>
      </c>
      <c r="K508" s="222">
        <v>0.19739999999999999</v>
      </c>
      <c r="L508" s="222">
        <v>0.1653</v>
      </c>
      <c r="M508" s="222">
        <v>0.13830000000000001</v>
      </c>
      <c r="N508" s="222">
        <v>0.11559999999999999</v>
      </c>
      <c r="O508" s="222">
        <v>9.6699999999999994E-2</v>
      </c>
      <c r="P508" s="222">
        <v>8.1000000000000003E-2</v>
      </c>
      <c r="Q508" s="222">
        <v>6.7900000000000002E-2</v>
      </c>
    </row>
    <row r="509" spans="1:17" x14ac:dyDescent="0.25">
      <c r="A509" s="8">
        <v>7</v>
      </c>
      <c r="B509" s="3">
        <v>64</v>
      </c>
      <c r="C509" s="5"/>
      <c r="D509" s="221"/>
      <c r="E509" s="222">
        <v>0.52669999999999995</v>
      </c>
      <c r="F509" s="222">
        <v>0.44800000000000001</v>
      </c>
      <c r="G509" s="222">
        <v>0.37840000000000001</v>
      </c>
      <c r="H509" s="222">
        <v>0.31780000000000003</v>
      </c>
      <c r="I509" s="222">
        <v>0.26550000000000001</v>
      </c>
      <c r="J509" s="222">
        <v>0.2208</v>
      </c>
      <c r="K509" s="222">
        <v>0.183</v>
      </c>
      <c r="L509" s="222">
        <v>0.15129999999999999</v>
      </c>
      <c r="M509" s="222">
        <v>0.1249</v>
      </c>
      <c r="N509" s="222">
        <v>0.1031</v>
      </c>
      <c r="O509" s="222">
        <v>8.5099999999999995E-2</v>
      </c>
      <c r="P509" s="222">
        <v>7.0400000000000004E-2</v>
      </c>
      <c r="Q509" s="222">
        <v>5.8400000000000001E-2</v>
      </c>
    </row>
    <row r="510" spans="1:17" x14ac:dyDescent="0.25">
      <c r="A510" s="8">
        <v>7</v>
      </c>
      <c r="B510" s="3">
        <v>65</v>
      </c>
      <c r="C510" s="5"/>
      <c r="D510" s="221"/>
      <c r="E510" s="222">
        <v>0.51939999999999997</v>
      </c>
      <c r="F510" s="222">
        <v>0.43830000000000002</v>
      </c>
      <c r="G510" s="222">
        <v>0.36670000000000003</v>
      </c>
      <c r="H510" s="222">
        <v>0.30459999999999998</v>
      </c>
      <c r="I510" s="222">
        <v>0.25140000000000001</v>
      </c>
      <c r="J510" s="222">
        <v>0.20630000000000001</v>
      </c>
      <c r="K510" s="222">
        <v>0.16869999999999999</v>
      </c>
      <c r="L510" s="222">
        <v>0.13739999999999999</v>
      </c>
      <c r="M510" s="222">
        <v>0.1118</v>
      </c>
      <c r="N510" s="222">
        <v>9.0899999999999995E-2</v>
      </c>
      <c r="O510" s="222">
        <v>7.3999999999999996E-2</v>
      </c>
      <c r="P510" s="222">
        <v>6.0299999999999999E-2</v>
      </c>
      <c r="Q510" s="222">
        <v>4.9399999999999999E-2</v>
      </c>
    </row>
    <row r="511" spans="1:17" x14ac:dyDescent="0.25">
      <c r="A511" s="8">
        <v>7</v>
      </c>
      <c r="B511" s="3">
        <v>66</v>
      </c>
      <c r="C511" s="5"/>
      <c r="D511" s="221"/>
      <c r="E511" s="222">
        <v>0.51249999999999996</v>
      </c>
      <c r="F511" s="222">
        <v>0.42880000000000001</v>
      </c>
      <c r="G511" s="222">
        <v>0.35510000000000003</v>
      </c>
      <c r="H511" s="222">
        <v>0.29139999999999999</v>
      </c>
      <c r="I511" s="222">
        <v>0.23719999999999999</v>
      </c>
      <c r="J511" s="222">
        <v>0.19189999999999999</v>
      </c>
      <c r="K511" s="222">
        <v>0.15440000000000001</v>
      </c>
      <c r="L511" s="222">
        <v>0.1237</v>
      </c>
      <c r="M511" s="222">
        <v>9.9000000000000005E-2</v>
      </c>
      <c r="N511" s="222">
        <v>7.9100000000000004E-2</v>
      </c>
      <c r="O511" s="222">
        <v>6.3399999999999998E-2</v>
      </c>
      <c r="P511" s="222">
        <v>5.0900000000000001E-2</v>
      </c>
      <c r="Q511" s="222">
        <v>4.1099999999999998E-2</v>
      </c>
    </row>
    <row r="512" spans="1:17" x14ac:dyDescent="0.25">
      <c r="A512" s="8">
        <v>7</v>
      </c>
      <c r="B512" s="3">
        <v>67</v>
      </c>
      <c r="C512" s="5"/>
      <c r="D512" s="221"/>
      <c r="E512" s="222">
        <v>0.50549999999999995</v>
      </c>
      <c r="F512" s="222">
        <v>0.41880000000000001</v>
      </c>
      <c r="G512" s="222">
        <v>0.34260000000000002</v>
      </c>
      <c r="H512" s="222">
        <v>0.27710000000000001</v>
      </c>
      <c r="I512" s="222">
        <v>0.22189999999999999</v>
      </c>
      <c r="J512" s="222">
        <v>0.1762</v>
      </c>
      <c r="K512" s="222">
        <v>0.1389</v>
      </c>
      <c r="L512" s="222">
        <v>0.1091</v>
      </c>
      <c r="M512" s="222">
        <v>8.5400000000000004E-2</v>
      </c>
      <c r="N512" s="222">
        <v>6.6900000000000001E-2</v>
      </c>
      <c r="O512" s="222">
        <v>5.2499999999999998E-2</v>
      </c>
      <c r="P512" s="222">
        <v>4.1500000000000002E-2</v>
      </c>
      <c r="Q512" s="222">
        <v>3.3000000000000002E-2</v>
      </c>
    </row>
    <row r="513" spans="1:17" x14ac:dyDescent="0.25">
      <c r="A513" s="8">
        <v>7</v>
      </c>
      <c r="B513" s="3">
        <v>68</v>
      </c>
      <c r="C513" s="5"/>
      <c r="D513" s="221"/>
      <c r="E513" s="222">
        <v>0.49880000000000002</v>
      </c>
      <c r="F513" s="222">
        <v>0.40910000000000002</v>
      </c>
      <c r="G513" s="222">
        <v>0.3301</v>
      </c>
      <c r="H513" s="222">
        <v>0.26250000000000001</v>
      </c>
      <c r="I513" s="222">
        <v>0.20610000000000001</v>
      </c>
      <c r="J513" s="222">
        <v>0.16</v>
      </c>
      <c r="K513" s="222">
        <v>0.1232</v>
      </c>
      <c r="L513" s="222">
        <v>9.4399999999999998E-2</v>
      </c>
      <c r="M513" s="222">
        <v>7.2099999999999997E-2</v>
      </c>
      <c r="N513" s="222">
        <v>5.5E-2</v>
      </c>
      <c r="O513" s="222">
        <v>4.2200000000000001E-2</v>
      </c>
      <c r="P513" s="222">
        <v>3.27E-2</v>
      </c>
      <c r="Q513" s="222">
        <v>2.5600000000000001E-2</v>
      </c>
    </row>
    <row r="514" spans="1:17" x14ac:dyDescent="0.25">
      <c r="A514" s="8">
        <v>7</v>
      </c>
      <c r="B514" s="3">
        <v>69</v>
      </c>
      <c r="C514" s="5"/>
      <c r="D514" s="221"/>
      <c r="E514" s="222">
        <v>0.49309999999999998</v>
      </c>
      <c r="F514" s="222">
        <v>0.40010000000000001</v>
      </c>
      <c r="G514" s="222">
        <v>0.31819999999999998</v>
      </c>
      <c r="H514" s="222">
        <v>0.24840000000000001</v>
      </c>
      <c r="I514" s="222">
        <v>0.19070000000000001</v>
      </c>
      <c r="J514" s="222">
        <v>0.1444</v>
      </c>
      <c r="K514" s="222">
        <v>0.1082</v>
      </c>
      <c r="L514" s="222">
        <v>8.0500000000000002E-2</v>
      </c>
      <c r="M514" s="222">
        <v>5.9700000000000003E-2</v>
      </c>
      <c r="N514" s="222">
        <v>4.4299999999999999E-2</v>
      </c>
      <c r="O514" s="222">
        <v>3.32E-2</v>
      </c>
      <c r="P514" s="222">
        <v>2.5100000000000001E-2</v>
      </c>
      <c r="Q514" s="222">
        <v>1.9400000000000001E-2</v>
      </c>
    </row>
    <row r="515" spans="1:17" x14ac:dyDescent="0.25">
      <c r="A515" s="8">
        <v>7</v>
      </c>
      <c r="B515" s="3">
        <v>70</v>
      </c>
      <c r="C515" s="5"/>
      <c r="D515" s="221"/>
      <c r="E515" s="222">
        <v>0.4874</v>
      </c>
      <c r="F515" s="222">
        <v>0.39040000000000002</v>
      </c>
      <c r="G515" s="222">
        <v>0.30470000000000003</v>
      </c>
      <c r="H515" s="222">
        <v>0.2319</v>
      </c>
      <c r="I515" s="222">
        <v>0.1726</v>
      </c>
      <c r="J515" s="222">
        <v>0.126</v>
      </c>
      <c r="K515" s="222">
        <v>9.0700000000000003E-2</v>
      </c>
      <c r="L515" s="222">
        <v>6.4699999999999994E-2</v>
      </c>
      <c r="M515" s="222">
        <v>4.5999999999999999E-2</v>
      </c>
      <c r="N515" s="222">
        <v>3.2800000000000003E-2</v>
      </c>
      <c r="O515" s="222">
        <v>2.3699999999999999E-2</v>
      </c>
      <c r="P515" s="222">
        <v>1.7500000000000002E-2</v>
      </c>
      <c r="Q515" s="222">
        <v>1.3299999999999999E-2</v>
      </c>
    </row>
    <row r="516" spans="1:17" x14ac:dyDescent="0.25">
      <c r="A516" s="8">
        <v>7</v>
      </c>
      <c r="B516" s="3">
        <v>71</v>
      </c>
      <c r="C516" s="5"/>
      <c r="D516" s="221"/>
      <c r="E516" s="222">
        <v>0.4829</v>
      </c>
      <c r="F516" s="222">
        <v>0.38200000000000001</v>
      </c>
      <c r="G516" s="222">
        <v>0.29210000000000003</v>
      </c>
      <c r="H516" s="222">
        <v>0.21590000000000001</v>
      </c>
      <c r="I516" s="222">
        <v>0.1547</v>
      </c>
      <c r="J516" s="222">
        <v>0.108</v>
      </c>
      <c r="K516" s="222">
        <v>7.3899999999999993E-2</v>
      </c>
      <c r="L516" s="222">
        <v>4.99E-2</v>
      </c>
      <c r="M516" s="222">
        <v>3.3700000000000001E-2</v>
      </c>
      <c r="N516" s="222">
        <v>2.29E-2</v>
      </c>
      <c r="O516" s="222">
        <v>1.6E-2</v>
      </c>
      <c r="P516" s="222">
        <v>1.15E-2</v>
      </c>
      <c r="Q516" s="222">
        <v>8.6E-3</v>
      </c>
    </row>
    <row r="517" spans="1:17" x14ac:dyDescent="0.25">
      <c r="A517" s="8">
        <v>7</v>
      </c>
      <c r="B517" s="3">
        <v>72</v>
      </c>
      <c r="C517" s="5"/>
      <c r="D517" s="221"/>
      <c r="E517" s="222">
        <v>0.47899999999999998</v>
      </c>
      <c r="F517" s="222">
        <v>0.37290000000000001</v>
      </c>
      <c r="G517" s="222">
        <v>0.27660000000000001</v>
      </c>
      <c r="H517" s="222">
        <v>0.1948</v>
      </c>
      <c r="I517" s="222">
        <v>0.1305</v>
      </c>
      <c r="J517" s="222">
        <v>8.3699999999999997E-2</v>
      </c>
      <c r="K517" s="222">
        <v>5.1900000000000002E-2</v>
      </c>
      <c r="L517" s="222">
        <v>3.1600000000000003E-2</v>
      </c>
      <c r="M517" s="222">
        <v>1.9300000000000001E-2</v>
      </c>
      <c r="N517" s="222">
        <v>1.21E-2</v>
      </c>
      <c r="O517" s="222">
        <v>7.9000000000000008E-3</v>
      </c>
      <c r="P517" s="222">
        <v>5.4000000000000003E-3</v>
      </c>
      <c r="Q517" s="222">
        <v>3.8999999999999998E-3</v>
      </c>
    </row>
    <row r="518" spans="1:17" x14ac:dyDescent="0.25">
      <c r="A518" s="8">
        <v>7</v>
      </c>
      <c r="B518" s="3">
        <v>73</v>
      </c>
      <c r="C518" s="5"/>
      <c r="D518" s="221"/>
      <c r="E518" s="222">
        <v>0.4773</v>
      </c>
      <c r="F518" s="222">
        <v>0.36680000000000001</v>
      </c>
      <c r="G518" s="222">
        <v>0.26290000000000002</v>
      </c>
      <c r="H518" s="222">
        <v>0.17319999999999999</v>
      </c>
      <c r="I518" s="222">
        <v>0.1043</v>
      </c>
      <c r="J518" s="222">
        <v>5.7700000000000001E-2</v>
      </c>
      <c r="K518" s="222">
        <v>2.98E-2</v>
      </c>
      <c r="L518" s="222">
        <v>1.4800000000000001E-2</v>
      </c>
      <c r="M518" s="222">
        <v>7.3000000000000001E-3</v>
      </c>
      <c r="N518" s="222">
        <v>3.7000000000000002E-3</v>
      </c>
      <c r="O518" s="222">
        <v>1.9E-3</v>
      </c>
      <c r="P518" s="222">
        <v>1E-3</v>
      </c>
      <c r="Q518" s="222">
        <v>5.0000000000000001E-4</v>
      </c>
    </row>
    <row r="519" spans="1:17" x14ac:dyDescent="0.25">
      <c r="A519" s="8">
        <v>7</v>
      </c>
      <c r="B519" s="3">
        <v>74</v>
      </c>
      <c r="C519" s="5"/>
      <c r="D519" s="221"/>
      <c r="E519" s="222">
        <v>0.47699999999999998</v>
      </c>
      <c r="F519" s="222">
        <v>0.36499999999999999</v>
      </c>
      <c r="G519" s="222">
        <v>0.25659999999999999</v>
      </c>
      <c r="H519" s="222">
        <v>0.16020000000000001</v>
      </c>
      <c r="I519" s="222">
        <v>8.6800000000000002E-2</v>
      </c>
      <c r="J519" s="222">
        <v>4.0599999999999997E-2</v>
      </c>
      <c r="K519" s="222">
        <v>1.67E-2</v>
      </c>
      <c r="L519" s="222">
        <v>6.1999999999999998E-3</v>
      </c>
      <c r="M519" s="222">
        <v>2.0999999999999999E-3</v>
      </c>
      <c r="N519" s="222">
        <v>6.9999999999999999E-4</v>
      </c>
      <c r="O519" s="222">
        <v>2.0000000000000001E-4</v>
      </c>
      <c r="P519" s="222">
        <v>1E-4</v>
      </c>
      <c r="Q519" s="222">
        <v>0</v>
      </c>
    </row>
    <row r="520" spans="1:17" x14ac:dyDescent="0.25">
      <c r="A520" s="8">
        <v>8</v>
      </c>
      <c r="B520" s="3">
        <v>1</v>
      </c>
      <c r="C520" s="5"/>
      <c r="D520" s="221"/>
      <c r="E520" s="222">
        <v>0.89059999999999995</v>
      </c>
      <c r="F520" s="222">
        <v>0.88429999999999997</v>
      </c>
      <c r="G520" s="222">
        <v>0.87849999999999995</v>
      </c>
      <c r="H520" s="222">
        <v>0.873</v>
      </c>
      <c r="I520" s="222">
        <v>0.86770000000000003</v>
      </c>
      <c r="J520" s="222">
        <v>0.86270000000000002</v>
      </c>
      <c r="K520" s="222">
        <v>0.8579</v>
      </c>
      <c r="L520" s="222">
        <v>0.85329999999999995</v>
      </c>
      <c r="M520" s="222">
        <v>0.8488</v>
      </c>
      <c r="N520" s="222">
        <v>0.84440000000000004</v>
      </c>
      <c r="O520" s="222">
        <v>0.84019999999999995</v>
      </c>
      <c r="P520" s="222">
        <v>0.83609999999999995</v>
      </c>
      <c r="Q520" s="222">
        <v>0.83199999999999996</v>
      </c>
    </row>
    <row r="521" spans="1:17" x14ac:dyDescent="0.25">
      <c r="A521" s="8">
        <v>8</v>
      </c>
      <c r="B521" s="3">
        <v>2</v>
      </c>
      <c r="C521" s="5"/>
      <c r="D521" s="221"/>
      <c r="E521" s="222">
        <v>0.88819999999999999</v>
      </c>
      <c r="F521" s="222">
        <v>0.88149999999999995</v>
      </c>
      <c r="G521" s="222">
        <v>0.87529999999999997</v>
      </c>
      <c r="H521" s="222">
        <v>0.86939999999999995</v>
      </c>
      <c r="I521" s="222">
        <v>0.8639</v>
      </c>
      <c r="J521" s="222">
        <v>0.85860000000000003</v>
      </c>
      <c r="K521" s="222">
        <v>0.85350000000000004</v>
      </c>
      <c r="L521" s="222">
        <v>0.84850000000000003</v>
      </c>
      <c r="M521" s="222">
        <v>0.84379999999999999</v>
      </c>
      <c r="N521" s="222">
        <v>0.83909999999999996</v>
      </c>
      <c r="O521" s="222">
        <v>0.83460000000000001</v>
      </c>
      <c r="P521" s="222">
        <v>0.83020000000000005</v>
      </c>
      <c r="Q521" s="222">
        <v>0.82599999999999996</v>
      </c>
    </row>
    <row r="522" spans="1:17" x14ac:dyDescent="0.25">
      <c r="A522" s="8">
        <v>8</v>
      </c>
      <c r="B522" s="3">
        <v>3</v>
      </c>
      <c r="C522" s="5"/>
      <c r="D522" s="221"/>
      <c r="E522" s="222">
        <v>0.88500000000000001</v>
      </c>
      <c r="F522" s="222">
        <v>0.87790000000000001</v>
      </c>
      <c r="G522" s="222">
        <v>0.87119999999999997</v>
      </c>
      <c r="H522" s="222">
        <v>0.8649</v>
      </c>
      <c r="I522" s="222">
        <v>0.8589</v>
      </c>
      <c r="J522" s="222">
        <v>0.85319999999999996</v>
      </c>
      <c r="K522" s="222">
        <v>0.84770000000000001</v>
      </c>
      <c r="L522" s="222">
        <v>0.84240000000000004</v>
      </c>
      <c r="M522" s="222">
        <v>0.83720000000000006</v>
      </c>
      <c r="N522" s="222">
        <v>0.83220000000000005</v>
      </c>
      <c r="O522" s="222">
        <v>0.82740000000000002</v>
      </c>
      <c r="P522" s="222">
        <v>0.8226</v>
      </c>
      <c r="Q522" s="222">
        <v>0.81799999999999995</v>
      </c>
    </row>
    <row r="523" spans="1:17" x14ac:dyDescent="0.25">
      <c r="A523" s="8">
        <v>8</v>
      </c>
      <c r="B523" s="3">
        <v>4</v>
      </c>
      <c r="C523" s="5"/>
      <c r="D523" s="221"/>
      <c r="E523" s="222">
        <v>0.88180000000000003</v>
      </c>
      <c r="F523" s="222">
        <v>0.87409999999999999</v>
      </c>
      <c r="G523" s="222">
        <v>0.86699999999999999</v>
      </c>
      <c r="H523" s="222">
        <v>0.86019999999999996</v>
      </c>
      <c r="I523" s="222">
        <v>0.8538</v>
      </c>
      <c r="J523" s="222">
        <v>0.84770000000000001</v>
      </c>
      <c r="K523" s="222">
        <v>0.8417</v>
      </c>
      <c r="L523" s="222">
        <v>0.83599999999999997</v>
      </c>
      <c r="M523" s="222">
        <v>0.83050000000000002</v>
      </c>
      <c r="N523" s="222">
        <v>0.82520000000000004</v>
      </c>
      <c r="O523" s="222">
        <v>0.81989999999999996</v>
      </c>
      <c r="P523" s="222">
        <v>0.81479999999999997</v>
      </c>
      <c r="Q523" s="222">
        <v>0.80989999999999995</v>
      </c>
    </row>
    <row r="524" spans="1:17" x14ac:dyDescent="0.25">
      <c r="A524" s="8">
        <v>8</v>
      </c>
      <c r="B524" s="3">
        <v>5</v>
      </c>
      <c r="C524" s="5"/>
      <c r="D524" s="221"/>
      <c r="E524" s="222">
        <v>0.87860000000000005</v>
      </c>
      <c r="F524" s="222">
        <v>0.87039999999999995</v>
      </c>
      <c r="G524" s="222">
        <v>0.86270000000000002</v>
      </c>
      <c r="H524" s="222">
        <v>0.85550000000000004</v>
      </c>
      <c r="I524" s="222">
        <v>0.84860000000000002</v>
      </c>
      <c r="J524" s="222">
        <v>0.84199999999999997</v>
      </c>
      <c r="K524" s="222">
        <v>0.8357</v>
      </c>
      <c r="L524" s="222">
        <v>0.8296</v>
      </c>
      <c r="M524" s="222">
        <v>0.82369999999999999</v>
      </c>
      <c r="N524" s="222">
        <v>0.81789999999999996</v>
      </c>
      <c r="O524" s="222">
        <v>0.81230000000000002</v>
      </c>
      <c r="P524" s="222">
        <v>0.80689999999999995</v>
      </c>
      <c r="Q524" s="222">
        <v>0.80159999999999998</v>
      </c>
    </row>
    <row r="525" spans="1:17" x14ac:dyDescent="0.25">
      <c r="A525" s="8">
        <v>8</v>
      </c>
      <c r="B525" s="3">
        <v>6</v>
      </c>
      <c r="C525" s="5"/>
      <c r="D525" s="221"/>
      <c r="E525" s="222">
        <v>0.87529999999999997</v>
      </c>
      <c r="F525" s="222">
        <v>0.86650000000000005</v>
      </c>
      <c r="G525" s="222">
        <v>0.85840000000000005</v>
      </c>
      <c r="H525" s="222">
        <v>0.85070000000000001</v>
      </c>
      <c r="I525" s="222">
        <v>0.84330000000000005</v>
      </c>
      <c r="J525" s="222">
        <v>0.83630000000000004</v>
      </c>
      <c r="K525" s="222">
        <v>0.8296</v>
      </c>
      <c r="L525" s="222">
        <v>0.82310000000000005</v>
      </c>
      <c r="M525" s="222">
        <v>0.81669999999999998</v>
      </c>
      <c r="N525" s="222">
        <v>0.81059999999999999</v>
      </c>
      <c r="O525" s="222">
        <v>0.80459999999999998</v>
      </c>
      <c r="P525" s="222">
        <v>0.79879999999999995</v>
      </c>
      <c r="Q525" s="222">
        <v>0.79320000000000002</v>
      </c>
    </row>
    <row r="526" spans="1:17" x14ac:dyDescent="0.25">
      <c r="A526" s="8">
        <v>8</v>
      </c>
      <c r="B526" s="3">
        <v>7</v>
      </c>
      <c r="C526" s="5"/>
      <c r="D526" s="221"/>
      <c r="E526" s="222">
        <v>0.87190000000000001</v>
      </c>
      <c r="F526" s="222">
        <v>0.86260000000000003</v>
      </c>
      <c r="G526" s="222">
        <v>0.85389999999999999</v>
      </c>
      <c r="H526" s="222">
        <v>0.84570000000000001</v>
      </c>
      <c r="I526" s="222">
        <v>0.83789999999999998</v>
      </c>
      <c r="J526" s="222">
        <v>0.83040000000000003</v>
      </c>
      <c r="K526" s="222">
        <v>0.82320000000000004</v>
      </c>
      <c r="L526" s="222">
        <v>0.81630000000000003</v>
      </c>
      <c r="M526" s="222">
        <v>0.8095</v>
      </c>
      <c r="N526" s="222">
        <v>0.80300000000000005</v>
      </c>
      <c r="O526" s="222">
        <v>0.79659999999999997</v>
      </c>
      <c r="P526" s="222">
        <v>0.79049999999999998</v>
      </c>
      <c r="Q526" s="222">
        <v>0.78439999999999999</v>
      </c>
    </row>
    <row r="527" spans="1:17" x14ac:dyDescent="0.25">
      <c r="A527" s="8">
        <v>8</v>
      </c>
      <c r="B527" s="3">
        <v>8</v>
      </c>
      <c r="C527" s="5"/>
      <c r="D527" s="221"/>
      <c r="E527" s="222">
        <v>0.86850000000000005</v>
      </c>
      <c r="F527" s="222">
        <v>0.85860000000000003</v>
      </c>
      <c r="G527" s="222">
        <v>0.84940000000000004</v>
      </c>
      <c r="H527" s="222">
        <v>0.8407</v>
      </c>
      <c r="I527" s="222">
        <v>0.83240000000000003</v>
      </c>
      <c r="J527" s="222">
        <v>0.82440000000000002</v>
      </c>
      <c r="K527" s="222">
        <v>0.81679999999999997</v>
      </c>
      <c r="L527" s="222">
        <v>0.80940000000000001</v>
      </c>
      <c r="M527" s="222">
        <v>0.80230000000000001</v>
      </c>
      <c r="N527" s="222">
        <v>0.79530000000000001</v>
      </c>
      <c r="O527" s="222">
        <v>0.78859999999999997</v>
      </c>
      <c r="P527" s="222">
        <v>0.78210000000000002</v>
      </c>
      <c r="Q527" s="222">
        <v>0.77569999999999995</v>
      </c>
    </row>
    <row r="528" spans="1:17" x14ac:dyDescent="0.25">
      <c r="A528" s="8">
        <v>8</v>
      </c>
      <c r="B528" s="3">
        <v>9</v>
      </c>
      <c r="C528" s="5"/>
      <c r="D528" s="221"/>
      <c r="E528" s="222">
        <v>0.86509999999999998</v>
      </c>
      <c r="F528" s="222">
        <v>0.85460000000000003</v>
      </c>
      <c r="G528" s="222">
        <v>0.8448</v>
      </c>
      <c r="H528" s="222">
        <v>0.83560000000000001</v>
      </c>
      <c r="I528" s="222">
        <v>0.82679999999999998</v>
      </c>
      <c r="J528" s="222">
        <v>0.81840000000000002</v>
      </c>
      <c r="K528" s="222">
        <v>0.81030000000000002</v>
      </c>
      <c r="L528" s="222">
        <v>0.8024</v>
      </c>
      <c r="M528" s="222">
        <v>0.79490000000000005</v>
      </c>
      <c r="N528" s="222">
        <v>0.78759999999999997</v>
      </c>
      <c r="O528" s="222">
        <v>0.78039999999999998</v>
      </c>
      <c r="P528" s="222">
        <v>0.77349999999999997</v>
      </c>
      <c r="Q528" s="222">
        <v>0.76680000000000004</v>
      </c>
    </row>
    <row r="529" spans="1:17" x14ac:dyDescent="0.25">
      <c r="A529" s="8">
        <v>8</v>
      </c>
      <c r="B529" s="3">
        <v>10</v>
      </c>
      <c r="C529" s="5"/>
      <c r="D529" s="221"/>
      <c r="E529" s="222">
        <v>0.86160000000000003</v>
      </c>
      <c r="F529" s="222">
        <v>0.85050000000000003</v>
      </c>
      <c r="G529" s="222">
        <v>0.84019999999999995</v>
      </c>
      <c r="H529" s="222">
        <v>0.83040000000000003</v>
      </c>
      <c r="I529" s="222">
        <v>0.82110000000000005</v>
      </c>
      <c r="J529" s="222">
        <v>0.81220000000000003</v>
      </c>
      <c r="K529" s="222">
        <v>0.80369999999999997</v>
      </c>
      <c r="L529" s="222">
        <v>0.7954</v>
      </c>
      <c r="M529" s="222">
        <v>0.78739999999999999</v>
      </c>
      <c r="N529" s="222">
        <v>0.77969999999999995</v>
      </c>
      <c r="O529" s="222">
        <v>0.7722</v>
      </c>
      <c r="P529" s="222">
        <v>0.76490000000000002</v>
      </c>
      <c r="Q529" s="222">
        <v>0.75780000000000003</v>
      </c>
    </row>
    <row r="530" spans="1:17" x14ac:dyDescent="0.25">
      <c r="A530" s="8">
        <v>8</v>
      </c>
      <c r="B530" s="3">
        <v>11</v>
      </c>
      <c r="C530" s="5"/>
      <c r="D530" s="221"/>
      <c r="E530" s="222">
        <v>0.85809999999999997</v>
      </c>
      <c r="F530" s="222">
        <v>0.84640000000000004</v>
      </c>
      <c r="G530" s="222">
        <v>0.83550000000000002</v>
      </c>
      <c r="H530" s="222">
        <v>0.82520000000000004</v>
      </c>
      <c r="I530" s="222">
        <v>0.81540000000000001</v>
      </c>
      <c r="J530" s="222">
        <v>0.80600000000000005</v>
      </c>
      <c r="K530" s="222">
        <v>0.79700000000000004</v>
      </c>
      <c r="L530" s="222">
        <v>0.7883</v>
      </c>
      <c r="M530" s="222">
        <v>0.77990000000000004</v>
      </c>
      <c r="N530" s="222">
        <v>0.77180000000000004</v>
      </c>
      <c r="O530" s="222">
        <v>0.76390000000000002</v>
      </c>
      <c r="P530" s="222">
        <v>0.75619999999999998</v>
      </c>
      <c r="Q530" s="222">
        <v>0.74870000000000003</v>
      </c>
    </row>
    <row r="531" spans="1:17" x14ac:dyDescent="0.25">
      <c r="A531" s="8">
        <v>8</v>
      </c>
      <c r="B531" s="3">
        <v>12</v>
      </c>
      <c r="C531" s="5"/>
      <c r="D531" s="221"/>
      <c r="E531" s="222">
        <v>0.85450000000000004</v>
      </c>
      <c r="F531" s="222">
        <v>0.84219999999999995</v>
      </c>
      <c r="G531" s="222">
        <v>0.83069999999999999</v>
      </c>
      <c r="H531" s="222">
        <v>0.81979999999999997</v>
      </c>
      <c r="I531" s="222">
        <v>0.8095</v>
      </c>
      <c r="J531" s="222">
        <v>0.79959999999999998</v>
      </c>
      <c r="K531" s="222">
        <v>0.79010000000000002</v>
      </c>
      <c r="L531" s="222">
        <v>0.78100000000000003</v>
      </c>
      <c r="M531" s="222">
        <v>0.77210000000000001</v>
      </c>
      <c r="N531" s="222">
        <v>0.76359999999999995</v>
      </c>
      <c r="O531" s="222">
        <v>0.75529999999999997</v>
      </c>
      <c r="P531" s="222">
        <v>0.74719999999999998</v>
      </c>
      <c r="Q531" s="222">
        <v>0.73939999999999995</v>
      </c>
    </row>
    <row r="532" spans="1:17" x14ac:dyDescent="0.25">
      <c r="A532" s="8">
        <v>8</v>
      </c>
      <c r="B532" s="3">
        <v>13</v>
      </c>
      <c r="C532" s="5"/>
      <c r="D532" s="221"/>
      <c r="E532" s="222">
        <v>0.8508</v>
      </c>
      <c r="F532" s="222">
        <v>0.83789999999999998</v>
      </c>
      <c r="G532" s="222">
        <v>0.82579999999999998</v>
      </c>
      <c r="H532" s="222">
        <v>0.81440000000000001</v>
      </c>
      <c r="I532" s="222">
        <v>0.80349999999999999</v>
      </c>
      <c r="J532" s="222">
        <v>0.79310000000000003</v>
      </c>
      <c r="K532" s="222">
        <v>0.78310000000000002</v>
      </c>
      <c r="L532" s="222">
        <v>0.77349999999999997</v>
      </c>
      <c r="M532" s="222">
        <v>0.76429999999999998</v>
      </c>
      <c r="N532" s="222">
        <v>0.75529999999999997</v>
      </c>
      <c r="O532" s="222">
        <v>0.74660000000000004</v>
      </c>
      <c r="P532" s="222">
        <v>0.73819999999999997</v>
      </c>
      <c r="Q532" s="222">
        <v>0.72989999999999999</v>
      </c>
    </row>
    <row r="533" spans="1:17" x14ac:dyDescent="0.25">
      <c r="A533" s="8">
        <v>8</v>
      </c>
      <c r="B533" s="3">
        <v>14</v>
      </c>
      <c r="C533" s="5"/>
      <c r="D533" s="221"/>
      <c r="E533" s="222">
        <v>0.84699999999999998</v>
      </c>
      <c r="F533" s="222">
        <v>0.83350000000000002</v>
      </c>
      <c r="G533" s="222">
        <v>0.82069999999999999</v>
      </c>
      <c r="H533" s="222">
        <v>0.80869999999999997</v>
      </c>
      <c r="I533" s="222">
        <v>0.79730000000000001</v>
      </c>
      <c r="J533" s="222">
        <v>0.78639999999999999</v>
      </c>
      <c r="K533" s="222">
        <v>0.77600000000000002</v>
      </c>
      <c r="L533" s="222">
        <v>0.76590000000000003</v>
      </c>
      <c r="M533" s="222">
        <v>0.75619999999999998</v>
      </c>
      <c r="N533" s="222">
        <v>0.74680000000000002</v>
      </c>
      <c r="O533" s="222">
        <v>0.73770000000000002</v>
      </c>
      <c r="P533" s="222">
        <v>0.7288</v>
      </c>
      <c r="Q533" s="222">
        <v>0.72030000000000005</v>
      </c>
    </row>
    <row r="534" spans="1:17" x14ac:dyDescent="0.25">
      <c r="A534" s="8">
        <v>8</v>
      </c>
      <c r="B534" s="3">
        <v>15</v>
      </c>
      <c r="C534" s="5"/>
      <c r="D534" s="221"/>
      <c r="E534" s="222">
        <v>0.84330000000000005</v>
      </c>
      <c r="F534" s="222">
        <v>0.82899999999999996</v>
      </c>
      <c r="G534" s="222">
        <v>0.81569999999999998</v>
      </c>
      <c r="H534" s="222">
        <v>0.80310000000000004</v>
      </c>
      <c r="I534" s="222">
        <v>0.79110000000000003</v>
      </c>
      <c r="J534" s="222">
        <v>0.77969999999999995</v>
      </c>
      <c r="K534" s="222">
        <v>0.76880000000000004</v>
      </c>
      <c r="L534" s="222">
        <v>0.75829999999999997</v>
      </c>
      <c r="M534" s="222">
        <v>0.74809999999999999</v>
      </c>
      <c r="N534" s="222">
        <v>0.73829999999999996</v>
      </c>
      <c r="O534" s="222">
        <v>0.7288</v>
      </c>
      <c r="P534" s="222">
        <v>0.71950000000000003</v>
      </c>
      <c r="Q534" s="222">
        <v>0.71060000000000001</v>
      </c>
    </row>
    <row r="535" spans="1:17" x14ac:dyDescent="0.25">
      <c r="A535" s="8">
        <v>8</v>
      </c>
      <c r="B535" s="3">
        <v>16</v>
      </c>
      <c r="C535" s="5"/>
      <c r="D535" s="221"/>
      <c r="E535" s="222">
        <v>0.83940000000000003</v>
      </c>
      <c r="F535" s="222">
        <v>0.82450000000000001</v>
      </c>
      <c r="G535" s="222">
        <v>0.8105</v>
      </c>
      <c r="H535" s="222">
        <v>0.79730000000000001</v>
      </c>
      <c r="I535" s="222">
        <v>0.78480000000000005</v>
      </c>
      <c r="J535" s="222">
        <v>0.77290000000000003</v>
      </c>
      <c r="K535" s="222">
        <v>0.76139999999999997</v>
      </c>
      <c r="L535" s="222">
        <v>0.75039999999999996</v>
      </c>
      <c r="M535" s="222">
        <v>0.73980000000000001</v>
      </c>
      <c r="N535" s="222">
        <v>0.72960000000000003</v>
      </c>
      <c r="O535" s="222">
        <v>0.71970000000000001</v>
      </c>
      <c r="P535" s="222">
        <v>0.71009999999999995</v>
      </c>
      <c r="Q535" s="222">
        <v>0.70069999999999999</v>
      </c>
    </row>
    <row r="536" spans="1:17" x14ac:dyDescent="0.25">
      <c r="A536" s="8">
        <v>8</v>
      </c>
      <c r="B536" s="3">
        <v>17</v>
      </c>
      <c r="C536" s="5"/>
      <c r="D536" s="221"/>
      <c r="E536" s="222">
        <v>0.83550000000000002</v>
      </c>
      <c r="F536" s="222">
        <v>0.81989999999999996</v>
      </c>
      <c r="G536" s="222">
        <v>0.80520000000000003</v>
      </c>
      <c r="H536" s="222">
        <v>0.79149999999999998</v>
      </c>
      <c r="I536" s="222">
        <v>0.77839999999999998</v>
      </c>
      <c r="J536" s="222">
        <v>0.76590000000000003</v>
      </c>
      <c r="K536" s="222">
        <v>0.754</v>
      </c>
      <c r="L536" s="222">
        <v>0.74250000000000005</v>
      </c>
      <c r="M536" s="222">
        <v>0.73150000000000004</v>
      </c>
      <c r="N536" s="222">
        <v>0.7208</v>
      </c>
      <c r="O536" s="222">
        <v>0.71040000000000003</v>
      </c>
      <c r="P536" s="222">
        <v>0.70040000000000002</v>
      </c>
      <c r="Q536" s="222">
        <v>0.69069999999999998</v>
      </c>
    </row>
    <row r="537" spans="1:17" x14ac:dyDescent="0.25">
      <c r="A537" s="8">
        <v>8</v>
      </c>
      <c r="B537" s="3">
        <v>18</v>
      </c>
      <c r="C537" s="5"/>
      <c r="D537" s="221"/>
      <c r="E537" s="222">
        <v>0.83150000000000002</v>
      </c>
      <c r="F537" s="222">
        <v>0.81520000000000004</v>
      </c>
      <c r="G537" s="222">
        <v>0.79990000000000006</v>
      </c>
      <c r="H537" s="222">
        <v>0.78549999999999998</v>
      </c>
      <c r="I537" s="222">
        <v>0.77190000000000003</v>
      </c>
      <c r="J537" s="222">
        <v>0.75890000000000002</v>
      </c>
      <c r="K537" s="222">
        <v>0.74639999999999995</v>
      </c>
      <c r="L537" s="222">
        <v>0.73450000000000004</v>
      </c>
      <c r="M537" s="222">
        <v>0.72289999999999999</v>
      </c>
      <c r="N537" s="222">
        <v>0.71179999999999999</v>
      </c>
      <c r="O537" s="222">
        <v>0.70109999999999995</v>
      </c>
      <c r="P537" s="222">
        <v>0.69069999999999998</v>
      </c>
      <c r="Q537" s="222">
        <v>0.68059999999999998</v>
      </c>
    </row>
    <row r="538" spans="1:17" x14ac:dyDescent="0.25">
      <c r="A538" s="8">
        <v>8</v>
      </c>
      <c r="B538" s="3">
        <v>19</v>
      </c>
      <c r="C538" s="5"/>
      <c r="D538" s="221"/>
      <c r="E538" s="222">
        <v>0.82740000000000002</v>
      </c>
      <c r="F538" s="222">
        <v>0.81030000000000002</v>
      </c>
      <c r="G538" s="222">
        <v>0.7944</v>
      </c>
      <c r="H538" s="222">
        <v>0.77939999999999998</v>
      </c>
      <c r="I538" s="222">
        <v>0.76519999999999999</v>
      </c>
      <c r="J538" s="222">
        <v>0.75160000000000005</v>
      </c>
      <c r="K538" s="222">
        <v>0.73870000000000002</v>
      </c>
      <c r="L538" s="222">
        <v>0.72619999999999996</v>
      </c>
      <c r="M538" s="222">
        <v>0.71419999999999995</v>
      </c>
      <c r="N538" s="222">
        <v>0.70269999999999999</v>
      </c>
      <c r="O538" s="222">
        <v>0.69159999999999999</v>
      </c>
      <c r="P538" s="222">
        <v>0.68079999999999996</v>
      </c>
      <c r="Q538" s="222">
        <v>0.67030000000000001</v>
      </c>
    </row>
    <row r="539" spans="1:17" x14ac:dyDescent="0.25">
      <c r="A539" s="8">
        <v>8</v>
      </c>
      <c r="B539" s="3">
        <v>20</v>
      </c>
      <c r="C539" s="5"/>
      <c r="D539" s="221"/>
      <c r="E539" s="222">
        <v>0.82330000000000003</v>
      </c>
      <c r="F539" s="222">
        <v>0.80549999999999999</v>
      </c>
      <c r="G539" s="222">
        <v>0.78890000000000005</v>
      </c>
      <c r="H539" s="222">
        <v>0.77329999999999999</v>
      </c>
      <c r="I539" s="222">
        <v>0.75849999999999995</v>
      </c>
      <c r="J539" s="222">
        <v>0.74439999999999995</v>
      </c>
      <c r="K539" s="222">
        <v>0.73089999999999999</v>
      </c>
      <c r="L539" s="222">
        <v>0.71789999999999998</v>
      </c>
      <c r="M539" s="222">
        <v>0.70550000000000002</v>
      </c>
      <c r="N539" s="222">
        <v>0.69350000000000001</v>
      </c>
      <c r="O539" s="222">
        <v>0.68200000000000005</v>
      </c>
      <c r="P539" s="222">
        <v>0.67079999999999995</v>
      </c>
      <c r="Q539" s="222">
        <v>0.66</v>
      </c>
    </row>
    <row r="540" spans="1:17" x14ac:dyDescent="0.25">
      <c r="A540" s="8">
        <v>8</v>
      </c>
      <c r="B540" s="3">
        <v>21</v>
      </c>
      <c r="C540" s="5"/>
      <c r="D540" s="221"/>
      <c r="E540" s="222">
        <v>0.81910000000000005</v>
      </c>
      <c r="F540" s="222">
        <v>0.80049999999999999</v>
      </c>
      <c r="G540" s="222">
        <v>0.7833</v>
      </c>
      <c r="H540" s="222">
        <v>0.76700000000000002</v>
      </c>
      <c r="I540" s="222">
        <v>0.75160000000000005</v>
      </c>
      <c r="J540" s="222">
        <v>0.7369</v>
      </c>
      <c r="K540" s="222">
        <v>0.72289999999999999</v>
      </c>
      <c r="L540" s="222">
        <v>0.70950000000000002</v>
      </c>
      <c r="M540" s="222">
        <v>0.6966</v>
      </c>
      <c r="N540" s="222">
        <v>0.68420000000000003</v>
      </c>
      <c r="O540" s="222">
        <v>0.67220000000000002</v>
      </c>
      <c r="P540" s="222">
        <v>0.66069999999999995</v>
      </c>
      <c r="Q540" s="222">
        <v>0.64949999999999997</v>
      </c>
    </row>
    <row r="541" spans="1:17" x14ac:dyDescent="0.25">
      <c r="A541" s="8">
        <v>8</v>
      </c>
      <c r="B541" s="3">
        <v>22</v>
      </c>
      <c r="C541" s="5"/>
      <c r="D541" s="221"/>
      <c r="E541" s="222">
        <v>0.81479999999999997</v>
      </c>
      <c r="F541" s="222">
        <v>0.7954</v>
      </c>
      <c r="G541" s="222">
        <v>0.77739999999999998</v>
      </c>
      <c r="H541" s="222">
        <v>0.76049999999999995</v>
      </c>
      <c r="I541" s="222">
        <v>0.74450000000000005</v>
      </c>
      <c r="J541" s="222">
        <v>0.72929999999999995</v>
      </c>
      <c r="K541" s="222">
        <v>0.7147</v>
      </c>
      <c r="L541" s="222">
        <v>0.70079999999999998</v>
      </c>
      <c r="M541" s="222">
        <v>0.68740000000000001</v>
      </c>
      <c r="N541" s="222">
        <v>0.67459999999999998</v>
      </c>
      <c r="O541" s="222">
        <v>0.66220000000000001</v>
      </c>
      <c r="P541" s="222">
        <v>0.6502</v>
      </c>
      <c r="Q541" s="222">
        <v>0.63870000000000005</v>
      </c>
    </row>
    <row r="542" spans="1:17" x14ac:dyDescent="0.25">
      <c r="A542" s="8">
        <v>8</v>
      </c>
      <c r="B542" s="3">
        <v>23</v>
      </c>
      <c r="C542" s="5"/>
      <c r="D542" s="221"/>
      <c r="E542" s="222">
        <v>0.81040000000000001</v>
      </c>
      <c r="F542" s="222">
        <v>0.7903</v>
      </c>
      <c r="G542" s="222">
        <v>0.77159999999999995</v>
      </c>
      <c r="H542" s="222">
        <v>0.754</v>
      </c>
      <c r="I542" s="222">
        <v>0.73740000000000006</v>
      </c>
      <c r="J542" s="222">
        <v>0.72160000000000002</v>
      </c>
      <c r="K542" s="222">
        <v>0.70650000000000002</v>
      </c>
      <c r="L542" s="222">
        <v>0.69210000000000005</v>
      </c>
      <c r="M542" s="222">
        <v>0.67830000000000001</v>
      </c>
      <c r="N542" s="222">
        <v>0.66500000000000004</v>
      </c>
      <c r="O542" s="222">
        <v>0.6522</v>
      </c>
      <c r="P542" s="222">
        <v>0.63980000000000004</v>
      </c>
      <c r="Q542" s="222">
        <v>0.62790000000000001</v>
      </c>
    </row>
    <row r="543" spans="1:17" x14ac:dyDescent="0.25">
      <c r="A543" s="8">
        <v>8</v>
      </c>
      <c r="B543" s="3">
        <v>24</v>
      </c>
      <c r="C543" s="5"/>
      <c r="D543" s="221"/>
      <c r="E543" s="222">
        <v>0.80589999999999995</v>
      </c>
      <c r="F543" s="222">
        <v>0.78500000000000003</v>
      </c>
      <c r="G543" s="222">
        <v>0.76559999999999995</v>
      </c>
      <c r="H543" s="222">
        <v>0.74729999999999996</v>
      </c>
      <c r="I543" s="222">
        <v>0.73009999999999997</v>
      </c>
      <c r="J543" s="222">
        <v>0.7137</v>
      </c>
      <c r="K543" s="222">
        <v>0.69810000000000005</v>
      </c>
      <c r="L543" s="222">
        <v>0.68310000000000004</v>
      </c>
      <c r="M543" s="222">
        <v>0.66879999999999995</v>
      </c>
      <c r="N543" s="222">
        <v>0.65510000000000002</v>
      </c>
      <c r="O543" s="222">
        <v>0.64190000000000003</v>
      </c>
      <c r="P543" s="222">
        <v>0.62909999999999999</v>
      </c>
      <c r="Q543" s="222">
        <v>0.61680000000000001</v>
      </c>
    </row>
    <row r="544" spans="1:17" x14ac:dyDescent="0.25">
      <c r="A544" s="8">
        <v>8</v>
      </c>
      <c r="B544" s="3">
        <v>25</v>
      </c>
      <c r="C544" s="5"/>
      <c r="D544" s="221"/>
      <c r="E544" s="222">
        <v>0.80130000000000001</v>
      </c>
      <c r="F544" s="222">
        <v>0.77959999999999996</v>
      </c>
      <c r="G544" s="222">
        <v>0.75939999999999996</v>
      </c>
      <c r="H544" s="222">
        <v>0.74050000000000005</v>
      </c>
      <c r="I544" s="222">
        <v>0.72260000000000002</v>
      </c>
      <c r="J544" s="222">
        <v>0.7056</v>
      </c>
      <c r="K544" s="222">
        <v>0.68940000000000001</v>
      </c>
      <c r="L544" s="222">
        <v>0.67400000000000004</v>
      </c>
      <c r="M544" s="222">
        <v>0.65920000000000001</v>
      </c>
      <c r="N544" s="222">
        <v>0.64510000000000001</v>
      </c>
      <c r="O544" s="222">
        <v>0.63139999999999996</v>
      </c>
      <c r="P544" s="222">
        <v>0.61829999999999996</v>
      </c>
      <c r="Q544" s="222">
        <v>0.60560000000000003</v>
      </c>
    </row>
    <row r="545" spans="1:17" x14ac:dyDescent="0.25">
      <c r="A545" s="8">
        <v>8</v>
      </c>
      <c r="B545" s="3">
        <v>26</v>
      </c>
      <c r="C545" s="5"/>
      <c r="D545" s="221"/>
      <c r="E545" s="222">
        <v>0.79669999999999996</v>
      </c>
      <c r="F545" s="222">
        <v>0.77410000000000001</v>
      </c>
      <c r="G545" s="222">
        <v>0.75319999999999998</v>
      </c>
      <c r="H545" s="222">
        <v>0.73360000000000003</v>
      </c>
      <c r="I545" s="222">
        <v>0.71499999999999997</v>
      </c>
      <c r="J545" s="222">
        <v>0.69750000000000001</v>
      </c>
      <c r="K545" s="222">
        <v>0.68079999999999996</v>
      </c>
      <c r="L545" s="222">
        <v>0.66479999999999995</v>
      </c>
      <c r="M545" s="222">
        <v>0.64959999999999996</v>
      </c>
      <c r="N545" s="222">
        <v>0.63500000000000001</v>
      </c>
      <c r="O545" s="222">
        <v>0.62090000000000001</v>
      </c>
      <c r="P545" s="222">
        <v>0.60729999999999995</v>
      </c>
      <c r="Q545" s="222">
        <v>0.59430000000000005</v>
      </c>
    </row>
    <row r="546" spans="1:17" x14ac:dyDescent="0.25">
      <c r="A546" s="8">
        <v>8</v>
      </c>
      <c r="B546" s="3">
        <v>27</v>
      </c>
      <c r="C546" s="5"/>
      <c r="D546" s="221"/>
      <c r="E546" s="222">
        <v>0.79190000000000005</v>
      </c>
      <c r="F546" s="222">
        <v>0.76859999999999995</v>
      </c>
      <c r="G546" s="222">
        <v>0.74680000000000002</v>
      </c>
      <c r="H546" s="222">
        <v>0.72650000000000003</v>
      </c>
      <c r="I546" s="222">
        <v>0.70730000000000004</v>
      </c>
      <c r="J546" s="222">
        <v>0.68920000000000003</v>
      </c>
      <c r="K546" s="222">
        <v>0.67190000000000005</v>
      </c>
      <c r="L546" s="222">
        <v>0.65549999999999997</v>
      </c>
      <c r="M546" s="222">
        <v>0.63970000000000005</v>
      </c>
      <c r="N546" s="222">
        <v>0.62460000000000004</v>
      </c>
      <c r="O546" s="222">
        <v>0.61019999999999996</v>
      </c>
      <c r="P546" s="222">
        <v>0.59619999999999995</v>
      </c>
      <c r="Q546" s="222">
        <v>0.58279999999999998</v>
      </c>
    </row>
    <row r="547" spans="1:17" x14ac:dyDescent="0.25">
      <c r="A547" s="8">
        <v>8</v>
      </c>
      <c r="B547" s="3">
        <v>28</v>
      </c>
      <c r="C547" s="5"/>
      <c r="D547" s="221"/>
      <c r="E547" s="222">
        <v>0.78710000000000002</v>
      </c>
      <c r="F547" s="222">
        <v>0.76280000000000003</v>
      </c>
      <c r="G547" s="222">
        <v>0.74029999999999996</v>
      </c>
      <c r="H547" s="222">
        <v>0.71930000000000005</v>
      </c>
      <c r="I547" s="222">
        <v>0.69950000000000001</v>
      </c>
      <c r="J547" s="222">
        <v>0.68069999999999997</v>
      </c>
      <c r="K547" s="222">
        <v>0.66290000000000004</v>
      </c>
      <c r="L547" s="222">
        <v>0.64590000000000003</v>
      </c>
      <c r="M547" s="222">
        <v>0.62970000000000004</v>
      </c>
      <c r="N547" s="222">
        <v>0.61419999999999997</v>
      </c>
      <c r="O547" s="222">
        <v>0.59919999999999995</v>
      </c>
      <c r="P547" s="222">
        <v>0.58489999999999998</v>
      </c>
      <c r="Q547" s="222">
        <v>0.57110000000000005</v>
      </c>
    </row>
    <row r="548" spans="1:17" x14ac:dyDescent="0.25">
      <c r="A548" s="8">
        <v>8</v>
      </c>
      <c r="B548" s="3">
        <v>29</v>
      </c>
      <c r="C548" s="5"/>
      <c r="D548" s="221"/>
      <c r="E548" s="222">
        <v>0.78220000000000001</v>
      </c>
      <c r="F548" s="222">
        <v>0.7571</v>
      </c>
      <c r="G548" s="222">
        <v>0.73380000000000001</v>
      </c>
      <c r="H548" s="222">
        <v>0.71199999999999997</v>
      </c>
      <c r="I548" s="222">
        <v>0.6915</v>
      </c>
      <c r="J548" s="222">
        <v>0.67220000000000002</v>
      </c>
      <c r="K548" s="222">
        <v>0.65380000000000005</v>
      </c>
      <c r="L548" s="222">
        <v>0.63629999999999998</v>
      </c>
      <c r="M548" s="222">
        <v>0.61960000000000004</v>
      </c>
      <c r="N548" s="222">
        <v>0.60360000000000003</v>
      </c>
      <c r="O548" s="222">
        <v>0.58830000000000005</v>
      </c>
      <c r="P548" s="222">
        <v>0.57350000000000001</v>
      </c>
      <c r="Q548" s="222">
        <v>0.55930000000000002</v>
      </c>
    </row>
    <row r="549" spans="1:17" x14ac:dyDescent="0.25">
      <c r="A549" s="8">
        <v>8</v>
      </c>
      <c r="B549" s="3">
        <v>30</v>
      </c>
      <c r="C549" s="5"/>
      <c r="D549" s="221"/>
      <c r="E549" s="222">
        <v>0.77710000000000001</v>
      </c>
      <c r="F549" s="222">
        <v>0.75109999999999999</v>
      </c>
      <c r="G549" s="222">
        <v>0.72699999999999998</v>
      </c>
      <c r="H549" s="222">
        <v>0.70450000000000002</v>
      </c>
      <c r="I549" s="222">
        <v>0.68330000000000002</v>
      </c>
      <c r="J549" s="222">
        <v>0.6633</v>
      </c>
      <c r="K549" s="222">
        <v>0.64439999999999997</v>
      </c>
      <c r="L549" s="222">
        <v>0.62629999999999997</v>
      </c>
      <c r="M549" s="222">
        <v>0.60909999999999997</v>
      </c>
      <c r="N549" s="222">
        <v>0.5927</v>
      </c>
      <c r="O549" s="222">
        <v>0.57689999999999997</v>
      </c>
      <c r="P549" s="222">
        <v>0.56179999999999997</v>
      </c>
      <c r="Q549" s="222">
        <v>0.54720000000000002</v>
      </c>
    </row>
    <row r="550" spans="1:17" x14ac:dyDescent="0.25">
      <c r="A550" s="8">
        <v>8</v>
      </c>
      <c r="B550" s="3">
        <v>31</v>
      </c>
      <c r="C550" s="5"/>
      <c r="D550" s="221"/>
      <c r="E550" s="222">
        <v>0.77200000000000002</v>
      </c>
      <c r="F550" s="222">
        <v>0.745</v>
      </c>
      <c r="G550" s="222">
        <v>0.72009999999999996</v>
      </c>
      <c r="H550" s="222">
        <v>0.69679999999999997</v>
      </c>
      <c r="I550" s="222">
        <v>0.67500000000000004</v>
      </c>
      <c r="J550" s="222">
        <v>0.65429999999999999</v>
      </c>
      <c r="K550" s="222">
        <v>0.63480000000000003</v>
      </c>
      <c r="L550" s="222">
        <v>0.61619999999999997</v>
      </c>
      <c r="M550" s="222">
        <v>0.59850000000000003</v>
      </c>
      <c r="N550" s="222">
        <v>0.58160000000000001</v>
      </c>
      <c r="O550" s="222">
        <v>0.56540000000000001</v>
      </c>
      <c r="P550" s="222">
        <v>0.54979999999999996</v>
      </c>
      <c r="Q550" s="222">
        <v>0.53490000000000004</v>
      </c>
    </row>
    <row r="551" spans="1:17" x14ac:dyDescent="0.25">
      <c r="A551" s="8">
        <v>8</v>
      </c>
      <c r="B551" s="3">
        <v>32</v>
      </c>
      <c r="C551" s="5"/>
      <c r="D551" s="221"/>
      <c r="E551" s="222">
        <v>0.76670000000000005</v>
      </c>
      <c r="F551" s="222">
        <v>0.73880000000000001</v>
      </c>
      <c r="G551" s="222">
        <v>0.71299999999999997</v>
      </c>
      <c r="H551" s="222">
        <v>0.68889999999999996</v>
      </c>
      <c r="I551" s="222">
        <v>0.66639999999999999</v>
      </c>
      <c r="J551" s="222">
        <v>0.64510000000000001</v>
      </c>
      <c r="K551" s="222">
        <v>0.625</v>
      </c>
      <c r="L551" s="222">
        <v>0.60589999999999999</v>
      </c>
      <c r="M551" s="222">
        <v>0.5877</v>
      </c>
      <c r="N551" s="222">
        <v>0.57030000000000003</v>
      </c>
      <c r="O551" s="222">
        <v>0.55359999999999998</v>
      </c>
      <c r="P551" s="222">
        <v>0.53759999999999997</v>
      </c>
      <c r="Q551" s="222">
        <v>0.5222</v>
      </c>
    </row>
    <row r="552" spans="1:17" x14ac:dyDescent="0.25">
      <c r="A552" s="8">
        <v>8</v>
      </c>
      <c r="B552" s="3">
        <v>33</v>
      </c>
      <c r="C552" s="5"/>
      <c r="D552" s="221"/>
      <c r="E552" s="222">
        <v>0.76129999999999998</v>
      </c>
      <c r="F552" s="222">
        <v>0.73240000000000005</v>
      </c>
      <c r="G552" s="222">
        <v>0.70579999999999998</v>
      </c>
      <c r="H552" s="222">
        <v>0.68100000000000005</v>
      </c>
      <c r="I552" s="222">
        <v>0.65769999999999995</v>
      </c>
      <c r="J552" s="222">
        <v>0.63580000000000003</v>
      </c>
      <c r="K552" s="222">
        <v>0.61509999999999998</v>
      </c>
      <c r="L552" s="222">
        <v>0.59540000000000004</v>
      </c>
      <c r="M552" s="222">
        <v>0.57669999999999999</v>
      </c>
      <c r="N552" s="222">
        <v>0.55879999999999996</v>
      </c>
      <c r="O552" s="222">
        <v>0.54169999999999996</v>
      </c>
      <c r="P552" s="222">
        <v>0.52529999999999999</v>
      </c>
      <c r="Q552" s="222">
        <v>0.50949999999999995</v>
      </c>
    </row>
    <row r="553" spans="1:17" x14ac:dyDescent="0.25">
      <c r="A553" s="8">
        <v>8</v>
      </c>
      <c r="B553" s="3">
        <v>34</v>
      </c>
      <c r="C553" s="5"/>
      <c r="D553" s="221"/>
      <c r="E553" s="222">
        <v>0.75580000000000003</v>
      </c>
      <c r="F553" s="222">
        <v>0.72599999999999998</v>
      </c>
      <c r="G553" s="222">
        <v>0.69840000000000002</v>
      </c>
      <c r="H553" s="222">
        <v>0.67279999999999995</v>
      </c>
      <c r="I553" s="222">
        <v>0.64890000000000003</v>
      </c>
      <c r="J553" s="222">
        <v>0.62629999999999997</v>
      </c>
      <c r="K553" s="222">
        <v>0.60499999999999998</v>
      </c>
      <c r="L553" s="222">
        <v>0.5847</v>
      </c>
      <c r="M553" s="222">
        <v>0.5655</v>
      </c>
      <c r="N553" s="222">
        <v>0.54710000000000003</v>
      </c>
      <c r="O553" s="222">
        <v>0.52949999999999997</v>
      </c>
      <c r="P553" s="222">
        <v>0.51270000000000004</v>
      </c>
      <c r="Q553" s="222">
        <v>0.4965</v>
      </c>
    </row>
    <row r="554" spans="1:17" x14ac:dyDescent="0.25">
      <c r="A554" s="8">
        <v>8</v>
      </c>
      <c r="B554" s="3">
        <v>35</v>
      </c>
      <c r="C554" s="5"/>
      <c r="D554" s="221"/>
      <c r="E554" s="222">
        <v>0.75009999999999999</v>
      </c>
      <c r="F554" s="222">
        <v>0.71930000000000005</v>
      </c>
      <c r="G554" s="222">
        <v>0.69089999999999996</v>
      </c>
      <c r="H554" s="222">
        <v>0.66449999999999998</v>
      </c>
      <c r="I554" s="222">
        <v>0.63970000000000005</v>
      </c>
      <c r="J554" s="222">
        <v>0.61650000000000005</v>
      </c>
      <c r="K554" s="222">
        <v>0.59460000000000002</v>
      </c>
      <c r="L554" s="222">
        <v>0.57379999999999998</v>
      </c>
      <c r="M554" s="222">
        <v>0.55400000000000005</v>
      </c>
      <c r="N554" s="222">
        <v>0.53510000000000002</v>
      </c>
      <c r="O554" s="222">
        <v>0.5171</v>
      </c>
      <c r="P554" s="222">
        <v>0.49980000000000002</v>
      </c>
      <c r="Q554" s="222">
        <v>0.48309999999999997</v>
      </c>
    </row>
    <row r="555" spans="1:17" x14ac:dyDescent="0.25">
      <c r="A555" s="8">
        <v>8</v>
      </c>
      <c r="B555" s="3">
        <v>36</v>
      </c>
      <c r="C555" s="5"/>
      <c r="D555" s="221"/>
      <c r="E555" s="222">
        <v>0.74439999999999995</v>
      </c>
      <c r="F555" s="222">
        <v>0.71260000000000001</v>
      </c>
      <c r="G555" s="222">
        <v>0.68320000000000003</v>
      </c>
      <c r="H555" s="222">
        <v>0.65600000000000003</v>
      </c>
      <c r="I555" s="222">
        <v>0.63060000000000005</v>
      </c>
      <c r="J555" s="222">
        <v>0.60660000000000003</v>
      </c>
      <c r="K555" s="222">
        <v>0.58409999999999995</v>
      </c>
      <c r="L555" s="222">
        <v>0.56269999999999998</v>
      </c>
      <c r="M555" s="222">
        <v>0.54239999999999999</v>
      </c>
      <c r="N555" s="222">
        <v>0.52300000000000002</v>
      </c>
      <c r="O555" s="222">
        <v>0.50449999999999995</v>
      </c>
      <c r="P555" s="222">
        <v>0.48670000000000002</v>
      </c>
      <c r="Q555" s="222">
        <v>0.46970000000000001</v>
      </c>
    </row>
    <row r="556" spans="1:17" x14ac:dyDescent="0.25">
      <c r="A556" s="8">
        <v>8</v>
      </c>
      <c r="B556" s="3">
        <v>37</v>
      </c>
      <c r="C556" s="5"/>
      <c r="D556" s="221"/>
      <c r="E556" s="222">
        <v>0.73850000000000005</v>
      </c>
      <c r="F556" s="222">
        <v>0.7056</v>
      </c>
      <c r="G556" s="222">
        <v>0.67530000000000001</v>
      </c>
      <c r="H556" s="222">
        <v>0.64729999999999999</v>
      </c>
      <c r="I556" s="222">
        <v>0.621</v>
      </c>
      <c r="J556" s="222">
        <v>0.59640000000000004</v>
      </c>
      <c r="K556" s="222">
        <v>0.57320000000000004</v>
      </c>
      <c r="L556" s="222">
        <v>0.55120000000000002</v>
      </c>
      <c r="M556" s="222">
        <v>0.53029999999999999</v>
      </c>
      <c r="N556" s="222">
        <v>0.51039999999999996</v>
      </c>
      <c r="O556" s="222">
        <v>0.4914</v>
      </c>
      <c r="P556" s="222">
        <v>0.47320000000000001</v>
      </c>
      <c r="Q556" s="222">
        <v>0.45569999999999999</v>
      </c>
    </row>
    <row r="557" spans="1:17" x14ac:dyDescent="0.25">
      <c r="A557" s="8">
        <v>8</v>
      </c>
      <c r="B557" s="3">
        <v>38</v>
      </c>
      <c r="C557" s="5"/>
      <c r="D557" s="221"/>
      <c r="E557" s="222">
        <v>0.73250000000000004</v>
      </c>
      <c r="F557" s="222">
        <v>0.69850000000000001</v>
      </c>
      <c r="G557" s="222">
        <v>0.6673</v>
      </c>
      <c r="H557" s="222">
        <v>0.63829999999999998</v>
      </c>
      <c r="I557" s="222">
        <v>0.61129999999999995</v>
      </c>
      <c r="J557" s="222">
        <v>0.58599999999999997</v>
      </c>
      <c r="K557" s="222">
        <v>0.56210000000000004</v>
      </c>
      <c r="L557" s="222">
        <v>0.53949999999999998</v>
      </c>
      <c r="M557" s="222">
        <v>0.51800000000000002</v>
      </c>
      <c r="N557" s="222">
        <v>0.49759999999999999</v>
      </c>
      <c r="O557" s="222">
        <v>0.47799999999999998</v>
      </c>
      <c r="P557" s="222">
        <v>0.45929999999999999</v>
      </c>
      <c r="Q557" s="222">
        <v>0.44140000000000001</v>
      </c>
    </row>
    <row r="558" spans="1:17" x14ac:dyDescent="0.25">
      <c r="A558" s="8">
        <v>8</v>
      </c>
      <c r="B558" s="3">
        <v>39</v>
      </c>
      <c r="C558" s="5"/>
      <c r="D558" s="221"/>
      <c r="E558" s="222">
        <v>0.72640000000000005</v>
      </c>
      <c r="F558" s="222">
        <v>0.69130000000000003</v>
      </c>
      <c r="G558" s="222">
        <v>0.65910000000000002</v>
      </c>
      <c r="H558" s="222">
        <v>0.62929999999999997</v>
      </c>
      <c r="I558" s="222">
        <v>0.60150000000000003</v>
      </c>
      <c r="J558" s="222">
        <v>0.57540000000000002</v>
      </c>
      <c r="K558" s="222">
        <v>0.55079999999999996</v>
      </c>
      <c r="L558" s="222">
        <v>0.52759999999999996</v>
      </c>
      <c r="M558" s="222">
        <v>0.50560000000000005</v>
      </c>
      <c r="N558" s="222">
        <v>0.48459999999999998</v>
      </c>
      <c r="O558" s="222">
        <v>0.46450000000000002</v>
      </c>
      <c r="P558" s="222">
        <v>0.44529999999999997</v>
      </c>
      <c r="Q558" s="222">
        <v>0.42699999999999999</v>
      </c>
    </row>
    <row r="559" spans="1:17" x14ac:dyDescent="0.25">
      <c r="A559" s="8">
        <v>8</v>
      </c>
      <c r="B559" s="3">
        <v>40</v>
      </c>
      <c r="C559" s="5"/>
      <c r="D559" s="221"/>
      <c r="E559" s="222">
        <v>0.72019999999999995</v>
      </c>
      <c r="F559" s="222">
        <v>0.68400000000000005</v>
      </c>
      <c r="G559" s="222">
        <v>0.65080000000000005</v>
      </c>
      <c r="H559" s="222">
        <v>0.62009999999999998</v>
      </c>
      <c r="I559" s="222">
        <v>0.59140000000000004</v>
      </c>
      <c r="J559" s="222">
        <v>0.56459999999999999</v>
      </c>
      <c r="K559" s="222">
        <v>0.53939999999999999</v>
      </c>
      <c r="L559" s="222">
        <v>0.51549999999999996</v>
      </c>
      <c r="M559" s="222">
        <v>0.4929</v>
      </c>
      <c r="N559" s="222">
        <v>0.4713</v>
      </c>
      <c r="O559" s="222">
        <v>0.45079999999999998</v>
      </c>
      <c r="P559" s="222">
        <v>0.43109999999999998</v>
      </c>
      <c r="Q559" s="222">
        <v>0.4123</v>
      </c>
    </row>
    <row r="560" spans="1:17" x14ac:dyDescent="0.25">
      <c r="A560" s="8">
        <v>8</v>
      </c>
      <c r="B560" s="3">
        <v>41</v>
      </c>
      <c r="C560" s="5"/>
      <c r="D560" s="221"/>
      <c r="E560" s="222">
        <v>0.71389999999999998</v>
      </c>
      <c r="F560" s="222">
        <v>0.67649999999999999</v>
      </c>
      <c r="G560" s="222">
        <v>0.64229999999999998</v>
      </c>
      <c r="H560" s="222">
        <v>0.61070000000000002</v>
      </c>
      <c r="I560" s="222">
        <v>0.58120000000000005</v>
      </c>
      <c r="J560" s="222">
        <v>0.55369999999999997</v>
      </c>
      <c r="K560" s="222">
        <v>0.52769999999999995</v>
      </c>
      <c r="L560" s="222">
        <v>0.50319999999999998</v>
      </c>
      <c r="M560" s="222">
        <v>0.48</v>
      </c>
      <c r="N560" s="222">
        <v>0.45779999999999998</v>
      </c>
      <c r="O560" s="222">
        <v>0.43669999999999998</v>
      </c>
      <c r="P560" s="222">
        <v>0.41660000000000003</v>
      </c>
      <c r="Q560" s="222">
        <v>0.39739999999999998</v>
      </c>
    </row>
    <row r="561" spans="1:17" x14ac:dyDescent="0.25">
      <c r="A561" s="8">
        <v>8</v>
      </c>
      <c r="B561" s="3">
        <v>42</v>
      </c>
      <c r="C561" s="5"/>
      <c r="D561" s="221"/>
      <c r="E561" s="222">
        <v>0.70740000000000003</v>
      </c>
      <c r="F561" s="222">
        <v>0.66890000000000005</v>
      </c>
      <c r="G561" s="222">
        <v>0.63360000000000005</v>
      </c>
      <c r="H561" s="222">
        <v>0.60109999999999997</v>
      </c>
      <c r="I561" s="222">
        <v>0.57079999999999997</v>
      </c>
      <c r="J561" s="222">
        <v>0.54239999999999999</v>
      </c>
      <c r="K561" s="222">
        <v>0.51570000000000005</v>
      </c>
      <c r="L561" s="222">
        <v>0.49049999999999999</v>
      </c>
      <c r="M561" s="222">
        <v>0.4667</v>
      </c>
      <c r="N561" s="222">
        <v>0.44390000000000002</v>
      </c>
      <c r="O561" s="222">
        <v>0.42230000000000001</v>
      </c>
      <c r="P561" s="222">
        <v>0.40179999999999999</v>
      </c>
      <c r="Q561" s="222">
        <v>0.38219999999999998</v>
      </c>
    </row>
    <row r="562" spans="1:17" x14ac:dyDescent="0.25">
      <c r="A562" s="8">
        <v>8</v>
      </c>
      <c r="B562" s="3">
        <v>43</v>
      </c>
      <c r="C562" s="5"/>
      <c r="D562" s="221"/>
      <c r="E562" s="222">
        <v>0.70089999999999997</v>
      </c>
      <c r="F562" s="222">
        <v>0.66120000000000001</v>
      </c>
      <c r="G562" s="222">
        <v>0.62480000000000002</v>
      </c>
      <c r="H562" s="222">
        <v>0.59130000000000005</v>
      </c>
      <c r="I562" s="222">
        <v>0.56010000000000004</v>
      </c>
      <c r="J562" s="222">
        <v>0.53100000000000003</v>
      </c>
      <c r="K562" s="222">
        <v>0.50360000000000005</v>
      </c>
      <c r="L562" s="222">
        <v>0.47770000000000001</v>
      </c>
      <c r="M562" s="222">
        <v>0.45319999999999999</v>
      </c>
      <c r="N562" s="222">
        <v>0.4299</v>
      </c>
      <c r="O562" s="222">
        <v>0.4078</v>
      </c>
      <c r="P562" s="222">
        <v>0.38679999999999998</v>
      </c>
      <c r="Q562" s="222">
        <v>0.3669</v>
      </c>
    </row>
    <row r="563" spans="1:17" x14ac:dyDescent="0.25">
      <c r="A563" s="8">
        <v>8</v>
      </c>
      <c r="B563" s="3">
        <v>44</v>
      </c>
      <c r="C563" s="5"/>
      <c r="D563" s="221"/>
      <c r="E563" s="222">
        <v>0.69430000000000003</v>
      </c>
      <c r="F563" s="222">
        <v>0.65339999999999998</v>
      </c>
      <c r="G563" s="222">
        <v>0.61609999999999998</v>
      </c>
      <c r="H563" s="222">
        <v>0.58160000000000001</v>
      </c>
      <c r="I563" s="222">
        <v>0.54949999999999999</v>
      </c>
      <c r="J563" s="222">
        <v>0.51949999999999996</v>
      </c>
      <c r="K563" s="222">
        <v>0.4914</v>
      </c>
      <c r="L563" s="222">
        <v>0.46479999999999999</v>
      </c>
      <c r="M563" s="222">
        <v>0.43969999999999998</v>
      </c>
      <c r="N563" s="222">
        <v>0.41589999999999999</v>
      </c>
      <c r="O563" s="222">
        <v>0.39329999999999998</v>
      </c>
      <c r="P563" s="222">
        <v>0.372</v>
      </c>
      <c r="Q563" s="222">
        <v>0.35170000000000001</v>
      </c>
    </row>
    <row r="564" spans="1:17" x14ac:dyDescent="0.25">
      <c r="A564" s="8">
        <v>8</v>
      </c>
      <c r="B564" s="3">
        <v>45</v>
      </c>
      <c r="C564" s="5"/>
      <c r="D564" s="221"/>
      <c r="E564" s="222">
        <v>0.68700000000000006</v>
      </c>
      <c r="F564" s="222">
        <v>0.64470000000000005</v>
      </c>
      <c r="G564" s="222">
        <v>0.60619999999999996</v>
      </c>
      <c r="H564" s="222">
        <v>0.5706</v>
      </c>
      <c r="I564" s="222">
        <v>0.53759999999999997</v>
      </c>
      <c r="J564" s="222">
        <v>0.50670000000000004</v>
      </c>
      <c r="K564" s="222">
        <v>0.4778</v>
      </c>
      <c r="L564" s="222">
        <v>0.45050000000000001</v>
      </c>
      <c r="M564" s="222">
        <v>0.42470000000000002</v>
      </c>
      <c r="N564" s="222">
        <v>0.40039999999999998</v>
      </c>
      <c r="O564" s="222">
        <v>0.37740000000000001</v>
      </c>
      <c r="P564" s="222">
        <v>0.35570000000000002</v>
      </c>
      <c r="Q564" s="222">
        <v>0.33510000000000001</v>
      </c>
    </row>
    <row r="565" spans="1:17" x14ac:dyDescent="0.25">
      <c r="A565" s="8">
        <v>8</v>
      </c>
      <c r="B565" s="3">
        <v>46</v>
      </c>
      <c r="C565" s="5"/>
      <c r="D565" s="221"/>
      <c r="E565" s="222">
        <v>0.67949999999999999</v>
      </c>
      <c r="F565" s="222">
        <v>0.63590000000000002</v>
      </c>
      <c r="G565" s="222">
        <v>0.59609999999999996</v>
      </c>
      <c r="H565" s="222">
        <v>0.5595</v>
      </c>
      <c r="I565" s="222">
        <v>0.52549999999999997</v>
      </c>
      <c r="J565" s="222">
        <v>0.49370000000000003</v>
      </c>
      <c r="K565" s="222">
        <v>0.46389999999999998</v>
      </c>
      <c r="L565" s="222">
        <v>0.43590000000000001</v>
      </c>
      <c r="M565" s="222">
        <v>0.40960000000000002</v>
      </c>
      <c r="N565" s="222">
        <v>0.38479999999999998</v>
      </c>
      <c r="O565" s="222">
        <v>0.3614</v>
      </c>
      <c r="P565" s="222">
        <v>0.33929999999999999</v>
      </c>
      <c r="Q565" s="222">
        <v>0.31850000000000001</v>
      </c>
    </row>
    <row r="566" spans="1:17" x14ac:dyDescent="0.25">
      <c r="A566" s="8">
        <v>8</v>
      </c>
      <c r="B566" s="3">
        <v>47</v>
      </c>
      <c r="C566" s="5"/>
      <c r="D566" s="221"/>
      <c r="E566" s="222">
        <v>0.67200000000000004</v>
      </c>
      <c r="F566" s="222">
        <v>0.627</v>
      </c>
      <c r="G566" s="222">
        <v>0.58599999999999997</v>
      </c>
      <c r="H566" s="222">
        <v>0.54830000000000001</v>
      </c>
      <c r="I566" s="222">
        <v>0.51329999999999998</v>
      </c>
      <c r="J566" s="222">
        <v>0.48060000000000003</v>
      </c>
      <c r="K566" s="222">
        <v>0.45</v>
      </c>
      <c r="L566" s="222">
        <v>0.42130000000000001</v>
      </c>
      <c r="M566" s="222">
        <v>0.39439999999999997</v>
      </c>
      <c r="N566" s="222">
        <v>0.36909999999999998</v>
      </c>
      <c r="O566" s="222">
        <v>0.3453</v>
      </c>
      <c r="P566" s="222">
        <v>0.32300000000000001</v>
      </c>
      <c r="Q566" s="222">
        <v>0.30209999999999998</v>
      </c>
    </row>
    <row r="567" spans="1:17" x14ac:dyDescent="0.25">
      <c r="A567" s="8">
        <v>8</v>
      </c>
      <c r="B567" s="3">
        <v>48</v>
      </c>
      <c r="C567" s="5"/>
      <c r="D567" s="221"/>
      <c r="E567" s="222">
        <v>0.6643</v>
      </c>
      <c r="F567" s="222">
        <v>0.6179</v>
      </c>
      <c r="G567" s="222">
        <v>0.5756</v>
      </c>
      <c r="H567" s="222">
        <v>0.53669999999999995</v>
      </c>
      <c r="I567" s="222">
        <v>0.50060000000000004</v>
      </c>
      <c r="J567" s="222">
        <v>0.46700000000000003</v>
      </c>
      <c r="K567" s="222">
        <v>0.43569999999999998</v>
      </c>
      <c r="L567" s="222">
        <v>0.40629999999999999</v>
      </c>
      <c r="M567" s="222">
        <v>0.37880000000000003</v>
      </c>
      <c r="N567" s="222">
        <v>0.35310000000000002</v>
      </c>
      <c r="O567" s="222">
        <v>0.32900000000000001</v>
      </c>
      <c r="P567" s="222">
        <v>0.30649999999999999</v>
      </c>
      <c r="Q567" s="222">
        <v>0.28549999999999998</v>
      </c>
    </row>
    <row r="568" spans="1:17" x14ac:dyDescent="0.25">
      <c r="A568" s="8">
        <v>8</v>
      </c>
      <c r="B568" s="3">
        <v>49</v>
      </c>
      <c r="C568" s="5"/>
      <c r="D568" s="221"/>
      <c r="E568" s="222">
        <v>0.65649999999999997</v>
      </c>
      <c r="F568" s="222">
        <v>0.60860000000000003</v>
      </c>
      <c r="G568" s="222">
        <v>0.56499999999999995</v>
      </c>
      <c r="H568" s="222">
        <v>0.52490000000000003</v>
      </c>
      <c r="I568" s="222">
        <v>0.48780000000000001</v>
      </c>
      <c r="J568" s="222">
        <v>0.45319999999999999</v>
      </c>
      <c r="K568" s="222">
        <v>0.42109999999999997</v>
      </c>
      <c r="L568" s="222">
        <v>0.3911</v>
      </c>
      <c r="M568" s="222">
        <v>0.36309999999999998</v>
      </c>
      <c r="N568" s="222">
        <v>0.33700000000000002</v>
      </c>
      <c r="O568" s="222">
        <v>0.31269999999999998</v>
      </c>
      <c r="P568" s="222">
        <v>0.29010000000000002</v>
      </c>
      <c r="Q568" s="222">
        <v>0.26910000000000001</v>
      </c>
    </row>
    <row r="569" spans="1:17" x14ac:dyDescent="0.25">
      <c r="A569" s="8">
        <v>8</v>
      </c>
      <c r="B569" s="3">
        <v>50</v>
      </c>
      <c r="C569" s="5"/>
      <c r="D569" s="221"/>
      <c r="E569" s="222">
        <v>0.64880000000000004</v>
      </c>
      <c r="F569" s="222">
        <v>0.59940000000000004</v>
      </c>
      <c r="G569" s="222">
        <v>0.55449999999999999</v>
      </c>
      <c r="H569" s="222">
        <v>0.5131</v>
      </c>
      <c r="I569" s="222">
        <v>0.47489999999999999</v>
      </c>
      <c r="J569" s="222">
        <v>0.4395</v>
      </c>
      <c r="K569" s="222">
        <v>0.40660000000000002</v>
      </c>
      <c r="L569" s="222">
        <v>0.376</v>
      </c>
      <c r="M569" s="222">
        <v>0.34749999999999998</v>
      </c>
      <c r="N569" s="222">
        <v>0.3211</v>
      </c>
      <c r="O569" s="222">
        <v>0.29670000000000002</v>
      </c>
      <c r="P569" s="222">
        <v>0.27410000000000001</v>
      </c>
      <c r="Q569" s="222">
        <v>0.25319999999999998</v>
      </c>
    </row>
    <row r="570" spans="1:17" x14ac:dyDescent="0.25">
      <c r="A570" s="8">
        <v>8</v>
      </c>
      <c r="B570" s="3">
        <v>51</v>
      </c>
      <c r="C570" s="5"/>
      <c r="D570" s="221"/>
      <c r="E570" s="222">
        <v>0.64100000000000001</v>
      </c>
      <c r="F570" s="222">
        <v>0.59009999999999996</v>
      </c>
      <c r="G570" s="222">
        <v>0.54369999999999996</v>
      </c>
      <c r="H570" s="222">
        <v>0.50109999999999999</v>
      </c>
      <c r="I570" s="222">
        <v>0.46179999999999999</v>
      </c>
      <c r="J570" s="222">
        <v>0.42549999999999999</v>
      </c>
      <c r="K570" s="222">
        <v>0.39190000000000003</v>
      </c>
      <c r="L570" s="222">
        <v>0.36070000000000002</v>
      </c>
      <c r="M570" s="222">
        <v>0.33189999999999997</v>
      </c>
      <c r="N570" s="222">
        <v>0.30530000000000002</v>
      </c>
      <c r="O570" s="222">
        <v>0.28079999999999999</v>
      </c>
      <c r="P570" s="222">
        <v>0.25819999999999999</v>
      </c>
      <c r="Q570" s="222">
        <v>0.23730000000000001</v>
      </c>
    </row>
    <row r="571" spans="1:17" x14ac:dyDescent="0.25">
      <c r="A571" s="8">
        <v>8</v>
      </c>
      <c r="B571" s="3">
        <v>52</v>
      </c>
      <c r="C571" s="5"/>
      <c r="D571" s="221"/>
      <c r="E571" s="222">
        <v>0.63290000000000002</v>
      </c>
      <c r="F571" s="222">
        <v>0.58030000000000004</v>
      </c>
      <c r="G571" s="222">
        <v>0.53249999999999997</v>
      </c>
      <c r="H571" s="222">
        <v>0.48859999999999998</v>
      </c>
      <c r="I571" s="222">
        <v>0.44819999999999999</v>
      </c>
      <c r="J571" s="222">
        <v>0.41099999999999998</v>
      </c>
      <c r="K571" s="222">
        <v>0.37659999999999999</v>
      </c>
      <c r="L571" s="222">
        <v>0.34489999999999998</v>
      </c>
      <c r="M571" s="222">
        <v>0.31580000000000003</v>
      </c>
      <c r="N571" s="222">
        <v>0.28910000000000002</v>
      </c>
      <c r="O571" s="222">
        <v>0.26450000000000001</v>
      </c>
      <c r="P571" s="222">
        <v>0.24199999999999999</v>
      </c>
      <c r="Q571" s="222">
        <v>0.2213</v>
      </c>
    </row>
    <row r="572" spans="1:17" x14ac:dyDescent="0.25">
      <c r="A572" s="8">
        <v>8</v>
      </c>
      <c r="B572" s="3">
        <v>53</v>
      </c>
      <c r="C572" s="5"/>
      <c r="D572" s="221"/>
      <c r="E572" s="222">
        <v>0.62460000000000004</v>
      </c>
      <c r="F572" s="222">
        <v>0.57030000000000003</v>
      </c>
      <c r="G572" s="222">
        <v>0.52100000000000002</v>
      </c>
      <c r="H572" s="222">
        <v>0.4758</v>
      </c>
      <c r="I572" s="222">
        <v>0.43430000000000002</v>
      </c>
      <c r="J572" s="222">
        <v>0.39610000000000001</v>
      </c>
      <c r="K572" s="222">
        <v>0.36109999999999998</v>
      </c>
      <c r="L572" s="222">
        <v>0.32900000000000001</v>
      </c>
      <c r="M572" s="222">
        <v>0.29970000000000002</v>
      </c>
      <c r="N572" s="222">
        <v>0.27289999999999998</v>
      </c>
      <c r="O572" s="222">
        <v>0.24829999999999999</v>
      </c>
      <c r="P572" s="222">
        <v>0.22589999999999999</v>
      </c>
      <c r="Q572" s="222">
        <v>0.20549999999999999</v>
      </c>
    </row>
    <row r="573" spans="1:17" x14ac:dyDescent="0.25">
      <c r="A573" s="8">
        <v>8</v>
      </c>
      <c r="B573" s="3">
        <v>54</v>
      </c>
      <c r="C573" s="5"/>
      <c r="D573" s="221"/>
      <c r="E573" s="222">
        <v>0.61629999999999996</v>
      </c>
      <c r="F573" s="222">
        <v>0.56030000000000002</v>
      </c>
      <c r="G573" s="222">
        <v>0.50929999999999997</v>
      </c>
      <c r="H573" s="222">
        <v>0.46279999999999999</v>
      </c>
      <c r="I573" s="222">
        <v>0.42020000000000002</v>
      </c>
      <c r="J573" s="222">
        <v>0.38119999999999998</v>
      </c>
      <c r="K573" s="222">
        <v>0.34560000000000002</v>
      </c>
      <c r="L573" s="222">
        <v>0.31319999999999998</v>
      </c>
      <c r="M573" s="222">
        <v>0.28370000000000001</v>
      </c>
      <c r="N573" s="222">
        <v>0.25679999999999997</v>
      </c>
      <c r="O573" s="222">
        <v>0.23230000000000001</v>
      </c>
      <c r="P573" s="222">
        <v>0.2102</v>
      </c>
      <c r="Q573" s="222">
        <v>0.1903</v>
      </c>
    </row>
    <row r="574" spans="1:17" x14ac:dyDescent="0.25">
      <c r="A574" s="8">
        <v>8</v>
      </c>
      <c r="B574" s="3">
        <v>55</v>
      </c>
      <c r="C574" s="5"/>
      <c r="D574" s="221"/>
      <c r="E574" s="222">
        <v>0.60809999999999997</v>
      </c>
      <c r="F574" s="222">
        <v>0.55020000000000002</v>
      </c>
      <c r="G574" s="222">
        <v>0.49769999999999998</v>
      </c>
      <c r="H574" s="222">
        <v>0.44979999999999998</v>
      </c>
      <c r="I574" s="222">
        <v>0.40620000000000001</v>
      </c>
      <c r="J574" s="222">
        <v>0.3664</v>
      </c>
      <c r="K574" s="222">
        <v>0.33040000000000003</v>
      </c>
      <c r="L574" s="222">
        <v>0.29759999999999998</v>
      </c>
      <c r="M574" s="222">
        <v>0.26790000000000003</v>
      </c>
      <c r="N574" s="222">
        <v>0.24110000000000001</v>
      </c>
      <c r="O574" s="222">
        <v>0.217</v>
      </c>
      <c r="P574" s="222">
        <v>0.1953</v>
      </c>
      <c r="Q574" s="222">
        <v>0.17580000000000001</v>
      </c>
    </row>
    <row r="575" spans="1:17" x14ac:dyDescent="0.25">
      <c r="A575" s="8">
        <v>8</v>
      </c>
      <c r="B575" s="3">
        <v>56</v>
      </c>
      <c r="C575" s="5"/>
      <c r="D575" s="221"/>
      <c r="E575" s="222">
        <v>0.59960000000000002</v>
      </c>
      <c r="F575" s="222">
        <v>0.53969999999999996</v>
      </c>
      <c r="G575" s="222">
        <v>0.48549999999999999</v>
      </c>
      <c r="H575" s="222">
        <v>0.43630000000000002</v>
      </c>
      <c r="I575" s="222">
        <v>0.39150000000000001</v>
      </c>
      <c r="J575" s="222">
        <v>0.35110000000000002</v>
      </c>
      <c r="K575" s="222">
        <v>0.3145</v>
      </c>
      <c r="L575" s="222">
        <v>0.28149999999999997</v>
      </c>
      <c r="M575" s="222">
        <v>0.25180000000000002</v>
      </c>
      <c r="N575" s="222">
        <v>0.22520000000000001</v>
      </c>
      <c r="O575" s="222">
        <v>0.2014</v>
      </c>
      <c r="P575" s="222">
        <v>0.1802</v>
      </c>
      <c r="Q575" s="222">
        <v>0.1613</v>
      </c>
    </row>
    <row r="576" spans="1:17" x14ac:dyDescent="0.25">
      <c r="A576" s="8">
        <v>8</v>
      </c>
      <c r="B576" s="3">
        <v>57</v>
      </c>
      <c r="C576" s="5"/>
      <c r="D576" s="221"/>
      <c r="E576" s="222">
        <v>0.59099999999999997</v>
      </c>
      <c r="F576" s="222">
        <v>0.5292</v>
      </c>
      <c r="G576" s="222">
        <v>0.4733</v>
      </c>
      <c r="H576" s="222">
        <v>0.42270000000000002</v>
      </c>
      <c r="I576" s="222">
        <v>0.377</v>
      </c>
      <c r="J576" s="222">
        <v>0.33579999999999999</v>
      </c>
      <c r="K576" s="222">
        <v>0.29880000000000001</v>
      </c>
      <c r="L576" s="222">
        <v>0.2656</v>
      </c>
      <c r="M576" s="222">
        <v>0.2361</v>
      </c>
      <c r="N576" s="222">
        <v>0.20979999999999999</v>
      </c>
      <c r="O576" s="222">
        <v>0.18640000000000001</v>
      </c>
      <c r="P576" s="222">
        <v>0.16569999999999999</v>
      </c>
      <c r="Q576" s="222">
        <v>0.1474</v>
      </c>
    </row>
    <row r="577" spans="1:17" x14ac:dyDescent="0.25">
      <c r="A577" s="8">
        <v>8</v>
      </c>
      <c r="B577" s="3">
        <v>58</v>
      </c>
      <c r="C577" s="5"/>
      <c r="D577" s="221"/>
      <c r="E577" s="222">
        <v>0.58299999999999996</v>
      </c>
      <c r="F577" s="222">
        <v>0.51919999999999999</v>
      </c>
      <c r="G577" s="222">
        <v>0.46160000000000001</v>
      </c>
      <c r="H577" s="222">
        <v>0.40970000000000001</v>
      </c>
      <c r="I577" s="222">
        <v>0.36309999999999998</v>
      </c>
      <c r="J577" s="222">
        <v>0.32129999999999997</v>
      </c>
      <c r="K577" s="222">
        <v>0.28389999999999999</v>
      </c>
      <c r="L577" s="222">
        <v>0.25069999999999998</v>
      </c>
      <c r="M577" s="222">
        <v>0.2213</v>
      </c>
      <c r="N577" s="222">
        <v>0.19539999999999999</v>
      </c>
      <c r="O577" s="222">
        <v>0.17249999999999999</v>
      </c>
      <c r="P577" s="222">
        <v>0.15240000000000001</v>
      </c>
      <c r="Q577" s="222">
        <v>0.1346</v>
      </c>
    </row>
    <row r="578" spans="1:17" x14ac:dyDescent="0.25">
      <c r="A578" s="8">
        <v>8</v>
      </c>
      <c r="B578" s="3">
        <v>59</v>
      </c>
      <c r="C578" s="5"/>
      <c r="D578" s="221"/>
      <c r="E578" s="222">
        <v>0.57479999999999998</v>
      </c>
      <c r="F578" s="222">
        <v>0.50900000000000001</v>
      </c>
      <c r="G578" s="222">
        <v>0.44979999999999998</v>
      </c>
      <c r="H578" s="222">
        <v>0.39660000000000001</v>
      </c>
      <c r="I578" s="222">
        <v>0.34899999999999998</v>
      </c>
      <c r="J578" s="222">
        <v>0.30669999999999997</v>
      </c>
      <c r="K578" s="222">
        <v>0.26910000000000001</v>
      </c>
      <c r="L578" s="222">
        <v>0.23599999999999999</v>
      </c>
      <c r="M578" s="222">
        <v>0.20680000000000001</v>
      </c>
      <c r="N578" s="222">
        <v>0.18129999999999999</v>
      </c>
      <c r="O578" s="222">
        <v>0.15890000000000001</v>
      </c>
      <c r="P578" s="222">
        <v>0.13930000000000001</v>
      </c>
      <c r="Q578" s="222">
        <v>0.12230000000000001</v>
      </c>
    </row>
    <row r="579" spans="1:17" x14ac:dyDescent="0.25">
      <c r="A579" s="8">
        <v>8</v>
      </c>
      <c r="B579" s="3">
        <v>60</v>
      </c>
      <c r="C579" s="5"/>
      <c r="D579" s="221"/>
      <c r="E579" s="222">
        <v>0.56659999999999999</v>
      </c>
      <c r="F579" s="222">
        <v>0.49869999999999998</v>
      </c>
      <c r="G579" s="222">
        <v>0.43769999999999998</v>
      </c>
      <c r="H579" s="222">
        <v>0.38319999999999999</v>
      </c>
      <c r="I579" s="222">
        <v>0.33479999999999999</v>
      </c>
      <c r="J579" s="222">
        <v>0.29189999999999999</v>
      </c>
      <c r="K579" s="222">
        <v>0.25419999999999998</v>
      </c>
      <c r="L579" s="222">
        <v>0.22120000000000001</v>
      </c>
      <c r="M579" s="222">
        <v>0.1923</v>
      </c>
      <c r="N579" s="222">
        <v>0.16719999999999999</v>
      </c>
      <c r="O579" s="222">
        <v>0.1454</v>
      </c>
      <c r="P579" s="222">
        <v>0.1265</v>
      </c>
      <c r="Q579" s="222">
        <v>0.11020000000000001</v>
      </c>
    </row>
    <row r="580" spans="1:17" x14ac:dyDescent="0.25">
      <c r="A580" s="8">
        <v>8</v>
      </c>
      <c r="B580" s="3">
        <v>61</v>
      </c>
      <c r="C580" s="5"/>
      <c r="D580" s="221"/>
      <c r="E580" s="222">
        <v>0.55840000000000001</v>
      </c>
      <c r="F580" s="222">
        <v>0.4884</v>
      </c>
      <c r="G580" s="222">
        <v>0.42570000000000002</v>
      </c>
      <c r="H580" s="222">
        <v>0.36990000000000001</v>
      </c>
      <c r="I580" s="222">
        <v>0.3206</v>
      </c>
      <c r="J580" s="222">
        <v>0.27729999999999999</v>
      </c>
      <c r="K580" s="222">
        <v>0.23949999999999999</v>
      </c>
      <c r="L580" s="222">
        <v>0.20669999999999999</v>
      </c>
      <c r="M580" s="222">
        <v>0.1782</v>
      </c>
      <c r="N580" s="222">
        <v>0.15359999999999999</v>
      </c>
      <c r="O580" s="222">
        <v>0.13239999999999999</v>
      </c>
      <c r="P580" s="222">
        <v>0.1143</v>
      </c>
      <c r="Q580" s="222">
        <v>9.8699999999999996E-2</v>
      </c>
    </row>
    <row r="581" spans="1:17" x14ac:dyDescent="0.25">
      <c r="A581" s="8">
        <v>8</v>
      </c>
      <c r="B581" s="3">
        <v>62</v>
      </c>
      <c r="C581" s="5"/>
      <c r="D581" s="221"/>
      <c r="E581" s="222">
        <v>0.55020000000000002</v>
      </c>
      <c r="F581" s="222">
        <v>0.47799999999999998</v>
      </c>
      <c r="G581" s="222">
        <v>0.41360000000000002</v>
      </c>
      <c r="H581" s="222">
        <v>0.35649999999999998</v>
      </c>
      <c r="I581" s="222">
        <v>0.30640000000000001</v>
      </c>
      <c r="J581" s="222">
        <v>0.26269999999999999</v>
      </c>
      <c r="K581" s="222">
        <v>0.22489999999999999</v>
      </c>
      <c r="L581" s="222">
        <v>0.19220000000000001</v>
      </c>
      <c r="M581" s="222">
        <v>0.1641</v>
      </c>
      <c r="N581" s="222">
        <v>0.1401</v>
      </c>
      <c r="O581" s="222">
        <v>0.1197</v>
      </c>
      <c r="P581" s="222">
        <v>0.1023</v>
      </c>
      <c r="Q581" s="222">
        <v>8.7599999999999997E-2</v>
      </c>
    </row>
    <row r="582" spans="1:17" x14ac:dyDescent="0.25">
      <c r="A582" s="8">
        <v>8</v>
      </c>
      <c r="B582" s="3">
        <v>63</v>
      </c>
      <c r="C582" s="5"/>
      <c r="D582" s="221"/>
      <c r="E582" s="222">
        <v>0.54190000000000005</v>
      </c>
      <c r="F582" s="222">
        <v>0.46739999999999998</v>
      </c>
      <c r="G582" s="222">
        <v>0.40110000000000001</v>
      </c>
      <c r="H582" s="222">
        <v>0.3427</v>
      </c>
      <c r="I582" s="222">
        <v>0.2918</v>
      </c>
      <c r="J582" s="222">
        <v>0.2477</v>
      </c>
      <c r="K582" s="222">
        <v>0.20979999999999999</v>
      </c>
      <c r="L582" s="222">
        <v>0.1774</v>
      </c>
      <c r="M582" s="222">
        <v>0.14990000000000001</v>
      </c>
      <c r="N582" s="222">
        <v>0.12659999999999999</v>
      </c>
      <c r="O582" s="222">
        <v>0.1069</v>
      </c>
      <c r="P582" s="222">
        <v>9.0499999999999997E-2</v>
      </c>
      <c r="Q582" s="222">
        <v>7.6700000000000004E-2</v>
      </c>
    </row>
    <row r="583" spans="1:17" x14ac:dyDescent="0.25">
      <c r="A583" s="8">
        <v>8</v>
      </c>
      <c r="B583" s="3">
        <v>64</v>
      </c>
      <c r="C583" s="5"/>
      <c r="D583" s="221"/>
      <c r="E583" s="222">
        <v>0.53369999999999995</v>
      </c>
      <c r="F583" s="222">
        <v>0.45679999999999998</v>
      </c>
      <c r="G583" s="222">
        <v>0.3886</v>
      </c>
      <c r="H583" s="222">
        <v>0.32890000000000003</v>
      </c>
      <c r="I583" s="222">
        <v>0.2772</v>
      </c>
      <c r="J583" s="222">
        <v>0.23269999999999999</v>
      </c>
      <c r="K583" s="222">
        <v>0.1948</v>
      </c>
      <c r="L583" s="222">
        <v>0.1628</v>
      </c>
      <c r="M583" s="222">
        <v>0.1358</v>
      </c>
      <c r="N583" s="222">
        <v>0.1133</v>
      </c>
      <c r="O583" s="222">
        <v>9.4600000000000004E-2</v>
      </c>
      <c r="P583" s="222">
        <v>7.9100000000000004E-2</v>
      </c>
      <c r="Q583" s="222">
        <v>6.6299999999999998E-2</v>
      </c>
    </row>
    <row r="584" spans="1:17" x14ac:dyDescent="0.25">
      <c r="A584" s="8">
        <v>8</v>
      </c>
      <c r="B584" s="3">
        <v>65</v>
      </c>
      <c r="C584" s="5"/>
      <c r="D584" s="221"/>
      <c r="E584" s="222">
        <v>0.52580000000000005</v>
      </c>
      <c r="F584" s="222">
        <v>0.44640000000000002</v>
      </c>
      <c r="G584" s="222">
        <v>0.37619999999999998</v>
      </c>
      <c r="H584" s="222">
        <v>0.31509999999999999</v>
      </c>
      <c r="I584" s="222">
        <v>0.26240000000000002</v>
      </c>
      <c r="J584" s="222">
        <v>0.21759999999999999</v>
      </c>
      <c r="K584" s="222">
        <v>0.17979999999999999</v>
      </c>
      <c r="L584" s="222">
        <v>0.1482</v>
      </c>
      <c r="M584" s="222">
        <v>0.122</v>
      </c>
      <c r="N584" s="222">
        <v>0.1004</v>
      </c>
      <c r="O584" s="222">
        <v>8.2699999999999996E-2</v>
      </c>
      <c r="P584" s="222">
        <v>6.83E-2</v>
      </c>
      <c r="Q584" s="222">
        <v>5.6599999999999998E-2</v>
      </c>
    </row>
    <row r="585" spans="1:17" x14ac:dyDescent="0.25">
      <c r="A585" s="8">
        <v>8</v>
      </c>
      <c r="B585" s="3">
        <v>66</v>
      </c>
      <c r="C585" s="5"/>
      <c r="D585" s="221"/>
      <c r="E585" s="222">
        <v>0.5181</v>
      </c>
      <c r="F585" s="222">
        <v>0.43619999999999998</v>
      </c>
      <c r="G585" s="222">
        <v>0.3639</v>
      </c>
      <c r="H585" s="222">
        <v>0.30130000000000001</v>
      </c>
      <c r="I585" s="222">
        <v>0.2477</v>
      </c>
      <c r="J585" s="222">
        <v>0.20250000000000001</v>
      </c>
      <c r="K585" s="222">
        <v>0.16489999999999999</v>
      </c>
      <c r="L585" s="222">
        <v>0.1338</v>
      </c>
      <c r="M585" s="222">
        <v>0.1084</v>
      </c>
      <c r="N585" s="222">
        <v>8.7800000000000003E-2</v>
      </c>
      <c r="O585" s="222">
        <v>7.1300000000000002E-2</v>
      </c>
      <c r="P585" s="222">
        <v>5.8000000000000003E-2</v>
      </c>
      <c r="Q585" s="222">
        <v>4.7500000000000001E-2</v>
      </c>
    </row>
    <row r="586" spans="1:17" x14ac:dyDescent="0.25">
      <c r="A586" s="8">
        <v>8</v>
      </c>
      <c r="B586" s="3">
        <v>67</v>
      </c>
      <c r="C586" s="5"/>
      <c r="D586" s="221"/>
      <c r="E586" s="222">
        <v>0.51029999999999998</v>
      </c>
      <c r="F586" s="222">
        <v>0.4254</v>
      </c>
      <c r="G586" s="222">
        <v>0.3508</v>
      </c>
      <c r="H586" s="222">
        <v>0.2863</v>
      </c>
      <c r="I586" s="222">
        <v>0.23169999999999999</v>
      </c>
      <c r="J586" s="222">
        <v>0.18609999999999999</v>
      </c>
      <c r="K586" s="222">
        <v>0.1487</v>
      </c>
      <c r="L586" s="222">
        <v>0.11840000000000001</v>
      </c>
      <c r="M586" s="222">
        <v>9.4100000000000003E-2</v>
      </c>
      <c r="N586" s="222">
        <v>7.4800000000000005E-2</v>
      </c>
      <c r="O586" s="222">
        <v>5.9499999999999997E-2</v>
      </c>
      <c r="P586" s="222">
        <v>4.7699999999999999E-2</v>
      </c>
      <c r="Q586" s="222">
        <v>3.8399999999999997E-2</v>
      </c>
    </row>
    <row r="587" spans="1:17" x14ac:dyDescent="0.25">
      <c r="A587" s="8">
        <v>8</v>
      </c>
      <c r="B587" s="3">
        <v>68</v>
      </c>
      <c r="C587" s="5"/>
      <c r="D587" s="221"/>
      <c r="E587" s="222">
        <v>0.50280000000000002</v>
      </c>
      <c r="F587" s="222">
        <v>0.41489999999999999</v>
      </c>
      <c r="G587" s="222">
        <v>0.33739999999999998</v>
      </c>
      <c r="H587" s="222">
        <v>0.27100000000000002</v>
      </c>
      <c r="I587" s="222">
        <v>0.2152</v>
      </c>
      <c r="J587" s="222">
        <v>0.16930000000000001</v>
      </c>
      <c r="K587" s="222">
        <v>0.1323</v>
      </c>
      <c r="L587" s="222">
        <v>0.10290000000000001</v>
      </c>
      <c r="M587" s="222">
        <v>7.9799999999999996E-2</v>
      </c>
      <c r="N587" s="222">
        <v>6.2E-2</v>
      </c>
      <c r="O587" s="222">
        <v>4.8300000000000003E-2</v>
      </c>
      <c r="P587" s="222">
        <v>3.7999999999999999E-2</v>
      </c>
      <c r="Q587" s="222">
        <v>3.0099999999999998E-2</v>
      </c>
    </row>
    <row r="588" spans="1:17" x14ac:dyDescent="0.25">
      <c r="A588" s="8">
        <v>8</v>
      </c>
      <c r="B588" s="3">
        <v>69</v>
      </c>
      <c r="C588" s="5"/>
      <c r="D588" s="221"/>
      <c r="E588" s="222">
        <v>0.49630000000000002</v>
      </c>
      <c r="F588" s="222">
        <v>0.40510000000000002</v>
      </c>
      <c r="G588" s="222">
        <v>0.32479999999999998</v>
      </c>
      <c r="H588" s="222">
        <v>0.25619999999999998</v>
      </c>
      <c r="I588" s="222">
        <v>0.19919999999999999</v>
      </c>
      <c r="J588" s="222">
        <v>0.153</v>
      </c>
      <c r="K588" s="222">
        <v>0.11650000000000001</v>
      </c>
      <c r="L588" s="222">
        <v>8.8200000000000001E-2</v>
      </c>
      <c r="M588" s="222">
        <v>6.6600000000000006E-2</v>
      </c>
      <c r="N588" s="222">
        <v>5.04E-2</v>
      </c>
      <c r="O588" s="222">
        <v>3.8399999999999997E-2</v>
      </c>
      <c r="P588" s="222">
        <v>2.9499999999999998E-2</v>
      </c>
      <c r="Q588" s="222">
        <v>2.3099999999999999E-2</v>
      </c>
    </row>
    <row r="589" spans="1:17" x14ac:dyDescent="0.25">
      <c r="A589" s="8">
        <v>8</v>
      </c>
      <c r="B589" s="3">
        <v>70</v>
      </c>
      <c r="C589" s="5"/>
      <c r="D589" s="221"/>
      <c r="E589" s="222">
        <v>0.48970000000000002</v>
      </c>
      <c r="F589" s="222">
        <v>0.39450000000000002</v>
      </c>
      <c r="G589" s="222">
        <v>0.31030000000000002</v>
      </c>
      <c r="H589" s="222">
        <v>0.23880000000000001</v>
      </c>
      <c r="I589" s="222">
        <v>0.1802</v>
      </c>
      <c r="J589" s="222">
        <v>0.1338</v>
      </c>
      <c r="K589" s="222">
        <v>9.8100000000000007E-2</v>
      </c>
      <c r="L589" s="222">
        <v>7.1400000000000005E-2</v>
      </c>
      <c r="M589" s="222">
        <v>5.1799999999999999E-2</v>
      </c>
      <c r="N589" s="222">
        <v>3.78E-2</v>
      </c>
      <c r="O589" s="222">
        <v>2.7900000000000001E-2</v>
      </c>
      <c r="P589" s="222">
        <v>2.0899999999999998E-2</v>
      </c>
      <c r="Q589" s="222">
        <v>1.6E-2</v>
      </c>
    </row>
    <row r="590" spans="1:17" x14ac:dyDescent="0.25">
      <c r="A590" s="8">
        <v>8</v>
      </c>
      <c r="B590" s="3">
        <v>71</v>
      </c>
      <c r="C590" s="5"/>
      <c r="D590" s="221"/>
      <c r="E590" s="222">
        <v>0.48449999999999999</v>
      </c>
      <c r="F590" s="222">
        <v>0.3851</v>
      </c>
      <c r="G590" s="222">
        <v>0.29680000000000001</v>
      </c>
      <c r="H590" s="222">
        <v>0.222</v>
      </c>
      <c r="I590" s="222">
        <v>0.16159999999999999</v>
      </c>
      <c r="J590" s="222">
        <v>0.115</v>
      </c>
      <c r="K590" s="222">
        <v>8.0399999999999999E-2</v>
      </c>
      <c r="L590" s="222">
        <v>5.57E-2</v>
      </c>
      <c r="M590" s="222">
        <v>3.85E-2</v>
      </c>
      <c r="N590" s="222">
        <v>2.6800000000000001E-2</v>
      </c>
      <c r="O590" s="222">
        <v>1.9099999999999999E-2</v>
      </c>
      <c r="P590" s="222">
        <v>1.3899999999999999E-2</v>
      </c>
      <c r="Q590" s="222">
        <v>1.0500000000000001E-2</v>
      </c>
    </row>
    <row r="591" spans="1:17" x14ac:dyDescent="0.25">
      <c r="A591" s="8">
        <v>8</v>
      </c>
      <c r="B591" s="3">
        <v>72</v>
      </c>
      <c r="C591" s="5"/>
      <c r="D591" s="221"/>
      <c r="E591" s="222">
        <v>0.47970000000000002</v>
      </c>
      <c r="F591" s="222">
        <v>0.37480000000000002</v>
      </c>
      <c r="G591" s="222">
        <v>0.28000000000000003</v>
      </c>
      <c r="H591" s="222">
        <v>0.19969999999999999</v>
      </c>
      <c r="I591" s="222">
        <v>0.1363</v>
      </c>
      <c r="J591" s="222">
        <v>8.9499999999999996E-2</v>
      </c>
      <c r="K591" s="222">
        <v>5.7099999999999998E-2</v>
      </c>
      <c r="L591" s="222">
        <v>3.5900000000000001E-2</v>
      </c>
      <c r="M591" s="222">
        <v>2.2599999999999999E-2</v>
      </c>
      <c r="N591" s="222">
        <v>1.4500000000000001E-2</v>
      </c>
      <c r="O591" s="222">
        <v>9.5999999999999992E-3</v>
      </c>
      <c r="P591" s="222">
        <v>6.7000000000000002E-3</v>
      </c>
      <c r="Q591" s="222">
        <v>4.7999999999999996E-3</v>
      </c>
    </row>
    <row r="592" spans="1:17" x14ac:dyDescent="0.25">
      <c r="A592" s="8">
        <v>8</v>
      </c>
      <c r="B592" s="3">
        <v>73</v>
      </c>
      <c r="C592" s="5"/>
      <c r="D592" s="221"/>
      <c r="E592" s="222">
        <v>0.47739999999999999</v>
      </c>
      <c r="F592" s="222">
        <v>0.36759999999999998</v>
      </c>
      <c r="G592" s="222">
        <v>0.26490000000000002</v>
      </c>
      <c r="H592" s="222">
        <v>0.1767</v>
      </c>
      <c r="I592" s="222">
        <v>0.1087</v>
      </c>
      <c r="J592" s="222">
        <v>6.2100000000000002E-2</v>
      </c>
      <c r="K592" s="222">
        <v>3.3399999999999999E-2</v>
      </c>
      <c r="L592" s="222">
        <v>1.7399999999999999E-2</v>
      </c>
      <c r="M592" s="222">
        <v>8.8999999999999999E-3</v>
      </c>
      <c r="N592" s="222">
        <v>4.7000000000000002E-3</v>
      </c>
      <c r="O592" s="222">
        <v>2.5000000000000001E-3</v>
      </c>
      <c r="P592" s="222">
        <v>1.2999999999999999E-3</v>
      </c>
      <c r="Q592" s="222">
        <v>6.9999999999999999E-4</v>
      </c>
    </row>
    <row r="593" spans="1:17" x14ac:dyDescent="0.25">
      <c r="A593" s="8">
        <v>8</v>
      </c>
      <c r="B593" s="3">
        <v>74</v>
      </c>
      <c r="C593" s="5"/>
      <c r="D593" s="221"/>
      <c r="E593" s="222">
        <v>0.47699999999999998</v>
      </c>
      <c r="F593" s="222">
        <v>0.36530000000000001</v>
      </c>
      <c r="G593" s="222">
        <v>0.25769999999999998</v>
      </c>
      <c r="H593" s="222">
        <v>0.1628</v>
      </c>
      <c r="I593" s="222">
        <v>9.0399999999999994E-2</v>
      </c>
      <c r="J593" s="222">
        <v>4.41E-2</v>
      </c>
      <c r="K593" s="222">
        <v>1.9099999999999999E-2</v>
      </c>
      <c r="L593" s="222">
        <v>7.4999999999999997E-3</v>
      </c>
      <c r="M593" s="222">
        <v>2.7000000000000001E-3</v>
      </c>
      <c r="N593" s="222">
        <v>8.9999999999999998E-4</v>
      </c>
      <c r="O593" s="222">
        <v>2.9999999999999997E-4</v>
      </c>
      <c r="P593" s="222">
        <v>1E-4</v>
      </c>
      <c r="Q593" s="222">
        <v>0</v>
      </c>
    </row>
    <row r="594" spans="1:17" x14ac:dyDescent="0.25">
      <c r="A594" s="8">
        <v>9</v>
      </c>
      <c r="B594" s="3">
        <v>1</v>
      </c>
      <c r="C594" s="5"/>
      <c r="D594" s="221"/>
      <c r="E594" s="222">
        <v>0.89549999999999996</v>
      </c>
      <c r="F594" s="222">
        <v>0.8901</v>
      </c>
      <c r="G594" s="222">
        <v>0.88500000000000001</v>
      </c>
      <c r="H594" s="222">
        <v>0.88019999999999998</v>
      </c>
      <c r="I594" s="222">
        <v>0.87570000000000003</v>
      </c>
      <c r="J594" s="222">
        <v>0.87139999999999995</v>
      </c>
      <c r="K594" s="222">
        <v>0.86719999999999997</v>
      </c>
      <c r="L594" s="222">
        <v>0.86309999999999998</v>
      </c>
      <c r="M594" s="222">
        <v>0.85919999999999996</v>
      </c>
      <c r="N594" s="222">
        <v>0.85540000000000005</v>
      </c>
      <c r="O594" s="222">
        <v>0.85170000000000001</v>
      </c>
      <c r="P594" s="222">
        <v>0.84799999999999998</v>
      </c>
      <c r="Q594" s="222">
        <v>0.84450000000000003</v>
      </c>
    </row>
    <row r="595" spans="1:17" x14ac:dyDescent="0.25">
      <c r="A595" s="8">
        <v>9</v>
      </c>
      <c r="B595" s="3">
        <v>2</v>
      </c>
      <c r="C595" s="5"/>
      <c r="D595" s="221"/>
      <c r="E595" s="222">
        <v>0.89339999999999997</v>
      </c>
      <c r="F595" s="222">
        <v>0.88759999999999994</v>
      </c>
      <c r="G595" s="222">
        <v>0.88229999999999997</v>
      </c>
      <c r="H595" s="222">
        <v>0.87719999999999998</v>
      </c>
      <c r="I595" s="222">
        <v>0.87239999999999995</v>
      </c>
      <c r="J595" s="222">
        <v>0.86770000000000003</v>
      </c>
      <c r="K595" s="222">
        <v>0.86329999999999996</v>
      </c>
      <c r="L595" s="222">
        <v>0.85899999999999999</v>
      </c>
      <c r="M595" s="222">
        <v>0.8548</v>
      </c>
      <c r="N595" s="222">
        <v>0.85070000000000001</v>
      </c>
      <c r="O595" s="222">
        <v>0.8468</v>
      </c>
      <c r="P595" s="222">
        <v>0.84289999999999998</v>
      </c>
      <c r="Q595" s="222">
        <v>0.83909999999999996</v>
      </c>
    </row>
    <row r="596" spans="1:17" x14ac:dyDescent="0.25">
      <c r="A596" s="8">
        <v>9</v>
      </c>
      <c r="B596" s="3">
        <v>3</v>
      </c>
      <c r="C596" s="5"/>
      <c r="D596" s="221"/>
      <c r="E596" s="222">
        <v>0.89059999999999995</v>
      </c>
      <c r="F596" s="222">
        <v>0.88439999999999996</v>
      </c>
      <c r="G596" s="222">
        <v>0.87860000000000005</v>
      </c>
      <c r="H596" s="222">
        <v>0.87319999999999998</v>
      </c>
      <c r="I596" s="222">
        <v>0.8679</v>
      </c>
      <c r="J596" s="222">
        <v>0.8629</v>
      </c>
      <c r="K596" s="222">
        <v>0.85809999999999997</v>
      </c>
      <c r="L596" s="222">
        <v>0.85350000000000004</v>
      </c>
      <c r="M596" s="222">
        <v>0.84889999999999999</v>
      </c>
      <c r="N596" s="222">
        <v>0.84450000000000003</v>
      </c>
      <c r="O596" s="222">
        <v>0.84019999999999995</v>
      </c>
      <c r="P596" s="222">
        <v>0.83599999999999997</v>
      </c>
      <c r="Q596" s="222">
        <v>0.83189999999999997</v>
      </c>
    </row>
    <row r="597" spans="1:17" x14ac:dyDescent="0.25">
      <c r="A597" s="8">
        <v>9</v>
      </c>
      <c r="B597" s="3">
        <v>4</v>
      </c>
      <c r="C597" s="5"/>
      <c r="D597" s="221"/>
      <c r="E597" s="222">
        <v>0.88790000000000002</v>
      </c>
      <c r="F597" s="222">
        <v>0.88119999999999998</v>
      </c>
      <c r="G597" s="222">
        <v>0.875</v>
      </c>
      <c r="H597" s="222">
        <v>0.86909999999999998</v>
      </c>
      <c r="I597" s="222">
        <v>0.86350000000000005</v>
      </c>
      <c r="J597" s="222">
        <v>0.85809999999999997</v>
      </c>
      <c r="K597" s="222">
        <v>0.85289999999999999</v>
      </c>
      <c r="L597" s="222">
        <v>0.84789999999999999</v>
      </c>
      <c r="M597" s="222">
        <v>0.84299999999999997</v>
      </c>
      <c r="N597" s="222">
        <v>0.83830000000000005</v>
      </c>
      <c r="O597" s="222">
        <v>0.83360000000000001</v>
      </c>
      <c r="P597" s="222">
        <v>0.82909999999999995</v>
      </c>
      <c r="Q597" s="222">
        <v>0.8246</v>
      </c>
    </row>
    <row r="598" spans="1:17" x14ac:dyDescent="0.25">
      <c r="A598" s="8">
        <v>9</v>
      </c>
      <c r="B598" s="3">
        <v>5</v>
      </c>
      <c r="C598" s="5"/>
      <c r="D598" s="221"/>
      <c r="E598" s="222">
        <v>0.88500000000000001</v>
      </c>
      <c r="F598" s="222">
        <v>0.87790000000000001</v>
      </c>
      <c r="G598" s="222">
        <v>0.87119999999999997</v>
      </c>
      <c r="H598" s="222">
        <v>0.8649</v>
      </c>
      <c r="I598" s="222">
        <v>0.8589</v>
      </c>
      <c r="J598" s="222">
        <v>0.85309999999999997</v>
      </c>
      <c r="K598" s="222">
        <v>0.84750000000000003</v>
      </c>
      <c r="L598" s="222">
        <v>0.84209999999999996</v>
      </c>
      <c r="M598" s="222">
        <v>0.83689999999999998</v>
      </c>
      <c r="N598" s="222">
        <v>0.83179999999999998</v>
      </c>
      <c r="O598" s="222">
        <v>0.82679999999999998</v>
      </c>
      <c r="P598" s="222">
        <v>0.82189999999999996</v>
      </c>
      <c r="Q598" s="222">
        <v>0.81720000000000004</v>
      </c>
    </row>
    <row r="599" spans="1:17" x14ac:dyDescent="0.25">
      <c r="A599" s="8">
        <v>9</v>
      </c>
      <c r="B599" s="3">
        <v>6</v>
      </c>
      <c r="C599" s="5"/>
      <c r="D599" s="221"/>
      <c r="E599" s="222">
        <v>0.8821</v>
      </c>
      <c r="F599" s="222">
        <v>0.87450000000000006</v>
      </c>
      <c r="G599" s="222">
        <v>0.86739999999999995</v>
      </c>
      <c r="H599" s="222">
        <v>0.86060000000000003</v>
      </c>
      <c r="I599" s="222">
        <v>0.85419999999999996</v>
      </c>
      <c r="J599" s="222">
        <v>0.84799999999999998</v>
      </c>
      <c r="K599" s="222">
        <v>0.84199999999999997</v>
      </c>
      <c r="L599" s="222">
        <v>0.83630000000000004</v>
      </c>
      <c r="M599" s="222">
        <v>0.8306</v>
      </c>
      <c r="N599" s="222">
        <v>0.82520000000000004</v>
      </c>
      <c r="O599" s="222">
        <v>0.81979999999999997</v>
      </c>
      <c r="P599" s="222">
        <v>0.81459999999999999</v>
      </c>
      <c r="Q599" s="222">
        <v>0.80959999999999999</v>
      </c>
    </row>
    <row r="600" spans="1:17" x14ac:dyDescent="0.25">
      <c r="A600" s="8">
        <v>9</v>
      </c>
      <c r="B600" s="3">
        <v>7</v>
      </c>
      <c r="C600" s="5"/>
      <c r="D600" s="221"/>
      <c r="E600" s="222">
        <v>0.87909999999999999</v>
      </c>
      <c r="F600" s="222">
        <v>0.871</v>
      </c>
      <c r="G600" s="222">
        <v>0.86339999999999995</v>
      </c>
      <c r="H600" s="222">
        <v>0.85619999999999996</v>
      </c>
      <c r="I600" s="222">
        <v>0.84930000000000005</v>
      </c>
      <c r="J600" s="222">
        <v>0.8427</v>
      </c>
      <c r="K600" s="222">
        <v>0.83630000000000004</v>
      </c>
      <c r="L600" s="222">
        <v>0.83009999999999995</v>
      </c>
      <c r="M600" s="222">
        <v>0.82410000000000005</v>
      </c>
      <c r="N600" s="222">
        <v>0.81830000000000003</v>
      </c>
      <c r="O600" s="222">
        <v>0.81259999999999999</v>
      </c>
      <c r="P600" s="222">
        <v>0.80700000000000005</v>
      </c>
      <c r="Q600" s="222">
        <v>0.80159999999999998</v>
      </c>
    </row>
    <row r="601" spans="1:17" x14ac:dyDescent="0.25">
      <c r="A601" s="8">
        <v>9</v>
      </c>
      <c r="B601" s="3">
        <v>8</v>
      </c>
      <c r="C601" s="5"/>
      <c r="D601" s="221"/>
      <c r="E601" s="222">
        <v>0.87609999999999999</v>
      </c>
      <c r="F601" s="222">
        <v>0.86750000000000005</v>
      </c>
      <c r="G601" s="222">
        <v>0.85940000000000005</v>
      </c>
      <c r="H601" s="222">
        <v>0.85170000000000001</v>
      </c>
      <c r="I601" s="222">
        <v>0.84440000000000004</v>
      </c>
      <c r="J601" s="222">
        <v>0.83730000000000004</v>
      </c>
      <c r="K601" s="222">
        <v>0.83050000000000002</v>
      </c>
      <c r="L601" s="222">
        <v>0.82399999999999995</v>
      </c>
      <c r="M601" s="222">
        <v>0.81759999999999999</v>
      </c>
      <c r="N601" s="222">
        <v>0.81140000000000001</v>
      </c>
      <c r="O601" s="222">
        <v>0.80530000000000002</v>
      </c>
      <c r="P601" s="222">
        <v>0.79949999999999999</v>
      </c>
      <c r="Q601" s="222">
        <v>0.79369999999999996</v>
      </c>
    </row>
    <row r="602" spans="1:17" x14ac:dyDescent="0.25">
      <c r="A602" s="8">
        <v>9</v>
      </c>
      <c r="B602" s="3">
        <v>9</v>
      </c>
      <c r="C602" s="5"/>
      <c r="D602" s="221"/>
      <c r="E602" s="222">
        <v>0.87309999999999999</v>
      </c>
      <c r="F602" s="222">
        <v>0.8639</v>
      </c>
      <c r="G602" s="222">
        <v>0.85529999999999995</v>
      </c>
      <c r="H602" s="222">
        <v>0.84709999999999996</v>
      </c>
      <c r="I602" s="222">
        <v>0.83940000000000003</v>
      </c>
      <c r="J602" s="222">
        <v>0.83189999999999997</v>
      </c>
      <c r="K602" s="222">
        <v>0.8246</v>
      </c>
      <c r="L602" s="222">
        <v>0.81759999999999999</v>
      </c>
      <c r="M602" s="222">
        <v>0.81089999999999995</v>
      </c>
      <c r="N602" s="222">
        <v>0.80430000000000001</v>
      </c>
      <c r="O602" s="222">
        <v>0.79790000000000005</v>
      </c>
      <c r="P602" s="222">
        <v>0.79169999999999996</v>
      </c>
      <c r="Q602" s="222">
        <v>0.78559999999999997</v>
      </c>
    </row>
    <row r="603" spans="1:17" x14ac:dyDescent="0.25">
      <c r="A603" s="8">
        <v>9</v>
      </c>
      <c r="B603" s="3">
        <v>10</v>
      </c>
      <c r="C603" s="5"/>
      <c r="D603" s="221"/>
      <c r="E603" s="222">
        <v>0.87</v>
      </c>
      <c r="F603" s="222">
        <v>0.86029999999999995</v>
      </c>
      <c r="G603" s="222">
        <v>0.85119999999999996</v>
      </c>
      <c r="H603" s="222">
        <v>0.84250000000000003</v>
      </c>
      <c r="I603" s="222">
        <v>0.83420000000000005</v>
      </c>
      <c r="J603" s="222">
        <v>0.82630000000000003</v>
      </c>
      <c r="K603" s="222">
        <v>0.81869999999999998</v>
      </c>
      <c r="L603" s="222">
        <v>0.81130000000000002</v>
      </c>
      <c r="M603" s="222">
        <v>0.80410000000000004</v>
      </c>
      <c r="N603" s="222">
        <v>0.79720000000000002</v>
      </c>
      <c r="O603" s="222">
        <v>0.79039999999999999</v>
      </c>
      <c r="P603" s="222">
        <v>0.78390000000000004</v>
      </c>
      <c r="Q603" s="222">
        <v>0.77749999999999997</v>
      </c>
    </row>
    <row r="604" spans="1:17" x14ac:dyDescent="0.25">
      <c r="A604" s="8">
        <v>9</v>
      </c>
      <c r="B604" s="3">
        <v>11</v>
      </c>
      <c r="C604" s="5"/>
      <c r="D604" s="221"/>
      <c r="E604" s="222">
        <v>0.86680000000000001</v>
      </c>
      <c r="F604" s="222">
        <v>0.85660000000000003</v>
      </c>
      <c r="G604" s="222">
        <v>0.84689999999999999</v>
      </c>
      <c r="H604" s="222">
        <v>0.83779999999999999</v>
      </c>
      <c r="I604" s="222">
        <v>0.82899999999999996</v>
      </c>
      <c r="J604" s="222">
        <v>0.82069999999999999</v>
      </c>
      <c r="K604" s="222">
        <v>0.81259999999999999</v>
      </c>
      <c r="L604" s="222">
        <v>0.80479999999999996</v>
      </c>
      <c r="M604" s="222">
        <v>0.79720000000000002</v>
      </c>
      <c r="N604" s="222">
        <v>0.78990000000000005</v>
      </c>
      <c r="O604" s="222">
        <v>0.78280000000000005</v>
      </c>
      <c r="P604" s="222">
        <v>0.77590000000000003</v>
      </c>
      <c r="Q604" s="222">
        <v>0.76919999999999999</v>
      </c>
    </row>
    <row r="605" spans="1:17" x14ac:dyDescent="0.25">
      <c r="A605" s="8">
        <v>9</v>
      </c>
      <c r="B605" s="3">
        <v>12</v>
      </c>
      <c r="C605" s="5"/>
      <c r="D605" s="221"/>
      <c r="E605" s="222">
        <v>0.86360000000000003</v>
      </c>
      <c r="F605" s="222">
        <v>0.85270000000000001</v>
      </c>
      <c r="G605" s="222">
        <v>0.84260000000000002</v>
      </c>
      <c r="H605" s="222">
        <v>0.83289999999999997</v>
      </c>
      <c r="I605" s="222">
        <v>0.82369999999999999</v>
      </c>
      <c r="J605" s="222">
        <v>0.81479999999999997</v>
      </c>
      <c r="K605" s="222">
        <v>0.80630000000000002</v>
      </c>
      <c r="L605" s="222">
        <v>0.79810000000000003</v>
      </c>
      <c r="M605" s="222">
        <v>0.79010000000000002</v>
      </c>
      <c r="N605" s="222">
        <v>0.78239999999999998</v>
      </c>
      <c r="O605" s="222">
        <v>0.77500000000000002</v>
      </c>
      <c r="P605" s="222">
        <v>0.76770000000000005</v>
      </c>
      <c r="Q605" s="222">
        <v>0.76060000000000005</v>
      </c>
    </row>
    <row r="606" spans="1:17" x14ac:dyDescent="0.25">
      <c r="A606" s="8">
        <v>9</v>
      </c>
      <c r="B606" s="3">
        <v>13</v>
      </c>
      <c r="C606" s="5"/>
      <c r="D606" s="221"/>
      <c r="E606" s="222">
        <v>0.86029999999999995</v>
      </c>
      <c r="F606" s="222">
        <v>0.84889999999999999</v>
      </c>
      <c r="G606" s="222">
        <v>0.83809999999999996</v>
      </c>
      <c r="H606" s="222">
        <v>0.82799999999999996</v>
      </c>
      <c r="I606" s="222">
        <v>0.81820000000000004</v>
      </c>
      <c r="J606" s="222">
        <v>0.80889999999999995</v>
      </c>
      <c r="K606" s="222">
        <v>0.8</v>
      </c>
      <c r="L606" s="222">
        <v>0.7913</v>
      </c>
      <c r="M606" s="222">
        <v>0.78300000000000003</v>
      </c>
      <c r="N606" s="222">
        <v>0.77490000000000003</v>
      </c>
      <c r="O606" s="222">
        <v>0.7671</v>
      </c>
      <c r="P606" s="222">
        <v>0.75949999999999995</v>
      </c>
      <c r="Q606" s="222">
        <v>0.752</v>
      </c>
    </row>
    <row r="607" spans="1:17" x14ac:dyDescent="0.25">
      <c r="A607" s="8">
        <v>9</v>
      </c>
      <c r="B607" s="3">
        <v>14</v>
      </c>
      <c r="C607" s="5"/>
      <c r="D607" s="221"/>
      <c r="E607" s="222">
        <v>0.8569</v>
      </c>
      <c r="F607" s="222">
        <v>0.84489999999999998</v>
      </c>
      <c r="G607" s="222">
        <v>0.83350000000000002</v>
      </c>
      <c r="H607" s="222">
        <v>0.82279999999999998</v>
      </c>
      <c r="I607" s="222">
        <v>0.81259999999999999</v>
      </c>
      <c r="J607" s="222">
        <v>0.80279999999999996</v>
      </c>
      <c r="K607" s="222">
        <v>0.79339999999999999</v>
      </c>
      <c r="L607" s="222">
        <v>0.7843</v>
      </c>
      <c r="M607" s="222">
        <v>0.77559999999999996</v>
      </c>
      <c r="N607" s="222">
        <v>0.7671</v>
      </c>
      <c r="O607" s="222">
        <v>0.75890000000000002</v>
      </c>
      <c r="P607" s="222">
        <v>0.75090000000000001</v>
      </c>
      <c r="Q607" s="222">
        <v>0.74309999999999998</v>
      </c>
    </row>
    <row r="608" spans="1:17" x14ac:dyDescent="0.25">
      <c r="A608" s="8">
        <v>9</v>
      </c>
      <c r="B608" s="3">
        <v>15</v>
      </c>
      <c r="C608" s="5"/>
      <c r="D608" s="221"/>
      <c r="E608" s="222">
        <v>0.85350000000000004</v>
      </c>
      <c r="F608" s="222">
        <v>0.84079999999999999</v>
      </c>
      <c r="G608" s="222">
        <v>0.82889999999999997</v>
      </c>
      <c r="H608" s="222">
        <v>0.81769999999999998</v>
      </c>
      <c r="I608" s="222">
        <v>0.80689999999999995</v>
      </c>
      <c r="J608" s="222">
        <v>0.79669999999999996</v>
      </c>
      <c r="K608" s="222">
        <v>0.78680000000000005</v>
      </c>
      <c r="L608" s="222">
        <v>0.77739999999999998</v>
      </c>
      <c r="M608" s="222">
        <v>0.76819999999999999</v>
      </c>
      <c r="N608" s="222">
        <v>0.75929999999999997</v>
      </c>
      <c r="O608" s="222">
        <v>0.75070000000000003</v>
      </c>
      <c r="P608" s="222">
        <v>0.74239999999999995</v>
      </c>
      <c r="Q608" s="222">
        <v>0.73429999999999995</v>
      </c>
    </row>
    <row r="609" spans="1:17" x14ac:dyDescent="0.25">
      <c r="A609" s="8">
        <v>9</v>
      </c>
      <c r="B609" s="3">
        <v>16</v>
      </c>
      <c r="C609" s="5"/>
      <c r="D609" s="221"/>
      <c r="E609" s="222">
        <v>0.85</v>
      </c>
      <c r="F609" s="222">
        <v>0.8367</v>
      </c>
      <c r="G609" s="222">
        <v>0.82420000000000004</v>
      </c>
      <c r="H609" s="222">
        <v>0.81240000000000001</v>
      </c>
      <c r="I609" s="222">
        <v>0.80110000000000003</v>
      </c>
      <c r="J609" s="222">
        <v>0.79039999999999999</v>
      </c>
      <c r="K609" s="222">
        <v>0.78010000000000002</v>
      </c>
      <c r="L609" s="222">
        <v>0.7702</v>
      </c>
      <c r="M609" s="222">
        <v>0.76060000000000005</v>
      </c>
      <c r="N609" s="222">
        <v>0.75139999999999996</v>
      </c>
      <c r="O609" s="222">
        <v>0.74239999999999995</v>
      </c>
      <c r="P609" s="222">
        <v>0.73370000000000002</v>
      </c>
      <c r="Q609" s="222">
        <v>0.72519999999999996</v>
      </c>
    </row>
    <row r="610" spans="1:17" x14ac:dyDescent="0.25">
      <c r="A610" s="8">
        <v>9</v>
      </c>
      <c r="B610" s="3">
        <v>17</v>
      </c>
      <c r="C610" s="5"/>
      <c r="D610" s="221"/>
      <c r="E610" s="222">
        <v>0.84640000000000004</v>
      </c>
      <c r="F610" s="222">
        <v>0.83250000000000002</v>
      </c>
      <c r="G610" s="222">
        <v>0.81940000000000002</v>
      </c>
      <c r="H610" s="222">
        <v>0.80700000000000005</v>
      </c>
      <c r="I610" s="222">
        <v>0.79530000000000001</v>
      </c>
      <c r="J610" s="222">
        <v>0.78400000000000003</v>
      </c>
      <c r="K610" s="222">
        <v>0.77329999999999999</v>
      </c>
      <c r="L610" s="222">
        <v>0.76290000000000002</v>
      </c>
      <c r="M610" s="222">
        <v>0.75290000000000001</v>
      </c>
      <c r="N610" s="222">
        <v>0.74329999999999996</v>
      </c>
      <c r="O610" s="222">
        <v>0.7339</v>
      </c>
      <c r="P610" s="222">
        <v>0.7248</v>
      </c>
      <c r="Q610" s="222">
        <v>0.71599999999999997</v>
      </c>
    </row>
    <row r="611" spans="1:17" x14ac:dyDescent="0.25">
      <c r="A611" s="8">
        <v>9</v>
      </c>
      <c r="B611" s="3">
        <v>18</v>
      </c>
      <c r="C611" s="5"/>
      <c r="D611" s="221"/>
      <c r="E611" s="222">
        <v>0.84279999999999999</v>
      </c>
      <c r="F611" s="222">
        <v>0.82820000000000005</v>
      </c>
      <c r="G611" s="222">
        <v>0.8145</v>
      </c>
      <c r="H611" s="222">
        <v>0.80149999999999999</v>
      </c>
      <c r="I611" s="222">
        <v>0.7893</v>
      </c>
      <c r="J611" s="222">
        <v>0.77749999999999997</v>
      </c>
      <c r="K611" s="222">
        <v>0.76629999999999998</v>
      </c>
      <c r="L611" s="222">
        <v>0.75549999999999995</v>
      </c>
      <c r="M611" s="222">
        <v>0.74509999999999998</v>
      </c>
      <c r="N611" s="222">
        <v>0.73499999999999999</v>
      </c>
      <c r="O611" s="222">
        <v>0.72529999999999994</v>
      </c>
      <c r="P611" s="222">
        <v>0.71579999999999999</v>
      </c>
      <c r="Q611" s="222">
        <v>0.70669999999999999</v>
      </c>
    </row>
    <row r="612" spans="1:17" x14ac:dyDescent="0.25">
      <c r="A612" s="8">
        <v>9</v>
      </c>
      <c r="B612" s="3">
        <v>19</v>
      </c>
      <c r="C612" s="5"/>
      <c r="D612" s="221"/>
      <c r="E612" s="222">
        <v>0.83899999999999997</v>
      </c>
      <c r="F612" s="222">
        <v>0.82369999999999999</v>
      </c>
      <c r="G612" s="222">
        <v>0.80940000000000001</v>
      </c>
      <c r="H612" s="222">
        <v>0.79590000000000005</v>
      </c>
      <c r="I612" s="222">
        <v>0.78310000000000002</v>
      </c>
      <c r="J612" s="222">
        <v>0.77090000000000003</v>
      </c>
      <c r="K612" s="222">
        <v>0.75919999999999999</v>
      </c>
      <c r="L612" s="222">
        <v>0.74790000000000001</v>
      </c>
      <c r="M612" s="222">
        <v>0.73709999999999998</v>
      </c>
      <c r="N612" s="222">
        <v>0.72660000000000002</v>
      </c>
      <c r="O612" s="222">
        <v>0.71650000000000003</v>
      </c>
      <c r="P612" s="222">
        <v>0.70669999999999999</v>
      </c>
      <c r="Q612" s="222">
        <v>0.69710000000000005</v>
      </c>
    </row>
    <row r="613" spans="1:17" x14ac:dyDescent="0.25">
      <c r="A613" s="8">
        <v>9</v>
      </c>
      <c r="B613" s="3">
        <v>20</v>
      </c>
      <c r="C613" s="5"/>
      <c r="D613" s="221"/>
      <c r="E613" s="222">
        <v>0.83520000000000005</v>
      </c>
      <c r="F613" s="222">
        <v>0.81930000000000003</v>
      </c>
      <c r="G613" s="222">
        <v>0.80430000000000001</v>
      </c>
      <c r="H613" s="222">
        <v>0.7903</v>
      </c>
      <c r="I613" s="222">
        <v>0.77690000000000003</v>
      </c>
      <c r="J613" s="222">
        <v>0.76419999999999999</v>
      </c>
      <c r="K613" s="222">
        <v>0.752</v>
      </c>
      <c r="L613" s="222">
        <v>0.74029999999999996</v>
      </c>
      <c r="M613" s="222">
        <v>0.72899999999999998</v>
      </c>
      <c r="N613" s="222">
        <v>0.71809999999999996</v>
      </c>
      <c r="O613" s="222">
        <v>0.70760000000000001</v>
      </c>
      <c r="P613" s="222">
        <v>0.69740000000000002</v>
      </c>
      <c r="Q613" s="222">
        <v>0.68759999999999999</v>
      </c>
    </row>
    <row r="614" spans="1:17" x14ac:dyDescent="0.25">
      <c r="A614" s="8">
        <v>9</v>
      </c>
      <c r="B614" s="3">
        <v>21</v>
      </c>
      <c r="C614" s="5"/>
      <c r="D614" s="221"/>
      <c r="E614" s="222">
        <v>0.83130000000000004</v>
      </c>
      <c r="F614" s="222">
        <v>0.81469999999999998</v>
      </c>
      <c r="G614" s="222">
        <v>0.79910000000000003</v>
      </c>
      <c r="H614" s="222">
        <v>0.78449999999999998</v>
      </c>
      <c r="I614" s="222">
        <v>0.77059999999999995</v>
      </c>
      <c r="J614" s="222">
        <v>0.75729999999999997</v>
      </c>
      <c r="K614" s="222">
        <v>0.74460000000000004</v>
      </c>
      <c r="L614" s="222">
        <v>0.73250000000000004</v>
      </c>
      <c r="M614" s="222">
        <v>0.7208</v>
      </c>
      <c r="N614" s="222">
        <v>0.70950000000000002</v>
      </c>
      <c r="O614" s="222">
        <v>0.6986</v>
      </c>
      <c r="P614" s="222">
        <v>0.68799999999999994</v>
      </c>
      <c r="Q614" s="222">
        <v>0.67779999999999996</v>
      </c>
    </row>
    <row r="615" spans="1:17" x14ac:dyDescent="0.25">
      <c r="A615" s="8">
        <v>9</v>
      </c>
      <c r="B615" s="3">
        <v>22</v>
      </c>
      <c r="C615" s="5"/>
      <c r="D615" s="221"/>
      <c r="E615" s="222">
        <v>0.82730000000000004</v>
      </c>
      <c r="F615" s="222">
        <v>0.81</v>
      </c>
      <c r="G615" s="222">
        <v>0.79369999999999996</v>
      </c>
      <c r="H615" s="222">
        <v>0.77849999999999997</v>
      </c>
      <c r="I615" s="222">
        <v>0.76400000000000001</v>
      </c>
      <c r="J615" s="222">
        <v>0.75019999999999998</v>
      </c>
      <c r="K615" s="222">
        <v>0.73709999999999998</v>
      </c>
      <c r="L615" s="222">
        <v>0.72440000000000004</v>
      </c>
      <c r="M615" s="222">
        <v>0.71230000000000004</v>
      </c>
      <c r="N615" s="222">
        <v>0.7006</v>
      </c>
      <c r="O615" s="222">
        <v>0.68930000000000002</v>
      </c>
      <c r="P615" s="222">
        <v>0.67830000000000001</v>
      </c>
      <c r="Q615" s="222">
        <v>0.66769999999999996</v>
      </c>
    </row>
    <row r="616" spans="1:17" x14ac:dyDescent="0.25">
      <c r="A616" s="8">
        <v>9</v>
      </c>
      <c r="B616" s="3">
        <v>23</v>
      </c>
      <c r="C616" s="5"/>
      <c r="D616" s="221"/>
      <c r="E616" s="222">
        <v>0.82330000000000003</v>
      </c>
      <c r="F616" s="222">
        <v>0.80520000000000003</v>
      </c>
      <c r="G616" s="222">
        <v>0.7883</v>
      </c>
      <c r="H616" s="222">
        <v>0.77249999999999996</v>
      </c>
      <c r="I616" s="222">
        <v>0.75739999999999996</v>
      </c>
      <c r="J616" s="222">
        <v>0.74309999999999998</v>
      </c>
      <c r="K616" s="222">
        <v>0.72940000000000005</v>
      </c>
      <c r="L616" s="222">
        <v>0.71630000000000005</v>
      </c>
      <c r="M616" s="222">
        <v>0.70369999999999999</v>
      </c>
      <c r="N616" s="222">
        <v>0.69159999999999999</v>
      </c>
      <c r="O616" s="222">
        <v>0.67989999999999995</v>
      </c>
      <c r="P616" s="222">
        <v>0.66859999999999997</v>
      </c>
      <c r="Q616" s="222">
        <v>0.65769999999999995</v>
      </c>
    </row>
    <row r="617" spans="1:17" x14ac:dyDescent="0.25">
      <c r="A617" s="8">
        <v>9</v>
      </c>
      <c r="B617" s="3">
        <v>24</v>
      </c>
      <c r="C617" s="5"/>
      <c r="D617" s="221"/>
      <c r="E617" s="222">
        <v>0.81910000000000005</v>
      </c>
      <c r="F617" s="222">
        <v>0.80030000000000001</v>
      </c>
      <c r="G617" s="222">
        <v>0.78269999999999995</v>
      </c>
      <c r="H617" s="222">
        <v>0.76619999999999999</v>
      </c>
      <c r="I617" s="222">
        <v>0.75060000000000004</v>
      </c>
      <c r="J617" s="222">
        <v>0.73580000000000001</v>
      </c>
      <c r="K617" s="222">
        <v>0.72160000000000002</v>
      </c>
      <c r="L617" s="222">
        <v>0.70799999999999996</v>
      </c>
      <c r="M617" s="222">
        <v>0.69499999999999995</v>
      </c>
      <c r="N617" s="222">
        <v>0.68240000000000001</v>
      </c>
      <c r="O617" s="222">
        <v>0.67030000000000001</v>
      </c>
      <c r="P617" s="222">
        <v>0.65859999999999996</v>
      </c>
      <c r="Q617" s="222">
        <v>0.64729999999999999</v>
      </c>
    </row>
    <row r="618" spans="1:17" x14ac:dyDescent="0.25">
      <c r="A618" s="8">
        <v>9</v>
      </c>
      <c r="B618" s="3">
        <v>25</v>
      </c>
      <c r="C618" s="5"/>
      <c r="D618" s="221"/>
      <c r="E618" s="222">
        <v>0.81479999999999997</v>
      </c>
      <c r="F618" s="222">
        <v>0.79520000000000002</v>
      </c>
      <c r="G618" s="222">
        <v>0.77700000000000002</v>
      </c>
      <c r="H618" s="222">
        <v>0.75990000000000002</v>
      </c>
      <c r="I618" s="222">
        <v>0.74370000000000003</v>
      </c>
      <c r="J618" s="222">
        <v>0.72829999999999995</v>
      </c>
      <c r="K618" s="222">
        <v>0.71360000000000001</v>
      </c>
      <c r="L618" s="222">
        <v>0.69950000000000001</v>
      </c>
      <c r="M618" s="222">
        <v>0.68600000000000005</v>
      </c>
      <c r="N618" s="222">
        <v>0.67300000000000004</v>
      </c>
      <c r="O618" s="222">
        <v>0.66049999999999998</v>
      </c>
      <c r="P618" s="222">
        <v>0.64839999999999998</v>
      </c>
      <c r="Q618" s="222">
        <v>0.63670000000000004</v>
      </c>
    </row>
    <row r="619" spans="1:17" x14ac:dyDescent="0.25">
      <c r="A619" s="8">
        <v>9</v>
      </c>
      <c r="B619" s="3">
        <v>26</v>
      </c>
      <c r="C619" s="5"/>
      <c r="D619" s="221"/>
      <c r="E619" s="222">
        <v>0.8105</v>
      </c>
      <c r="F619" s="222">
        <v>0.79020000000000001</v>
      </c>
      <c r="G619" s="222">
        <v>0.7712</v>
      </c>
      <c r="H619" s="222">
        <v>0.75339999999999996</v>
      </c>
      <c r="I619" s="222">
        <v>0.73660000000000003</v>
      </c>
      <c r="J619" s="222">
        <v>0.72070000000000001</v>
      </c>
      <c r="K619" s="222">
        <v>0.70550000000000002</v>
      </c>
      <c r="L619" s="222">
        <v>0.69089999999999996</v>
      </c>
      <c r="M619" s="222">
        <v>0.67689999999999995</v>
      </c>
      <c r="N619" s="222">
        <v>0.66349999999999998</v>
      </c>
      <c r="O619" s="222">
        <v>0.65059999999999996</v>
      </c>
      <c r="P619" s="222">
        <v>0.6381</v>
      </c>
      <c r="Q619" s="222">
        <v>0.62609999999999999</v>
      </c>
    </row>
    <row r="620" spans="1:17" x14ac:dyDescent="0.25">
      <c r="A620" s="8">
        <v>9</v>
      </c>
      <c r="B620" s="3">
        <v>27</v>
      </c>
      <c r="C620" s="5"/>
      <c r="D620" s="221"/>
      <c r="E620" s="222">
        <v>0.80610000000000004</v>
      </c>
      <c r="F620" s="222">
        <v>0.78490000000000004</v>
      </c>
      <c r="G620" s="222">
        <v>0.76529999999999998</v>
      </c>
      <c r="H620" s="222">
        <v>0.74690000000000001</v>
      </c>
      <c r="I620" s="222">
        <v>0.72940000000000005</v>
      </c>
      <c r="J620" s="222">
        <v>0.71289999999999998</v>
      </c>
      <c r="K620" s="222">
        <v>0.69720000000000004</v>
      </c>
      <c r="L620" s="222">
        <v>0.68210000000000004</v>
      </c>
      <c r="M620" s="222">
        <v>0.66769999999999996</v>
      </c>
      <c r="N620" s="222">
        <v>0.65380000000000005</v>
      </c>
      <c r="O620" s="222">
        <v>0.64049999999999996</v>
      </c>
      <c r="P620" s="222">
        <v>0.62760000000000005</v>
      </c>
      <c r="Q620" s="222">
        <v>0.61519999999999997</v>
      </c>
    </row>
    <row r="621" spans="1:17" x14ac:dyDescent="0.25">
      <c r="A621" s="8">
        <v>9</v>
      </c>
      <c r="B621" s="3">
        <v>28</v>
      </c>
      <c r="C621" s="5"/>
      <c r="D621" s="221"/>
      <c r="E621" s="222">
        <v>0.80149999999999999</v>
      </c>
      <c r="F621" s="222">
        <v>0.77959999999999996</v>
      </c>
      <c r="G621" s="222">
        <v>0.75919999999999999</v>
      </c>
      <c r="H621" s="222">
        <v>0.74009999999999998</v>
      </c>
      <c r="I621" s="222">
        <v>0.72209999999999996</v>
      </c>
      <c r="J621" s="222">
        <v>0.70499999999999996</v>
      </c>
      <c r="K621" s="222">
        <v>0.68869999999999998</v>
      </c>
      <c r="L621" s="222">
        <v>0.67310000000000003</v>
      </c>
      <c r="M621" s="222">
        <v>0.6583</v>
      </c>
      <c r="N621" s="222">
        <v>0.64400000000000002</v>
      </c>
      <c r="O621" s="222">
        <v>0.63019999999999998</v>
      </c>
      <c r="P621" s="222">
        <v>0.6169</v>
      </c>
      <c r="Q621" s="222">
        <v>0.60409999999999997</v>
      </c>
    </row>
    <row r="622" spans="1:17" x14ac:dyDescent="0.25">
      <c r="A622" s="8">
        <v>9</v>
      </c>
      <c r="B622" s="3">
        <v>29</v>
      </c>
      <c r="C622" s="5"/>
      <c r="D622" s="221"/>
      <c r="E622" s="222">
        <v>0.79690000000000005</v>
      </c>
      <c r="F622" s="222">
        <v>0.7742</v>
      </c>
      <c r="G622" s="222">
        <v>0.75309999999999999</v>
      </c>
      <c r="H622" s="222">
        <v>0.73329999999999995</v>
      </c>
      <c r="I622" s="222">
        <v>0.71460000000000001</v>
      </c>
      <c r="J622" s="222">
        <v>0.69689999999999996</v>
      </c>
      <c r="K622" s="222">
        <v>0.68010000000000004</v>
      </c>
      <c r="L622" s="222">
        <v>0.66410000000000002</v>
      </c>
      <c r="M622" s="222">
        <v>0.64870000000000005</v>
      </c>
      <c r="N622" s="222">
        <v>0.63400000000000001</v>
      </c>
      <c r="O622" s="222">
        <v>0.61980000000000002</v>
      </c>
      <c r="P622" s="222">
        <v>0.60609999999999997</v>
      </c>
      <c r="Q622" s="222">
        <v>0.59299999999999997</v>
      </c>
    </row>
    <row r="623" spans="1:17" x14ac:dyDescent="0.25">
      <c r="A623" s="8">
        <v>9</v>
      </c>
      <c r="B623" s="3">
        <v>30</v>
      </c>
      <c r="C623" s="5"/>
      <c r="D623" s="221"/>
      <c r="E623" s="222">
        <v>0.79220000000000002</v>
      </c>
      <c r="F623" s="222">
        <v>0.76859999999999995</v>
      </c>
      <c r="G623" s="222">
        <v>0.74670000000000003</v>
      </c>
      <c r="H623" s="222">
        <v>0.72619999999999996</v>
      </c>
      <c r="I623" s="222">
        <v>0.70689999999999997</v>
      </c>
      <c r="J623" s="222">
        <v>0.68859999999999999</v>
      </c>
      <c r="K623" s="222">
        <v>0.67130000000000001</v>
      </c>
      <c r="L623" s="222">
        <v>0.65469999999999995</v>
      </c>
      <c r="M623" s="222">
        <v>0.63880000000000003</v>
      </c>
      <c r="N623" s="222">
        <v>0.62360000000000004</v>
      </c>
      <c r="O623" s="222">
        <v>0.60899999999999999</v>
      </c>
      <c r="P623" s="222">
        <v>0.59499999999999997</v>
      </c>
      <c r="Q623" s="222">
        <v>0.58140000000000003</v>
      </c>
    </row>
    <row r="624" spans="1:17" x14ac:dyDescent="0.25">
      <c r="A624" s="8">
        <v>9</v>
      </c>
      <c r="B624" s="3">
        <v>31</v>
      </c>
      <c r="C624" s="5"/>
      <c r="D624" s="221"/>
      <c r="E624" s="222">
        <v>0.7873</v>
      </c>
      <c r="F624" s="222">
        <v>0.76280000000000003</v>
      </c>
      <c r="G624" s="222">
        <v>0.74019999999999997</v>
      </c>
      <c r="H624" s="222">
        <v>0.71899999999999997</v>
      </c>
      <c r="I624" s="222">
        <v>0.69899999999999995</v>
      </c>
      <c r="J624" s="222">
        <v>0.68010000000000004</v>
      </c>
      <c r="K624" s="222">
        <v>0.66220000000000001</v>
      </c>
      <c r="L624" s="222">
        <v>0.64510000000000001</v>
      </c>
      <c r="M624" s="222">
        <v>0.62880000000000003</v>
      </c>
      <c r="N624" s="222">
        <v>0.61309999999999998</v>
      </c>
      <c r="O624" s="222">
        <v>0.59809999999999997</v>
      </c>
      <c r="P624" s="222">
        <v>0.58360000000000001</v>
      </c>
      <c r="Q624" s="222">
        <v>0.5696</v>
      </c>
    </row>
    <row r="625" spans="1:17" x14ac:dyDescent="0.25">
      <c r="A625" s="8">
        <v>9</v>
      </c>
      <c r="B625" s="3">
        <v>32</v>
      </c>
      <c r="C625" s="5"/>
      <c r="D625" s="221"/>
      <c r="E625" s="222">
        <v>0.7823</v>
      </c>
      <c r="F625" s="222">
        <v>0.75690000000000002</v>
      </c>
      <c r="G625" s="222">
        <v>0.73350000000000004</v>
      </c>
      <c r="H625" s="222">
        <v>0.71150000000000002</v>
      </c>
      <c r="I625" s="222">
        <v>0.69089999999999996</v>
      </c>
      <c r="J625" s="222">
        <v>0.6714</v>
      </c>
      <c r="K625" s="222">
        <v>0.65290000000000004</v>
      </c>
      <c r="L625" s="222">
        <v>0.63529999999999998</v>
      </c>
      <c r="M625" s="222">
        <v>0.61850000000000005</v>
      </c>
      <c r="N625" s="222">
        <v>0.60229999999999995</v>
      </c>
      <c r="O625" s="222">
        <v>0.58679999999999999</v>
      </c>
      <c r="P625" s="222">
        <v>0.57189999999999996</v>
      </c>
      <c r="Q625" s="222">
        <v>0.5575</v>
      </c>
    </row>
    <row r="626" spans="1:17" x14ac:dyDescent="0.25">
      <c r="A626" s="8">
        <v>9</v>
      </c>
      <c r="B626" s="3">
        <v>33</v>
      </c>
      <c r="C626" s="5"/>
      <c r="D626" s="221"/>
      <c r="E626" s="222">
        <v>0.7772</v>
      </c>
      <c r="F626" s="222">
        <v>0.75090000000000001</v>
      </c>
      <c r="G626" s="222">
        <v>0.72670000000000001</v>
      </c>
      <c r="H626" s="222">
        <v>0.70399999999999996</v>
      </c>
      <c r="I626" s="222">
        <v>0.68269999999999997</v>
      </c>
      <c r="J626" s="222">
        <v>0.66259999999999997</v>
      </c>
      <c r="K626" s="222">
        <v>0.64349999999999996</v>
      </c>
      <c r="L626" s="222">
        <v>0.62529999999999997</v>
      </c>
      <c r="M626" s="222">
        <v>0.60799999999999998</v>
      </c>
      <c r="N626" s="222">
        <v>0.59140000000000004</v>
      </c>
      <c r="O626" s="222">
        <v>0.57540000000000002</v>
      </c>
      <c r="P626" s="222">
        <v>0.56010000000000004</v>
      </c>
      <c r="Q626" s="222">
        <v>0.54530000000000001</v>
      </c>
    </row>
    <row r="627" spans="1:17" x14ac:dyDescent="0.25">
      <c r="A627" s="8">
        <v>9</v>
      </c>
      <c r="B627" s="3">
        <v>34</v>
      </c>
      <c r="C627" s="5"/>
      <c r="D627" s="221"/>
      <c r="E627" s="222">
        <v>0.77200000000000002</v>
      </c>
      <c r="F627" s="222">
        <v>0.74480000000000002</v>
      </c>
      <c r="G627" s="222">
        <v>0.71970000000000001</v>
      </c>
      <c r="H627" s="222">
        <v>0.69630000000000003</v>
      </c>
      <c r="I627" s="222">
        <v>0.67430000000000001</v>
      </c>
      <c r="J627" s="222">
        <v>0.65349999999999997</v>
      </c>
      <c r="K627" s="222">
        <v>0.63380000000000003</v>
      </c>
      <c r="L627" s="222">
        <v>0.61509999999999998</v>
      </c>
      <c r="M627" s="222">
        <v>0.59730000000000005</v>
      </c>
      <c r="N627" s="222">
        <v>0.58020000000000005</v>
      </c>
      <c r="O627" s="222">
        <v>0.56369999999999998</v>
      </c>
      <c r="P627" s="222">
        <v>0.54790000000000005</v>
      </c>
      <c r="Q627" s="222">
        <v>0.53269999999999995</v>
      </c>
    </row>
    <row r="628" spans="1:17" x14ac:dyDescent="0.25">
      <c r="A628" s="8">
        <v>9</v>
      </c>
      <c r="B628" s="3">
        <v>35</v>
      </c>
      <c r="C628" s="5"/>
      <c r="D628" s="221"/>
      <c r="E628" s="222">
        <v>0.76659999999999995</v>
      </c>
      <c r="F628" s="222">
        <v>0.73850000000000005</v>
      </c>
      <c r="G628" s="222">
        <v>0.71250000000000002</v>
      </c>
      <c r="H628" s="222">
        <v>0.68830000000000002</v>
      </c>
      <c r="I628" s="222">
        <v>0.66559999999999997</v>
      </c>
      <c r="J628" s="222">
        <v>0.64419999999999999</v>
      </c>
      <c r="K628" s="222">
        <v>0.62390000000000001</v>
      </c>
      <c r="L628" s="222">
        <v>0.60460000000000003</v>
      </c>
      <c r="M628" s="222">
        <v>0.58620000000000005</v>
      </c>
      <c r="N628" s="222">
        <v>0.56859999999999999</v>
      </c>
      <c r="O628" s="222">
        <v>0.55169999999999997</v>
      </c>
      <c r="P628" s="222">
        <v>0.53549999999999998</v>
      </c>
      <c r="Q628" s="222">
        <v>0.51980000000000004</v>
      </c>
    </row>
    <row r="629" spans="1:17" x14ac:dyDescent="0.25">
      <c r="A629" s="8">
        <v>9</v>
      </c>
      <c r="B629" s="3">
        <v>36</v>
      </c>
      <c r="C629" s="5"/>
      <c r="D629" s="221"/>
      <c r="E629" s="222">
        <v>0.7611</v>
      </c>
      <c r="F629" s="222">
        <v>0.73209999999999997</v>
      </c>
      <c r="G629" s="222">
        <v>0.70520000000000005</v>
      </c>
      <c r="H629" s="222">
        <v>0.68020000000000003</v>
      </c>
      <c r="I629" s="222">
        <v>0.65680000000000005</v>
      </c>
      <c r="J629" s="222">
        <v>0.63470000000000004</v>
      </c>
      <c r="K629" s="222">
        <v>0.61380000000000001</v>
      </c>
      <c r="L629" s="222">
        <v>0.59399999999999997</v>
      </c>
      <c r="M629" s="222">
        <v>0.57499999999999996</v>
      </c>
      <c r="N629" s="222">
        <v>0.55689999999999995</v>
      </c>
      <c r="O629" s="222">
        <v>0.53949999999999998</v>
      </c>
      <c r="P629" s="222">
        <v>0.52280000000000004</v>
      </c>
      <c r="Q629" s="222">
        <v>0.50670000000000004</v>
      </c>
    </row>
    <row r="630" spans="1:17" x14ac:dyDescent="0.25">
      <c r="A630" s="8">
        <v>9</v>
      </c>
      <c r="B630" s="3">
        <v>37</v>
      </c>
      <c r="C630" s="5"/>
      <c r="D630" s="221"/>
      <c r="E630" s="222">
        <v>0.75539999999999996</v>
      </c>
      <c r="F630" s="222">
        <v>0.72540000000000004</v>
      </c>
      <c r="G630" s="222">
        <v>0.69769999999999999</v>
      </c>
      <c r="H630" s="222">
        <v>0.67190000000000005</v>
      </c>
      <c r="I630" s="222">
        <v>0.64770000000000005</v>
      </c>
      <c r="J630" s="222">
        <v>0.62490000000000001</v>
      </c>
      <c r="K630" s="222">
        <v>0.60340000000000005</v>
      </c>
      <c r="L630" s="222">
        <v>0.58289999999999997</v>
      </c>
      <c r="M630" s="222">
        <v>0.56340000000000001</v>
      </c>
      <c r="N630" s="222">
        <v>0.54469999999999996</v>
      </c>
      <c r="O630" s="222">
        <v>0.52690000000000003</v>
      </c>
      <c r="P630" s="222">
        <v>0.50970000000000004</v>
      </c>
      <c r="Q630" s="222">
        <v>0.49309999999999998</v>
      </c>
    </row>
    <row r="631" spans="1:17" x14ac:dyDescent="0.25">
      <c r="A631" s="8">
        <v>9</v>
      </c>
      <c r="B631" s="3">
        <v>38</v>
      </c>
      <c r="C631" s="5"/>
      <c r="D631" s="221"/>
      <c r="E631" s="222">
        <v>0.74960000000000004</v>
      </c>
      <c r="F631" s="222">
        <v>0.71850000000000003</v>
      </c>
      <c r="G631" s="222">
        <v>0.68989999999999996</v>
      </c>
      <c r="H631" s="222">
        <v>0.6633</v>
      </c>
      <c r="I631" s="222">
        <v>0.63829999999999998</v>
      </c>
      <c r="J631" s="222">
        <v>0.61480000000000001</v>
      </c>
      <c r="K631" s="222">
        <v>0.59260000000000002</v>
      </c>
      <c r="L631" s="222">
        <v>0.5716</v>
      </c>
      <c r="M631" s="222">
        <v>0.55149999999999999</v>
      </c>
      <c r="N631" s="222">
        <v>0.5323</v>
      </c>
      <c r="O631" s="222">
        <v>0.51390000000000002</v>
      </c>
      <c r="P631" s="222">
        <v>0.49619999999999997</v>
      </c>
      <c r="Q631" s="222">
        <v>0.47910000000000003</v>
      </c>
    </row>
    <row r="632" spans="1:17" x14ac:dyDescent="0.25">
      <c r="A632" s="8">
        <v>9</v>
      </c>
      <c r="B632" s="3">
        <v>39</v>
      </c>
      <c r="C632" s="5"/>
      <c r="D632" s="221"/>
      <c r="E632" s="222">
        <v>0.74370000000000003</v>
      </c>
      <c r="F632" s="222">
        <v>0.71160000000000001</v>
      </c>
      <c r="G632" s="222">
        <v>0.68200000000000005</v>
      </c>
      <c r="H632" s="222">
        <v>0.65449999999999997</v>
      </c>
      <c r="I632" s="222">
        <v>0.62880000000000003</v>
      </c>
      <c r="J632" s="222">
        <v>0.60460000000000003</v>
      </c>
      <c r="K632" s="222">
        <v>0.58179999999999998</v>
      </c>
      <c r="L632" s="222">
        <v>0.56010000000000004</v>
      </c>
      <c r="M632" s="222">
        <v>0.53939999999999999</v>
      </c>
      <c r="N632" s="222">
        <v>0.51959999999999995</v>
      </c>
      <c r="O632" s="222">
        <v>0.50070000000000003</v>
      </c>
      <c r="P632" s="222">
        <v>0.4824</v>
      </c>
      <c r="Q632" s="222">
        <v>0.46489999999999998</v>
      </c>
    </row>
    <row r="633" spans="1:17" x14ac:dyDescent="0.25">
      <c r="A633" s="8">
        <v>9</v>
      </c>
      <c r="B633" s="3">
        <v>40</v>
      </c>
      <c r="C633" s="5"/>
      <c r="D633" s="221"/>
      <c r="E633" s="222">
        <v>0.73770000000000002</v>
      </c>
      <c r="F633" s="222">
        <v>0.70450000000000002</v>
      </c>
      <c r="G633" s="222">
        <v>0.67400000000000004</v>
      </c>
      <c r="H633" s="222">
        <v>0.64559999999999995</v>
      </c>
      <c r="I633" s="222">
        <v>0.61909999999999998</v>
      </c>
      <c r="J633" s="222">
        <v>0.59419999999999995</v>
      </c>
      <c r="K633" s="222">
        <v>0.57069999999999999</v>
      </c>
      <c r="L633" s="222">
        <v>0.54830000000000001</v>
      </c>
      <c r="M633" s="222">
        <v>0.52700000000000002</v>
      </c>
      <c r="N633" s="222">
        <v>0.50670000000000004</v>
      </c>
      <c r="O633" s="222">
        <v>0.48720000000000002</v>
      </c>
      <c r="P633" s="222">
        <v>0.46839999999999998</v>
      </c>
      <c r="Q633" s="222">
        <v>0.45040000000000002</v>
      </c>
    </row>
    <row r="634" spans="1:17" x14ac:dyDescent="0.25">
      <c r="A634" s="8">
        <v>9</v>
      </c>
      <c r="B634" s="3">
        <v>41</v>
      </c>
      <c r="C634" s="5"/>
      <c r="D634" s="221"/>
      <c r="E634" s="222">
        <v>0.73160000000000003</v>
      </c>
      <c r="F634" s="222">
        <v>0.69730000000000003</v>
      </c>
      <c r="G634" s="222">
        <v>0.66579999999999995</v>
      </c>
      <c r="H634" s="222">
        <v>0.63660000000000005</v>
      </c>
      <c r="I634" s="222">
        <v>0.60919999999999996</v>
      </c>
      <c r="J634" s="222">
        <v>0.58360000000000001</v>
      </c>
      <c r="K634" s="222">
        <v>0.55930000000000002</v>
      </c>
      <c r="L634" s="222">
        <v>0.5363</v>
      </c>
      <c r="M634" s="222">
        <v>0.51439999999999997</v>
      </c>
      <c r="N634" s="222">
        <v>0.49340000000000001</v>
      </c>
      <c r="O634" s="222">
        <v>0.4733</v>
      </c>
      <c r="P634" s="222">
        <v>0.45400000000000001</v>
      </c>
      <c r="Q634" s="222">
        <v>0.4355</v>
      </c>
    </row>
    <row r="635" spans="1:17" x14ac:dyDescent="0.25">
      <c r="A635" s="8">
        <v>9</v>
      </c>
      <c r="B635" s="3">
        <v>42</v>
      </c>
      <c r="C635" s="5"/>
      <c r="D635" s="221"/>
      <c r="E635" s="222">
        <v>0.72529999999999994</v>
      </c>
      <c r="F635" s="222">
        <v>0.68989999999999996</v>
      </c>
      <c r="G635" s="222">
        <v>0.65739999999999998</v>
      </c>
      <c r="H635" s="222">
        <v>0.62719999999999998</v>
      </c>
      <c r="I635" s="222">
        <v>0.59899999999999998</v>
      </c>
      <c r="J635" s="222">
        <v>0.5726</v>
      </c>
      <c r="K635" s="222">
        <v>0.54759999999999998</v>
      </c>
      <c r="L635" s="222">
        <v>0.52390000000000003</v>
      </c>
      <c r="M635" s="222">
        <v>0.50129999999999997</v>
      </c>
      <c r="N635" s="222">
        <v>0.47970000000000002</v>
      </c>
      <c r="O635" s="222">
        <v>0.45900000000000002</v>
      </c>
      <c r="P635" s="222">
        <v>0.43919999999999998</v>
      </c>
      <c r="Q635" s="222">
        <v>0.42030000000000001</v>
      </c>
    </row>
    <row r="636" spans="1:17" x14ac:dyDescent="0.25">
      <c r="A636" s="8">
        <v>9</v>
      </c>
      <c r="B636" s="3">
        <v>43</v>
      </c>
      <c r="C636" s="5"/>
      <c r="D636" s="221"/>
      <c r="E636" s="222">
        <v>0.71889999999999998</v>
      </c>
      <c r="F636" s="222">
        <v>0.68240000000000001</v>
      </c>
      <c r="G636" s="222">
        <v>0.64880000000000004</v>
      </c>
      <c r="H636" s="222">
        <v>0.61770000000000003</v>
      </c>
      <c r="I636" s="222">
        <v>0.58860000000000001</v>
      </c>
      <c r="J636" s="222">
        <v>0.56140000000000001</v>
      </c>
      <c r="K636" s="222">
        <v>0.53559999999999997</v>
      </c>
      <c r="L636" s="222">
        <v>0.51119999999999999</v>
      </c>
      <c r="M636" s="222">
        <v>0.4879</v>
      </c>
      <c r="N636" s="222">
        <v>0.4657</v>
      </c>
      <c r="O636" s="222">
        <v>0.44450000000000001</v>
      </c>
      <c r="P636" s="222">
        <v>0.42420000000000002</v>
      </c>
      <c r="Q636" s="222">
        <v>0.40479999999999999</v>
      </c>
    </row>
    <row r="637" spans="1:17" x14ac:dyDescent="0.25">
      <c r="A637" s="8">
        <v>9</v>
      </c>
      <c r="B637" s="3">
        <v>44</v>
      </c>
      <c r="C637" s="5"/>
      <c r="D637" s="221"/>
      <c r="E637" s="222">
        <v>0.71250000000000002</v>
      </c>
      <c r="F637" s="222">
        <v>0.67479999999999996</v>
      </c>
      <c r="G637" s="222">
        <v>0.64019999999999999</v>
      </c>
      <c r="H637" s="222">
        <v>0.60809999999999997</v>
      </c>
      <c r="I637" s="222">
        <v>0.57820000000000005</v>
      </c>
      <c r="J637" s="222">
        <v>0.55010000000000003</v>
      </c>
      <c r="K637" s="222">
        <v>0.52359999999999995</v>
      </c>
      <c r="L637" s="222">
        <v>0.49840000000000001</v>
      </c>
      <c r="M637" s="222">
        <v>0.47449999999999998</v>
      </c>
      <c r="N637" s="222">
        <v>0.45169999999999999</v>
      </c>
      <c r="O637" s="222">
        <v>0.4299</v>
      </c>
      <c r="P637" s="222">
        <v>0.40920000000000001</v>
      </c>
      <c r="Q637" s="222">
        <v>0.38929999999999998</v>
      </c>
    </row>
    <row r="638" spans="1:17" x14ac:dyDescent="0.25">
      <c r="A638" s="8">
        <v>9</v>
      </c>
      <c r="B638" s="3">
        <v>45</v>
      </c>
      <c r="C638" s="5"/>
      <c r="D638" s="221"/>
      <c r="E638" s="222">
        <v>0.70530000000000004</v>
      </c>
      <c r="F638" s="222">
        <v>0.6663</v>
      </c>
      <c r="G638" s="222">
        <v>0.63049999999999995</v>
      </c>
      <c r="H638" s="222">
        <v>0.59740000000000004</v>
      </c>
      <c r="I638" s="222">
        <v>0.5665</v>
      </c>
      <c r="J638" s="222">
        <v>0.53759999999999997</v>
      </c>
      <c r="K638" s="222">
        <v>0.51019999999999999</v>
      </c>
      <c r="L638" s="222">
        <v>0.48430000000000001</v>
      </c>
      <c r="M638" s="222">
        <v>0.45960000000000001</v>
      </c>
      <c r="N638" s="222">
        <v>0.43619999999999998</v>
      </c>
      <c r="O638" s="222">
        <v>0.41389999999999999</v>
      </c>
      <c r="P638" s="222">
        <v>0.3926</v>
      </c>
      <c r="Q638" s="222">
        <v>0.37230000000000002</v>
      </c>
    </row>
    <row r="639" spans="1:17" x14ac:dyDescent="0.25">
      <c r="A639" s="8">
        <v>9</v>
      </c>
      <c r="B639" s="3">
        <v>46</v>
      </c>
      <c r="C639" s="5"/>
      <c r="D639" s="221"/>
      <c r="E639" s="222">
        <v>0.69789999999999996</v>
      </c>
      <c r="F639" s="222">
        <v>0.65759999999999996</v>
      </c>
      <c r="G639" s="222">
        <v>0.62060000000000004</v>
      </c>
      <c r="H639" s="222">
        <v>0.58650000000000002</v>
      </c>
      <c r="I639" s="222">
        <v>0.55459999999999998</v>
      </c>
      <c r="J639" s="222">
        <v>0.52470000000000006</v>
      </c>
      <c r="K639" s="222">
        <v>0.4965</v>
      </c>
      <c r="L639" s="222">
        <v>0.4698</v>
      </c>
      <c r="M639" s="222">
        <v>0.44440000000000002</v>
      </c>
      <c r="N639" s="222">
        <v>0.4204</v>
      </c>
      <c r="O639" s="222">
        <v>0.39760000000000001</v>
      </c>
      <c r="P639" s="222">
        <v>0.37580000000000002</v>
      </c>
      <c r="Q639" s="222">
        <v>0.35520000000000002</v>
      </c>
    </row>
    <row r="640" spans="1:17" x14ac:dyDescent="0.25">
      <c r="A640" s="8">
        <v>9</v>
      </c>
      <c r="B640" s="3">
        <v>47</v>
      </c>
      <c r="C640" s="5"/>
      <c r="D640" s="221"/>
      <c r="E640" s="222">
        <v>0.6905</v>
      </c>
      <c r="F640" s="222">
        <v>0.64880000000000004</v>
      </c>
      <c r="G640" s="222">
        <v>0.61070000000000002</v>
      </c>
      <c r="H640" s="222">
        <v>0.57540000000000002</v>
      </c>
      <c r="I640" s="222">
        <v>0.54249999999999998</v>
      </c>
      <c r="J640" s="222">
        <v>0.51170000000000004</v>
      </c>
      <c r="K640" s="222">
        <v>0.48259999999999997</v>
      </c>
      <c r="L640" s="222">
        <v>0.4551</v>
      </c>
      <c r="M640" s="222">
        <v>0.42909999999999998</v>
      </c>
      <c r="N640" s="222">
        <v>0.40450000000000003</v>
      </c>
      <c r="O640" s="222">
        <v>0.38109999999999999</v>
      </c>
      <c r="P640" s="222">
        <v>0.35899999999999999</v>
      </c>
      <c r="Q640" s="222">
        <v>0.33800000000000002</v>
      </c>
    </row>
    <row r="641" spans="1:17" x14ac:dyDescent="0.25">
      <c r="A641" s="8">
        <v>9</v>
      </c>
      <c r="B641" s="3">
        <v>48</v>
      </c>
      <c r="C641" s="5"/>
      <c r="D641" s="221"/>
      <c r="E641" s="222">
        <v>0.68279999999999996</v>
      </c>
      <c r="F641" s="222">
        <v>0.63980000000000004</v>
      </c>
      <c r="G641" s="222">
        <v>0.60029999999999994</v>
      </c>
      <c r="H641" s="222">
        <v>0.56389999999999996</v>
      </c>
      <c r="I641" s="222">
        <v>0.53</v>
      </c>
      <c r="J641" s="222">
        <v>0.49809999999999999</v>
      </c>
      <c r="K641" s="222">
        <v>0.46820000000000001</v>
      </c>
      <c r="L641" s="222">
        <v>0.43990000000000001</v>
      </c>
      <c r="M641" s="222">
        <v>0.4133</v>
      </c>
      <c r="N641" s="222">
        <v>0.3881</v>
      </c>
      <c r="O641" s="222">
        <v>0.36420000000000002</v>
      </c>
      <c r="P641" s="222">
        <v>0.3417</v>
      </c>
      <c r="Q641" s="222">
        <v>0.3206</v>
      </c>
    </row>
    <row r="642" spans="1:17" x14ac:dyDescent="0.25">
      <c r="A642" s="8">
        <v>9</v>
      </c>
      <c r="B642" s="3">
        <v>49</v>
      </c>
      <c r="C642" s="5"/>
      <c r="D642" s="221"/>
      <c r="E642" s="222">
        <v>0.67500000000000004</v>
      </c>
      <c r="F642" s="222">
        <v>0.63049999999999995</v>
      </c>
      <c r="G642" s="222">
        <v>0.58979999999999999</v>
      </c>
      <c r="H642" s="222">
        <v>0.55220000000000002</v>
      </c>
      <c r="I642" s="222">
        <v>0.5171</v>
      </c>
      <c r="J642" s="222">
        <v>0.48430000000000001</v>
      </c>
      <c r="K642" s="222">
        <v>0.45350000000000001</v>
      </c>
      <c r="L642" s="222">
        <v>0.42449999999999999</v>
      </c>
      <c r="M642" s="222">
        <v>0.39710000000000001</v>
      </c>
      <c r="N642" s="222">
        <v>0.37140000000000001</v>
      </c>
      <c r="O642" s="222">
        <v>0.34720000000000001</v>
      </c>
      <c r="P642" s="222">
        <v>0.32450000000000001</v>
      </c>
      <c r="Q642" s="222">
        <v>0.30309999999999998</v>
      </c>
    </row>
    <row r="643" spans="1:17" x14ac:dyDescent="0.25">
      <c r="A643" s="8">
        <v>9</v>
      </c>
      <c r="B643" s="3">
        <v>50</v>
      </c>
      <c r="C643" s="5"/>
      <c r="D643" s="221"/>
      <c r="E643" s="222">
        <v>0.6673</v>
      </c>
      <c r="F643" s="222">
        <v>0.62129999999999996</v>
      </c>
      <c r="G643" s="222">
        <v>0.57920000000000005</v>
      </c>
      <c r="H643" s="222">
        <v>0.54039999999999999</v>
      </c>
      <c r="I643" s="222">
        <v>0.50419999999999998</v>
      </c>
      <c r="J643" s="222">
        <v>0.47039999999999998</v>
      </c>
      <c r="K643" s="222">
        <v>0.43869999999999998</v>
      </c>
      <c r="L643" s="222">
        <v>0.40899999999999997</v>
      </c>
      <c r="M643" s="222">
        <v>0.38100000000000001</v>
      </c>
      <c r="N643" s="222">
        <v>0.3548</v>
      </c>
      <c r="O643" s="222">
        <v>0.33040000000000003</v>
      </c>
      <c r="P643" s="222">
        <v>0.30740000000000001</v>
      </c>
      <c r="Q643" s="222">
        <v>0.28589999999999999</v>
      </c>
    </row>
    <row r="644" spans="1:17" x14ac:dyDescent="0.25">
      <c r="A644" s="8">
        <v>9</v>
      </c>
      <c r="B644" s="3">
        <v>51</v>
      </c>
      <c r="C644" s="5"/>
      <c r="D644" s="221"/>
      <c r="E644" s="222">
        <v>0.65939999999999999</v>
      </c>
      <c r="F644" s="222">
        <v>0.6119</v>
      </c>
      <c r="G644" s="222">
        <v>0.56840000000000002</v>
      </c>
      <c r="H644" s="222">
        <v>0.52829999999999999</v>
      </c>
      <c r="I644" s="222">
        <v>0.49099999999999999</v>
      </c>
      <c r="J644" s="222">
        <v>0.45619999999999999</v>
      </c>
      <c r="K644" s="222">
        <v>0.42359999999999998</v>
      </c>
      <c r="L644" s="222">
        <v>0.39319999999999999</v>
      </c>
      <c r="M644" s="222">
        <v>0.36470000000000002</v>
      </c>
      <c r="N644" s="222">
        <v>0.3382</v>
      </c>
      <c r="O644" s="222">
        <v>0.31340000000000001</v>
      </c>
      <c r="P644" s="222">
        <v>0.29020000000000001</v>
      </c>
      <c r="Q644" s="222">
        <v>0.26850000000000002</v>
      </c>
    </row>
    <row r="645" spans="1:17" x14ac:dyDescent="0.25">
      <c r="A645" s="8">
        <v>9</v>
      </c>
      <c r="B645" s="3">
        <v>52</v>
      </c>
      <c r="C645" s="5"/>
      <c r="D645" s="221"/>
      <c r="E645" s="222">
        <v>0.65110000000000001</v>
      </c>
      <c r="F645" s="222">
        <v>0.60199999999999998</v>
      </c>
      <c r="G645" s="222">
        <v>0.55710000000000004</v>
      </c>
      <c r="H645" s="222">
        <v>0.51559999999999995</v>
      </c>
      <c r="I645" s="222">
        <v>0.47710000000000002</v>
      </c>
      <c r="J645" s="222">
        <v>0.44130000000000003</v>
      </c>
      <c r="K645" s="222">
        <v>0.40789999999999998</v>
      </c>
      <c r="L645" s="222">
        <v>0.37669999999999998</v>
      </c>
      <c r="M645" s="222">
        <v>0.3478</v>
      </c>
      <c r="N645" s="222">
        <v>0.32090000000000002</v>
      </c>
      <c r="O645" s="222">
        <v>0.2959</v>
      </c>
      <c r="P645" s="222">
        <v>0.27250000000000002</v>
      </c>
      <c r="Q645" s="222">
        <v>0.25069999999999998</v>
      </c>
    </row>
    <row r="646" spans="1:17" x14ac:dyDescent="0.25">
      <c r="A646" s="8">
        <v>9</v>
      </c>
      <c r="B646" s="3">
        <v>53</v>
      </c>
      <c r="C646" s="5"/>
      <c r="D646" s="221"/>
      <c r="E646" s="222">
        <v>0.64270000000000005</v>
      </c>
      <c r="F646" s="222">
        <v>0.59189999999999998</v>
      </c>
      <c r="G646" s="222">
        <v>0.5454</v>
      </c>
      <c r="H646" s="222">
        <v>0.50249999999999995</v>
      </c>
      <c r="I646" s="222">
        <v>0.46279999999999999</v>
      </c>
      <c r="J646" s="222">
        <v>0.42599999999999999</v>
      </c>
      <c r="K646" s="222">
        <v>0.39169999999999999</v>
      </c>
      <c r="L646" s="222">
        <v>0.36</v>
      </c>
      <c r="M646" s="222">
        <v>0.33069999999999999</v>
      </c>
      <c r="N646" s="222">
        <v>0.3034</v>
      </c>
      <c r="O646" s="222">
        <v>0.27810000000000001</v>
      </c>
      <c r="P646" s="222">
        <v>0.25469999999999998</v>
      </c>
      <c r="Q646" s="222">
        <v>0.23330000000000001</v>
      </c>
    </row>
    <row r="647" spans="1:17" x14ac:dyDescent="0.25">
      <c r="A647" s="8">
        <v>9</v>
      </c>
      <c r="B647" s="3">
        <v>54</v>
      </c>
      <c r="C647" s="5"/>
      <c r="D647" s="221"/>
      <c r="E647" s="222">
        <v>0.63419999999999999</v>
      </c>
      <c r="F647" s="222">
        <v>0.58160000000000001</v>
      </c>
      <c r="G647" s="222">
        <v>0.53349999999999997</v>
      </c>
      <c r="H647" s="222">
        <v>0.48920000000000002</v>
      </c>
      <c r="I647" s="222">
        <v>0.44829999999999998</v>
      </c>
      <c r="J647" s="222">
        <v>0.41039999999999999</v>
      </c>
      <c r="K647" s="222">
        <v>0.3755</v>
      </c>
      <c r="L647" s="222">
        <v>0.34320000000000001</v>
      </c>
      <c r="M647" s="222">
        <v>0.31340000000000001</v>
      </c>
      <c r="N647" s="222">
        <v>0.28589999999999999</v>
      </c>
      <c r="O647" s="222">
        <v>0.26050000000000001</v>
      </c>
      <c r="P647" s="222">
        <v>0.2374</v>
      </c>
      <c r="Q647" s="222">
        <v>0.2165</v>
      </c>
    </row>
    <row r="648" spans="1:17" x14ac:dyDescent="0.25">
      <c r="A648" s="8">
        <v>9</v>
      </c>
      <c r="B648" s="3">
        <v>55</v>
      </c>
      <c r="C648" s="5"/>
      <c r="D648" s="221"/>
      <c r="E648" s="222">
        <v>0.62570000000000003</v>
      </c>
      <c r="F648" s="222">
        <v>0.57120000000000004</v>
      </c>
      <c r="G648" s="222">
        <v>0.52149999999999996</v>
      </c>
      <c r="H648" s="222">
        <v>0.4758</v>
      </c>
      <c r="I648" s="222">
        <v>0.43369999999999997</v>
      </c>
      <c r="J648" s="222">
        <v>0.39489999999999997</v>
      </c>
      <c r="K648" s="222">
        <v>0.35930000000000001</v>
      </c>
      <c r="L648" s="222">
        <v>0.32650000000000001</v>
      </c>
      <c r="M648" s="222">
        <v>0.29630000000000001</v>
      </c>
      <c r="N648" s="222">
        <v>0.26869999999999999</v>
      </c>
      <c r="O648" s="222">
        <v>0.24360000000000001</v>
      </c>
      <c r="P648" s="222">
        <v>0.221</v>
      </c>
      <c r="Q648" s="222">
        <v>0.2006</v>
      </c>
    </row>
    <row r="649" spans="1:17" x14ac:dyDescent="0.25">
      <c r="A649" s="8">
        <v>9</v>
      </c>
      <c r="B649" s="3">
        <v>56</v>
      </c>
      <c r="C649" s="5"/>
      <c r="D649" s="221"/>
      <c r="E649" s="222">
        <v>0.61670000000000003</v>
      </c>
      <c r="F649" s="222">
        <v>0.56030000000000002</v>
      </c>
      <c r="G649" s="222">
        <v>0.50880000000000003</v>
      </c>
      <c r="H649" s="222">
        <v>0.46160000000000001</v>
      </c>
      <c r="I649" s="222">
        <v>0.41830000000000001</v>
      </c>
      <c r="J649" s="222">
        <v>0.37869999999999998</v>
      </c>
      <c r="K649" s="222">
        <v>0.34229999999999999</v>
      </c>
      <c r="L649" s="222">
        <v>0.309</v>
      </c>
      <c r="M649" s="222">
        <v>0.27860000000000001</v>
      </c>
      <c r="N649" s="222">
        <v>0.25119999999999998</v>
      </c>
      <c r="O649" s="222">
        <v>0.2266</v>
      </c>
      <c r="P649" s="222">
        <v>0.20449999999999999</v>
      </c>
      <c r="Q649" s="222">
        <v>0.1847</v>
      </c>
    </row>
    <row r="650" spans="1:17" x14ac:dyDescent="0.25">
      <c r="A650" s="8">
        <v>9</v>
      </c>
      <c r="B650" s="3">
        <v>57</v>
      </c>
      <c r="C650" s="5"/>
      <c r="D650" s="221"/>
      <c r="E650" s="222">
        <v>0.60780000000000001</v>
      </c>
      <c r="F650" s="222">
        <v>0.54930000000000001</v>
      </c>
      <c r="G650" s="222">
        <v>0.496</v>
      </c>
      <c r="H650" s="222">
        <v>0.44729999999999998</v>
      </c>
      <c r="I650" s="222">
        <v>0.40289999999999998</v>
      </c>
      <c r="J650" s="222">
        <v>0.3624</v>
      </c>
      <c r="K650" s="222">
        <v>0.32540000000000002</v>
      </c>
      <c r="L650" s="222">
        <v>0.29170000000000001</v>
      </c>
      <c r="M650" s="222">
        <v>0.26150000000000001</v>
      </c>
      <c r="N650" s="222">
        <v>0.2344</v>
      </c>
      <c r="O650" s="222">
        <v>0.21029999999999999</v>
      </c>
      <c r="P650" s="222">
        <v>0.18870000000000001</v>
      </c>
      <c r="Q650" s="222">
        <v>0.16950000000000001</v>
      </c>
    </row>
    <row r="651" spans="1:17" x14ac:dyDescent="0.25">
      <c r="A651" s="8">
        <v>9</v>
      </c>
      <c r="B651" s="3">
        <v>58</v>
      </c>
      <c r="C651" s="5"/>
      <c r="D651" s="221"/>
      <c r="E651" s="222">
        <v>0.59919999999999995</v>
      </c>
      <c r="F651" s="222">
        <v>0.53869999999999996</v>
      </c>
      <c r="G651" s="222">
        <v>0.48370000000000002</v>
      </c>
      <c r="H651" s="222">
        <v>0.43359999999999999</v>
      </c>
      <c r="I651" s="222">
        <v>0.38800000000000001</v>
      </c>
      <c r="J651" s="222">
        <v>0.34660000000000002</v>
      </c>
      <c r="K651" s="222">
        <v>0.30909999999999999</v>
      </c>
      <c r="L651" s="222">
        <v>0.27539999999999998</v>
      </c>
      <c r="M651" s="222">
        <v>0.24540000000000001</v>
      </c>
      <c r="N651" s="222">
        <v>0.21879999999999999</v>
      </c>
      <c r="O651" s="222">
        <v>0.1951</v>
      </c>
      <c r="P651" s="222">
        <v>0.1741</v>
      </c>
      <c r="Q651" s="222">
        <v>0.1555</v>
      </c>
    </row>
    <row r="652" spans="1:17" x14ac:dyDescent="0.25">
      <c r="A652" s="8">
        <v>9</v>
      </c>
      <c r="B652" s="3">
        <v>59</v>
      </c>
      <c r="C652" s="5"/>
      <c r="D652" s="221"/>
      <c r="E652" s="222">
        <v>0.59050000000000002</v>
      </c>
      <c r="F652" s="222">
        <v>0.52790000000000004</v>
      </c>
      <c r="G652" s="222">
        <v>0.47099999999999997</v>
      </c>
      <c r="H652" s="222">
        <v>0.41949999999999998</v>
      </c>
      <c r="I652" s="222">
        <v>0.37290000000000001</v>
      </c>
      <c r="J652" s="222">
        <v>0.33069999999999999</v>
      </c>
      <c r="K652" s="222">
        <v>0.29289999999999999</v>
      </c>
      <c r="L652" s="222">
        <v>0.25940000000000002</v>
      </c>
      <c r="M652" s="222">
        <v>0.22969999999999999</v>
      </c>
      <c r="N652" s="222">
        <v>0.20349999999999999</v>
      </c>
      <c r="O652" s="222">
        <v>0.18029999999999999</v>
      </c>
      <c r="P652" s="222">
        <v>0.15989999999999999</v>
      </c>
      <c r="Q652" s="222">
        <v>0.1419</v>
      </c>
    </row>
    <row r="653" spans="1:17" x14ac:dyDescent="0.25">
      <c r="A653" s="8">
        <v>9</v>
      </c>
      <c r="B653" s="3">
        <v>60</v>
      </c>
      <c r="C653" s="5"/>
      <c r="D653" s="221"/>
      <c r="E653" s="222">
        <v>0.58150000000000002</v>
      </c>
      <c r="F653" s="222">
        <v>0.51670000000000005</v>
      </c>
      <c r="G653" s="222">
        <v>0.45810000000000001</v>
      </c>
      <c r="H653" s="222">
        <v>0.40510000000000002</v>
      </c>
      <c r="I653" s="222">
        <v>0.35730000000000001</v>
      </c>
      <c r="J653" s="222">
        <v>0.31459999999999999</v>
      </c>
      <c r="K653" s="222">
        <v>0.27679999999999999</v>
      </c>
      <c r="L653" s="222">
        <v>0.24340000000000001</v>
      </c>
      <c r="M653" s="222">
        <v>0.21410000000000001</v>
      </c>
      <c r="N653" s="222">
        <v>0.1883</v>
      </c>
      <c r="O653" s="222">
        <v>0.16569999999999999</v>
      </c>
      <c r="P653" s="222">
        <v>0.1459</v>
      </c>
      <c r="Q653" s="222">
        <v>0.12859999999999999</v>
      </c>
    </row>
    <row r="654" spans="1:17" x14ac:dyDescent="0.25">
      <c r="A654" s="8">
        <v>9</v>
      </c>
      <c r="B654" s="3">
        <v>61</v>
      </c>
      <c r="C654" s="5"/>
      <c r="D654" s="221"/>
      <c r="E654" s="222">
        <v>0.5726</v>
      </c>
      <c r="F654" s="222">
        <v>0.50560000000000005</v>
      </c>
      <c r="G654" s="222">
        <v>0.4451</v>
      </c>
      <c r="H654" s="222">
        <v>0.3906</v>
      </c>
      <c r="I654" s="222">
        <v>0.34200000000000003</v>
      </c>
      <c r="J654" s="222">
        <v>0.2989</v>
      </c>
      <c r="K654" s="222">
        <v>0.2611</v>
      </c>
      <c r="L654" s="222">
        <v>0.22789999999999999</v>
      </c>
      <c r="M654" s="222">
        <v>0.19889999999999999</v>
      </c>
      <c r="N654" s="222">
        <v>0.1736</v>
      </c>
      <c r="O654" s="222">
        <v>0.15160000000000001</v>
      </c>
      <c r="P654" s="222">
        <v>0.13250000000000001</v>
      </c>
      <c r="Q654" s="222">
        <v>0.1159</v>
      </c>
    </row>
    <row r="655" spans="1:17" x14ac:dyDescent="0.25">
      <c r="A655" s="8">
        <v>9</v>
      </c>
      <c r="B655" s="3">
        <v>62</v>
      </c>
      <c r="C655" s="5"/>
      <c r="D655" s="221"/>
      <c r="E655" s="222">
        <v>0.5635</v>
      </c>
      <c r="F655" s="222">
        <v>0.49419999999999997</v>
      </c>
      <c r="G655" s="222">
        <v>0.43180000000000002</v>
      </c>
      <c r="H655" s="222">
        <v>0.376</v>
      </c>
      <c r="I655" s="222">
        <v>0.3266</v>
      </c>
      <c r="J655" s="222">
        <v>0.28320000000000001</v>
      </c>
      <c r="K655" s="222">
        <v>0.24529999999999999</v>
      </c>
      <c r="L655" s="222">
        <v>0.21229999999999999</v>
      </c>
      <c r="M655" s="222">
        <v>0.1837</v>
      </c>
      <c r="N655" s="222">
        <v>0.159</v>
      </c>
      <c r="O655" s="222">
        <v>0.1376</v>
      </c>
      <c r="P655" s="222">
        <v>0.1193</v>
      </c>
      <c r="Q655" s="222">
        <v>0.1036</v>
      </c>
    </row>
    <row r="656" spans="1:17" x14ac:dyDescent="0.25">
      <c r="A656" s="8">
        <v>9</v>
      </c>
      <c r="B656" s="3">
        <v>63</v>
      </c>
      <c r="C656" s="5"/>
      <c r="D656" s="221"/>
      <c r="E656" s="222">
        <v>0.55420000000000003</v>
      </c>
      <c r="F656" s="222">
        <v>0.48249999999999998</v>
      </c>
      <c r="G656" s="222">
        <v>0.41810000000000003</v>
      </c>
      <c r="H656" s="222">
        <v>0.36099999999999999</v>
      </c>
      <c r="I656" s="222">
        <v>0.31090000000000001</v>
      </c>
      <c r="J656" s="222">
        <v>0.2671</v>
      </c>
      <c r="K656" s="222">
        <v>0.22919999999999999</v>
      </c>
      <c r="L656" s="222">
        <v>0.19650000000000001</v>
      </c>
      <c r="M656" s="222">
        <v>0.16830000000000001</v>
      </c>
      <c r="N656" s="222">
        <v>0.14419999999999999</v>
      </c>
      <c r="O656" s="222">
        <v>0.1237</v>
      </c>
      <c r="P656" s="222">
        <v>0.1062</v>
      </c>
      <c r="Q656" s="222">
        <v>9.1399999999999995E-2</v>
      </c>
    </row>
    <row r="657" spans="1:17" x14ac:dyDescent="0.25">
      <c r="A657" s="8">
        <v>9</v>
      </c>
      <c r="B657" s="3">
        <v>64</v>
      </c>
      <c r="C657" s="5"/>
      <c r="D657" s="221"/>
      <c r="E657" s="222">
        <v>0.54500000000000004</v>
      </c>
      <c r="F657" s="222">
        <v>0.47070000000000001</v>
      </c>
      <c r="G657" s="222">
        <v>0.40450000000000003</v>
      </c>
      <c r="H657" s="222">
        <v>0.34610000000000002</v>
      </c>
      <c r="I657" s="222">
        <v>0.29520000000000002</v>
      </c>
      <c r="J657" s="222">
        <v>0.25109999999999999</v>
      </c>
      <c r="K657" s="222">
        <v>0.2132</v>
      </c>
      <c r="L657" s="222">
        <v>0.1807</v>
      </c>
      <c r="M657" s="222">
        <v>0.1532</v>
      </c>
      <c r="N657" s="222">
        <v>0.1298</v>
      </c>
      <c r="O657" s="222">
        <v>0.1101</v>
      </c>
      <c r="P657" s="222">
        <v>9.3600000000000003E-2</v>
      </c>
      <c r="Q657" s="222">
        <v>7.9699999999999993E-2</v>
      </c>
    </row>
    <row r="658" spans="1:17" x14ac:dyDescent="0.25">
      <c r="A658" s="8">
        <v>9</v>
      </c>
      <c r="B658" s="3">
        <v>65</v>
      </c>
      <c r="C658" s="5"/>
      <c r="D658" s="221"/>
      <c r="E658" s="222">
        <v>0.53590000000000004</v>
      </c>
      <c r="F658" s="222">
        <v>0.45910000000000001</v>
      </c>
      <c r="G658" s="222">
        <v>0.39090000000000003</v>
      </c>
      <c r="H658" s="222">
        <v>0.33119999999999999</v>
      </c>
      <c r="I658" s="222">
        <v>0.27939999999999998</v>
      </c>
      <c r="J658" s="222">
        <v>0.23499999999999999</v>
      </c>
      <c r="K658" s="222">
        <v>0.1971</v>
      </c>
      <c r="L658" s="222">
        <v>0.1651</v>
      </c>
      <c r="M658" s="222">
        <v>0.1381</v>
      </c>
      <c r="N658" s="222">
        <v>0.11559999999999999</v>
      </c>
      <c r="O658" s="222">
        <v>9.69E-2</v>
      </c>
      <c r="P658" s="222">
        <v>8.14E-2</v>
      </c>
      <c r="Q658" s="222">
        <v>6.8599999999999994E-2</v>
      </c>
    </row>
    <row r="659" spans="1:17" x14ac:dyDescent="0.25">
      <c r="A659" s="8">
        <v>9</v>
      </c>
      <c r="B659" s="3">
        <v>66</v>
      </c>
      <c r="C659" s="5"/>
      <c r="D659" s="221"/>
      <c r="E659" s="222">
        <v>0.52700000000000002</v>
      </c>
      <c r="F659" s="222">
        <v>0.44769999999999999</v>
      </c>
      <c r="G659" s="222">
        <v>0.3775</v>
      </c>
      <c r="H659" s="222">
        <v>0.31630000000000003</v>
      </c>
      <c r="I659" s="222">
        <v>0.26369999999999999</v>
      </c>
      <c r="J659" s="222">
        <v>0.21890000000000001</v>
      </c>
      <c r="K659" s="222">
        <v>0.18110000000000001</v>
      </c>
      <c r="L659" s="222">
        <v>0.14949999999999999</v>
      </c>
      <c r="M659" s="222">
        <v>0.1234</v>
      </c>
      <c r="N659" s="222">
        <v>0.1018</v>
      </c>
      <c r="O659" s="222">
        <v>8.4199999999999997E-2</v>
      </c>
      <c r="P659" s="222">
        <v>6.9800000000000001E-2</v>
      </c>
      <c r="Q659" s="222">
        <v>5.8200000000000002E-2</v>
      </c>
    </row>
    <row r="660" spans="1:17" x14ac:dyDescent="0.25">
      <c r="A660" s="8">
        <v>9</v>
      </c>
      <c r="B660" s="3">
        <v>67</v>
      </c>
      <c r="C660" s="5"/>
      <c r="D660" s="221"/>
      <c r="E660" s="222">
        <v>0.51790000000000003</v>
      </c>
      <c r="F660" s="222">
        <v>0.43559999999999999</v>
      </c>
      <c r="G660" s="222">
        <v>0.36309999999999998</v>
      </c>
      <c r="H660" s="222">
        <v>0.30020000000000002</v>
      </c>
      <c r="I660" s="222">
        <v>0.2465</v>
      </c>
      <c r="J660" s="222">
        <v>0.20130000000000001</v>
      </c>
      <c r="K660" s="222">
        <v>0.1638</v>
      </c>
      <c r="L660" s="222">
        <v>0.13289999999999999</v>
      </c>
      <c r="M660" s="222">
        <v>0.1077</v>
      </c>
      <c r="N660" s="222">
        <v>8.7400000000000005E-2</v>
      </c>
      <c r="O660" s="222">
        <v>7.1099999999999997E-2</v>
      </c>
      <c r="P660" s="222">
        <v>5.8099999999999999E-2</v>
      </c>
      <c r="Q660" s="222">
        <v>4.7699999999999999E-2</v>
      </c>
    </row>
    <row r="661" spans="1:17" x14ac:dyDescent="0.25">
      <c r="A661" s="8">
        <v>9</v>
      </c>
      <c r="B661" s="3">
        <v>68</v>
      </c>
      <c r="C661" s="5"/>
      <c r="D661" s="221"/>
      <c r="E661" s="222">
        <v>0.50919999999999999</v>
      </c>
      <c r="F661" s="222">
        <v>0.42380000000000001</v>
      </c>
      <c r="G661" s="222">
        <v>0.34849999999999998</v>
      </c>
      <c r="H661" s="222">
        <v>0.28370000000000001</v>
      </c>
      <c r="I661" s="222">
        <v>0.22889999999999999</v>
      </c>
      <c r="J661" s="222">
        <v>0.18340000000000001</v>
      </c>
      <c r="K661" s="222">
        <v>0.14610000000000001</v>
      </c>
      <c r="L661" s="222">
        <v>0.11609999999999999</v>
      </c>
      <c r="M661" s="222">
        <v>9.2100000000000001E-2</v>
      </c>
      <c r="N661" s="222">
        <v>7.3200000000000001E-2</v>
      </c>
      <c r="O661" s="222">
        <v>5.8400000000000001E-2</v>
      </c>
      <c r="P661" s="222">
        <v>4.6899999999999997E-2</v>
      </c>
      <c r="Q661" s="222">
        <v>3.7999999999999999E-2</v>
      </c>
    </row>
    <row r="662" spans="1:17" x14ac:dyDescent="0.25">
      <c r="A662" s="8">
        <v>9</v>
      </c>
      <c r="B662" s="3">
        <v>69</v>
      </c>
      <c r="C662" s="5"/>
      <c r="D662" s="221"/>
      <c r="E662" s="222">
        <v>0.50149999999999995</v>
      </c>
      <c r="F662" s="222">
        <v>0.4128</v>
      </c>
      <c r="G662" s="222">
        <v>0.3347</v>
      </c>
      <c r="H662" s="222">
        <v>0.26769999999999999</v>
      </c>
      <c r="I662" s="222">
        <v>0.21179999999999999</v>
      </c>
      <c r="J662" s="222">
        <v>0.16589999999999999</v>
      </c>
      <c r="K662" s="222">
        <v>0.12909999999999999</v>
      </c>
      <c r="L662" s="222">
        <v>0.10009999999999999</v>
      </c>
      <c r="M662" s="222">
        <v>7.7499999999999999E-2</v>
      </c>
      <c r="N662" s="222">
        <v>6.0199999999999997E-2</v>
      </c>
      <c r="O662" s="222">
        <v>4.7E-2</v>
      </c>
      <c r="P662" s="222">
        <v>3.6999999999999998E-2</v>
      </c>
      <c r="Q662" s="222">
        <v>2.9600000000000001E-2</v>
      </c>
    </row>
    <row r="663" spans="1:17" x14ac:dyDescent="0.25">
      <c r="A663" s="8">
        <v>9</v>
      </c>
      <c r="B663" s="3">
        <v>70</v>
      </c>
      <c r="C663" s="5"/>
      <c r="D663" s="221"/>
      <c r="E663" s="222">
        <v>0.49349999999999999</v>
      </c>
      <c r="F663" s="222">
        <v>0.40060000000000001</v>
      </c>
      <c r="G663" s="222">
        <v>0.31879999999999997</v>
      </c>
      <c r="H663" s="222">
        <v>0.249</v>
      </c>
      <c r="I663" s="222">
        <v>0.19139999999999999</v>
      </c>
      <c r="J663" s="222">
        <v>0.14530000000000001</v>
      </c>
      <c r="K663" s="222">
        <v>0.10929999999999999</v>
      </c>
      <c r="L663" s="222">
        <v>8.1699999999999995E-2</v>
      </c>
      <c r="M663" s="222">
        <v>6.1100000000000002E-2</v>
      </c>
      <c r="N663" s="222">
        <v>4.5900000000000003E-2</v>
      </c>
      <c r="O663" s="222">
        <v>3.4799999999999998E-2</v>
      </c>
      <c r="P663" s="222">
        <v>2.6800000000000001E-2</v>
      </c>
      <c r="Q663" s="222">
        <v>2.1000000000000001E-2</v>
      </c>
    </row>
    <row r="664" spans="1:17" x14ac:dyDescent="0.25">
      <c r="A664" s="8">
        <v>9</v>
      </c>
      <c r="B664" s="3">
        <v>71</v>
      </c>
      <c r="C664" s="5"/>
      <c r="D664" s="221"/>
      <c r="E664" s="222">
        <v>0.48709999999999998</v>
      </c>
      <c r="F664" s="222">
        <v>0.38979999999999998</v>
      </c>
      <c r="G664" s="222">
        <v>0.30380000000000001</v>
      </c>
      <c r="H664" s="222">
        <v>0.23080000000000001</v>
      </c>
      <c r="I664" s="222">
        <v>0.17150000000000001</v>
      </c>
      <c r="J664" s="222">
        <v>0.12509999999999999</v>
      </c>
      <c r="K664" s="222">
        <v>9.01E-2</v>
      </c>
      <c r="L664" s="222">
        <v>6.4399999999999999E-2</v>
      </c>
      <c r="M664" s="222">
        <v>4.6100000000000002E-2</v>
      </c>
      <c r="N664" s="222">
        <v>3.32E-2</v>
      </c>
      <c r="O664" s="222">
        <v>2.4299999999999999E-2</v>
      </c>
      <c r="P664" s="222">
        <v>1.8200000000000001E-2</v>
      </c>
      <c r="Q664" s="222">
        <v>1.4E-2</v>
      </c>
    </row>
    <row r="665" spans="1:17" x14ac:dyDescent="0.25">
      <c r="A665" s="8">
        <v>9</v>
      </c>
      <c r="B665" s="3">
        <v>72</v>
      </c>
      <c r="C665" s="5"/>
      <c r="D665" s="221"/>
      <c r="E665" s="222">
        <v>0.48089999999999999</v>
      </c>
      <c r="F665" s="222">
        <v>0.37769999999999998</v>
      </c>
      <c r="G665" s="222">
        <v>0.28499999999999998</v>
      </c>
      <c r="H665" s="222">
        <v>0.20660000000000001</v>
      </c>
      <c r="I665" s="222">
        <v>0.14430000000000001</v>
      </c>
      <c r="J665" s="222">
        <v>9.7699999999999995E-2</v>
      </c>
      <c r="K665" s="222">
        <v>6.4699999999999994E-2</v>
      </c>
      <c r="L665" s="222">
        <v>4.24E-2</v>
      </c>
      <c r="M665" s="222">
        <v>2.7799999999999998E-2</v>
      </c>
      <c r="N665" s="222">
        <v>1.8499999999999999E-2</v>
      </c>
      <c r="O665" s="222">
        <v>1.2699999999999999E-2</v>
      </c>
      <c r="P665" s="222">
        <v>8.9999999999999993E-3</v>
      </c>
      <c r="Q665" s="222">
        <v>6.6E-3</v>
      </c>
    </row>
    <row r="666" spans="1:17" x14ac:dyDescent="0.25">
      <c r="A666" s="8">
        <v>9</v>
      </c>
      <c r="B666" s="3">
        <v>73</v>
      </c>
      <c r="C666" s="5"/>
      <c r="D666" s="221"/>
      <c r="E666" s="222">
        <v>0.47770000000000001</v>
      </c>
      <c r="F666" s="222">
        <v>0.36870000000000003</v>
      </c>
      <c r="G666" s="222">
        <v>0.26769999999999999</v>
      </c>
      <c r="H666" s="222">
        <v>0.18140000000000001</v>
      </c>
      <c r="I666" s="222">
        <v>0.1147</v>
      </c>
      <c r="J666" s="222">
        <v>6.8099999999999994E-2</v>
      </c>
      <c r="K666" s="222">
        <v>3.85E-2</v>
      </c>
      <c r="L666" s="222">
        <v>2.1100000000000001E-2</v>
      </c>
      <c r="M666" s="222">
        <v>1.15E-2</v>
      </c>
      <c r="N666" s="222">
        <v>6.3E-3</v>
      </c>
      <c r="O666" s="222">
        <v>3.3999999999999998E-3</v>
      </c>
      <c r="P666" s="222">
        <v>1.9E-3</v>
      </c>
      <c r="Q666" s="222">
        <v>1E-3</v>
      </c>
    </row>
    <row r="667" spans="1:17" x14ac:dyDescent="0.25">
      <c r="A667" s="8">
        <v>9</v>
      </c>
      <c r="B667" s="3">
        <v>74</v>
      </c>
      <c r="C667" s="5"/>
      <c r="D667" s="221"/>
      <c r="E667" s="222">
        <v>0.47710000000000002</v>
      </c>
      <c r="F667" s="222">
        <v>0.36559999999999998</v>
      </c>
      <c r="G667" s="222">
        <v>0.25919999999999999</v>
      </c>
      <c r="H667" s="222">
        <v>0.16600000000000001</v>
      </c>
      <c r="I667" s="222">
        <v>9.4899999999999998E-2</v>
      </c>
      <c r="J667" s="222">
        <v>4.8399999999999999E-2</v>
      </c>
      <c r="K667" s="222">
        <v>2.23E-2</v>
      </c>
      <c r="L667" s="222">
        <v>9.4999999999999998E-3</v>
      </c>
      <c r="M667" s="222">
        <v>3.7000000000000002E-3</v>
      </c>
      <c r="N667" s="222">
        <v>1.4E-3</v>
      </c>
      <c r="O667" s="222">
        <v>5.0000000000000001E-4</v>
      </c>
      <c r="P667" s="222">
        <v>2.0000000000000001E-4</v>
      </c>
      <c r="Q667" s="222">
        <v>1E-4</v>
      </c>
    </row>
    <row r="668" spans="1:17" x14ac:dyDescent="0.25">
      <c r="A668" s="8">
        <v>1</v>
      </c>
      <c r="B668" s="3">
        <v>36</v>
      </c>
      <c r="C668" s="5">
        <v>120000</v>
      </c>
      <c r="D668" s="221"/>
      <c r="E668" s="222">
        <v>0.65910000000000002</v>
      </c>
      <c r="F668" s="222">
        <v>0.60940000000000005</v>
      </c>
      <c r="G668" s="222">
        <v>0.56479999999999997</v>
      </c>
      <c r="H668" s="222">
        <v>0.52459999999999996</v>
      </c>
      <c r="I668" s="222">
        <v>0.48799999999999999</v>
      </c>
      <c r="J668" s="222">
        <v>0.4546</v>
      </c>
      <c r="K668" s="222">
        <v>0.42399999999999999</v>
      </c>
      <c r="L668" s="222">
        <v>0.39750000000000002</v>
      </c>
      <c r="M668" s="222">
        <v>0.38159999999999999</v>
      </c>
      <c r="N668" s="222">
        <v>0.36820000000000003</v>
      </c>
      <c r="O668" s="222">
        <v>0.3569</v>
      </c>
      <c r="P668" s="222">
        <v>0.3473</v>
      </c>
      <c r="Q668" s="222">
        <v>0.33910000000000001</v>
      </c>
    </row>
    <row r="669" spans="1:17" x14ac:dyDescent="0.25">
      <c r="A669" s="8">
        <v>1</v>
      </c>
      <c r="B669" s="3">
        <v>37</v>
      </c>
      <c r="C669" s="5">
        <v>120000</v>
      </c>
      <c r="D669" s="221"/>
      <c r="E669" s="222">
        <v>0.65290000000000004</v>
      </c>
      <c r="F669" s="222">
        <v>0.60189999999999999</v>
      </c>
      <c r="G669" s="222">
        <v>0.55620000000000003</v>
      </c>
      <c r="H669" s="222">
        <v>0.5151</v>
      </c>
      <c r="I669" s="222">
        <v>0.47770000000000001</v>
      </c>
      <c r="J669" s="222">
        <v>0.44369999999999998</v>
      </c>
      <c r="K669" s="222">
        <v>0.41260000000000002</v>
      </c>
      <c r="L669" s="222">
        <v>0.39129999999999998</v>
      </c>
      <c r="M669" s="222">
        <v>0.37580000000000002</v>
      </c>
      <c r="N669" s="222">
        <v>0.36280000000000001</v>
      </c>
      <c r="O669" s="222">
        <v>0.3518</v>
      </c>
      <c r="P669" s="222">
        <v>0.34250000000000003</v>
      </c>
      <c r="Q669" s="222">
        <v>0.3347</v>
      </c>
    </row>
    <row r="670" spans="1:17" x14ac:dyDescent="0.25">
      <c r="A670" s="8">
        <v>1</v>
      </c>
      <c r="B670" s="3">
        <v>38</v>
      </c>
      <c r="C670" s="5">
        <v>120000</v>
      </c>
      <c r="D670" s="221"/>
      <c r="E670" s="222">
        <v>0.64670000000000005</v>
      </c>
      <c r="F670" s="222">
        <v>0.59440000000000004</v>
      </c>
      <c r="G670" s="222">
        <v>0.54759999999999998</v>
      </c>
      <c r="H670" s="222">
        <v>0.50549999999999995</v>
      </c>
      <c r="I670" s="222">
        <v>0.46739999999999998</v>
      </c>
      <c r="J670" s="222">
        <v>0.43280000000000002</v>
      </c>
      <c r="K670" s="222">
        <v>0.40360000000000001</v>
      </c>
      <c r="L670" s="222">
        <v>0.38529999999999998</v>
      </c>
      <c r="M670" s="222">
        <v>0.37019999999999997</v>
      </c>
      <c r="N670" s="222">
        <v>0.35749999999999998</v>
      </c>
      <c r="O670" s="222">
        <v>0.3468</v>
      </c>
      <c r="P670" s="222">
        <v>0.33789999999999998</v>
      </c>
      <c r="Q670" s="222">
        <v>0.33090000000000003</v>
      </c>
    </row>
    <row r="671" spans="1:17" x14ac:dyDescent="0.25">
      <c r="A671" s="8">
        <v>1</v>
      </c>
      <c r="B671" s="3">
        <v>39</v>
      </c>
      <c r="C671" s="5">
        <v>120000</v>
      </c>
      <c r="D671" s="221"/>
      <c r="E671" s="222">
        <v>0.64059999999999995</v>
      </c>
      <c r="F671" s="222">
        <v>0.58699999999999997</v>
      </c>
      <c r="G671" s="222">
        <v>0.53910000000000002</v>
      </c>
      <c r="H671" s="222">
        <v>0.49609999999999999</v>
      </c>
      <c r="I671" s="222">
        <v>0.4572</v>
      </c>
      <c r="J671" s="222">
        <v>0.4219</v>
      </c>
      <c r="K671" s="222">
        <v>0.39739999999999998</v>
      </c>
      <c r="L671" s="222">
        <v>0.37959999999999999</v>
      </c>
      <c r="M671" s="222">
        <v>0.36470000000000002</v>
      </c>
      <c r="N671" s="222">
        <v>0.3523</v>
      </c>
      <c r="O671" s="222">
        <v>0.34200000000000003</v>
      </c>
      <c r="P671" s="222">
        <v>0.33389999999999997</v>
      </c>
      <c r="Q671" s="222">
        <v>0.3276</v>
      </c>
    </row>
    <row r="672" spans="1:17" x14ac:dyDescent="0.25">
      <c r="A672" s="8">
        <v>1</v>
      </c>
      <c r="B672" s="3">
        <v>40</v>
      </c>
      <c r="C672" s="5">
        <v>120000</v>
      </c>
      <c r="D672" s="221"/>
      <c r="E672" s="222">
        <v>0.63449999999999995</v>
      </c>
      <c r="F672" s="222">
        <v>0.57950000000000002</v>
      </c>
      <c r="G672" s="222">
        <v>0.53059999999999996</v>
      </c>
      <c r="H672" s="222">
        <v>0.48659999999999998</v>
      </c>
      <c r="I672" s="222">
        <v>0.44690000000000002</v>
      </c>
      <c r="J672" s="222">
        <v>0.4128</v>
      </c>
      <c r="K672" s="222">
        <v>0.39150000000000001</v>
      </c>
      <c r="L672" s="222">
        <v>0.37390000000000001</v>
      </c>
      <c r="M672" s="222">
        <v>0.35930000000000001</v>
      </c>
      <c r="N672" s="222">
        <v>0.3473</v>
      </c>
      <c r="O672" s="222">
        <v>0.33779999999999999</v>
      </c>
      <c r="P672" s="222">
        <v>0.33040000000000003</v>
      </c>
      <c r="Q672" s="222">
        <v>0.3246</v>
      </c>
    </row>
    <row r="673" spans="1:17" x14ac:dyDescent="0.25">
      <c r="A673" s="8">
        <v>1</v>
      </c>
      <c r="B673" s="3">
        <v>41</v>
      </c>
      <c r="C673" s="5">
        <v>120000</v>
      </c>
      <c r="D673" s="221"/>
      <c r="E673" s="222">
        <v>0.62839999999999996</v>
      </c>
      <c r="F673" s="222">
        <v>0.57210000000000005</v>
      </c>
      <c r="G673" s="222">
        <v>0.52200000000000002</v>
      </c>
      <c r="H673" s="222">
        <v>0.47710000000000002</v>
      </c>
      <c r="I673" s="222">
        <v>0.43669999999999998</v>
      </c>
      <c r="J673" s="222">
        <v>0.40660000000000002</v>
      </c>
      <c r="K673" s="222">
        <v>0.3856</v>
      </c>
      <c r="L673" s="222">
        <v>0.36840000000000001</v>
      </c>
      <c r="M673" s="222">
        <v>0.35410000000000003</v>
      </c>
      <c r="N673" s="222">
        <v>0.34289999999999998</v>
      </c>
      <c r="O673" s="222">
        <v>0.33410000000000001</v>
      </c>
      <c r="P673" s="222">
        <v>0.32719999999999999</v>
      </c>
      <c r="Q673" s="222">
        <v>0.32179999999999997</v>
      </c>
    </row>
    <row r="674" spans="1:17" x14ac:dyDescent="0.25">
      <c r="A674" s="8">
        <v>1</v>
      </c>
      <c r="B674" s="3">
        <v>42</v>
      </c>
      <c r="C674" s="5">
        <v>120000</v>
      </c>
      <c r="D674" s="221"/>
      <c r="E674" s="222">
        <v>0.62229999999999996</v>
      </c>
      <c r="F674" s="222">
        <v>0.56469999999999998</v>
      </c>
      <c r="G674" s="222">
        <v>0.51339999999999997</v>
      </c>
      <c r="H674" s="222">
        <v>0.46750000000000003</v>
      </c>
      <c r="I674" s="222">
        <v>0.42630000000000001</v>
      </c>
      <c r="J674" s="222">
        <v>0.40060000000000001</v>
      </c>
      <c r="K674" s="222">
        <v>0.37980000000000003</v>
      </c>
      <c r="L674" s="222">
        <v>0.36280000000000001</v>
      </c>
      <c r="M674" s="222">
        <v>0.3493</v>
      </c>
      <c r="N674" s="222">
        <v>0.33879999999999999</v>
      </c>
      <c r="O674" s="222">
        <v>0.33069999999999999</v>
      </c>
      <c r="P674" s="222">
        <v>0.32429999999999998</v>
      </c>
      <c r="Q674" s="222">
        <v>0.31929999999999997</v>
      </c>
    </row>
    <row r="675" spans="1:17" x14ac:dyDescent="0.25">
      <c r="A675" s="8">
        <v>1</v>
      </c>
      <c r="B675" s="3">
        <v>43</v>
      </c>
      <c r="C675" s="5">
        <v>120000</v>
      </c>
      <c r="D675" s="221"/>
      <c r="E675" s="222">
        <v>0.61629999999999996</v>
      </c>
      <c r="F675" s="222">
        <v>0.55730000000000002</v>
      </c>
      <c r="G675" s="222">
        <v>0.50490000000000002</v>
      </c>
      <c r="H675" s="222">
        <v>0.45800000000000002</v>
      </c>
      <c r="I675" s="222">
        <v>0.4199</v>
      </c>
      <c r="J675" s="222">
        <v>0.3947</v>
      </c>
      <c r="K675" s="222">
        <v>0.37419999999999998</v>
      </c>
      <c r="L675" s="222">
        <v>0.35770000000000002</v>
      </c>
      <c r="M675" s="222">
        <v>0.34489999999999998</v>
      </c>
      <c r="N675" s="222">
        <v>0.33510000000000001</v>
      </c>
      <c r="O675" s="222">
        <v>0.32750000000000001</v>
      </c>
      <c r="P675" s="222">
        <v>0.3216</v>
      </c>
      <c r="Q675" s="222">
        <v>0.317</v>
      </c>
    </row>
    <row r="676" spans="1:17" x14ac:dyDescent="0.25">
      <c r="A676" s="8">
        <v>1</v>
      </c>
      <c r="B676" s="3">
        <v>44</v>
      </c>
      <c r="C676" s="5">
        <v>120000</v>
      </c>
      <c r="D676" s="221"/>
      <c r="E676" s="222">
        <v>0.61040000000000005</v>
      </c>
      <c r="F676" s="222">
        <v>0.55000000000000004</v>
      </c>
      <c r="G676" s="222">
        <v>0.4965</v>
      </c>
      <c r="H676" s="222">
        <v>0.44869999999999999</v>
      </c>
      <c r="I676" s="222">
        <v>0.41389999999999999</v>
      </c>
      <c r="J676" s="222">
        <v>0.38890000000000002</v>
      </c>
      <c r="K676" s="222">
        <v>0.36870000000000003</v>
      </c>
      <c r="L676" s="222">
        <v>0.35299999999999998</v>
      </c>
      <c r="M676" s="222">
        <v>0.34100000000000003</v>
      </c>
      <c r="N676" s="222">
        <v>0.33169999999999999</v>
      </c>
      <c r="O676" s="222">
        <v>0.3246</v>
      </c>
      <c r="P676" s="222">
        <v>0.31909999999999999</v>
      </c>
      <c r="Q676" s="222">
        <v>0.315</v>
      </c>
    </row>
    <row r="677" spans="1:17" x14ac:dyDescent="0.25">
      <c r="A677" s="8">
        <v>1</v>
      </c>
      <c r="B677" s="3">
        <v>45</v>
      </c>
      <c r="C677" s="5">
        <v>120000</v>
      </c>
      <c r="D677" s="221"/>
      <c r="E677" s="222">
        <v>0.60399999999999998</v>
      </c>
      <c r="F677" s="222">
        <v>0.54210000000000003</v>
      </c>
      <c r="G677" s="222">
        <v>0.48730000000000001</v>
      </c>
      <c r="H677" s="222">
        <v>0.4385</v>
      </c>
      <c r="I677" s="222">
        <v>0.40739999999999998</v>
      </c>
      <c r="J677" s="222">
        <v>0.38250000000000001</v>
      </c>
      <c r="K677" s="222">
        <v>0.36299999999999999</v>
      </c>
      <c r="L677" s="222">
        <v>0.34820000000000001</v>
      </c>
      <c r="M677" s="222">
        <v>0.33679999999999999</v>
      </c>
      <c r="N677" s="222">
        <v>0.3281</v>
      </c>
      <c r="O677" s="222">
        <v>0.32150000000000001</v>
      </c>
      <c r="P677" s="222">
        <v>0.31659999999999999</v>
      </c>
      <c r="Q677" s="222">
        <v>0.313</v>
      </c>
    </row>
    <row r="678" spans="1:17" x14ac:dyDescent="0.25">
      <c r="A678" s="8">
        <v>1</v>
      </c>
      <c r="B678" s="3">
        <v>46</v>
      </c>
      <c r="C678" s="5">
        <v>120000</v>
      </c>
      <c r="D678" s="221"/>
      <c r="E678" s="222">
        <v>0.59760000000000002</v>
      </c>
      <c r="F678" s="222">
        <v>0.5343</v>
      </c>
      <c r="G678" s="222">
        <v>0.47820000000000001</v>
      </c>
      <c r="H678" s="222">
        <v>0.43159999999999998</v>
      </c>
      <c r="I678" s="222">
        <v>0.40079999999999999</v>
      </c>
      <c r="J678" s="222">
        <v>0.3765</v>
      </c>
      <c r="K678" s="222">
        <v>0.35780000000000001</v>
      </c>
      <c r="L678" s="222">
        <v>0.34360000000000002</v>
      </c>
      <c r="M678" s="222">
        <v>0.33289999999999997</v>
      </c>
      <c r="N678" s="222">
        <v>0.32479999999999998</v>
      </c>
      <c r="O678" s="222">
        <v>0.31879999999999997</v>
      </c>
      <c r="P678" s="222">
        <v>0.31440000000000001</v>
      </c>
      <c r="Q678" s="222">
        <v>0.31119999999999998</v>
      </c>
    </row>
    <row r="679" spans="1:17" x14ac:dyDescent="0.25">
      <c r="A679" s="8">
        <v>1</v>
      </c>
      <c r="B679" s="3">
        <v>47</v>
      </c>
      <c r="C679" s="5">
        <v>120000</v>
      </c>
      <c r="D679" s="221"/>
      <c r="E679" s="222">
        <v>0.59150000000000003</v>
      </c>
      <c r="F679" s="222">
        <v>0.52659999999999996</v>
      </c>
      <c r="G679" s="222">
        <v>0.46929999999999999</v>
      </c>
      <c r="H679" s="222">
        <v>0.42520000000000002</v>
      </c>
      <c r="I679" s="222">
        <v>0.39450000000000002</v>
      </c>
      <c r="J679" s="222">
        <v>0.37080000000000002</v>
      </c>
      <c r="K679" s="222">
        <v>0.3528</v>
      </c>
      <c r="L679" s="222">
        <v>0.33929999999999999</v>
      </c>
      <c r="M679" s="222">
        <v>0.32919999999999999</v>
      </c>
      <c r="N679" s="222">
        <v>0.32179999999999997</v>
      </c>
      <c r="O679" s="222">
        <v>0.31640000000000001</v>
      </c>
      <c r="P679" s="222">
        <v>0.3125</v>
      </c>
      <c r="Q679" s="222">
        <v>0.30969999999999998</v>
      </c>
    </row>
    <row r="680" spans="1:17" x14ac:dyDescent="0.25">
      <c r="A680" s="8">
        <v>1</v>
      </c>
      <c r="B680" s="3">
        <v>48</v>
      </c>
      <c r="C680" s="5">
        <v>120000</v>
      </c>
      <c r="D680" s="221"/>
      <c r="E680" s="222">
        <v>0.58530000000000004</v>
      </c>
      <c r="F680" s="222">
        <v>0.51890000000000003</v>
      </c>
      <c r="G680" s="222">
        <v>0.4602</v>
      </c>
      <c r="H680" s="222">
        <v>0.41870000000000002</v>
      </c>
      <c r="I680" s="222">
        <v>0.38840000000000002</v>
      </c>
      <c r="J680" s="222">
        <v>0.3654</v>
      </c>
      <c r="K680" s="222">
        <v>0.34810000000000002</v>
      </c>
      <c r="L680" s="222">
        <v>0.33529999999999999</v>
      </c>
      <c r="M680" s="222">
        <v>0.32590000000000002</v>
      </c>
      <c r="N680" s="222">
        <v>0.31909999999999999</v>
      </c>
      <c r="O680" s="222">
        <v>0.31430000000000002</v>
      </c>
      <c r="P680" s="222">
        <v>0.31080000000000002</v>
      </c>
      <c r="Q680" s="222">
        <v>0.30840000000000001</v>
      </c>
    </row>
    <row r="681" spans="1:17" x14ac:dyDescent="0.25">
      <c r="A681" s="8">
        <v>1</v>
      </c>
      <c r="B681" s="3">
        <v>49</v>
      </c>
      <c r="C681" s="5">
        <v>120000</v>
      </c>
      <c r="D681" s="221"/>
      <c r="E681" s="222">
        <v>0.57920000000000005</v>
      </c>
      <c r="F681" s="222">
        <v>0.51119999999999999</v>
      </c>
      <c r="G681" s="222">
        <v>0.45119999999999999</v>
      </c>
      <c r="H681" s="222">
        <v>0.4123</v>
      </c>
      <c r="I681" s="222">
        <v>0.38250000000000001</v>
      </c>
      <c r="J681" s="222">
        <v>0.36020000000000002</v>
      </c>
      <c r="K681" s="222">
        <v>0.34360000000000002</v>
      </c>
      <c r="L681" s="222">
        <v>0.33150000000000002</v>
      </c>
      <c r="M681" s="222">
        <v>0.32279999999999998</v>
      </c>
      <c r="N681" s="222">
        <v>0.31669999999999998</v>
      </c>
      <c r="O681" s="222">
        <v>0.31240000000000001</v>
      </c>
      <c r="P681" s="222">
        <v>0.30940000000000001</v>
      </c>
      <c r="Q681" s="222">
        <v>0.30730000000000002</v>
      </c>
    </row>
    <row r="682" spans="1:17" x14ac:dyDescent="0.25">
      <c r="A682" s="8">
        <v>1</v>
      </c>
      <c r="B682" s="3">
        <v>50</v>
      </c>
      <c r="C682" s="5">
        <v>120000</v>
      </c>
      <c r="D682" s="221"/>
      <c r="E682" s="222">
        <v>0.57330000000000003</v>
      </c>
      <c r="F682" s="222">
        <v>0.50380000000000003</v>
      </c>
      <c r="G682" s="222">
        <v>0.44490000000000002</v>
      </c>
      <c r="H682" s="222">
        <v>0.40629999999999999</v>
      </c>
      <c r="I682" s="222">
        <v>0.377</v>
      </c>
      <c r="J682" s="222">
        <v>0.3553</v>
      </c>
      <c r="K682" s="222">
        <v>0.33939999999999998</v>
      </c>
      <c r="L682" s="222">
        <v>0.3281</v>
      </c>
      <c r="M682" s="222">
        <v>0.3201</v>
      </c>
      <c r="N682" s="222">
        <v>0.3145</v>
      </c>
      <c r="O682" s="222">
        <v>0.31069999999999998</v>
      </c>
      <c r="P682" s="222">
        <v>0.30819999999999997</v>
      </c>
      <c r="Q682" s="222">
        <v>0.30640000000000001</v>
      </c>
    </row>
    <row r="683" spans="1:17" x14ac:dyDescent="0.25">
      <c r="A683" s="8">
        <v>1</v>
      </c>
      <c r="B683" s="3">
        <v>51</v>
      </c>
      <c r="C683" s="5">
        <v>120000</v>
      </c>
      <c r="D683" s="221"/>
      <c r="E683" s="222">
        <v>0.56759999999999999</v>
      </c>
      <c r="F683" s="222">
        <v>0.49640000000000001</v>
      </c>
      <c r="G683" s="222">
        <v>0.43890000000000001</v>
      </c>
      <c r="H683" s="222">
        <v>0.40039999999999998</v>
      </c>
      <c r="I683" s="222">
        <v>0.37169999999999997</v>
      </c>
      <c r="J683" s="222">
        <v>0.35060000000000002</v>
      </c>
      <c r="K683" s="222">
        <v>0.33550000000000002</v>
      </c>
      <c r="L683" s="222">
        <v>0.32490000000000002</v>
      </c>
      <c r="M683" s="222">
        <v>0.31759999999999999</v>
      </c>
      <c r="N683" s="222">
        <v>0.31259999999999999</v>
      </c>
      <c r="O683" s="222">
        <v>0.30930000000000002</v>
      </c>
      <c r="P683" s="222">
        <v>0.30709999999999998</v>
      </c>
      <c r="Q683" s="222">
        <v>0.30570000000000003</v>
      </c>
    </row>
    <row r="684" spans="1:17" x14ac:dyDescent="0.25">
      <c r="A684" s="8">
        <v>1</v>
      </c>
      <c r="B684" s="3">
        <v>52</v>
      </c>
      <c r="C684" s="5">
        <v>120000</v>
      </c>
      <c r="D684" s="221"/>
      <c r="E684" s="222">
        <v>0.56179999999999997</v>
      </c>
      <c r="F684" s="222">
        <v>0.4889</v>
      </c>
      <c r="G684" s="222">
        <v>0.43280000000000002</v>
      </c>
      <c r="H684" s="222">
        <v>0.39460000000000001</v>
      </c>
      <c r="I684" s="222">
        <v>0.3664</v>
      </c>
      <c r="J684" s="222">
        <v>0.34599999999999997</v>
      </c>
      <c r="K684" s="222">
        <v>0.33169999999999999</v>
      </c>
      <c r="L684" s="222">
        <v>0.32190000000000002</v>
      </c>
      <c r="M684" s="222">
        <v>0.31530000000000002</v>
      </c>
      <c r="N684" s="222">
        <v>0.31090000000000001</v>
      </c>
      <c r="O684" s="222">
        <v>0.30809999999999998</v>
      </c>
      <c r="P684" s="222">
        <v>0.30620000000000003</v>
      </c>
      <c r="Q684" s="222">
        <v>0.30509999999999998</v>
      </c>
    </row>
    <row r="685" spans="1:17" x14ac:dyDescent="0.25">
      <c r="A685" s="8">
        <v>1</v>
      </c>
      <c r="B685" s="3">
        <v>53</v>
      </c>
      <c r="C685" s="5">
        <v>120000</v>
      </c>
      <c r="D685" s="221"/>
      <c r="E685" s="222">
        <v>0.55610000000000004</v>
      </c>
      <c r="F685" s="222">
        <v>0.48149999999999998</v>
      </c>
      <c r="G685" s="222">
        <v>0.42680000000000001</v>
      </c>
      <c r="H685" s="222">
        <v>0.38890000000000002</v>
      </c>
      <c r="I685" s="222">
        <v>0.36130000000000001</v>
      </c>
      <c r="J685" s="222">
        <v>0.3417</v>
      </c>
      <c r="K685" s="222">
        <v>0.32819999999999999</v>
      </c>
      <c r="L685" s="222">
        <v>0.31919999999999998</v>
      </c>
      <c r="M685" s="222">
        <v>0.31319999999999998</v>
      </c>
      <c r="N685" s="222">
        <v>0.30940000000000001</v>
      </c>
      <c r="O685" s="222">
        <v>0.307</v>
      </c>
      <c r="P685" s="222">
        <v>0.30549999999999999</v>
      </c>
      <c r="Q685" s="222">
        <v>0.30459999999999998</v>
      </c>
    </row>
    <row r="686" spans="1:17" x14ac:dyDescent="0.25">
      <c r="A686" s="8">
        <v>1</v>
      </c>
      <c r="B686" s="3">
        <v>54</v>
      </c>
      <c r="C686" s="5">
        <v>120000</v>
      </c>
      <c r="D686" s="221"/>
      <c r="E686" s="222">
        <v>0.55059999999999998</v>
      </c>
      <c r="F686" s="222">
        <v>0.47420000000000001</v>
      </c>
      <c r="G686" s="222">
        <v>0.42109999999999997</v>
      </c>
      <c r="H686" s="222">
        <v>0.38340000000000002</v>
      </c>
      <c r="I686" s="222">
        <v>0.35639999999999999</v>
      </c>
      <c r="J686" s="222">
        <v>0.33760000000000001</v>
      </c>
      <c r="K686" s="222">
        <v>0.32500000000000001</v>
      </c>
      <c r="L686" s="222">
        <v>0.31669999999999998</v>
      </c>
      <c r="M686" s="222">
        <v>0.31140000000000001</v>
      </c>
      <c r="N686" s="222">
        <v>0.30809999999999998</v>
      </c>
      <c r="O686" s="222">
        <v>0.30609999999999998</v>
      </c>
      <c r="P686" s="222">
        <v>0.3049</v>
      </c>
      <c r="Q686" s="222">
        <v>0.30420000000000003</v>
      </c>
    </row>
    <row r="687" spans="1:17" x14ac:dyDescent="0.25">
      <c r="A687" s="8">
        <v>1</v>
      </c>
      <c r="B687" s="3">
        <v>55</v>
      </c>
      <c r="C687" s="5">
        <v>120000</v>
      </c>
      <c r="D687" s="221"/>
      <c r="E687" s="222">
        <v>0.5454</v>
      </c>
      <c r="F687" s="222">
        <v>0.46710000000000002</v>
      </c>
      <c r="G687" s="222">
        <v>0.41549999999999998</v>
      </c>
      <c r="H687" s="222">
        <v>0.37809999999999999</v>
      </c>
      <c r="I687" s="222">
        <v>0.35170000000000001</v>
      </c>
      <c r="J687" s="222">
        <v>0.33379999999999999</v>
      </c>
      <c r="K687" s="222">
        <v>0.32200000000000001</v>
      </c>
      <c r="L687" s="222">
        <v>0.3145</v>
      </c>
      <c r="M687" s="222">
        <v>0.30990000000000001</v>
      </c>
      <c r="N687" s="222">
        <v>0.30709999999999998</v>
      </c>
      <c r="O687" s="222">
        <v>0.3054</v>
      </c>
      <c r="P687" s="222">
        <v>0.30449999999999999</v>
      </c>
      <c r="Q687" s="222">
        <v>0.3039</v>
      </c>
    </row>
    <row r="688" spans="1:17" x14ac:dyDescent="0.25">
      <c r="A688" s="8">
        <v>1</v>
      </c>
      <c r="B688" s="3">
        <v>56</v>
      </c>
      <c r="C688" s="5">
        <v>120000</v>
      </c>
      <c r="D688" s="221"/>
      <c r="E688" s="222">
        <v>0.54010000000000002</v>
      </c>
      <c r="F688" s="222">
        <v>0.46100000000000002</v>
      </c>
      <c r="G688" s="222">
        <v>0.40989999999999999</v>
      </c>
      <c r="H688" s="222">
        <v>0.37280000000000002</v>
      </c>
      <c r="I688" s="222">
        <v>0.34710000000000002</v>
      </c>
      <c r="J688" s="222">
        <v>0.3301</v>
      </c>
      <c r="K688" s="222">
        <v>0.31919999999999998</v>
      </c>
      <c r="L688" s="222">
        <v>0.3125</v>
      </c>
      <c r="M688" s="222">
        <v>0.3085</v>
      </c>
      <c r="N688" s="222">
        <v>0.30609999999999998</v>
      </c>
      <c r="O688" s="222">
        <v>0.30480000000000002</v>
      </c>
      <c r="P688" s="222">
        <v>0.30409999999999998</v>
      </c>
      <c r="Q688" s="222">
        <v>0.30370000000000003</v>
      </c>
    </row>
    <row r="689" spans="1:17" x14ac:dyDescent="0.25">
      <c r="A689" s="8">
        <v>1</v>
      </c>
      <c r="B689" s="3">
        <v>57</v>
      </c>
      <c r="C689" s="5">
        <v>120000</v>
      </c>
      <c r="D689" s="221"/>
      <c r="E689" s="222">
        <v>0.53500000000000003</v>
      </c>
      <c r="F689" s="222">
        <v>0.45579999999999998</v>
      </c>
      <c r="G689" s="222">
        <v>0.40439999999999998</v>
      </c>
      <c r="H689" s="222">
        <v>0.36759999999999998</v>
      </c>
      <c r="I689" s="222">
        <v>0.3427</v>
      </c>
      <c r="J689" s="222">
        <v>0.32669999999999999</v>
      </c>
      <c r="K689" s="222">
        <v>0.31669999999999998</v>
      </c>
      <c r="L689" s="222">
        <v>0.31069999999999998</v>
      </c>
      <c r="M689" s="222">
        <v>0.30730000000000002</v>
      </c>
      <c r="N689" s="222">
        <v>0.3054</v>
      </c>
      <c r="O689" s="222">
        <v>0.3044</v>
      </c>
      <c r="P689" s="222">
        <v>0.30380000000000001</v>
      </c>
      <c r="Q689" s="222">
        <v>0.30349999999999999</v>
      </c>
    </row>
    <row r="690" spans="1:17" x14ac:dyDescent="0.25">
      <c r="A690" s="8">
        <v>1</v>
      </c>
      <c r="B690" s="3">
        <v>58</v>
      </c>
      <c r="C690" s="5">
        <v>120000</v>
      </c>
      <c r="D690" s="221"/>
      <c r="E690" s="222">
        <v>0.53039999999999998</v>
      </c>
      <c r="F690" s="222">
        <v>0.4511</v>
      </c>
      <c r="G690" s="222">
        <v>0.39939999999999998</v>
      </c>
      <c r="H690" s="222">
        <v>0.36309999999999998</v>
      </c>
      <c r="I690" s="222">
        <v>0.33889999999999998</v>
      </c>
      <c r="J690" s="222">
        <v>0.32369999999999999</v>
      </c>
      <c r="K690" s="222">
        <v>0.31459999999999999</v>
      </c>
      <c r="L690" s="222">
        <v>0.30930000000000002</v>
      </c>
      <c r="M690" s="222">
        <v>0.30640000000000001</v>
      </c>
      <c r="N690" s="222">
        <v>0.3049</v>
      </c>
      <c r="O690" s="222">
        <v>0.30399999999999999</v>
      </c>
      <c r="P690" s="222">
        <v>0.30359999999999998</v>
      </c>
      <c r="Q690" s="222">
        <v>0.3034</v>
      </c>
    </row>
    <row r="691" spans="1:17" x14ac:dyDescent="0.25">
      <c r="A691" s="8">
        <v>1</v>
      </c>
      <c r="B691" s="3">
        <v>59</v>
      </c>
      <c r="C691" s="5">
        <v>120000</v>
      </c>
      <c r="D691" s="221"/>
      <c r="E691" s="222">
        <v>0.52600000000000002</v>
      </c>
      <c r="F691" s="222">
        <v>0.44650000000000001</v>
      </c>
      <c r="G691" s="222">
        <v>0.39450000000000002</v>
      </c>
      <c r="H691" s="222">
        <v>0.35859999999999997</v>
      </c>
      <c r="I691" s="222">
        <v>0.33529999999999999</v>
      </c>
      <c r="J691" s="222">
        <v>0.32100000000000001</v>
      </c>
      <c r="K691" s="222">
        <v>0.31269999999999998</v>
      </c>
      <c r="L691" s="222">
        <v>0.30809999999999998</v>
      </c>
      <c r="M691" s="222">
        <v>0.30570000000000003</v>
      </c>
      <c r="N691" s="222">
        <v>0.3044</v>
      </c>
      <c r="O691" s="222">
        <v>0.30380000000000001</v>
      </c>
      <c r="P691" s="222">
        <v>0.30349999999999999</v>
      </c>
      <c r="Q691" s="222">
        <v>0.3034</v>
      </c>
    </row>
    <row r="692" spans="1:17" x14ac:dyDescent="0.25">
      <c r="A692" s="8">
        <v>1</v>
      </c>
      <c r="B692" s="3">
        <v>60</v>
      </c>
      <c r="C692" s="5">
        <v>120000</v>
      </c>
      <c r="D692" s="221"/>
      <c r="E692" s="222">
        <v>0.52170000000000005</v>
      </c>
      <c r="F692" s="222">
        <v>0.44180000000000003</v>
      </c>
      <c r="G692" s="222">
        <v>0.3896</v>
      </c>
      <c r="H692" s="222">
        <v>0.35420000000000001</v>
      </c>
      <c r="I692" s="222">
        <v>0.33169999999999999</v>
      </c>
      <c r="J692" s="222">
        <v>0.31840000000000002</v>
      </c>
      <c r="K692" s="222">
        <v>0.311</v>
      </c>
      <c r="L692" s="222">
        <v>0.307</v>
      </c>
      <c r="M692" s="222">
        <v>0.30499999999999999</v>
      </c>
      <c r="N692" s="222">
        <v>0.30409999999999998</v>
      </c>
      <c r="O692" s="222">
        <v>0.30359999999999998</v>
      </c>
      <c r="P692" s="222">
        <v>0.3034</v>
      </c>
      <c r="Q692" s="222">
        <v>0.30330000000000001</v>
      </c>
    </row>
    <row r="693" spans="1:17" x14ac:dyDescent="0.25">
      <c r="A693" s="8">
        <v>1</v>
      </c>
      <c r="B693" s="3">
        <v>61</v>
      </c>
      <c r="C693" s="5">
        <v>120000</v>
      </c>
      <c r="D693" s="221"/>
      <c r="E693" s="222">
        <v>0.51770000000000005</v>
      </c>
      <c r="F693" s="222">
        <v>0.43730000000000002</v>
      </c>
      <c r="G693" s="222">
        <v>0.38479999999999998</v>
      </c>
      <c r="H693" s="222">
        <v>0.34989999999999999</v>
      </c>
      <c r="I693" s="222">
        <v>0.32840000000000003</v>
      </c>
      <c r="J693" s="222">
        <v>0.31609999999999999</v>
      </c>
      <c r="K693" s="222">
        <v>0.3095</v>
      </c>
      <c r="L693" s="222">
        <v>0.30609999999999998</v>
      </c>
      <c r="M693" s="222">
        <v>0.30449999999999999</v>
      </c>
      <c r="N693" s="222">
        <v>0.30380000000000001</v>
      </c>
      <c r="O693" s="222">
        <v>0.30349999999999999</v>
      </c>
      <c r="P693" s="222">
        <v>0.30330000000000001</v>
      </c>
      <c r="Q693" s="222">
        <v>0.30330000000000001</v>
      </c>
    </row>
    <row r="694" spans="1:17" x14ac:dyDescent="0.25">
      <c r="A694" s="8">
        <v>1</v>
      </c>
      <c r="B694" s="3">
        <v>62</v>
      </c>
      <c r="C694" s="5">
        <v>120000</v>
      </c>
      <c r="D694" s="221"/>
      <c r="E694" s="222">
        <v>0.51390000000000002</v>
      </c>
      <c r="F694" s="222">
        <v>0.43280000000000002</v>
      </c>
      <c r="G694" s="222">
        <v>0.38</v>
      </c>
      <c r="H694" s="222">
        <v>0.34570000000000001</v>
      </c>
      <c r="I694" s="222">
        <v>0.32519999999999999</v>
      </c>
      <c r="J694" s="222">
        <v>0.31390000000000001</v>
      </c>
      <c r="K694" s="222">
        <v>0.30819999999999997</v>
      </c>
      <c r="L694" s="222">
        <v>0.3054</v>
      </c>
      <c r="M694" s="222">
        <v>0.30409999999999998</v>
      </c>
      <c r="N694" s="222">
        <v>0.30359999999999998</v>
      </c>
      <c r="O694" s="222">
        <v>0.3034</v>
      </c>
      <c r="P694" s="222">
        <v>0.30330000000000001</v>
      </c>
      <c r="Q694" s="222">
        <v>0.30330000000000001</v>
      </c>
    </row>
    <row r="695" spans="1:17" x14ac:dyDescent="0.25">
      <c r="A695" s="8">
        <v>1</v>
      </c>
      <c r="B695" s="3">
        <v>63</v>
      </c>
      <c r="C695" s="5">
        <v>120000</v>
      </c>
      <c r="D695" s="221"/>
      <c r="E695" s="222">
        <v>0.51019999999999999</v>
      </c>
      <c r="F695" s="222">
        <v>0.42809999999999998</v>
      </c>
      <c r="G695" s="222">
        <v>0.37519999999999998</v>
      </c>
      <c r="H695" s="222">
        <v>0.34150000000000003</v>
      </c>
      <c r="I695" s="222">
        <v>0.3221</v>
      </c>
      <c r="J695" s="222">
        <v>0.31190000000000001</v>
      </c>
      <c r="K695" s="222">
        <v>0.307</v>
      </c>
      <c r="L695" s="222">
        <v>0.30480000000000002</v>
      </c>
      <c r="M695" s="222">
        <v>0.30380000000000001</v>
      </c>
      <c r="N695" s="222">
        <v>0.30349999999999999</v>
      </c>
      <c r="O695" s="222">
        <v>0.30330000000000001</v>
      </c>
      <c r="P695" s="222">
        <v>0.30330000000000001</v>
      </c>
      <c r="Q695" s="222">
        <v>0.30330000000000001</v>
      </c>
    </row>
    <row r="696" spans="1:17" x14ac:dyDescent="0.25">
      <c r="A696" s="8">
        <v>1</v>
      </c>
      <c r="B696" s="3">
        <v>64</v>
      </c>
      <c r="C696" s="5">
        <v>120000</v>
      </c>
      <c r="D696" s="221"/>
      <c r="E696" s="222">
        <v>0.50680000000000003</v>
      </c>
      <c r="F696" s="222">
        <v>0.42359999999999998</v>
      </c>
      <c r="G696" s="222">
        <v>0.37030000000000002</v>
      </c>
      <c r="H696" s="222">
        <v>0.33739999999999998</v>
      </c>
      <c r="I696" s="222">
        <v>0.31919999999999998</v>
      </c>
      <c r="J696" s="222">
        <v>0.31009999999999999</v>
      </c>
      <c r="K696" s="222">
        <v>0.30599999999999999</v>
      </c>
      <c r="L696" s="222">
        <v>0.30430000000000001</v>
      </c>
      <c r="M696" s="222">
        <v>0.30359999999999998</v>
      </c>
      <c r="N696" s="222">
        <v>0.3034</v>
      </c>
      <c r="O696" s="222">
        <v>0.30330000000000001</v>
      </c>
      <c r="P696" s="222">
        <v>0.30330000000000001</v>
      </c>
      <c r="Q696" s="222">
        <v>0.30330000000000001</v>
      </c>
    </row>
    <row r="697" spans="1:17" x14ac:dyDescent="0.25">
      <c r="A697" s="8">
        <v>1</v>
      </c>
      <c r="B697" s="3">
        <v>65</v>
      </c>
      <c r="C697" s="5">
        <v>120000</v>
      </c>
      <c r="D697" s="221"/>
      <c r="E697" s="222">
        <v>0.50370000000000004</v>
      </c>
      <c r="F697" s="222">
        <v>0.41899999999999998</v>
      </c>
      <c r="G697" s="222">
        <v>0.36549999999999999</v>
      </c>
      <c r="H697" s="222">
        <v>0.33339999999999997</v>
      </c>
      <c r="I697" s="222">
        <v>0.31640000000000001</v>
      </c>
      <c r="J697" s="222">
        <v>0.3085</v>
      </c>
      <c r="K697" s="222">
        <v>0.30520000000000003</v>
      </c>
      <c r="L697" s="222">
        <v>0.3039</v>
      </c>
      <c r="M697" s="222">
        <v>0.30349999999999999</v>
      </c>
      <c r="N697" s="222">
        <v>0.30330000000000001</v>
      </c>
      <c r="O697" s="222">
        <v>0.30330000000000001</v>
      </c>
      <c r="P697" s="222">
        <v>0.30330000000000001</v>
      </c>
      <c r="Q697" s="222">
        <v>0.30330000000000001</v>
      </c>
    </row>
    <row r="698" spans="1:17" x14ac:dyDescent="0.25">
      <c r="A698" s="8">
        <v>1</v>
      </c>
      <c r="B698" s="3">
        <v>66</v>
      </c>
      <c r="C698" s="5">
        <v>120000</v>
      </c>
      <c r="D698" s="221"/>
      <c r="E698" s="222">
        <v>0.501</v>
      </c>
      <c r="F698" s="222">
        <v>0.41449999999999998</v>
      </c>
      <c r="G698" s="222">
        <v>0.36070000000000002</v>
      </c>
      <c r="H698" s="222">
        <v>0.32950000000000002</v>
      </c>
      <c r="I698" s="222">
        <v>0.31390000000000001</v>
      </c>
      <c r="J698" s="222">
        <v>0.30719999999999997</v>
      </c>
      <c r="K698" s="222">
        <v>0.30459999999999998</v>
      </c>
      <c r="L698" s="222">
        <v>0.30359999999999998</v>
      </c>
      <c r="M698" s="222">
        <v>0.3034</v>
      </c>
      <c r="N698" s="222">
        <v>0.30330000000000001</v>
      </c>
      <c r="O698" s="222">
        <v>0.30330000000000001</v>
      </c>
      <c r="P698" s="222">
        <v>0.30330000000000001</v>
      </c>
      <c r="Q698" s="222">
        <v>0.30320000000000003</v>
      </c>
    </row>
    <row r="699" spans="1:17" x14ac:dyDescent="0.25">
      <c r="A699" s="8">
        <v>1</v>
      </c>
      <c r="B699" s="3">
        <v>67</v>
      </c>
      <c r="C699" s="5">
        <v>120000</v>
      </c>
      <c r="D699" s="221"/>
      <c r="E699" s="222">
        <v>0.4985</v>
      </c>
      <c r="F699" s="222">
        <v>0.40960000000000002</v>
      </c>
      <c r="G699" s="222">
        <v>0.35549999999999998</v>
      </c>
      <c r="H699" s="222">
        <v>0.32550000000000001</v>
      </c>
      <c r="I699" s="222">
        <v>0.3115</v>
      </c>
      <c r="J699" s="222">
        <v>0.30599999999999999</v>
      </c>
      <c r="K699" s="222">
        <v>0.30399999999999999</v>
      </c>
      <c r="L699" s="222">
        <v>0.30349999999999999</v>
      </c>
      <c r="M699" s="222">
        <v>0.30330000000000001</v>
      </c>
      <c r="N699" s="222">
        <v>0.30330000000000001</v>
      </c>
      <c r="O699" s="222">
        <v>0.30330000000000001</v>
      </c>
      <c r="P699" s="222">
        <v>0.30320000000000003</v>
      </c>
      <c r="Q699" s="222">
        <v>0.30320000000000003</v>
      </c>
    </row>
    <row r="700" spans="1:17" x14ac:dyDescent="0.25">
      <c r="A700" s="8">
        <v>1</v>
      </c>
      <c r="B700" s="3">
        <v>68</v>
      </c>
      <c r="C700" s="5">
        <v>120000</v>
      </c>
      <c r="D700" s="221"/>
      <c r="E700" s="222">
        <v>0.4965</v>
      </c>
      <c r="F700" s="222">
        <v>0.4047</v>
      </c>
      <c r="G700" s="222">
        <v>0.3503</v>
      </c>
      <c r="H700" s="222">
        <v>0.3216</v>
      </c>
      <c r="I700" s="222">
        <v>0.30930000000000002</v>
      </c>
      <c r="J700" s="222">
        <v>0.30499999999999999</v>
      </c>
      <c r="K700" s="222">
        <v>0.30370000000000003</v>
      </c>
      <c r="L700" s="222">
        <v>0.30330000000000001</v>
      </c>
      <c r="M700" s="222">
        <v>0.30330000000000001</v>
      </c>
      <c r="N700" s="222">
        <v>0.30330000000000001</v>
      </c>
      <c r="O700" s="222">
        <v>0.30320000000000003</v>
      </c>
      <c r="P700" s="222">
        <v>0.30320000000000003</v>
      </c>
      <c r="Q700" s="222">
        <v>0.30320000000000003</v>
      </c>
    </row>
    <row r="701" spans="1:17" x14ac:dyDescent="0.25">
      <c r="A701" s="8">
        <v>1</v>
      </c>
      <c r="B701" s="3">
        <v>69</v>
      </c>
      <c r="C701" s="5">
        <v>120000</v>
      </c>
      <c r="D701" s="221"/>
      <c r="E701" s="222">
        <v>0.49490000000000001</v>
      </c>
      <c r="F701" s="222">
        <v>0.4</v>
      </c>
      <c r="G701" s="222">
        <v>0.3453</v>
      </c>
      <c r="H701" s="222">
        <v>0.31809999999999999</v>
      </c>
      <c r="I701" s="222">
        <v>0.3075</v>
      </c>
      <c r="J701" s="222">
        <v>0.30430000000000001</v>
      </c>
      <c r="K701" s="222">
        <v>0.30349999999999999</v>
      </c>
      <c r="L701" s="222">
        <v>0.30330000000000001</v>
      </c>
      <c r="M701" s="222">
        <v>0.30330000000000001</v>
      </c>
      <c r="N701" s="222">
        <v>0.30330000000000001</v>
      </c>
      <c r="O701" s="222">
        <v>0.30320000000000003</v>
      </c>
      <c r="P701" s="222">
        <v>0.30320000000000003</v>
      </c>
      <c r="Q701" s="222">
        <v>0.30320000000000003</v>
      </c>
    </row>
    <row r="702" spans="1:17" x14ac:dyDescent="0.25">
      <c r="A702" s="8">
        <v>1</v>
      </c>
      <c r="B702" s="3">
        <v>70</v>
      </c>
      <c r="C702" s="5">
        <v>120000</v>
      </c>
      <c r="D702" s="221"/>
      <c r="E702" s="222">
        <v>0.49370000000000003</v>
      </c>
      <c r="F702" s="222">
        <v>0.39460000000000001</v>
      </c>
      <c r="G702" s="222">
        <v>0.33939999999999998</v>
      </c>
      <c r="H702" s="222">
        <v>0.31419999999999998</v>
      </c>
      <c r="I702" s="222">
        <v>0.30590000000000001</v>
      </c>
      <c r="J702" s="222">
        <v>0.30370000000000003</v>
      </c>
      <c r="K702" s="222">
        <v>0.30330000000000001</v>
      </c>
      <c r="L702" s="222">
        <v>0.30330000000000001</v>
      </c>
      <c r="M702" s="222">
        <v>0.30330000000000001</v>
      </c>
      <c r="N702" s="222">
        <v>0.30320000000000003</v>
      </c>
      <c r="O702" s="222">
        <v>0.30320000000000003</v>
      </c>
      <c r="P702" s="222">
        <v>0.30320000000000003</v>
      </c>
      <c r="Q702" s="222">
        <v>0.30320000000000003</v>
      </c>
    </row>
    <row r="703" spans="1:17" x14ac:dyDescent="0.25">
      <c r="A703" s="8">
        <v>1</v>
      </c>
      <c r="B703" s="3">
        <v>71</v>
      </c>
      <c r="C703" s="5">
        <v>120000</v>
      </c>
      <c r="D703" s="221"/>
      <c r="E703" s="222">
        <v>0.49299999999999999</v>
      </c>
      <c r="F703" s="222">
        <v>0.38940000000000002</v>
      </c>
      <c r="G703" s="222">
        <v>0.3337</v>
      </c>
      <c r="H703" s="222">
        <v>0.31090000000000001</v>
      </c>
      <c r="I703" s="222">
        <v>0.30470000000000003</v>
      </c>
      <c r="J703" s="222">
        <v>0.3034</v>
      </c>
      <c r="K703" s="222">
        <v>0.30330000000000001</v>
      </c>
      <c r="L703" s="222">
        <v>0.30330000000000001</v>
      </c>
      <c r="M703" s="222">
        <v>0.30320000000000003</v>
      </c>
      <c r="N703" s="222">
        <v>0.30320000000000003</v>
      </c>
      <c r="O703" s="222">
        <v>0.30320000000000003</v>
      </c>
      <c r="P703" s="222">
        <v>0.30320000000000003</v>
      </c>
      <c r="Q703" s="222">
        <v>0.30320000000000003</v>
      </c>
    </row>
    <row r="704" spans="1:17" x14ac:dyDescent="0.25">
      <c r="A704" s="8">
        <v>1</v>
      </c>
      <c r="B704" s="3">
        <v>72</v>
      </c>
      <c r="C704" s="5">
        <v>120000</v>
      </c>
      <c r="D704" s="221"/>
      <c r="E704" s="222">
        <v>0.49270000000000003</v>
      </c>
      <c r="F704" s="222">
        <v>0.3826</v>
      </c>
      <c r="G704" s="222">
        <v>0.32619999999999999</v>
      </c>
      <c r="H704" s="222">
        <v>0.30730000000000002</v>
      </c>
      <c r="I704" s="222">
        <v>0.30370000000000003</v>
      </c>
      <c r="J704" s="222">
        <v>0.30330000000000001</v>
      </c>
      <c r="K704" s="222">
        <v>0.30330000000000001</v>
      </c>
      <c r="L704" s="222">
        <v>0.30320000000000003</v>
      </c>
      <c r="M704" s="222">
        <v>0.30320000000000003</v>
      </c>
      <c r="N704" s="222">
        <v>0.30320000000000003</v>
      </c>
      <c r="O704" s="222">
        <v>0.30320000000000003</v>
      </c>
      <c r="P704" s="222">
        <v>0.30320000000000003</v>
      </c>
      <c r="Q704" s="222">
        <v>0.30320000000000003</v>
      </c>
    </row>
    <row r="705" spans="1:17" x14ac:dyDescent="0.25">
      <c r="A705" s="8">
        <v>1</v>
      </c>
      <c r="B705" s="3">
        <v>73</v>
      </c>
      <c r="C705" s="5">
        <v>120000</v>
      </c>
      <c r="D705" s="221"/>
      <c r="E705" s="222">
        <v>0.49259999999999998</v>
      </c>
      <c r="F705" s="222">
        <v>0.3765</v>
      </c>
      <c r="G705" s="222">
        <v>0.31840000000000002</v>
      </c>
      <c r="H705" s="222">
        <v>0.30459999999999998</v>
      </c>
      <c r="I705" s="222">
        <v>0.30330000000000001</v>
      </c>
      <c r="J705" s="222">
        <v>0.30330000000000001</v>
      </c>
      <c r="K705" s="222">
        <v>0.30320000000000003</v>
      </c>
      <c r="L705" s="222">
        <v>0.30320000000000003</v>
      </c>
      <c r="M705" s="222">
        <v>0.30320000000000003</v>
      </c>
      <c r="N705" s="222">
        <v>0.30320000000000003</v>
      </c>
      <c r="O705" s="222">
        <v>0.30320000000000003</v>
      </c>
      <c r="P705" s="222">
        <v>0.30320000000000003</v>
      </c>
      <c r="Q705" s="222">
        <v>0.30320000000000003</v>
      </c>
    </row>
    <row r="706" spans="1:17" x14ac:dyDescent="0.25">
      <c r="A706" s="8">
        <v>1</v>
      </c>
      <c r="B706" s="3">
        <v>74</v>
      </c>
      <c r="C706" s="5">
        <v>120000</v>
      </c>
      <c r="D706" s="221"/>
      <c r="E706" s="222">
        <v>0.49259999999999998</v>
      </c>
      <c r="F706" s="222">
        <v>0.37640000000000001</v>
      </c>
      <c r="G706" s="222">
        <v>0.3135</v>
      </c>
      <c r="H706" s="222">
        <v>0.30370000000000003</v>
      </c>
      <c r="I706" s="222">
        <v>0.30330000000000001</v>
      </c>
      <c r="J706" s="222">
        <v>0.30320000000000003</v>
      </c>
      <c r="K706" s="222">
        <v>0.30320000000000003</v>
      </c>
      <c r="L706" s="222">
        <v>0.30320000000000003</v>
      </c>
      <c r="M706" s="222">
        <v>0.30320000000000003</v>
      </c>
      <c r="N706" s="222">
        <v>0.30320000000000003</v>
      </c>
      <c r="O706" s="222">
        <v>0.30320000000000003</v>
      </c>
      <c r="P706" s="222">
        <v>0.30320000000000003</v>
      </c>
      <c r="Q706" s="222">
        <v>0.30320000000000003</v>
      </c>
    </row>
    <row r="707" spans="1:17" x14ac:dyDescent="0.25">
      <c r="A707" s="8">
        <v>2</v>
      </c>
      <c r="B707" s="3">
        <v>36</v>
      </c>
      <c r="C707" s="5">
        <v>120000</v>
      </c>
      <c r="D707" s="221"/>
      <c r="E707" s="222">
        <v>0.6694</v>
      </c>
      <c r="F707" s="222">
        <v>0.62080000000000002</v>
      </c>
      <c r="G707" s="222">
        <v>0.57720000000000005</v>
      </c>
      <c r="H707" s="222">
        <v>0.53779999999999994</v>
      </c>
      <c r="I707" s="222">
        <v>0.50190000000000001</v>
      </c>
      <c r="J707" s="222">
        <v>0.46920000000000001</v>
      </c>
      <c r="K707" s="222">
        <v>0.43909999999999999</v>
      </c>
      <c r="L707" s="222">
        <v>0.41210000000000002</v>
      </c>
      <c r="M707" s="222">
        <v>0.39629999999999999</v>
      </c>
      <c r="N707" s="222">
        <v>0.38300000000000001</v>
      </c>
      <c r="O707" s="222">
        <v>0.37159999999999999</v>
      </c>
      <c r="P707" s="222">
        <v>0.3619</v>
      </c>
      <c r="Q707" s="222">
        <v>0.35360000000000003</v>
      </c>
    </row>
    <row r="708" spans="1:17" x14ac:dyDescent="0.25">
      <c r="A708" s="8">
        <v>2</v>
      </c>
      <c r="B708" s="3">
        <v>37</v>
      </c>
      <c r="C708" s="5">
        <v>120000</v>
      </c>
      <c r="D708" s="221"/>
      <c r="E708" s="222">
        <v>0.66310000000000002</v>
      </c>
      <c r="F708" s="222">
        <v>0.61329999999999996</v>
      </c>
      <c r="G708" s="222">
        <v>0.56859999999999999</v>
      </c>
      <c r="H708" s="222">
        <v>0.52829999999999999</v>
      </c>
      <c r="I708" s="222">
        <v>0.49170000000000003</v>
      </c>
      <c r="J708" s="222">
        <v>0.45829999999999999</v>
      </c>
      <c r="K708" s="222">
        <v>0.42770000000000002</v>
      </c>
      <c r="L708" s="222">
        <v>0.40589999999999998</v>
      </c>
      <c r="M708" s="222">
        <v>0.39050000000000001</v>
      </c>
      <c r="N708" s="222">
        <v>0.37740000000000001</v>
      </c>
      <c r="O708" s="222">
        <v>0.3664</v>
      </c>
      <c r="P708" s="222">
        <v>0.35699999999999998</v>
      </c>
      <c r="Q708" s="222">
        <v>0.34910000000000002</v>
      </c>
    </row>
    <row r="709" spans="1:17" x14ac:dyDescent="0.25">
      <c r="A709" s="8">
        <v>2</v>
      </c>
      <c r="B709" s="3">
        <v>38</v>
      </c>
      <c r="C709" s="5">
        <v>120000</v>
      </c>
      <c r="D709" s="221"/>
      <c r="E709" s="222">
        <v>0.65680000000000005</v>
      </c>
      <c r="F709" s="222">
        <v>0.60570000000000002</v>
      </c>
      <c r="G709" s="222">
        <v>0.56000000000000005</v>
      </c>
      <c r="H709" s="222">
        <v>0.51880000000000004</v>
      </c>
      <c r="I709" s="222">
        <v>0.48139999999999999</v>
      </c>
      <c r="J709" s="222">
        <v>0.44740000000000002</v>
      </c>
      <c r="K709" s="222">
        <v>0.41789999999999999</v>
      </c>
      <c r="L709" s="222">
        <v>0.39989999999999998</v>
      </c>
      <c r="M709" s="222">
        <v>0.38479999999999998</v>
      </c>
      <c r="N709" s="222">
        <v>0.372</v>
      </c>
      <c r="O709" s="222">
        <v>0.36130000000000001</v>
      </c>
      <c r="P709" s="222">
        <v>0.3523</v>
      </c>
      <c r="Q709" s="222">
        <v>0.34520000000000001</v>
      </c>
    </row>
    <row r="710" spans="1:17" x14ac:dyDescent="0.25">
      <c r="A710" s="8">
        <v>2</v>
      </c>
      <c r="B710" s="3">
        <v>39</v>
      </c>
      <c r="C710" s="5">
        <v>120000</v>
      </c>
      <c r="D710" s="221"/>
      <c r="E710" s="222">
        <v>0.65059999999999996</v>
      </c>
      <c r="F710" s="222">
        <v>0.59819999999999995</v>
      </c>
      <c r="G710" s="222">
        <v>0.5514</v>
      </c>
      <c r="H710" s="222">
        <v>0.50929999999999997</v>
      </c>
      <c r="I710" s="222">
        <v>0.47120000000000001</v>
      </c>
      <c r="J710" s="222">
        <v>0.4365</v>
      </c>
      <c r="K710" s="222">
        <v>0.41170000000000001</v>
      </c>
      <c r="L710" s="222">
        <v>0.39400000000000002</v>
      </c>
      <c r="M710" s="222">
        <v>0.37919999999999998</v>
      </c>
      <c r="N710" s="222">
        <v>0.36680000000000001</v>
      </c>
      <c r="O710" s="222">
        <v>0.35649999999999998</v>
      </c>
      <c r="P710" s="222">
        <v>0.3483</v>
      </c>
      <c r="Q710" s="222">
        <v>0.3417</v>
      </c>
    </row>
    <row r="711" spans="1:17" x14ac:dyDescent="0.25">
      <c r="A711" s="8">
        <v>2</v>
      </c>
      <c r="B711" s="3">
        <v>40</v>
      </c>
      <c r="C711" s="5">
        <v>120000</v>
      </c>
      <c r="D711" s="221"/>
      <c r="E711" s="222">
        <v>0.64439999999999997</v>
      </c>
      <c r="F711" s="222">
        <v>0.59079999999999999</v>
      </c>
      <c r="G711" s="222">
        <v>0.54290000000000005</v>
      </c>
      <c r="H711" s="222">
        <v>0.49980000000000002</v>
      </c>
      <c r="I711" s="222">
        <v>0.46100000000000002</v>
      </c>
      <c r="J711" s="222">
        <v>0.42670000000000002</v>
      </c>
      <c r="K711" s="222">
        <v>0.40570000000000001</v>
      </c>
      <c r="L711" s="222">
        <v>0.38829999999999998</v>
      </c>
      <c r="M711" s="222">
        <v>0.37380000000000002</v>
      </c>
      <c r="N711" s="222">
        <v>0.36180000000000001</v>
      </c>
      <c r="O711" s="222">
        <v>0.35220000000000001</v>
      </c>
      <c r="P711" s="222">
        <v>0.34470000000000001</v>
      </c>
      <c r="Q711" s="222">
        <v>0.33860000000000001</v>
      </c>
    </row>
    <row r="712" spans="1:17" x14ac:dyDescent="0.25">
      <c r="A712" s="8">
        <v>2</v>
      </c>
      <c r="B712" s="3">
        <v>41</v>
      </c>
      <c r="C712" s="5">
        <v>120000</v>
      </c>
      <c r="D712" s="221"/>
      <c r="E712" s="222">
        <v>0.63819999999999999</v>
      </c>
      <c r="F712" s="222">
        <v>0.58330000000000004</v>
      </c>
      <c r="G712" s="222">
        <v>0.5343</v>
      </c>
      <c r="H712" s="222">
        <v>0.49030000000000001</v>
      </c>
      <c r="I712" s="222">
        <v>0.45069999999999999</v>
      </c>
      <c r="J712" s="222">
        <v>0.42059999999999997</v>
      </c>
      <c r="K712" s="222">
        <v>0.39989999999999998</v>
      </c>
      <c r="L712" s="222">
        <v>0.38269999999999998</v>
      </c>
      <c r="M712" s="222">
        <v>0.36849999999999999</v>
      </c>
      <c r="N712" s="222">
        <v>0.35720000000000002</v>
      </c>
      <c r="O712" s="222">
        <v>0.34839999999999999</v>
      </c>
      <c r="P712" s="222">
        <v>0.34139999999999998</v>
      </c>
      <c r="Q712" s="222">
        <v>0.33579999999999999</v>
      </c>
    </row>
    <row r="713" spans="1:17" x14ac:dyDescent="0.25">
      <c r="A713" s="8">
        <v>2</v>
      </c>
      <c r="B713" s="3">
        <v>42</v>
      </c>
      <c r="C713" s="5">
        <v>120000</v>
      </c>
      <c r="D713" s="221"/>
      <c r="E713" s="222">
        <v>0.63200000000000001</v>
      </c>
      <c r="F713" s="222">
        <v>0.57569999999999999</v>
      </c>
      <c r="G713" s="222">
        <v>0.52559999999999996</v>
      </c>
      <c r="H713" s="222">
        <v>0.48080000000000001</v>
      </c>
      <c r="I713" s="222">
        <v>0.44030000000000002</v>
      </c>
      <c r="J713" s="222">
        <v>0.41449999999999998</v>
      </c>
      <c r="K713" s="222">
        <v>0.39400000000000002</v>
      </c>
      <c r="L713" s="222">
        <v>0.37719999999999998</v>
      </c>
      <c r="M713" s="222">
        <v>0.36370000000000002</v>
      </c>
      <c r="N713" s="222">
        <v>0.35310000000000002</v>
      </c>
      <c r="O713" s="222">
        <v>0.3448</v>
      </c>
      <c r="P713" s="222">
        <v>0.33829999999999999</v>
      </c>
      <c r="Q713" s="222">
        <v>0.33310000000000001</v>
      </c>
    </row>
    <row r="714" spans="1:17" x14ac:dyDescent="0.25">
      <c r="A714" s="8">
        <v>2</v>
      </c>
      <c r="B714" s="3">
        <v>43</v>
      </c>
      <c r="C714" s="5">
        <v>120000</v>
      </c>
      <c r="D714" s="221"/>
      <c r="E714" s="222">
        <v>0.62590000000000001</v>
      </c>
      <c r="F714" s="222">
        <v>0.56830000000000003</v>
      </c>
      <c r="G714" s="222">
        <v>0.5171</v>
      </c>
      <c r="H714" s="222">
        <v>0.47120000000000001</v>
      </c>
      <c r="I714" s="222">
        <v>0.43330000000000002</v>
      </c>
      <c r="J714" s="222">
        <v>0.40860000000000002</v>
      </c>
      <c r="K714" s="222">
        <v>0.38829999999999998</v>
      </c>
      <c r="L714" s="222">
        <v>0.372</v>
      </c>
      <c r="M714" s="222">
        <v>0.35930000000000001</v>
      </c>
      <c r="N714" s="222">
        <v>0.3493</v>
      </c>
      <c r="O714" s="222">
        <v>0.34150000000000003</v>
      </c>
      <c r="P714" s="222">
        <v>0.33539999999999998</v>
      </c>
      <c r="Q714" s="222">
        <v>0.33069999999999999</v>
      </c>
    </row>
    <row r="715" spans="1:17" x14ac:dyDescent="0.25">
      <c r="A715" s="8">
        <v>2</v>
      </c>
      <c r="B715" s="3">
        <v>44</v>
      </c>
      <c r="C715" s="5">
        <v>120000</v>
      </c>
      <c r="D715" s="221"/>
      <c r="E715" s="222">
        <v>0.61990000000000001</v>
      </c>
      <c r="F715" s="222">
        <v>0.56089999999999995</v>
      </c>
      <c r="G715" s="222">
        <v>0.50860000000000005</v>
      </c>
      <c r="H715" s="222">
        <v>0.46189999999999998</v>
      </c>
      <c r="I715" s="222">
        <v>0.4274</v>
      </c>
      <c r="J715" s="222">
        <v>0.40279999999999999</v>
      </c>
      <c r="K715" s="222">
        <v>0.38290000000000002</v>
      </c>
      <c r="L715" s="222">
        <v>0.36730000000000002</v>
      </c>
      <c r="M715" s="222">
        <v>0.35520000000000002</v>
      </c>
      <c r="N715" s="222">
        <v>0.3458</v>
      </c>
      <c r="O715" s="222">
        <v>0.33850000000000002</v>
      </c>
      <c r="P715" s="222">
        <v>0.33289999999999997</v>
      </c>
      <c r="Q715" s="222">
        <v>0.32850000000000001</v>
      </c>
    </row>
    <row r="716" spans="1:17" x14ac:dyDescent="0.25">
      <c r="A716" s="8">
        <v>2</v>
      </c>
      <c r="B716" s="3">
        <v>45</v>
      </c>
      <c r="C716" s="5">
        <v>120000</v>
      </c>
      <c r="D716" s="221"/>
      <c r="E716" s="222">
        <v>0.61319999999999997</v>
      </c>
      <c r="F716" s="222">
        <v>0.55279999999999996</v>
      </c>
      <c r="G716" s="222">
        <v>0.49930000000000002</v>
      </c>
      <c r="H716" s="222">
        <v>0.45150000000000001</v>
      </c>
      <c r="I716" s="222">
        <v>0.42070000000000002</v>
      </c>
      <c r="J716" s="222">
        <v>0.39629999999999999</v>
      </c>
      <c r="K716" s="222">
        <v>0.37709999999999999</v>
      </c>
      <c r="L716" s="222">
        <v>0.36230000000000001</v>
      </c>
      <c r="M716" s="222">
        <v>0.35089999999999999</v>
      </c>
      <c r="N716" s="222">
        <v>0.34210000000000002</v>
      </c>
      <c r="O716" s="222">
        <v>0.33529999999999999</v>
      </c>
      <c r="P716" s="222">
        <v>0.33019999999999999</v>
      </c>
      <c r="Q716" s="222">
        <v>0.32640000000000002</v>
      </c>
    </row>
    <row r="717" spans="1:17" x14ac:dyDescent="0.25">
      <c r="A717" s="8">
        <v>2</v>
      </c>
      <c r="B717" s="3">
        <v>46</v>
      </c>
      <c r="C717" s="5">
        <v>120000</v>
      </c>
      <c r="D717" s="221"/>
      <c r="E717" s="222">
        <v>0.60660000000000003</v>
      </c>
      <c r="F717" s="222">
        <v>0.54479999999999995</v>
      </c>
      <c r="G717" s="222">
        <v>0.49</v>
      </c>
      <c r="H717" s="222">
        <v>0.44409999999999999</v>
      </c>
      <c r="I717" s="222">
        <v>0.41410000000000002</v>
      </c>
      <c r="J717" s="222">
        <v>0.3901</v>
      </c>
      <c r="K717" s="222">
        <v>0.37169999999999997</v>
      </c>
      <c r="L717" s="222">
        <v>0.35759999999999997</v>
      </c>
      <c r="M717" s="222">
        <v>0.3468</v>
      </c>
      <c r="N717" s="222">
        <v>0.33860000000000001</v>
      </c>
      <c r="O717" s="222">
        <v>0.33239999999999997</v>
      </c>
      <c r="P717" s="222">
        <v>0.32790000000000002</v>
      </c>
      <c r="Q717" s="222">
        <v>0.32450000000000001</v>
      </c>
    </row>
    <row r="718" spans="1:17" x14ac:dyDescent="0.25">
      <c r="A718" s="8">
        <v>2</v>
      </c>
      <c r="B718" s="3">
        <v>47</v>
      </c>
      <c r="C718" s="5">
        <v>120000</v>
      </c>
      <c r="D718" s="221"/>
      <c r="E718" s="222">
        <v>0.60019999999999996</v>
      </c>
      <c r="F718" s="222">
        <v>0.53690000000000004</v>
      </c>
      <c r="G718" s="222">
        <v>0.48089999999999999</v>
      </c>
      <c r="H718" s="222">
        <v>0.4375</v>
      </c>
      <c r="I718" s="222">
        <v>0.40760000000000002</v>
      </c>
      <c r="J718" s="222">
        <v>0.38440000000000002</v>
      </c>
      <c r="K718" s="222">
        <v>0.36670000000000003</v>
      </c>
      <c r="L718" s="222">
        <v>0.35320000000000001</v>
      </c>
      <c r="M718" s="222">
        <v>0.34300000000000003</v>
      </c>
      <c r="N718" s="222">
        <v>0.33550000000000002</v>
      </c>
      <c r="O718" s="222">
        <v>0.32990000000000003</v>
      </c>
      <c r="P718" s="222">
        <v>0.32579999999999998</v>
      </c>
      <c r="Q718" s="222">
        <v>0.32279999999999998</v>
      </c>
    </row>
    <row r="719" spans="1:17" x14ac:dyDescent="0.25">
      <c r="A719" s="8">
        <v>2</v>
      </c>
      <c r="B719" s="3">
        <v>48</v>
      </c>
      <c r="C719" s="5">
        <v>120000</v>
      </c>
      <c r="D719" s="221"/>
      <c r="E719" s="222">
        <v>0.59379999999999999</v>
      </c>
      <c r="F719" s="222">
        <v>0.52900000000000003</v>
      </c>
      <c r="G719" s="222">
        <v>0.47170000000000001</v>
      </c>
      <c r="H719" s="222">
        <v>0.43099999999999999</v>
      </c>
      <c r="I719" s="222">
        <v>0.40139999999999998</v>
      </c>
      <c r="J719" s="222">
        <v>0.37890000000000001</v>
      </c>
      <c r="K719" s="222">
        <v>0.36180000000000001</v>
      </c>
      <c r="L719" s="222">
        <v>0.34899999999999998</v>
      </c>
      <c r="M719" s="222">
        <v>0.33950000000000002</v>
      </c>
      <c r="N719" s="222">
        <v>0.33260000000000001</v>
      </c>
      <c r="O719" s="222">
        <v>0.3276</v>
      </c>
      <c r="P719" s="222">
        <v>0.32400000000000001</v>
      </c>
      <c r="Q719" s="222">
        <v>0.32140000000000002</v>
      </c>
    </row>
    <row r="720" spans="1:17" x14ac:dyDescent="0.25">
      <c r="A720" s="8">
        <v>2</v>
      </c>
      <c r="B720" s="3">
        <v>49</v>
      </c>
      <c r="C720" s="5">
        <v>120000</v>
      </c>
      <c r="D720" s="221"/>
      <c r="E720" s="222">
        <v>0.58740000000000003</v>
      </c>
      <c r="F720" s="222">
        <v>0.52110000000000001</v>
      </c>
      <c r="G720" s="222">
        <v>0.46239999999999998</v>
      </c>
      <c r="H720" s="222">
        <v>0.42449999999999999</v>
      </c>
      <c r="I720" s="222">
        <v>0.39550000000000002</v>
      </c>
      <c r="J720" s="222">
        <v>0.37359999999999999</v>
      </c>
      <c r="K720" s="222">
        <v>0.35720000000000002</v>
      </c>
      <c r="L720" s="222">
        <v>0.34510000000000002</v>
      </c>
      <c r="M720" s="222">
        <v>0.33629999999999999</v>
      </c>
      <c r="N720" s="222">
        <v>0.33</v>
      </c>
      <c r="O720" s="222">
        <v>0.32550000000000001</v>
      </c>
      <c r="P720" s="222">
        <v>0.32240000000000002</v>
      </c>
      <c r="Q720" s="222">
        <v>0.32019999999999998</v>
      </c>
    </row>
    <row r="721" spans="1:17" x14ac:dyDescent="0.25">
      <c r="A721" s="8">
        <v>2</v>
      </c>
      <c r="B721" s="3">
        <v>50</v>
      </c>
      <c r="C721" s="5">
        <v>120000</v>
      </c>
      <c r="D721" s="221"/>
      <c r="E721" s="222">
        <v>0.58130000000000004</v>
      </c>
      <c r="F721" s="222">
        <v>0.51339999999999997</v>
      </c>
      <c r="G721" s="222">
        <v>0.45590000000000003</v>
      </c>
      <c r="H721" s="222">
        <v>0.41839999999999999</v>
      </c>
      <c r="I721" s="222">
        <v>0.38990000000000002</v>
      </c>
      <c r="J721" s="222">
        <v>0.36859999999999998</v>
      </c>
      <c r="K721" s="222">
        <v>0.35289999999999999</v>
      </c>
      <c r="L721" s="222">
        <v>0.34160000000000001</v>
      </c>
      <c r="M721" s="222">
        <v>0.33350000000000002</v>
      </c>
      <c r="N721" s="222">
        <v>0.32779999999999998</v>
      </c>
      <c r="O721" s="222">
        <v>0.32379999999999998</v>
      </c>
      <c r="P721" s="222">
        <v>0.3211</v>
      </c>
      <c r="Q721" s="222">
        <v>0.31919999999999998</v>
      </c>
    </row>
    <row r="722" spans="1:17" x14ac:dyDescent="0.25">
      <c r="A722" s="8">
        <v>2</v>
      </c>
      <c r="B722" s="3">
        <v>51</v>
      </c>
      <c r="C722" s="5">
        <v>120000</v>
      </c>
      <c r="D722" s="221"/>
      <c r="E722" s="222">
        <v>0.57530000000000003</v>
      </c>
      <c r="F722" s="222">
        <v>0.50580000000000003</v>
      </c>
      <c r="G722" s="222">
        <v>0.44969999999999999</v>
      </c>
      <c r="H722" s="222">
        <v>0.41249999999999998</v>
      </c>
      <c r="I722" s="222">
        <v>0.38450000000000001</v>
      </c>
      <c r="J722" s="222">
        <v>0.3639</v>
      </c>
      <c r="K722" s="222">
        <v>0.34889999999999999</v>
      </c>
      <c r="L722" s="222">
        <v>0.33829999999999999</v>
      </c>
      <c r="M722" s="222">
        <v>0.33090000000000003</v>
      </c>
      <c r="N722" s="222">
        <v>0.32569999999999999</v>
      </c>
      <c r="O722" s="222">
        <v>0.32219999999999999</v>
      </c>
      <c r="P722" s="222">
        <v>0.31990000000000002</v>
      </c>
      <c r="Q722" s="222">
        <v>0.31830000000000003</v>
      </c>
    </row>
    <row r="723" spans="1:17" x14ac:dyDescent="0.25">
      <c r="A723" s="8">
        <v>2</v>
      </c>
      <c r="B723" s="3">
        <v>52</v>
      </c>
      <c r="C723" s="5">
        <v>120000</v>
      </c>
      <c r="D723" s="221"/>
      <c r="E723" s="222">
        <v>0.56930000000000003</v>
      </c>
      <c r="F723" s="222">
        <v>0.498</v>
      </c>
      <c r="G723" s="222">
        <v>0.44359999999999999</v>
      </c>
      <c r="H723" s="222">
        <v>0.40660000000000002</v>
      </c>
      <c r="I723" s="222">
        <v>0.37919999999999998</v>
      </c>
      <c r="J723" s="222">
        <v>0.35920000000000002</v>
      </c>
      <c r="K723" s="222">
        <v>0.34510000000000002</v>
      </c>
      <c r="L723" s="222">
        <v>0.3352</v>
      </c>
      <c r="M723" s="222">
        <v>0.32840000000000003</v>
      </c>
      <c r="N723" s="222">
        <v>0.32390000000000002</v>
      </c>
      <c r="O723" s="222">
        <v>0.32090000000000002</v>
      </c>
      <c r="P723" s="222">
        <v>0.31890000000000002</v>
      </c>
      <c r="Q723" s="222">
        <v>0.31759999999999999</v>
      </c>
    </row>
    <row r="724" spans="1:17" x14ac:dyDescent="0.25">
      <c r="A724" s="8">
        <v>2</v>
      </c>
      <c r="B724" s="3">
        <v>53</v>
      </c>
      <c r="C724" s="5">
        <v>120000</v>
      </c>
      <c r="D724" s="221"/>
      <c r="E724" s="222">
        <v>0.56330000000000002</v>
      </c>
      <c r="F724" s="222">
        <v>0.49030000000000001</v>
      </c>
      <c r="G724" s="222">
        <v>0.43759999999999999</v>
      </c>
      <c r="H724" s="222">
        <v>0.40089999999999998</v>
      </c>
      <c r="I724" s="222">
        <v>0.374</v>
      </c>
      <c r="J724" s="222">
        <v>0.3548</v>
      </c>
      <c r="K724" s="222">
        <v>0.34139999999999998</v>
      </c>
      <c r="L724" s="222">
        <v>0.33229999999999998</v>
      </c>
      <c r="M724" s="222">
        <v>0.32629999999999998</v>
      </c>
      <c r="N724" s="222">
        <v>0.32229999999999998</v>
      </c>
      <c r="O724" s="222">
        <v>0.31969999999999998</v>
      </c>
      <c r="P724" s="222">
        <v>0.31809999999999999</v>
      </c>
      <c r="Q724" s="222">
        <v>0.31709999999999999</v>
      </c>
    </row>
    <row r="725" spans="1:17" x14ac:dyDescent="0.25">
      <c r="A725" s="8">
        <v>2</v>
      </c>
      <c r="B725" s="3">
        <v>54</v>
      </c>
      <c r="C725" s="5">
        <v>120000</v>
      </c>
      <c r="D725" s="221"/>
      <c r="E725" s="222">
        <v>0.5575</v>
      </c>
      <c r="F725" s="222">
        <v>0.48280000000000001</v>
      </c>
      <c r="G725" s="222">
        <v>0.43169999999999997</v>
      </c>
      <c r="H725" s="222">
        <v>0.39529999999999998</v>
      </c>
      <c r="I725" s="222">
        <v>0.36899999999999999</v>
      </c>
      <c r="J725" s="222">
        <v>0.35060000000000002</v>
      </c>
      <c r="K725" s="222">
        <v>0.33810000000000001</v>
      </c>
      <c r="L725" s="222">
        <v>0.32979999999999998</v>
      </c>
      <c r="M725" s="222">
        <v>0.32440000000000002</v>
      </c>
      <c r="N725" s="222">
        <v>0.32090000000000002</v>
      </c>
      <c r="O725" s="222">
        <v>0.31879999999999997</v>
      </c>
      <c r="P725" s="222">
        <v>0.31740000000000002</v>
      </c>
      <c r="Q725" s="222">
        <v>0.31659999999999999</v>
      </c>
    </row>
    <row r="726" spans="1:17" x14ac:dyDescent="0.25">
      <c r="A726" s="8">
        <v>2</v>
      </c>
      <c r="B726" s="3">
        <v>55</v>
      </c>
      <c r="C726" s="5">
        <v>120000</v>
      </c>
      <c r="D726" s="221"/>
      <c r="E726" s="222">
        <v>0.55189999999999995</v>
      </c>
      <c r="F726" s="222">
        <v>0.47539999999999999</v>
      </c>
      <c r="G726" s="222">
        <v>0.42609999999999998</v>
      </c>
      <c r="H726" s="222">
        <v>0.38990000000000002</v>
      </c>
      <c r="I726" s="222">
        <v>0.36430000000000001</v>
      </c>
      <c r="J726" s="222">
        <v>0.34670000000000001</v>
      </c>
      <c r="K726" s="222">
        <v>0.33510000000000001</v>
      </c>
      <c r="L726" s="222">
        <v>0.32750000000000001</v>
      </c>
      <c r="M726" s="222">
        <v>0.32269999999999999</v>
      </c>
      <c r="N726" s="222">
        <v>0.31979999999999997</v>
      </c>
      <c r="O726" s="222">
        <v>0.318</v>
      </c>
      <c r="P726" s="222">
        <v>0.31690000000000002</v>
      </c>
      <c r="Q726" s="222">
        <v>0.31630000000000003</v>
      </c>
    </row>
    <row r="727" spans="1:17" x14ac:dyDescent="0.25">
      <c r="A727" s="8">
        <v>2</v>
      </c>
      <c r="B727" s="3">
        <v>56</v>
      </c>
      <c r="C727" s="5">
        <v>120000</v>
      </c>
      <c r="D727" s="221"/>
      <c r="E727" s="222">
        <v>0.54630000000000001</v>
      </c>
      <c r="F727" s="222">
        <v>0.46960000000000002</v>
      </c>
      <c r="G727" s="222">
        <v>0.4204</v>
      </c>
      <c r="H727" s="222">
        <v>0.3846</v>
      </c>
      <c r="I727" s="222">
        <v>0.35970000000000002</v>
      </c>
      <c r="J727" s="222">
        <v>0.34300000000000003</v>
      </c>
      <c r="K727" s="222">
        <v>0.3322</v>
      </c>
      <c r="L727" s="222">
        <v>0.32540000000000002</v>
      </c>
      <c r="M727" s="222">
        <v>0.32119999999999999</v>
      </c>
      <c r="N727" s="222">
        <v>0.31879999999999997</v>
      </c>
      <c r="O727" s="222">
        <v>0.31730000000000003</v>
      </c>
      <c r="P727" s="222">
        <v>0.3165</v>
      </c>
      <c r="Q727" s="222">
        <v>0.316</v>
      </c>
    </row>
    <row r="728" spans="1:17" x14ac:dyDescent="0.25">
      <c r="A728" s="8">
        <v>2</v>
      </c>
      <c r="B728" s="3">
        <v>57</v>
      </c>
      <c r="C728" s="5">
        <v>120000</v>
      </c>
      <c r="D728" s="221"/>
      <c r="E728" s="222">
        <v>0.54090000000000005</v>
      </c>
      <c r="F728" s="222">
        <v>0.46429999999999999</v>
      </c>
      <c r="G728" s="222">
        <v>0.4148</v>
      </c>
      <c r="H728" s="222">
        <v>0.37940000000000002</v>
      </c>
      <c r="I728" s="222">
        <v>0.3553</v>
      </c>
      <c r="J728" s="222">
        <v>0.33950000000000002</v>
      </c>
      <c r="K728" s="222">
        <v>0.3296</v>
      </c>
      <c r="L728" s="222">
        <v>0.32350000000000001</v>
      </c>
      <c r="M728" s="222">
        <v>0.32</v>
      </c>
      <c r="N728" s="222">
        <v>0.31790000000000002</v>
      </c>
      <c r="O728" s="222">
        <v>0.31680000000000003</v>
      </c>
      <c r="P728" s="222">
        <v>0.31619999999999998</v>
      </c>
      <c r="Q728" s="222">
        <v>0.31580000000000003</v>
      </c>
    </row>
    <row r="729" spans="1:17" x14ac:dyDescent="0.25">
      <c r="A729" s="8">
        <v>2</v>
      </c>
      <c r="B729" s="3">
        <v>58</v>
      </c>
      <c r="C729" s="5">
        <v>120000</v>
      </c>
      <c r="D729" s="221"/>
      <c r="E729" s="222">
        <v>0.53610000000000002</v>
      </c>
      <c r="F729" s="222">
        <v>0.45950000000000002</v>
      </c>
      <c r="G729" s="222">
        <v>0.40989999999999999</v>
      </c>
      <c r="H729" s="222">
        <v>0.37490000000000001</v>
      </c>
      <c r="I729" s="222">
        <v>0.35149999999999998</v>
      </c>
      <c r="J729" s="222">
        <v>0.33660000000000001</v>
      </c>
      <c r="K729" s="222">
        <v>0.32750000000000001</v>
      </c>
      <c r="L729" s="222">
        <v>0.3221</v>
      </c>
      <c r="M729" s="222">
        <v>0.31900000000000001</v>
      </c>
      <c r="N729" s="222">
        <v>0.31730000000000003</v>
      </c>
      <c r="O729" s="222">
        <v>0.31640000000000001</v>
      </c>
      <c r="P729" s="222">
        <v>0.316</v>
      </c>
      <c r="Q729" s="222">
        <v>0.31569999999999998</v>
      </c>
    </row>
    <row r="730" spans="1:17" x14ac:dyDescent="0.25">
      <c r="A730" s="8">
        <v>2</v>
      </c>
      <c r="B730" s="3">
        <v>59</v>
      </c>
      <c r="C730" s="5">
        <v>120000</v>
      </c>
      <c r="D730" s="221"/>
      <c r="E730" s="222">
        <v>0.53139999999999998</v>
      </c>
      <c r="F730" s="222">
        <v>0.45479999999999998</v>
      </c>
      <c r="G730" s="222">
        <v>0.40500000000000003</v>
      </c>
      <c r="H730" s="222">
        <v>0.3705</v>
      </c>
      <c r="I730" s="222">
        <v>0.34789999999999999</v>
      </c>
      <c r="J730" s="222">
        <v>0.33379999999999999</v>
      </c>
      <c r="K730" s="222">
        <v>0.32550000000000001</v>
      </c>
      <c r="L730" s="222">
        <v>0.32079999999999997</v>
      </c>
      <c r="M730" s="222">
        <v>0.31819999999999998</v>
      </c>
      <c r="N730" s="222">
        <v>0.31690000000000002</v>
      </c>
      <c r="O730" s="222">
        <v>0.31619999999999998</v>
      </c>
      <c r="P730" s="222">
        <v>0.31580000000000003</v>
      </c>
      <c r="Q730" s="222">
        <v>0.31559999999999999</v>
      </c>
    </row>
    <row r="731" spans="1:17" x14ac:dyDescent="0.25">
      <c r="A731" s="8">
        <v>2</v>
      </c>
      <c r="B731" s="3">
        <v>60</v>
      </c>
      <c r="C731" s="5">
        <v>120000</v>
      </c>
      <c r="D731" s="221"/>
      <c r="E731" s="222">
        <v>0.52669999999999995</v>
      </c>
      <c r="F731" s="222">
        <v>0.4501</v>
      </c>
      <c r="G731" s="222">
        <v>0.40010000000000001</v>
      </c>
      <c r="H731" s="222">
        <v>0.36609999999999998</v>
      </c>
      <c r="I731" s="222">
        <v>0.34429999999999999</v>
      </c>
      <c r="J731" s="222">
        <v>0.33129999999999998</v>
      </c>
      <c r="K731" s="222">
        <v>0.32379999999999998</v>
      </c>
      <c r="L731" s="222">
        <v>0.31969999999999998</v>
      </c>
      <c r="M731" s="222">
        <v>0.3175</v>
      </c>
      <c r="N731" s="222">
        <v>0.3165</v>
      </c>
      <c r="O731" s="222">
        <v>0.31590000000000001</v>
      </c>
      <c r="P731" s="222">
        <v>0.31569999999999998</v>
      </c>
      <c r="Q731" s="222">
        <v>0.31559999999999999</v>
      </c>
    </row>
    <row r="732" spans="1:17" x14ac:dyDescent="0.25">
      <c r="A732" s="8">
        <v>2</v>
      </c>
      <c r="B732" s="3">
        <v>61</v>
      </c>
      <c r="C732" s="5">
        <v>120000</v>
      </c>
      <c r="D732" s="221"/>
      <c r="E732" s="222">
        <v>0.52239999999999998</v>
      </c>
      <c r="F732" s="222">
        <v>0.44550000000000001</v>
      </c>
      <c r="G732" s="222">
        <v>0.39539999999999997</v>
      </c>
      <c r="H732" s="222">
        <v>0.36180000000000001</v>
      </c>
      <c r="I732" s="222">
        <v>0.34100000000000003</v>
      </c>
      <c r="J732" s="222">
        <v>0.32890000000000003</v>
      </c>
      <c r="K732" s="222">
        <v>0.32219999999999999</v>
      </c>
      <c r="L732" s="222">
        <v>0.31869999999999998</v>
      </c>
      <c r="M732" s="222">
        <v>0.317</v>
      </c>
      <c r="N732" s="222">
        <v>0.31619999999999998</v>
      </c>
      <c r="O732" s="222">
        <v>0.31580000000000003</v>
      </c>
      <c r="P732" s="222">
        <v>0.31559999999999999</v>
      </c>
      <c r="Q732" s="222">
        <v>0.3155</v>
      </c>
    </row>
    <row r="733" spans="1:17" x14ac:dyDescent="0.25">
      <c r="A733" s="8">
        <v>2</v>
      </c>
      <c r="B733" s="3">
        <v>62</v>
      </c>
      <c r="C733" s="5">
        <v>120000</v>
      </c>
      <c r="D733" s="221"/>
      <c r="E733" s="222">
        <v>0.51819999999999999</v>
      </c>
      <c r="F733" s="222">
        <v>0.44090000000000001</v>
      </c>
      <c r="G733" s="222">
        <v>0.3906</v>
      </c>
      <c r="H733" s="222">
        <v>0.35770000000000002</v>
      </c>
      <c r="I733" s="222">
        <v>0.33779999999999999</v>
      </c>
      <c r="J733" s="222">
        <v>0.32669999999999999</v>
      </c>
      <c r="K733" s="222">
        <v>0.32079999999999997</v>
      </c>
      <c r="L733" s="222">
        <v>0.31790000000000002</v>
      </c>
      <c r="M733" s="222">
        <v>0.31659999999999999</v>
      </c>
      <c r="N733" s="222">
        <v>0.31590000000000001</v>
      </c>
      <c r="O733" s="222">
        <v>0.31569999999999998</v>
      </c>
      <c r="P733" s="222">
        <v>0.31559999999999999</v>
      </c>
      <c r="Q733" s="222">
        <v>0.3155</v>
      </c>
    </row>
    <row r="734" spans="1:17" x14ac:dyDescent="0.25">
      <c r="A734" s="8">
        <v>2</v>
      </c>
      <c r="B734" s="3">
        <v>63</v>
      </c>
      <c r="C734" s="5">
        <v>120000</v>
      </c>
      <c r="D734" s="221"/>
      <c r="E734" s="222">
        <v>0.51419999999999999</v>
      </c>
      <c r="F734" s="222">
        <v>0.43619999999999998</v>
      </c>
      <c r="G734" s="222">
        <v>0.38569999999999999</v>
      </c>
      <c r="H734" s="222">
        <v>0.35349999999999998</v>
      </c>
      <c r="I734" s="222">
        <v>0.3347</v>
      </c>
      <c r="J734" s="222">
        <v>0.32469999999999999</v>
      </c>
      <c r="K734" s="222">
        <v>0.3196</v>
      </c>
      <c r="L734" s="222">
        <v>0.31730000000000003</v>
      </c>
      <c r="M734" s="222">
        <v>0.31619999999999998</v>
      </c>
      <c r="N734" s="222">
        <v>0.31580000000000003</v>
      </c>
      <c r="O734" s="222">
        <v>0.31559999999999999</v>
      </c>
      <c r="P734" s="222">
        <v>0.3155</v>
      </c>
      <c r="Q734" s="222">
        <v>0.3155</v>
      </c>
    </row>
    <row r="735" spans="1:17" x14ac:dyDescent="0.25">
      <c r="A735" s="8">
        <v>2</v>
      </c>
      <c r="B735" s="3">
        <v>64</v>
      </c>
      <c r="C735" s="5">
        <v>120000</v>
      </c>
      <c r="D735" s="221"/>
      <c r="E735" s="222">
        <v>0.51039999999999996</v>
      </c>
      <c r="F735" s="222">
        <v>0.43149999999999999</v>
      </c>
      <c r="G735" s="222">
        <v>0.38090000000000002</v>
      </c>
      <c r="H735" s="222">
        <v>0.34949999999999998</v>
      </c>
      <c r="I735" s="222">
        <v>0.33179999999999998</v>
      </c>
      <c r="J735" s="222">
        <v>0.32279999999999998</v>
      </c>
      <c r="K735" s="222">
        <v>0.31859999999999999</v>
      </c>
      <c r="L735" s="222">
        <v>0.31669999999999998</v>
      </c>
      <c r="M735" s="222">
        <v>0.31590000000000001</v>
      </c>
      <c r="N735" s="222">
        <v>0.31559999999999999</v>
      </c>
      <c r="O735" s="222">
        <v>0.3155</v>
      </c>
      <c r="P735" s="222">
        <v>0.3155</v>
      </c>
      <c r="Q735" s="222">
        <v>0.3155</v>
      </c>
    </row>
    <row r="736" spans="1:17" x14ac:dyDescent="0.25">
      <c r="A736" s="8">
        <v>2</v>
      </c>
      <c r="B736" s="3">
        <v>65</v>
      </c>
      <c r="C736" s="5">
        <v>120000</v>
      </c>
      <c r="D736" s="221"/>
      <c r="E736" s="222">
        <v>0.50690000000000002</v>
      </c>
      <c r="F736" s="222">
        <v>0.4269</v>
      </c>
      <c r="G736" s="222">
        <v>0.37609999999999999</v>
      </c>
      <c r="H736" s="222">
        <v>0.34549999999999997</v>
      </c>
      <c r="I736" s="222">
        <v>0.3291</v>
      </c>
      <c r="J736" s="222">
        <v>0.32119999999999999</v>
      </c>
      <c r="K736" s="222">
        <v>0.31769999999999998</v>
      </c>
      <c r="L736" s="222">
        <v>0.31630000000000003</v>
      </c>
      <c r="M736" s="222">
        <v>0.31580000000000003</v>
      </c>
      <c r="N736" s="222">
        <v>0.31559999999999999</v>
      </c>
      <c r="O736" s="222">
        <v>0.3155</v>
      </c>
      <c r="P736" s="222">
        <v>0.3155</v>
      </c>
      <c r="Q736" s="222">
        <v>0.3155</v>
      </c>
    </row>
    <row r="737" spans="1:17" x14ac:dyDescent="0.25">
      <c r="A737" s="8">
        <v>2</v>
      </c>
      <c r="B737" s="3">
        <v>66</v>
      </c>
      <c r="C737" s="5">
        <v>120000</v>
      </c>
      <c r="D737" s="221"/>
      <c r="E737" s="222">
        <v>0.50380000000000003</v>
      </c>
      <c r="F737" s="222">
        <v>0.42220000000000002</v>
      </c>
      <c r="G737" s="222">
        <v>0.37140000000000001</v>
      </c>
      <c r="H737" s="222">
        <v>0.3417</v>
      </c>
      <c r="I737" s="222">
        <v>0.3266</v>
      </c>
      <c r="J737" s="222">
        <v>0.31979999999999997</v>
      </c>
      <c r="K737" s="222">
        <v>0.317</v>
      </c>
      <c r="L737" s="222">
        <v>0.316</v>
      </c>
      <c r="M737" s="222">
        <v>0.31559999999999999</v>
      </c>
      <c r="N737" s="222">
        <v>0.3155</v>
      </c>
      <c r="O737" s="222">
        <v>0.3155</v>
      </c>
      <c r="P737" s="222">
        <v>0.3155</v>
      </c>
      <c r="Q737" s="222">
        <v>0.3155</v>
      </c>
    </row>
    <row r="738" spans="1:17" x14ac:dyDescent="0.25">
      <c r="A738" s="8">
        <v>2</v>
      </c>
      <c r="B738" s="3">
        <v>67</v>
      </c>
      <c r="C738" s="5">
        <v>120000</v>
      </c>
      <c r="D738" s="221"/>
      <c r="E738" s="222">
        <v>0.50090000000000001</v>
      </c>
      <c r="F738" s="222">
        <v>0.4173</v>
      </c>
      <c r="G738" s="222">
        <v>0.36630000000000001</v>
      </c>
      <c r="H738" s="222">
        <v>0.33779999999999999</v>
      </c>
      <c r="I738" s="222">
        <v>0.32419999999999999</v>
      </c>
      <c r="J738" s="222">
        <v>0.31850000000000001</v>
      </c>
      <c r="K738" s="222">
        <v>0.31640000000000001</v>
      </c>
      <c r="L738" s="222">
        <v>0.31580000000000003</v>
      </c>
      <c r="M738" s="222">
        <v>0.31559999999999999</v>
      </c>
      <c r="N738" s="222">
        <v>0.3155</v>
      </c>
      <c r="O738" s="222">
        <v>0.3155</v>
      </c>
      <c r="P738" s="222">
        <v>0.3155</v>
      </c>
      <c r="Q738" s="222">
        <v>0.3155</v>
      </c>
    </row>
    <row r="739" spans="1:17" x14ac:dyDescent="0.25">
      <c r="A739" s="8">
        <v>2</v>
      </c>
      <c r="B739" s="3">
        <v>68</v>
      </c>
      <c r="C739" s="5">
        <v>120000</v>
      </c>
      <c r="D739" s="221"/>
      <c r="E739" s="222">
        <v>0.49840000000000001</v>
      </c>
      <c r="F739" s="222">
        <v>0.41220000000000001</v>
      </c>
      <c r="G739" s="222">
        <v>0.36109999999999998</v>
      </c>
      <c r="H739" s="222">
        <v>0.33389999999999997</v>
      </c>
      <c r="I739" s="222">
        <v>0.32200000000000001</v>
      </c>
      <c r="J739" s="222">
        <v>0.3175</v>
      </c>
      <c r="K739" s="222">
        <v>0.316</v>
      </c>
      <c r="L739" s="222">
        <v>0.31559999999999999</v>
      </c>
      <c r="M739" s="222">
        <v>0.3155</v>
      </c>
      <c r="N739" s="222">
        <v>0.3155</v>
      </c>
      <c r="O739" s="222">
        <v>0.3155</v>
      </c>
      <c r="P739" s="222">
        <v>0.3155</v>
      </c>
      <c r="Q739" s="222">
        <v>0.3155</v>
      </c>
    </row>
    <row r="740" spans="1:17" x14ac:dyDescent="0.25">
      <c r="A740" s="8">
        <v>2</v>
      </c>
      <c r="B740" s="3">
        <v>69</v>
      </c>
      <c r="C740" s="5">
        <v>120000</v>
      </c>
      <c r="D740" s="221"/>
      <c r="E740" s="222">
        <v>0.4965</v>
      </c>
      <c r="F740" s="222">
        <v>0.4073</v>
      </c>
      <c r="G740" s="222">
        <v>0.35610000000000003</v>
      </c>
      <c r="H740" s="222">
        <v>0.33040000000000003</v>
      </c>
      <c r="I740" s="222">
        <v>0.3201</v>
      </c>
      <c r="J740" s="222">
        <v>0.31669999999999998</v>
      </c>
      <c r="K740" s="222">
        <v>0.31580000000000003</v>
      </c>
      <c r="L740" s="222">
        <v>0.3155</v>
      </c>
      <c r="M740" s="222">
        <v>0.3155</v>
      </c>
      <c r="N740" s="222">
        <v>0.3155</v>
      </c>
      <c r="O740" s="222">
        <v>0.3155</v>
      </c>
      <c r="P740" s="222">
        <v>0.3155</v>
      </c>
      <c r="Q740" s="222">
        <v>0.3155</v>
      </c>
    </row>
    <row r="741" spans="1:17" x14ac:dyDescent="0.25">
      <c r="A741" s="8">
        <v>2</v>
      </c>
      <c r="B741" s="3">
        <v>70</v>
      </c>
      <c r="C741" s="5">
        <v>120000</v>
      </c>
      <c r="D741" s="221"/>
      <c r="E741" s="222">
        <v>0.49490000000000001</v>
      </c>
      <c r="F741" s="222">
        <v>0.40160000000000001</v>
      </c>
      <c r="G741" s="222">
        <v>0.3503</v>
      </c>
      <c r="H741" s="222">
        <v>0.3266</v>
      </c>
      <c r="I741" s="222">
        <v>0.31840000000000002</v>
      </c>
      <c r="J741" s="222">
        <v>0.31609999999999999</v>
      </c>
      <c r="K741" s="222">
        <v>0.31559999999999999</v>
      </c>
      <c r="L741" s="222">
        <v>0.3155</v>
      </c>
      <c r="M741" s="222">
        <v>0.3155</v>
      </c>
      <c r="N741" s="222">
        <v>0.3155</v>
      </c>
      <c r="O741" s="222">
        <v>0.3155</v>
      </c>
      <c r="P741" s="222">
        <v>0.3155</v>
      </c>
      <c r="Q741" s="222">
        <v>0.3155</v>
      </c>
    </row>
    <row r="742" spans="1:17" x14ac:dyDescent="0.25">
      <c r="A742" s="8">
        <v>2</v>
      </c>
      <c r="B742" s="3">
        <v>71</v>
      </c>
      <c r="C742" s="5">
        <v>120000</v>
      </c>
      <c r="D742" s="221"/>
      <c r="E742" s="222">
        <v>0.49390000000000001</v>
      </c>
      <c r="F742" s="222">
        <v>0.39610000000000001</v>
      </c>
      <c r="G742" s="222">
        <v>0.34470000000000001</v>
      </c>
      <c r="H742" s="222">
        <v>0.32340000000000002</v>
      </c>
      <c r="I742" s="222">
        <v>0.31709999999999999</v>
      </c>
      <c r="J742" s="222">
        <v>0.31569999999999998</v>
      </c>
      <c r="K742" s="222">
        <v>0.3155</v>
      </c>
      <c r="L742" s="222">
        <v>0.3155</v>
      </c>
      <c r="M742" s="222">
        <v>0.3155</v>
      </c>
      <c r="N742" s="222">
        <v>0.3155</v>
      </c>
      <c r="O742" s="222">
        <v>0.3155</v>
      </c>
      <c r="P742" s="222">
        <v>0.3155</v>
      </c>
      <c r="Q742" s="222">
        <v>0.3155</v>
      </c>
    </row>
    <row r="743" spans="1:17" x14ac:dyDescent="0.25">
      <c r="A743" s="8">
        <v>2</v>
      </c>
      <c r="B743" s="3">
        <v>72</v>
      </c>
      <c r="C743" s="5">
        <v>120000</v>
      </c>
      <c r="D743" s="221"/>
      <c r="E743" s="222">
        <v>0.49340000000000001</v>
      </c>
      <c r="F743" s="222">
        <v>0.38869999999999999</v>
      </c>
      <c r="G743" s="222">
        <v>0.33729999999999999</v>
      </c>
      <c r="H743" s="222">
        <v>0.31969999999999998</v>
      </c>
      <c r="I743" s="222">
        <v>0.316</v>
      </c>
      <c r="J743" s="222">
        <v>0.3155</v>
      </c>
      <c r="K743" s="222">
        <v>0.3155</v>
      </c>
      <c r="L743" s="222">
        <v>0.3155</v>
      </c>
      <c r="M743" s="222">
        <v>0.3155</v>
      </c>
      <c r="N743" s="222">
        <v>0.3155</v>
      </c>
      <c r="O743" s="222">
        <v>0.3155</v>
      </c>
      <c r="P743" s="222">
        <v>0.3155</v>
      </c>
      <c r="Q743" s="222">
        <v>0.3155</v>
      </c>
    </row>
    <row r="744" spans="1:17" x14ac:dyDescent="0.25">
      <c r="A744" s="8">
        <v>2</v>
      </c>
      <c r="B744" s="3">
        <v>73</v>
      </c>
      <c r="C744" s="5">
        <v>120000</v>
      </c>
      <c r="D744" s="221"/>
      <c r="E744" s="222">
        <v>0.49320000000000003</v>
      </c>
      <c r="F744" s="222">
        <v>0.38090000000000002</v>
      </c>
      <c r="G744" s="222">
        <v>0.3296</v>
      </c>
      <c r="H744" s="222">
        <v>0.317</v>
      </c>
      <c r="I744" s="222">
        <v>0.31559999999999999</v>
      </c>
      <c r="J744" s="222">
        <v>0.3155</v>
      </c>
      <c r="K744" s="222">
        <v>0.3155</v>
      </c>
      <c r="L744" s="222">
        <v>0.3155</v>
      </c>
      <c r="M744" s="222">
        <v>0.3155</v>
      </c>
      <c r="N744" s="222">
        <v>0.3155</v>
      </c>
      <c r="O744" s="222">
        <v>0.3155</v>
      </c>
      <c r="P744" s="222">
        <v>0.3155</v>
      </c>
      <c r="Q744" s="222">
        <v>0.3155</v>
      </c>
    </row>
    <row r="745" spans="1:17" x14ac:dyDescent="0.25">
      <c r="A745" s="8">
        <v>2</v>
      </c>
      <c r="B745" s="3">
        <v>74</v>
      </c>
      <c r="C745" s="5">
        <v>120000</v>
      </c>
      <c r="D745" s="221"/>
      <c r="E745" s="222">
        <v>0.49320000000000003</v>
      </c>
      <c r="F745" s="222">
        <v>0.37690000000000001</v>
      </c>
      <c r="G745" s="222">
        <v>0.32490000000000002</v>
      </c>
      <c r="H745" s="222">
        <v>0.316</v>
      </c>
      <c r="I745" s="222">
        <v>0.3155</v>
      </c>
      <c r="J745" s="222">
        <v>0.3155</v>
      </c>
      <c r="K745" s="222">
        <v>0.3155</v>
      </c>
      <c r="L745" s="222">
        <v>0.3155</v>
      </c>
      <c r="M745" s="222">
        <v>0.3155</v>
      </c>
      <c r="N745" s="222">
        <v>0.3155</v>
      </c>
      <c r="O745" s="222">
        <v>0.3155</v>
      </c>
      <c r="P745" s="222">
        <v>0.3155</v>
      </c>
      <c r="Q745" s="222">
        <v>0.3155</v>
      </c>
    </row>
    <row r="746" spans="1:17" x14ac:dyDescent="0.25">
      <c r="A746" s="8">
        <v>3</v>
      </c>
      <c r="B746" s="3">
        <v>36</v>
      </c>
      <c r="C746" s="5">
        <v>120000</v>
      </c>
      <c r="D746" s="221"/>
      <c r="E746" s="222">
        <v>0.69650000000000001</v>
      </c>
      <c r="F746" s="222">
        <v>0.65110000000000001</v>
      </c>
      <c r="G746" s="222">
        <v>0.61009999999999998</v>
      </c>
      <c r="H746" s="222">
        <v>0.57279999999999998</v>
      </c>
      <c r="I746" s="222">
        <v>0.53859999999999997</v>
      </c>
      <c r="J746" s="222">
        <v>0.50719999999999998</v>
      </c>
      <c r="K746" s="222">
        <v>0.47810000000000002</v>
      </c>
      <c r="L746" s="222">
        <v>0.4516</v>
      </c>
      <c r="M746" s="222">
        <v>0.43719999999999998</v>
      </c>
      <c r="N746" s="222">
        <v>0.42499999999999999</v>
      </c>
      <c r="O746" s="222">
        <v>0.41449999999999998</v>
      </c>
      <c r="P746" s="222">
        <v>0.40550000000000003</v>
      </c>
      <c r="Q746" s="222">
        <v>0.39760000000000001</v>
      </c>
    </row>
    <row r="747" spans="1:17" x14ac:dyDescent="0.25">
      <c r="A747" s="8">
        <v>3</v>
      </c>
      <c r="B747" s="3">
        <v>37</v>
      </c>
      <c r="C747" s="5">
        <v>120000</v>
      </c>
      <c r="D747" s="221"/>
      <c r="E747" s="222">
        <v>0.68989999999999996</v>
      </c>
      <c r="F747" s="222">
        <v>0.64339999999999997</v>
      </c>
      <c r="G747" s="222">
        <v>0.60129999999999995</v>
      </c>
      <c r="H747" s="222">
        <v>0.56310000000000004</v>
      </c>
      <c r="I747" s="222">
        <v>0.52810000000000001</v>
      </c>
      <c r="J747" s="222">
        <v>0.496</v>
      </c>
      <c r="K747" s="222">
        <v>0.46639999999999998</v>
      </c>
      <c r="L747" s="222">
        <v>0.44569999999999999</v>
      </c>
      <c r="M747" s="222">
        <v>0.43169999999999997</v>
      </c>
      <c r="N747" s="222">
        <v>0.41970000000000002</v>
      </c>
      <c r="O747" s="222">
        <v>0.40939999999999999</v>
      </c>
      <c r="P747" s="222">
        <v>0.40060000000000001</v>
      </c>
      <c r="Q747" s="222">
        <v>0.39329999999999998</v>
      </c>
    </row>
    <row r="748" spans="1:17" x14ac:dyDescent="0.25">
      <c r="A748" s="8">
        <v>3</v>
      </c>
      <c r="B748" s="3">
        <v>38</v>
      </c>
      <c r="C748" s="5">
        <v>120000</v>
      </c>
      <c r="D748" s="221"/>
      <c r="E748" s="222">
        <v>0.68340000000000001</v>
      </c>
      <c r="F748" s="222">
        <v>0.63560000000000005</v>
      </c>
      <c r="G748" s="222">
        <v>0.59240000000000004</v>
      </c>
      <c r="H748" s="222">
        <v>0.55330000000000001</v>
      </c>
      <c r="I748" s="222">
        <v>0.51759999999999995</v>
      </c>
      <c r="J748" s="222">
        <v>0.48480000000000001</v>
      </c>
      <c r="K748" s="222">
        <v>0.45639999999999997</v>
      </c>
      <c r="L748" s="222">
        <v>0.44</v>
      </c>
      <c r="M748" s="222">
        <v>0.42620000000000002</v>
      </c>
      <c r="N748" s="222">
        <v>0.41449999999999998</v>
      </c>
      <c r="O748" s="222">
        <v>0.40439999999999998</v>
      </c>
      <c r="P748" s="222">
        <v>0.39610000000000001</v>
      </c>
      <c r="Q748" s="222">
        <v>0.3896</v>
      </c>
    </row>
    <row r="749" spans="1:17" x14ac:dyDescent="0.25">
      <c r="A749" s="8">
        <v>3</v>
      </c>
      <c r="B749" s="3">
        <v>39</v>
      </c>
      <c r="C749" s="5">
        <v>120000</v>
      </c>
      <c r="D749" s="221"/>
      <c r="E749" s="222">
        <v>0.67689999999999995</v>
      </c>
      <c r="F749" s="222">
        <v>0.62780000000000002</v>
      </c>
      <c r="G749" s="222">
        <v>0.58360000000000001</v>
      </c>
      <c r="H749" s="222">
        <v>0.54359999999999997</v>
      </c>
      <c r="I749" s="222">
        <v>0.5071</v>
      </c>
      <c r="J749" s="222">
        <v>0.47360000000000002</v>
      </c>
      <c r="K749" s="222">
        <v>0.45050000000000001</v>
      </c>
      <c r="L749" s="222">
        <v>0.43440000000000001</v>
      </c>
      <c r="M749" s="222">
        <v>0.42080000000000001</v>
      </c>
      <c r="N749" s="222">
        <v>0.4093</v>
      </c>
      <c r="O749" s="222">
        <v>0.39979999999999999</v>
      </c>
      <c r="P749" s="222">
        <v>0.39229999999999998</v>
      </c>
      <c r="Q749" s="222">
        <v>0.38640000000000002</v>
      </c>
    </row>
    <row r="750" spans="1:17" x14ac:dyDescent="0.25">
      <c r="A750" s="8">
        <v>3</v>
      </c>
      <c r="B750" s="3">
        <v>40</v>
      </c>
      <c r="C750" s="5">
        <v>120000</v>
      </c>
      <c r="D750" s="221"/>
      <c r="E750" s="222">
        <v>0.67030000000000001</v>
      </c>
      <c r="F750" s="222">
        <v>0.62</v>
      </c>
      <c r="G750" s="222">
        <v>0.57469999999999999</v>
      </c>
      <c r="H750" s="222">
        <v>0.53380000000000005</v>
      </c>
      <c r="I750" s="222">
        <v>0.4965</v>
      </c>
      <c r="J750" s="222">
        <v>0.46379999999999999</v>
      </c>
      <c r="K750" s="222">
        <v>0.44479999999999997</v>
      </c>
      <c r="L750" s="222">
        <v>0.4289</v>
      </c>
      <c r="M750" s="222">
        <v>0.41549999999999998</v>
      </c>
      <c r="N750" s="222">
        <v>0.40450000000000003</v>
      </c>
      <c r="O750" s="222">
        <v>0.39579999999999999</v>
      </c>
      <c r="P750" s="222">
        <v>0.38890000000000002</v>
      </c>
      <c r="Q750" s="222">
        <v>0.38340000000000002</v>
      </c>
    </row>
    <row r="751" spans="1:17" x14ac:dyDescent="0.25">
      <c r="A751" s="8">
        <v>3</v>
      </c>
      <c r="B751" s="3">
        <v>41</v>
      </c>
      <c r="C751" s="5">
        <v>120000</v>
      </c>
      <c r="D751" s="221"/>
      <c r="E751" s="222">
        <v>0.66379999999999995</v>
      </c>
      <c r="F751" s="222">
        <v>0.61219999999999997</v>
      </c>
      <c r="G751" s="222">
        <v>0.56579999999999997</v>
      </c>
      <c r="H751" s="222">
        <v>0.52390000000000003</v>
      </c>
      <c r="I751" s="222">
        <v>0.4859</v>
      </c>
      <c r="J751" s="222">
        <v>0.45789999999999997</v>
      </c>
      <c r="K751" s="222">
        <v>0.43909999999999999</v>
      </c>
      <c r="L751" s="222">
        <v>0.42349999999999999</v>
      </c>
      <c r="M751" s="222">
        <v>0.41039999999999999</v>
      </c>
      <c r="N751" s="222">
        <v>0.4002</v>
      </c>
      <c r="O751" s="222">
        <v>0.39219999999999999</v>
      </c>
      <c r="P751" s="222">
        <v>0.38579999999999998</v>
      </c>
      <c r="Q751" s="222">
        <v>0.38069999999999998</v>
      </c>
    </row>
    <row r="752" spans="1:17" x14ac:dyDescent="0.25">
      <c r="A752" s="8">
        <v>3</v>
      </c>
      <c r="B752" s="3">
        <v>42</v>
      </c>
      <c r="C752" s="5">
        <v>120000</v>
      </c>
      <c r="D752" s="221"/>
      <c r="E752" s="222">
        <v>0.65720000000000001</v>
      </c>
      <c r="F752" s="222">
        <v>0.60429999999999995</v>
      </c>
      <c r="G752" s="222">
        <v>0.55679999999999996</v>
      </c>
      <c r="H752" s="222">
        <v>0.51400000000000001</v>
      </c>
      <c r="I752" s="222">
        <v>0.47510000000000002</v>
      </c>
      <c r="J752" s="222">
        <v>0.4521</v>
      </c>
      <c r="K752" s="222">
        <v>0.4335</v>
      </c>
      <c r="L752" s="222">
        <v>0.41799999999999998</v>
      </c>
      <c r="M752" s="222">
        <v>0.40589999999999998</v>
      </c>
      <c r="N752" s="222">
        <v>0.39639999999999997</v>
      </c>
      <c r="O752" s="222">
        <v>0.38890000000000002</v>
      </c>
      <c r="P752" s="222">
        <v>0.38290000000000002</v>
      </c>
      <c r="Q752" s="222">
        <v>0.37809999999999999</v>
      </c>
    </row>
    <row r="753" spans="1:17" x14ac:dyDescent="0.25">
      <c r="A753" s="8">
        <v>3</v>
      </c>
      <c r="B753" s="3">
        <v>43</v>
      </c>
      <c r="C753" s="5">
        <v>120000</v>
      </c>
      <c r="D753" s="221"/>
      <c r="E753" s="222">
        <v>0.65069999999999995</v>
      </c>
      <c r="F753" s="222">
        <v>0.59640000000000004</v>
      </c>
      <c r="G753" s="222">
        <v>0.54790000000000005</v>
      </c>
      <c r="H753" s="222">
        <v>0.50409999999999999</v>
      </c>
      <c r="I753" s="222">
        <v>0.46870000000000001</v>
      </c>
      <c r="J753" s="222">
        <v>0.44640000000000002</v>
      </c>
      <c r="K753" s="222">
        <v>0.4279</v>
      </c>
      <c r="L753" s="222">
        <v>0.41320000000000001</v>
      </c>
      <c r="M753" s="222">
        <v>0.4017</v>
      </c>
      <c r="N753" s="222">
        <v>0.39279999999999998</v>
      </c>
      <c r="O753" s="222">
        <v>0.38569999999999999</v>
      </c>
      <c r="P753" s="222">
        <v>0.38019999999999998</v>
      </c>
      <c r="Q753" s="222">
        <v>0.37580000000000002</v>
      </c>
    </row>
    <row r="754" spans="1:17" x14ac:dyDescent="0.25">
      <c r="A754" s="8">
        <v>3</v>
      </c>
      <c r="B754" s="3">
        <v>44</v>
      </c>
      <c r="C754" s="5">
        <v>120000</v>
      </c>
      <c r="D754" s="221"/>
      <c r="E754" s="222">
        <v>0.64419999999999999</v>
      </c>
      <c r="F754" s="222">
        <v>0.5887</v>
      </c>
      <c r="G754" s="222">
        <v>0.53900000000000003</v>
      </c>
      <c r="H754" s="222">
        <v>0.49430000000000002</v>
      </c>
      <c r="I754" s="222">
        <v>0.46300000000000002</v>
      </c>
      <c r="J754" s="222">
        <v>0.44069999999999998</v>
      </c>
      <c r="K754" s="222">
        <v>0.42270000000000002</v>
      </c>
      <c r="L754" s="222">
        <v>0.4088</v>
      </c>
      <c r="M754" s="222">
        <v>0.39789999999999998</v>
      </c>
      <c r="N754" s="222">
        <v>0.38950000000000001</v>
      </c>
      <c r="O754" s="222">
        <v>0.38290000000000002</v>
      </c>
      <c r="P754" s="222">
        <v>0.37769999999999998</v>
      </c>
      <c r="Q754" s="222">
        <v>0.37380000000000002</v>
      </c>
    </row>
    <row r="755" spans="1:17" x14ac:dyDescent="0.25">
      <c r="A755" s="8">
        <v>3</v>
      </c>
      <c r="B755" s="3">
        <v>45</v>
      </c>
      <c r="C755" s="5">
        <v>120000</v>
      </c>
      <c r="D755" s="221"/>
      <c r="E755" s="222">
        <v>0.6371</v>
      </c>
      <c r="F755" s="222">
        <v>0.58009999999999995</v>
      </c>
      <c r="G755" s="222">
        <v>0.5292</v>
      </c>
      <c r="H755" s="222">
        <v>0.48349999999999999</v>
      </c>
      <c r="I755" s="222">
        <v>0.45639999999999997</v>
      </c>
      <c r="J755" s="222">
        <v>0.43440000000000001</v>
      </c>
      <c r="K755" s="222">
        <v>0.41720000000000002</v>
      </c>
      <c r="L755" s="222">
        <v>0.40400000000000003</v>
      </c>
      <c r="M755" s="222">
        <v>0.39379999999999998</v>
      </c>
      <c r="N755" s="222">
        <v>0.38590000000000002</v>
      </c>
      <c r="O755" s="222">
        <v>0.37980000000000003</v>
      </c>
      <c r="P755" s="222">
        <v>0.37519999999999998</v>
      </c>
      <c r="Q755" s="222">
        <v>0.37180000000000002</v>
      </c>
    </row>
    <row r="756" spans="1:17" x14ac:dyDescent="0.25">
      <c r="A756" s="8">
        <v>3</v>
      </c>
      <c r="B756" s="3">
        <v>46</v>
      </c>
      <c r="C756" s="5">
        <v>120000</v>
      </c>
      <c r="D756" s="221"/>
      <c r="E756" s="222">
        <v>0.63</v>
      </c>
      <c r="F756" s="222">
        <v>0.57150000000000001</v>
      </c>
      <c r="G756" s="222">
        <v>0.51939999999999997</v>
      </c>
      <c r="H756" s="222">
        <v>0.47699999999999998</v>
      </c>
      <c r="I756" s="222">
        <v>0.44990000000000002</v>
      </c>
      <c r="J756" s="222">
        <v>0.42849999999999999</v>
      </c>
      <c r="K756" s="222">
        <v>0.41210000000000002</v>
      </c>
      <c r="L756" s="222">
        <v>0.39960000000000001</v>
      </c>
      <c r="M756" s="222">
        <v>0.39</v>
      </c>
      <c r="N756" s="222">
        <v>0.3826</v>
      </c>
      <c r="O756" s="222">
        <v>0.37709999999999999</v>
      </c>
      <c r="P756" s="222">
        <v>0.373</v>
      </c>
      <c r="Q756" s="222">
        <v>0.37</v>
      </c>
    </row>
    <row r="757" spans="1:17" x14ac:dyDescent="0.25">
      <c r="A757" s="8">
        <v>3</v>
      </c>
      <c r="B757" s="3">
        <v>47</v>
      </c>
      <c r="C757" s="5">
        <v>120000</v>
      </c>
      <c r="D757" s="221"/>
      <c r="E757" s="222">
        <v>0.623</v>
      </c>
      <c r="F757" s="222">
        <v>0.56310000000000004</v>
      </c>
      <c r="G757" s="222">
        <v>0.50970000000000004</v>
      </c>
      <c r="H757" s="222">
        <v>0.47049999999999997</v>
      </c>
      <c r="I757" s="222">
        <v>0.44369999999999998</v>
      </c>
      <c r="J757" s="222">
        <v>0.42299999999999999</v>
      </c>
      <c r="K757" s="222">
        <v>0.40739999999999998</v>
      </c>
      <c r="L757" s="222">
        <v>0.39539999999999997</v>
      </c>
      <c r="M757" s="222">
        <v>0.38640000000000002</v>
      </c>
      <c r="N757" s="222">
        <v>0.37969999999999998</v>
      </c>
      <c r="O757" s="222">
        <v>0.37469999999999998</v>
      </c>
      <c r="P757" s="222">
        <v>0.37109999999999999</v>
      </c>
      <c r="Q757" s="222">
        <v>0.36840000000000001</v>
      </c>
    </row>
    <row r="758" spans="1:17" x14ac:dyDescent="0.25">
      <c r="A758" s="8">
        <v>3</v>
      </c>
      <c r="B758" s="3">
        <v>48</v>
      </c>
      <c r="C758" s="5">
        <v>120000</v>
      </c>
      <c r="D758" s="221"/>
      <c r="E758" s="222">
        <v>0.61599999999999999</v>
      </c>
      <c r="F758" s="222">
        <v>0.55459999999999998</v>
      </c>
      <c r="G758" s="222">
        <v>0.49990000000000001</v>
      </c>
      <c r="H758" s="222">
        <v>0.46410000000000001</v>
      </c>
      <c r="I758" s="222">
        <v>0.43769999999999998</v>
      </c>
      <c r="J758" s="222">
        <v>0.4178</v>
      </c>
      <c r="K758" s="222">
        <v>0.40279999999999999</v>
      </c>
      <c r="L758" s="222">
        <v>0.39150000000000001</v>
      </c>
      <c r="M758" s="222">
        <v>0.3831</v>
      </c>
      <c r="N758" s="222">
        <v>0.377</v>
      </c>
      <c r="O758" s="222">
        <v>0.37259999999999999</v>
      </c>
      <c r="P758" s="222">
        <v>0.36940000000000001</v>
      </c>
      <c r="Q758" s="222">
        <v>0.36709999999999998</v>
      </c>
    </row>
    <row r="759" spans="1:17" x14ac:dyDescent="0.25">
      <c r="A759" s="8">
        <v>3</v>
      </c>
      <c r="B759" s="3">
        <v>49</v>
      </c>
      <c r="C759" s="5">
        <v>120000</v>
      </c>
      <c r="D759" s="221"/>
      <c r="E759" s="222">
        <v>0.60899999999999999</v>
      </c>
      <c r="F759" s="222">
        <v>0.54610000000000003</v>
      </c>
      <c r="G759" s="222">
        <v>0.4914</v>
      </c>
      <c r="H759" s="222">
        <v>0.4577</v>
      </c>
      <c r="I759" s="222">
        <v>0.43209999999999998</v>
      </c>
      <c r="J759" s="222">
        <v>0.41289999999999999</v>
      </c>
      <c r="K759" s="222">
        <v>0.39839999999999998</v>
      </c>
      <c r="L759" s="222">
        <v>0.38779999999999998</v>
      </c>
      <c r="M759" s="222">
        <v>0.38019999999999998</v>
      </c>
      <c r="N759" s="222">
        <v>0.37459999999999999</v>
      </c>
      <c r="O759" s="222">
        <v>0.37069999999999997</v>
      </c>
      <c r="P759" s="222">
        <v>0.3679</v>
      </c>
      <c r="Q759" s="222">
        <v>0.3659</v>
      </c>
    </row>
    <row r="760" spans="1:17" x14ac:dyDescent="0.25">
      <c r="A760" s="8">
        <v>3</v>
      </c>
      <c r="B760" s="3">
        <v>50</v>
      </c>
      <c r="C760" s="5">
        <v>120000</v>
      </c>
      <c r="D760" s="221"/>
      <c r="E760" s="222">
        <v>0.60229999999999995</v>
      </c>
      <c r="F760" s="222">
        <v>0.53779999999999994</v>
      </c>
      <c r="G760" s="222">
        <v>0.48509999999999998</v>
      </c>
      <c r="H760" s="222">
        <v>0.45179999999999998</v>
      </c>
      <c r="I760" s="222">
        <v>0.42680000000000001</v>
      </c>
      <c r="J760" s="222">
        <v>0.40820000000000001</v>
      </c>
      <c r="K760" s="222">
        <v>0.39439999999999997</v>
      </c>
      <c r="L760" s="222">
        <v>0.3846</v>
      </c>
      <c r="M760" s="222">
        <v>0.3775</v>
      </c>
      <c r="N760" s="222">
        <v>0.3725</v>
      </c>
      <c r="O760" s="222">
        <v>0.36899999999999999</v>
      </c>
      <c r="P760" s="222">
        <v>0.36659999999999998</v>
      </c>
      <c r="Q760" s="222">
        <v>0.36499999999999999</v>
      </c>
    </row>
    <row r="761" spans="1:17" x14ac:dyDescent="0.25">
      <c r="A761" s="8">
        <v>3</v>
      </c>
      <c r="B761" s="3">
        <v>51</v>
      </c>
      <c r="C761" s="5">
        <v>120000</v>
      </c>
      <c r="D761" s="221"/>
      <c r="E761" s="222">
        <v>0.59560000000000002</v>
      </c>
      <c r="F761" s="222">
        <v>0.52949999999999997</v>
      </c>
      <c r="G761" s="222">
        <v>0.47899999999999998</v>
      </c>
      <c r="H761" s="222">
        <v>0.4461</v>
      </c>
      <c r="I761" s="222">
        <v>0.42170000000000002</v>
      </c>
      <c r="J761" s="222">
        <v>0.4037</v>
      </c>
      <c r="K761" s="222">
        <v>0.39069999999999999</v>
      </c>
      <c r="L761" s="222">
        <v>0.38150000000000001</v>
      </c>
      <c r="M761" s="222">
        <v>0.37509999999999999</v>
      </c>
      <c r="N761" s="222">
        <v>0.37069999999999997</v>
      </c>
      <c r="O761" s="222">
        <v>0.36759999999999998</v>
      </c>
      <c r="P761" s="222">
        <v>0.36559999999999998</v>
      </c>
      <c r="Q761" s="222">
        <v>0.36420000000000002</v>
      </c>
    </row>
    <row r="762" spans="1:17" x14ac:dyDescent="0.25">
      <c r="A762" s="8">
        <v>3</v>
      </c>
      <c r="B762" s="3">
        <v>52</v>
      </c>
      <c r="C762" s="5">
        <v>120000</v>
      </c>
      <c r="D762" s="221"/>
      <c r="E762" s="222">
        <v>0.58879999999999999</v>
      </c>
      <c r="F762" s="222">
        <v>0.52100000000000002</v>
      </c>
      <c r="G762" s="222">
        <v>0.47289999999999999</v>
      </c>
      <c r="H762" s="222">
        <v>0.4405</v>
      </c>
      <c r="I762" s="222">
        <v>0.41660000000000003</v>
      </c>
      <c r="J762" s="222">
        <v>0.39929999999999999</v>
      </c>
      <c r="K762" s="222">
        <v>0.3871</v>
      </c>
      <c r="L762" s="222">
        <v>0.37869999999999998</v>
      </c>
      <c r="M762" s="222">
        <v>0.37290000000000001</v>
      </c>
      <c r="N762" s="222">
        <v>0.36899999999999999</v>
      </c>
      <c r="O762" s="222">
        <v>0.3664</v>
      </c>
      <c r="P762" s="222">
        <v>0.36470000000000002</v>
      </c>
      <c r="Q762" s="222">
        <v>0.36359999999999998</v>
      </c>
    </row>
    <row r="763" spans="1:17" x14ac:dyDescent="0.25">
      <c r="A763" s="8">
        <v>3</v>
      </c>
      <c r="B763" s="3">
        <v>53</v>
      </c>
      <c r="C763" s="5">
        <v>120000</v>
      </c>
      <c r="D763" s="221"/>
      <c r="E763" s="222">
        <v>0.58209999999999995</v>
      </c>
      <c r="F763" s="222">
        <v>0.51259999999999994</v>
      </c>
      <c r="G763" s="222">
        <v>0.46700000000000003</v>
      </c>
      <c r="H763" s="222">
        <v>0.435</v>
      </c>
      <c r="I763" s="222">
        <v>0.41170000000000001</v>
      </c>
      <c r="J763" s="222">
        <v>0.3952</v>
      </c>
      <c r="K763" s="222">
        <v>0.38379999999999997</v>
      </c>
      <c r="L763" s="222">
        <v>0.37609999999999999</v>
      </c>
      <c r="M763" s="222">
        <v>0.37090000000000001</v>
      </c>
      <c r="N763" s="222">
        <v>0.36749999999999999</v>
      </c>
      <c r="O763" s="222">
        <v>0.36530000000000001</v>
      </c>
      <c r="P763" s="222">
        <v>0.3639</v>
      </c>
      <c r="Q763" s="222">
        <v>0.36299999999999999</v>
      </c>
    </row>
    <row r="764" spans="1:17" x14ac:dyDescent="0.25">
      <c r="A764" s="8">
        <v>3</v>
      </c>
      <c r="B764" s="3">
        <v>54</v>
      </c>
      <c r="C764" s="5">
        <v>120000</v>
      </c>
      <c r="D764" s="221"/>
      <c r="E764" s="222">
        <v>0.57550000000000001</v>
      </c>
      <c r="F764" s="222">
        <v>0.50439999999999996</v>
      </c>
      <c r="G764" s="222">
        <v>0.46129999999999999</v>
      </c>
      <c r="H764" s="222">
        <v>0.42959999999999998</v>
      </c>
      <c r="I764" s="222">
        <v>0.40699999999999997</v>
      </c>
      <c r="J764" s="222">
        <v>0.39140000000000003</v>
      </c>
      <c r="K764" s="222">
        <v>0.38080000000000003</v>
      </c>
      <c r="L764" s="222">
        <v>0.37380000000000002</v>
      </c>
      <c r="M764" s="222">
        <v>0.36919999999999997</v>
      </c>
      <c r="N764" s="222">
        <v>0.36630000000000001</v>
      </c>
      <c r="O764" s="222">
        <v>0.36449999999999999</v>
      </c>
      <c r="P764" s="222">
        <v>0.36330000000000001</v>
      </c>
      <c r="Q764" s="222">
        <v>0.36259999999999998</v>
      </c>
    </row>
    <row r="765" spans="1:17" x14ac:dyDescent="0.25">
      <c r="A765" s="8">
        <v>3</v>
      </c>
      <c r="B765" s="3">
        <v>55</v>
      </c>
      <c r="C765" s="5">
        <v>120000</v>
      </c>
      <c r="D765" s="221"/>
      <c r="E765" s="222">
        <v>0.56920000000000004</v>
      </c>
      <c r="F765" s="222">
        <v>0.49880000000000002</v>
      </c>
      <c r="G765" s="222">
        <v>0.45579999999999998</v>
      </c>
      <c r="H765" s="222">
        <v>0.42449999999999999</v>
      </c>
      <c r="I765" s="222">
        <v>0.4027</v>
      </c>
      <c r="J765" s="222">
        <v>0.38779999999999998</v>
      </c>
      <c r="K765" s="222">
        <v>0.378</v>
      </c>
      <c r="L765" s="222">
        <v>0.37169999999999997</v>
      </c>
      <c r="M765" s="222">
        <v>0.36770000000000003</v>
      </c>
      <c r="N765" s="222">
        <v>0.36530000000000001</v>
      </c>
      <c r="O765" s="222">
        <v>0.36380000000000001</v>
      </c>
      <c r="P765" s="222">
        <v>0.3629</v>
      </c>
      <c r="Q765" s="222">
        <v>0.36230000000000001</v>
      </c>
    </row>
    <row r="766" spans="1:17" x14ac:dyDescent="0.25">
      <c r="A766" s="8">
        <v>3</v>
      </c>
      <c r="B766" s="3">
        <v>56</v>
      </c>
      <c r="C766" s="5">
        <v>120000</v>
      </c>
      <c r="D766" s="221"/>
      <c r="E766" s="222">
        <v>0.56269999999999998</v>
      </c>
      <c r="F766" s="222">
        <v>0.49320000000000003</v>
      </c>
      <c r="G766" s="222">
        <v>0.45019999999999999</v>
      </c>
      <c r="H766" s="222">
        <v>0.4194</v>
      </c>
      <c r="I766" s="222">
        <v>0.39839999999999998</v>
      </c>
      <c r="J766" s="222">
        <v>0.38440000000000002</v>
      </c>
      <c r="K766" s="222">
        <v>0.3755</v>
      </c>
      <c r="L766" s="222">
        <v>0.36980000000000002</v>
      </c>
      <c r="M766" s="222">
        <v>0.3664</v>
      </c>
      <c r="N766" s="222">
        <v>0.3644</v>
      </c>
      <c r="O766" s="222">
        <v>0.36320000000000002</v>
      </c>
      <c r="P766" s="222">
        <v>0.36249999999999999</v>
      </c>
      <c r="Q766" s="222">
        <v>0.36209999999999998</v>
      </c>
    </row>
    <row r="767" spans="1:17" x14ac:dyDescent="0.25">
      <c r="A767" s="8">
        <v>3</v>
      </c>
      <c r="B767" s="3">
        <v>57</v>
      </c>
      <c r="C767" s="5">
        <v>120000</v>
      </c>
      <c r="D767" s="221"/>
      <c r="E767" s="222">
        <v>0.55649999999999999</v>
      </c>
      <c r="F767" s="222">
        <v>0.48780000000000001</v>
      </c>
      <c r="G767" s="222">
        <v>0.44469999999999998</v>
      </c>
      <c r="H767" s="222">
        <v>0.41460000000000002</v>
      </c>
      <c r="I767" s="222">
        <v>0.39429999999999998</v>
      </c>
      <c r="J767" s="222">
        <v>0.38129999999999997</v>
      </c>
      <c r="K767" s="222">
        <v>0.37319999999999998</v>
      </c>
      <c r="L767" s="222">
        <v>0.36820000000000003</v>
      </c>
      <c r="M767" s="222">
        <v>0.36530000000000001</v>
      </c>
      <c r="N767" s="222">
        <v>0.36370000000000002</v>
      </c>
      <c r="O767" s="222">
        <v>0.36270000000000002</v>
      </c>
      <c r="P767" s="222">
        <v>0.36220000000000002</v>
      </c>
      <c r="Q767" s="222">
        <v>0.3619</v>
      </c>
    </row>
    <row r="768" spans="1:17" x14ac:dyDescent="0.25">
      <c r="A768" s="8">
        <v>3</v>
      </c>
      <c r="B768" s="3">
        <v>58</v>
      </c>
      <c r="C768" s="5">
        <v>120000</v>
      </c>
      <c r="D768" s="221"/>
      <c r="E768" s="222">
        <v>0.55079999999999996</v>
      </c>
      <c r="F768" s="222">
        <v>0.4829</v>
      </c>
      <c r="G768" s="222">
        <v>0.43990000000000001</v>
      </c>
      <c r="H768" s="222">
        <v>0.41039999999999999</v>
      </c>
      <c r="I768" s="222">
        <v>0.39090000000000003</v>
      </c>
      <c r="J768" s="222">
        <v>0.37869999999999998</v>
      </c>
      <c r="K768" s="222">
        <v>0.37130000000000002</v>
      </c>
      <c r="L768" s="222">
        <v>0.36699999999999999</v>
      </c>
      <c r="M768" s="222">
        <v>0.36449999999999999</v>
      </c>
      <c r="N768" s="222">
        <v>0.36320000000000002</v>
      </c>
      <c r="O768" s="222">
        <v>0.3624</v>
      </c>
      <c r="P768" s="222">
        <v>0.36199999999999999</v>
      </c>
      <c r="Q768" s="222">
        <v>0.36180000000000001</v>
      </c>
    </row>
    <row r="769" spans="1:17" x14ac:dyDescent="0.25">
      <c r="A769" s="8">
        <v>3</v>
      </c>
      <c r="B769" s="3">
        <v>59</v>
      </c>
      <c r="C769" s="5">
        <v>120000</v>
      </c>
      <c r="D769" s="221"/>
      <c r="E769" s="222">
        <v>0.54520000000000002</v>
      </c>
      <c r="F769" s="222">
        <v>0.47810000000000002</v>
      </c>
      <c r="G769" s="222">
        <v>0.43519999999999998</v>
      </c>
      <c r="H769" s="222">
        <v>0.40629999999999999</v>
      </c>
      <c r="I769" s="222">
        <v>0.38769999999999999</v>
      </c>
      <c r="J769" s="222">
        <v>0.37630000000000002</v>
      </c>
      <c r="K769" s="222">
        <v>0.36969999999999997</v>
      </c>
      <c r="L769" s="222">
        <v>0.3659</v>
      </c>
      <c r="M769" s="222">
        <v>0.36380000000000001</v>
      </c>
      <c r="N769" s="222">
        <v>0.36270000000000002</v>
      </c>
      <c r="O769" s="222">
        <v>0.36220000000000002</v>
      </c>
      <c r="P769" s="222">
        <v>0.3619</v>
      </c>
      <c r="Q769" s="222">
        <v>0.36180000000000001</v>
      </c>
    </row>
    <row r="770" spans="1:17" x14ac:dyDescent="0.25">
      <c r="A770" s="8">
        <v>3</v>
      </c>
      <c r="B770" s="3">
        <v>60</v>
      </c>
      <c r="C770" s="5">
        <v>120000</v>
      </c>
      <c r="D770" s="221"/>
      <c r="E770" s="222">
        <v>0.53969999999999996</v>
      </c>
      <c r="F770" s="222">
        <v>0.4733</v>
      </c>
      <c r="G770" s="222">
        <v>0.43049999999999999</v>
      </c>
      <c r="H770" s="222">
        <v>0.4022</v>
      </c>
      <c r="I770" s="222">
        <v>0.3846</v>
      </c>
      <c r="J770" s="222">
        <v>0.37409999999999999</v>
      </c>
      <c r="K770" s="222">
        <v>0.36820000000000003</v>
      </c>
      <c r="L770" s="222">
        <v>0.3649</v>
      </c>
      <c r="M770" s="222">
        <v>0.36330000000000001</v>
      </c>
      <c r="N770" s="222">
        <v>0.3624</v>
      </c>
      <c r="O770" s="222">
        <v>0.36199999999999999</v>
      </c>
      <c r="P770" s="222">
        <v>0.36180000000000001</v>
      </c>
      <c r="Q770" s="222">
        <v>0.36170000000000002</v>
      </c>
    </row>
    <row r="771" spans="1:17" x14ac:dyDescent="0.25">
      <c r="A771" s="8">
        <v>3</v>
      </c>
      <c r="B771" s="3">
        <v>61</v>
      </c>
      <c r="C771" s="5">
        <v>120000</v>
      </c>
      <c r="D771" s="221"/>
      <c r="E771" s="222">
        <v>0.53439999999999999</v>
      </c>
      <c r="F771" s="222">
        <v>0.46860000000000002</v>
      </c>
      <c r="G771" s="222">
        <v>0.42599999999999999</v>
      </c>
      <c r="H771" s="222">
        <v>0.39839999999999998</v>
      </c>
      <c r="I771" s="222">
        <v>0.38159999999999999</v>
      </c>
      <c r="J771" s="222">
        <v>0.37209999999999999</v>
      </c>
      <c r="K771" s="222">
        <v>0.3669</v>
      </c>
      <c r="L771" s="222">
        <v>0.36420000000000002</v>
      </c>
      <c r="M771" s="222">
        <v>0.36280000000000001</v>
      </c>
      <c r="N771" s="222">
        <v>0.36220000000000002</v>
      </c>
      <c r="O771" s="222">
        <v>0.3619</v>
      </c>
      <c r="P771" s="222">
        <v>0.36170000000000002</v>
      </c>
      <c r="Q771" s="222">
        <v>0.36170000000000002</v>
      </c>
    </row>
    <row r="772" spans="1:17" x14ac:dyDescent="0.25">
      <c r="A772" s="8">
        <v>3</v>
      </c>
      <c r="B772" s="3">
        <v>62</v>
      </c>
      <c r="C772" s="5">
        <v>120000</v>
      </c>
      <c r="D772" s="221"/>
      <c r="E772" s="222">
        <v>0.52929999999999999</v>
      </c>
      <c r="F772" s="222">
        <v>0.46379999999999999</v>
      </c>
      <c r="G772" s="222">
        <v>0.4214</v>
      </c>
      <c r="H772" s="222">
        <v>0.39460000000000001</v>
      </c>
      <c r="I772" s="222">
        <v>0.37890000000000001</v>
      </c>
      <c r="J772" s="222">
        <v>0.37019999999999997</v>
      </c>
      <c r="K772" s="222">
        <v>0.36570000000000003</v>
      </c>
      <c r="L772" s="222">
        <v>0.36349999999999999</v>
      </c>
      <c r="M772" s="222">
        <v>0.36249999999999999</v>
      </c>
      <c r="N772" s="222">
        <v>0.36199999999999999</v>
      </c>
      <c r="O772" s="222">
        <v>0.36180000000000001</v>
      </c>
      <c r="P772" s="222">
        <v>0.36170000000000002</v>
      </c>
      <c r="Q772" s="222">
        <v>0.36159999999999998</v>
      </c>
    </row>
    <row r="773" spans="1:17" x14ac:dyDescent="0.25">
      <c r="A773" s="8">
        <v>3</v>
      </c>
      <c r="B773" s="3">
        <v>63</v>
      </c>
      <c r="C773" s="5">
        <v>120000</v>
      </c>
      <c r="D773" s="221"/>
      <c r="E773" s="222">
        <v>0.52429999999999999</v>
      </c>
      <c r="F773" s="222">
        <v>0.45900000000000002</v>
      </c>
      <c r="G773" s="222">
        <v>0.4168</v>
      </c>
      <c r="H773" s="222">
        <v>0.39090000000000003</v>
      </c>
      <c r="I773" s="222">
        <v>0.37619999999999998</v>
      </c>
      <c r="J773" s="222">
        <v>0.36849999999999999</v>
      </c>
      <c r="K773" s="222">
        <v>0.36470000000000002</v>
      </c>
      <c r="L773" s="222">
        <v>0.36299999999999999</v>
      </c>
      <c r="M773" s="222">
        <v>0.36220000000000002</v>
      </c>
      <c r="N773" s="222">
        <v>0.36180000000000001</v>
      </c>
      <c r="O773" s="222">
        <v>0.36170000000000002</v>
      </c>
      <c r="P773" s="222">
        <v>0.36170000000000002</v>
      </c>
      <c r="Q773" s="222">
        <v>0.36159999999999998</v>
      </c>
    </row>
    <row r="774" spans="1:17" x14ac:dyDescent="0.25">
      <c r="A774" s="8">
        <v>3</v>
      </c>
      <c r="B774" s="3">
        <v>64</v>
      </c>
      <c r="C774" s="5">
        <v>120000</v>
      </c>
      <c r="D774" s="221"/>
      <c r="E774" s="222">
        <v>0.51959999999999995</v>
      </c>
      <c r="F774" s="222">
        <v>0.45419999999999999</v>
      </c>
      <c r="G774" s="222">
        <v>0.4123</v>
      </c>
      <c r="H774" s="222">
        <v>0.38729999999999998</v>
      </c>
      <c r="I774" s="222">
        <v>0.37380000000000002</v>
      </c>
      <c r="J774" s="222">
        <v>0.36699999999999999</v>
      </c>
      <c r="K774" s="222">
        <v>0.3639</v>
      </c>
      <c r="L774" s="222">
        <v>0.36249999999999999</v>
      </c>
      <c r="M774" s="222">
        <v>0.36199999999999999</v>
      </c>
      <c r="N774" s="222">
        <v>0.36180000000000001</v>
      </c>
      <c r="O774" s="222">
        <v>0.36170000000000002</v>
      </c>
      <c r="P774" s="222">
        <v>0.36159999999999998</v>
      </c>
      <c r="Q774" s="222">
        <v>0.36159999999999998</v>
      </c>
    </row>
    <row r="775" spans="1:17" x14ac:dyDescent="0.25">
      <c r="A775" s="8">
        <v>3</v>
      </c>
      <c r="B775" s="3">
        <v>65</v>
      </c>
      <c r="C775" s="5">
        <v>120000</v>
      </c>
      <c r="D775" s="221"/>
      <c r="E775" s="222">
        <v>0.51519999999999999</v>
      </c>
      <c r="F775" s="222">
        <v>0.44940000000000002</v>
      </c>
      <c r="G775" s="222">
        <v>0.4078</v>
      </c>
      <c r="H775" s="222">
        <v>0.38390000000000002</v>
      </c>
      <c r="I775" s="222">
        <v>0.3715</v>
      </c>
      <c r="J775" s="222">
        <v>0.36570000000000003</v>
      </c>
      <c r="K775" s="222">
        <v>0.36320000000000002</v>
      </c>
      <c r="L775" s="222">
        <v>0.36220000000000002</v>
      </c>
      <c r="M775" s="222">
        <v>0.36180000000000001</v>
      </c>
      <c r="N775" s="222">
        <v>0.36170000000000002</v>
      </c>
      <c r="O775" s="222">
        <v>0.36159999999999998</v>
      </c>
      <c r="P775" s="222">
        <v>0.36159999999999998</v>
      </c>
      <c r="Q775" s="222">
        <v>0.36159999999999998</v>
      </c>
    </row>
    <row r="776" spans="1:17" x14ac:dyDescent="0.25">
      <c r="A776" s="8">
        <v>3</v>
      </c>
      <c r="B776" s="3">
        <v>66</v>
      </c>
      <c r="C776" s="5">
        <v>120000</v>
      </c>
      <c r="D776" s="221"/>
      <c r="E776" s="222">
        <v>0.5111</v>
      </c>
      <c r="F776" s="222">
        <v>0.4446</v>
      </c>
      <c r="G776" s="222">
        <v>0.40329999999999999</v>
      </c>
      <c r="H776" s="222">
        <v>0.38059999999999999</v>
      </c>
      <c r="I776" s="222">
        <v>0.3695</v>
      </c>
      <c r="J776" s="222">
        <v>0.36459999999999998</v>
      </c>
      <c r="K776" s="222">
        <v>0.36270000000000002</v>
      </c>
      <c r="L776" s="222">
        <v>0.36199999999999999</v>
      </c>
      <c r="M776" s="222">
        <v>0.36170000000000002</v>
      </c>
      <c r="N776" s="222">
        <v>0.36170000000000002</v>
      </c>
      <c r="O776" s="222">
        <v>0.36159999999999998</v>
      </c>
      <c r="P776" s="222">
        <v>0.36159999999999998</v>
      </c>
      <c r="Q776" s="222">
        <v>0.36159999999999998</v>
      </c>
    </row>
    <row r="777" spans="1:17" x14ac:dyDescent="0.25">
      <c r="A777" s="8">
        <v>3</v>
      </c>
      <c r="B777" s="3">
        <v>67</v>
      </c>
      <c r="C777" s="5">
        <v>120000</v>
      </c>
      <c r="D777" s="221"/>
      <c r="E777" s="222">
        <v>0.50719999999999998</v>
      </c>
      <c r="F777" s="222">
        <v>0.43940000000000001</v>
      </c>
      <c r="G777" s="222">
        <v>0.39860000000000001</v>
      </c>
      <c r="H777" s="222">
        <v>0.37730000000000002</v>
      </c>
      <c r="I777" s="222">
        <v>0.36759999999999998</v>
      </c>
      <c r="J777" s="222">
        <v>0.36370000000000002</v>
      </c>
      <c r="K777" s="222">
        <v>0.36230000000000001</v>
      </c>
      <c r="L777" s="222">
        <v>0.36180000000000001</v>
      </c>
      <c r="M777" s="222">
        <v>0.36170000000000002</v>
      </c>
      <c r="N777" s="222">
        <v>0.36159999999999998</v>
      </c>
      <c r="O777" s="222">
        <v>0.36159999999999998</v>
      </c>
      <c r="P777" s="222">
        <v>0.36159999999999998</v>
      </c>
      <c r="Q777" s="222">
        <v>0.36159999999999998</v>
      </c>
    </row>
    <row r="778" spans="1:17" x14ac:dyDescent="0.25">
      <c r="A778" s="8">
        <v>3</v>
      </c>
      <c r="B778" s="3">
        <v>68</v>
      </c>
      <c r="C778" s="5">
        <v>120000</v>
      </c>
      <c r="D778" s="221"/>
      <c r="E778" s="222">
        <v>0.50380000000000003</v>
      </c>
      <c r="F778" s="222">
        <v>0.43409999999999999</v>
      </c>
      <c r="G778" s="222">
        <v>0.39389999999999997</v>
      </c>
      <c r="H778" s="222">
        <v>0.37409999999999999</v>
      </c>
      <c r="I778" s="222">
        <v>0.3659</v>
      </c>
      <c r="J778" s="222">
        <v>0.3629</v>
      </c>
      <c r="K778" s="222">
        <v>0.36199999999999999</v>
      </c>
      <c r="L778" s="222">
        <v>0.36170000000000002</v>
      </c>
      <c r="M778" s="222">
        <v>0.36159999999999998</v>
      </c>
      <c r="N778" s="222">
        <v>0.36159999999999998</v>
      </c>
      <c r="O778" s="222">
        <v>0.36159999999999998</v>
      </c>
      <c r="P778" s="222">
        <v>0.36159999999999998</v>
      </c>
      <c r="Q778" s="222">
        <v>0.36159999999999998</v>
      </c>
    </row>
    <row r="779" spans="1:17" x14ac:dyDescent="0.25">
      <c r="A779" s="8">
        <v>3</v>
      </c>
      <c r="B779" s="3">
        <v>69</v>
      </c>
      <c r="C779" s="5">
        <v>120000</v>
      </c>
      <c r="D779" s="221"/>
      <c r="E779" s="222">
        <v>0.501</v>
      </c>
      <c r="F779" s="222">
        <v>0.4289</v>
      </c>
      <c r="G779" s="222">
        <v>0.38940000000000002</v>
      </c>
      <c r="H779" s="222">
        <v>0.37130000000000002</v>
      </c>
      <c r="I779" s="222">
        <v>0.36449999999999999</v>
      </c>
      <c r="J779" s="222">
        <v>0.3624</v>
      </c>
      <c r="K779" s="222">
        <v>0.36180000000000001</v>
      </c>
      <c r="L779" s="222">
        <v>0.36170000000000002</v>
      </c>
      <c r="M779" s="222">
        <v>0.36159999999999998</v>
      </c>
      <c r="N779" s="222">
        <v>0.36159999999999998</v>
      </c>
      <c r="O779" s="222">
        <v>0.36159999999999998</v>
      </c>
      <c r="P779" s="222">
        <v>0.36159999999999998</v>
      </c>
      <c r="Q779" s="222">
        <v>0.36159999999999998</v>
      </c>
    </row>
    <row r="780" spans="1:17" x14ac:dyDescent="0.25">
      <c r="A780" s="8">
        <v>3</v>
      </c>
      <c r="B780" s="3">
        <v>70</v>
      </c>
      <c r="C780" s="5">
        <v>120000</v>
      </c>
      <c r="D780" s="221"/>
      <c r="E780" s="222">
        <v>0.49859999999999999</v>
      </c>
      <c r="F780" s="222">
        <v>0.42280000000000001</v>
      </c>
      <c r="G780" s="222">
        <v>0.38429999999999997</v>
      </c>
      <c r="H780" s="222">
        <v>0.36840000000000001</v>
      </c>
      <c r="I780" s="222">
        <v>0.36330000000000001</v>
      </c>
      <c r="J780" s="222">
        <v>0.36199999999999999</v>
      </c>
      <c r="K780" s="222">
        <v>0.36170000000000002</v>
      </c>
      <c r="L780" s="222">
        <v>0.36159999999999998</v>
      </c>
      <c r="M780" s="222">
        <v>0.36159999999999998</v>
      </c>
      <c r="N780" s="222">
        <v>0.36159999999999998</v>
      </c>
      <c r="O780" s="222">
        <v>0.36159999999999998</v>
      </c>
      <c r="P780" s="222">
        <v>0.36159999999999998</v>
      </c>
      <c r="Q780" s="222">
        <v>0.36159999999999998</v>
      </c>
    </row>
    <row r="781" spans="1:17" x14ac:dyDescent="0.25">
      <c r="A781" s="8">
        <v>3</v>
      </c>
      <c r="B781" s="3">
        <v>71</v>
      </c>
      <c r="C781" s="5">
        <v>120000</v>
      </c>
      <c r="D781" s="221"/>
      <c r="E781" s="222">
        <v>0.497</v>
      </c>
      <c r="F781" s="222">
        <v>0.41689999999999999</v>
      </c>
      <c r="G781" s="222">
        <v>0.37959999999999999</v>
      </c>
      <c r="H781" s="222">
        <v>0.36609999999999998</v>
      </c>
      <c r="I781" s="222">
        <v>0.36249999999999999</v>
      </c>
      <c r="J781" s="222">
        <v>0.36180000000000001</v>
      </c>
      <c r="K781" s="222">
        <v>0.36159999999999998</v>
      </c>
      <c r="L781" s="222">
        <v>0.36159999999999998</v>
      </c>
      <c r="M781" s="222">
        <v>0.36159999999999998</v>
      </c>
      <c r="N781" s="222">
        <v>0.36159999999999998</v>
      </c>
      <c r="O781" s="222">
        <v>0.36159999999999998</v>
      </c>
      <c r="P781" s="222">
        <v>0.36159999999999998</v>
      </c>
      <c r="Q781" s="222">
        <v>0.36159999999999998</v>
      </c>
    </row>
    <row r="782" spans="1:17" x14ac:dyDescent="0.25">
      <c r="A782" s="8">
        <v>3</v>
      </c>
      <c r="B782" s="3">
        <v>72</v>
      </c>
      <c r="C782" s="5">
        <v>120000</v>
      </c>
      <c r="D782" s="221"/>
      <c r="E782" s="222">
        <v>0.49590000000000001</v>
      </c>
      <c r="F782" s="222">
        <v>0.4088</v>
      </c>
      <c r="G782" s="222">
        <v>0.37359999999999999</v>
      </c>
      <c r="H782" s="222">
        <v>0.36370000000000002</v>
      </c>
      <c r="I782" s="222">
        <v>0.3619</v>
      </c>
      <c r="J782" s="222">
        <v>0.36159999999999998</v>
      </c>
      <c r="K782" s="222">
        <v>0.36159999999999998</v>
      </c>
      <c r="L782" s="222">
        <v>0.36159999999999998</v>
      </c>
      <c r="M782" s="222">
        <v>0.36159999999999998</v>
      </c>
      <c r="N782" s="222">
        <v>0.36159999999999998</v>
      </c>
      <c r="O782" s="222">
        <v>0.36159999999999998</v>
      </c>
      <c r="P782" s="222">
        <v>0.36159999999999998</v>
      </c>
      <c r="Q782" s="222">
        <v>0.36159999999999998</v>
      </c>
    </row>
    <row r="783" spans="1:17" x14ac:dyDescent="0.25">
      <c r="A783" s="8">
        <v>3</v>
      </c>
      <c r="B783" s="3">
        <v>73</v>
      </c>
      <c r="C783" s="5">
        <v>120000</v>
      </c>
      <c r="D783" s="221"/>
      <c r="E783" s="222">
        <v>0.49559999999999998</v>
      </c>
      <c r="F783" s="222">
        <v>0.39979999999999999</v>
      </c>
      <c r="G783" s="222">
        <v>0.36799999999999999</v>
      </c>
      <c r="H783" s="222">
        <v>0.36220000000000002</v>
      </c>
      <c r="I783" s="222">
        <v>0.36170000000000002</v>
      </c>
      <c r="J783" s="222">
        <v>0.36159999999999998</v>
      </c>
      <c r="K783" s="222">
        <v>0.36159999999999998</v>
      </c>
      <c r="L783" s="222">
        <v>0.36159999999999998</v>
      </c>
      <c r="M783" s="222">
        <v>0.36159999999999998</v>
      </c>
      <c r="N783" s="222">
        <v>0.36159999999999998</v>
      </c>
      <c r="O783" s="222">
        <v>0.36159999999999998</v>
      </c>
      <c r="P783" s="222">
        <v>0.36159999999999998</v>
      </c>
      <c r="Q783" s="222">
        <v>0.36159999999999998</v>
      </c>
    </row>
    <row r="784" spans="1:17" x14ac:dyDescent="0.25">
      <c r="A784" s="8">
        <v>3</v>
      </c>
      <c r="B784" s="3">
        <v>74</v>
      </c>
      <c r="C784" s="5">
        <v>120000</v>
      </c>
      <c r="D784" s="221"/>
      <c r="E784" s="222">
        <v>0.49559999999999998</v>
      </c>
      <c r="F784" s="222">
        <v>0.39379999999999998</v>
      </c>
      <c r="G784" s="222">
        <v>0.36499999999999999</v>
      </c>
      <c r="H784" s="222">
        <v>0.36180000000000001</v>
      </c>
      <c r="I784" s="222">
        <v>0.36159999999999998</v>
      </c>
      <c r="J784" s="222">
        <v>0.36159999999999998</v>
      </c>
      <c r="K784" s="222">
        <v>0.36159999999999998</v>
      </c>
      <c r="L784" s="222">
        <v>0.36159999999999998</v>
      </c>
      <c r="M784" s="222">
        <v>0.36159999999999998</v>
      </c>
      <c r="N784" s="222">
        <v>0.36159999999999998</v>
      </c>
      <c r="O784" s="222">
        <v>0.36159999999999998</v>
      </c>
      <c r="P784" s="222">
        <v>0.36159999999999998</v>
      </c>
      <c r="Q784" s="222">
        <v>0.36159999999999998</v>
      </c>
    </row>
    <row r="785" spans="1:17" x14ac:dyDescent="0.25">
      <c r="A785" s="8">
        <v>4</v>
      </c>
      <c r="B785" s="3">
        <v>36</v>
      </c>
      <c r="C785" s="5">
        <v>120000</v>
      </c>
      <c r="D785" s="221"/>
      <c r="E785" s="222">
        <v>0.7127</v>
      </c>
      <c r="F785" s="222">
        <v>0.66990000000000005</v>
      </c>
      <c r="G785" s="222">
        <v>0.63129999999999997</v>
      </c>
      <c r="H785" s="222">
        <v>0.59609999999999996</v>
      </c>
      <c r="I785" s="222">
        <v>0.56389999999999996</v>
      </c>
      <c r="J785" s="222">
        <v>0.53420000000000001</v>
      </c>
      <c r="K785" s="222">
        <v>0.50680000000000003</v>
      </c>
      <c r="L785" s="222">
        <v>0.48130000000000001</v>
      </c>
      <c r="M785" s="222">
        <v>0.46589999999999998</v>
      </c>
      <c r="N785" s="222">
        <v>0.4546</v>
      </c>
      <c r="O785" s="222">
        <v>0.44500000000000001</v>
      </c>
      <c r="P785" s="222">
        <v>0.43669999999999998</v>
      </c>
      <c r="Q785" s="222">
        <v>0.4294</v>
      </c>
    </row>
    <row r="786" spans="1:17" x14ac:dyDescent="0.25">
      <c r="A786" s="8">
        <v>4</v>
      </c>
      <c r="B786" s="3">
        <v>37</v>
      </c>
      <c r="C786" s="5">
        <v>120000</v>
      </c>
      <c r="D786" s="221"/>
      <c r="E786" s="222">
        <v>0.70620000000000005</v>
      </c>
      <c r="F786" s="222">
        <v>0.6623</v>
      </c>
      <c r="G786" s="222">
        <v>0.62270000000000003</v>
      </c>
      <c r="H786" s="222">
        <v>0.5867</v>
      </c>
      <c r="I786" s="222">
        <v>0.55369999999999997</v>
      </c>
      <c r="J786" s="222">
        <v>0.52339999999999998</v>
      </c>
      <c r="K786" s="222">
        <v>0.49540000000000001</v>
      </c>
      <c r="L786" s="222">
        <v>0.47349999999999998</v>
      </c>
      <c r="M786" s="222">
        <v>0.46060000000000001</v>
      </c>
      <c r="N786" s="222">
        <v>0.4496</v>
      </c>
      <c r="O786" s="222">
        <v>0.44019999999999998</v>
      </c>
      <c r="P786" s="222">
        <v>0.43209999999999998</v>
      </c>
      <c r="Q786" s="222">
        <v>0.4254</v>
      </c>
    </row>
    <row r="787" spans="1:17" x14ac:dyDescent="0.25">
      <c r="A787" s="8">
        <v>4</v>
      </c>
      <c r="B787" s="3">
        <v>38</v>
      </c>
      <c r="C787" s="5">
        <v>120000</v>
      </c>
      <c r="D787" s="221"/>
      <c r="E787" s="222">
        <v>0.69979999999999998</v>
      </c>
      <c r="F787" s="222">
        <v>0.65459999999999996</v>
      </c>
      <c r="G787" s="222">
        <v>0.61399999999999999</v>
      </c>
      <c r="H787" s="222">
        <v>0.57709999999999995</v>
      </c>
      <c r="I787" s="222">
        <v>0.54339999999999999</v>
      </c>
      <c r="J787" s="222">
        <v>0.51239999999999997</v>
      </c>
      <c r="K787" s="222">
        <v>0.48380000000000001</v>
      </c>
      <c r="L787" s="222">
        <v>0.46810000000000002</v>
      </c>
      <c r="M787" s="222">
        <v>0.45540000000000003</v>
      </c>
      <c r="N787" s="222">
        <v>0.44469999999999998</v>
      </c>
      <c r="O787" s="222">
        <v>0.4355</v>
      </c>
      <c r="P787" s="222">
        <v>0.4279</v>
      </c>
      <c r="Q787" s="222">
        <v>0.4219</v>
      </c>
    </row>
    <row r="788" spans="1:17" x14ac:dyDescent="0.25">
      <c r="A788" s="8">
        <v>4</v>
      </c>
      <c r="B788" s="3">
        <v>39</v>
      </c>
      <c r="C788" s="5">
        <v>120000</v>
      </c>
      <c r="D788" s="221"/>
      <c r="E788" s="222">
        <v>0.69330000000000003</v>
      </c>
      <c r="F788" s="222">
        <v>0.64700000000000002</v>
      </c>
      <c r="G788" s="222">
        <v>0.60529999999999995</v>
      </c>
      <c r="H788" s="222">
        <v>0.56759999999999999</v>
      </c>
      <c r="I788" s="222">
        <v>0.53310000000000002</v>
      </c>
      <c r="J788" s="222">
        <v>0.50149999999999995</v>
      </c>
      <c r="K788" s="222">
        <v>0.47760000000000002</v>
      </c>
      <c r="L788" s="222">
        <v>0.46279999999999999</v>
      </c>
      <c r="M788" s="222">
        <v>0.45040000000000002</v>
      </c>
      <c r="N788" s="222">
        <v>0.43980000000000002</v>
      </c>
      <c r="O788" s="222">
        <v>0.43109999999999998</v>
      </c>
      <c r="P788" s="222">
        <v>0.42430000000000001</v>
      </c>
      <c r="Q788" s="222">
        <v>0.41889999999999999</v>
      </c>
    </row>
    <row r="789" spans="1:17" x14ac:dyDescent="0.25">
      <c r="A789" s="8">
        <v>4</v>
      </c>
      <c r="B789" s="3">
        <v>40</v>
      </c>
      <c r="C789" s="5">
        <v>120000</v>
      </c>
      <c r="D789" s="221"/>
      <c r="E789" s="222">
        <v>0.68679999999999997</v>
      </c>
      <c r="F789" s="222">
        <v>0.63929999999999998</v>
      </c>
      <c r="G789" s="222">
        <v>0.59660000000000002</v>
      </c>
      <c r="H789" s="222">
        <v>0.55800000000000005</v>
      </c>
      <c r="I789" s="222">
        <v>0.52280000000000004</v>
      </c>
      <c r="J789" s="222">
        <v>0.49049999999999999</v>
      </c>
      <c r="K789" s="222">
        <v>0.47220000000000001</v>
      </c>
      <c r="L789" s="222">
        <v>0.45760000000000001</v>
      </c>
      <c r="M789" s="222">
        <v>0.44540000000000002</v>
      </c>
      <c r="N789" s="222">
        <v>0.43530000000000002</v>
      </c>
      <c r="O789" s="222">
        <v>0.4274</v>
      </c>
      <c r="P789" s="222">
        <v>0.42120000000000002</v>
      </c>
      <c r="Q789" s="222">
        <v>0.41610000000000003</v>
      </c>
    </row>
    <row r="790" spans="1:17" x14ac:dyDescent="0.25">
      <c r="A790" s="8">
        <v>4</v>
      </c>
      <c r="B790" s="3">
        <v>41</v>
      </c>
      <c r="C790" s="5">
        <v>120000</v>
      </c>
      <c r="D790" s="221"/>
      <c r="E790" s="222">
        <v>0.68030000000000002</v>
      </c>
      <c r="F790" s="222">
        <v>0.63149999999999995</v>
      </c>
      <c r="G790" s="222">
        <v>0.58779999999999999</v>
      </c>
      <c r="H790" s="222">
        <v>0.54830000000000001</v>
      </c>
      <c r="I790" s="222">
        <v>0.51229999999999998</v>
      </c>
      <c r="J790" s="222">
        <v>0.48399999999999999</v>
      </c>
      <c r="K790" s="222">
        <v>0.46679999999999999</v>
      </c>
      <c r="L790" s="222">
        <v>0.45250000000000001</v>
      </c>
      <c r="M790" s="222">
        <v>0.44059999999999999</v>
      </c>
      <c r="N790" s="222">
        <v>0.43130000000000002</v>
      </c>
      <c r="O790" s="222">
        <v>0.42409999999999998</v>
      </c>
      <c r="P790" s="222">
        <v>0.41830000000000001</v>
      </c>
      <c r="Q790" s="222">
        <v>0.41360000000000002</v>
      </c>
    </row>
    <row r="791" spans="1:17" x14ac:dyDescent="0.25">
      <c r="A791" s="8">
        <v>4</v>
      </c>
      <c r="B791" s="3">
        <v>42</v>
      </c>
      <c r="C791" s="5">
        <v>120000</v>
      </c>
      <c r="D791" s="221"/>
      <c r="E791" s="222">
        <v>0.67369999999999997</v>
      </c>
      <c r="F791" s="222">
        <v>0.62370000000000003</v>
      </c>
      <c r="G791" s="222">
        <v>0.57889999999999997</v>
      </c>
      <c r="H791" s="222">
        <v>0.53849999999999998</v>
      </c>
      <c r="I791" s="222">
        <v>0.50170000000000003</v>
      </c>
      <c r="J791" s="222">
        <v>0.47849999999999998</v>
      </c>
      <c r="K791" s="222">
        <v>0.46150000000000002</v>
      </c>
      <c r="L791" s="222">
        <v>0.44740000000000002</v>
      </c>
      <c r="M791" s="222">
        <v>0.43630000000000002</v>
      </c>
      <c r="N791" s="222">
        <v>0.42770000000000002</v>
      </c>
      <c r="O791" s="222">
        <v>0.4209</v>
      </c>
      <c r="P791" s="222">
        <v>0.41549999999999998</v>
      </c>
      <c r="Q791" s="222">
        <v>0.41120000000000001</v>
      </c>
    </row>
    <row r="792" spans="1:17" x14ac:dyDescent="0.25">
      <c r="A792" s="8">
        <v>4</v>
      </c>
      <c r="B792" s="3">
        <v>43</v>
      </c>
      <c r="C792" s="5">
        <v>120000</v>
      </c>
      <c r="D792" s="221"/>
      <c r="E792" s="222">
        <v>0.66710000000000003</v>
      </c>
      <c r="F792" s="222">
        <v>0.6159</v>
      </c>
      <c r="G792" s="222">
        <v>0.56999999999999995</v>
      </c>
      <c r="H792" s="222">
        <v>0.52869999999999995</v>
      </c>
      <c r="I792" s="222">
        <v>0.49349999999999999</v>
      </c>
      <c r="J792" s="222">
        <v>0.47310000000000002</v>
      </c>
      <c r="K792" s="222">
        <v>0.45619999999999999</v>
      </c>
      <c r="L792" s="222">
        <v>0.44280000000000003</v>
      </c>
      <c r="M792" s="222">
        <v>0.4325</v>
      </c>
      <c r="N792" s="222">
        <v>0.4244</v>
      </c>
      <c r="O792" s="222">
        <v>0.41810000000000003</v>
      </c>
      <c r="P792" s="222">
        <v>0.41299999999999998</v>
      </c>
      <c r="Q792" s="222">
        <v>0.40910000000000002</v>
      </c>
    </row>
    <row r="793" spans="1:17" x14ac:dyDescent="0.25">
      <c r="A793" s="8">
        <v>4</v>
      </c>
      <c r="B793" s="3">
        <v>44</v>
      </c>
      <c r="C793" s="5">
        <v>120000</v>
      </c>
      <c r="D793" s="221"/>
      <c r="E793" s="222">
        <v>0.66069999999999995</v>
      </c>
      <c r="F793" s="222">
        <v>0.60819999999999996</v>
      </c>
      <c r="G793" s="222">
        <v>0.56120000000000003</v>
      </c>
      <c r="H793" s="222">
        <v>0.51900000000000002</v>
      </c>
      <c r="I793" s="222">
        <v>0.48799999999999999</v>
      </c>
      <c r="J793" s="222">
        <v>0.4677</v>
      </c>
      <c r="K793" s="222">
        <v>0.45129999999999998</v>
      </c>
      <c r="L793" s="222">
        <v>0.43869999999999998</v>
      </c>
      <c r="M793" s="222">
        <v>0.42899999999999999</v>
      </c>
      <c r="N793" s="222">
        <v>0.4214</v>
      </c>
      <c r="O793" s="222">
        <v>0.41539999999999999</v>
      </c>
      <c r="P793" s="222">
        <v>0.4108</v>
      </c>
      <c r="Q793" s="222">
        <v>0.40720000000000001</v>
      </c>
    </row>
    <row r="794" spans="1:17" x14ac:dyDescent="0.25">
      <c r="A794" s="8">
        <v>4</v>
      </c>
      <c r="B794" s="3">
        <v>45</v>
      </c>
      <c r="C794" s="5">
        <v>120000</v>
      </c>
      <c r="D794" s="221"/>
      <c r="E794" s="222">
        <v>0.65339999999999998</v>
      </c>
      <c r="F794" s="222">
        <v>0.59950000000000003</v>
      </c>
      <c r="G794" s="222">
        <v>0.5514</v>
      </c>
      <c r="H794" s="222">
        <v>0.50819999999999999</v>
      </c>
      <c r="I794" s="222">
        <v>0.48180000000000001</v>
      </c>
      <c r="J794" s="222">
        <v>0.4617</v>
      </c>
      <c r="K794" s="222">
        <v>0.44619999999999999</v>
      </c>
      <c r="L794" s="222">
        <v>0.43430000000000002</v>
      </c>
      <c r="M794" s="222">
        <v>0.42509999999999998</v>
      </c>
      <c r="N794" s="222">
        <v>0.41799999999999998</v>
      </c>
      <c r="O794" s="222">
        <v>0.41249999999999998</v>
      </c>
      <c r="P794" s="222">
        <v>0.40839999999999999</v>
      </c>
      <c r="Q794" s="222">
        <v>0.40529999999999999</v>
      </c>
    </row>
    <row r="795" spans="1:17" x14ac:dyDescent="0.25">
      <c r="A795" s="8">
        <v>4</v>
      </c>
      <c r="B795" s="3">
        <v>46</v>
      </c>
      <c r="C795" s="5">
        <v>120000</v>
      </c>
      <c r="D795" s="221"/>
      <c r="E795" s="222">
        <v>0.6462</v>
      </c>
      <c r="F795" s="222">
        <v>0.59089999999999998</v>
      </c>
      <c r="G795" s="222">
        <v>0.54159999999999997</v>
      </c>
      <c r="H795" s="222">
        <v>0.50019999999999998</v>
      </c>
      <c r="I795" s="222">
        <v>0.47549999999999998</v>
      </c>
      <c r="J795" s="222">
        <v>0.45610000000000001</v>
      </c>
      <c r="K795" s="222">
        <v>0.44140000000000001</v>
      </c>
      <c r="L795" s="222">
        <v>0.43009999999999998</v>
      </c>
      <c r="M795" s="222">
        <v>0.42149999999999999</v>
      </c>
      <c r="N795" s="222">
        <v>0.41489999999999999</v>
      </c>
      <c r="O795" s="222">
        <v>0.41</v>
      </c>
      <c r="P795" s="222">
        <v>0.40639999999999998</v>
      </c>
      <c r="Q795" s="222">
        <v>0.4037</v>
      </c>
    </row>
    <row r="796" spans="1:17" x14ac:dyDescent="0.25">
      <c r="A796" s="8">
        <v>4</v>
      </c>
      <c r="B796" s="3">
        <v>47</v>
      </c>
      <c r="C796" s="5">
        <v>120000</v>
      </c>
      <c r="D796" s="221"/>
      <c r="E796" s="222">
        <v>0.6391</v>
      </c>
      <c r="F796" s="222">
        <v>0.58240000000000003</v>
      </c>
      <c r="G796" s="222">
        <v>0.53190000000000004</v>
      </c>
      <c r="H796" s="222">
        <v>0.49399999999999999</v>
      </c>
      <c r="I796" s="222">
        <v>0.46960000000000002</v>
      </c>
      <c r="J796" s="222">
        <v>0.45100000000000001</v>
      </c>
      <c r="K796" s="222">
        <v>0.43690000000000001</v>
      </c>
      <c r="L796" s="222">
        <v>0.42630000000000001</v>
      </c>
      <c r="M796" s="222">
        <v>0.41820000000000002</v>
      </c>
      <c r="N796" s="222">
        <v>0.41220000000000001</v>
      </c>
      <c r="O796" s="222">
        <v>0.4078</v>
      </c>
      <c r="P796" s="222">
        <v>0.40460000000000002</v>
      </c>
      <c r="Q796" s="222">
        <v>0.4022</v>
      </c>
    </row>
    <row r="797" spans="1:17" x14ac:dyDescent="0.25">
      <c r="A797" s="8">
        <v>4</v>
      </c>
      <c r="B797" s="3">
        <v>48</v>
      </c>
      <c r="C797" s="5">
        <v>120000</v>
      </c>
      <c r="D797" s="221"/>
      <c r="E797" s="222">
        <v>0.63190000000000002</v>
      </c>
      <c r="F797" s="222">
        <v>0.57369999999999999</v>
      </c>
      <c r="G797" s="222">
        <v>0.52200000000000002</v>
      </c>
      <c r="H797" s="222">
        <v>0.48770000000000002</v>
      </c>
      <c r="I797" s="222">
        <v>0.46389999999999998</v>
      </c>
      <c r="J797" s="222">
        <v>0.4461</v>
      </c>
      <c r="K797" s="222">
        <v>0.43269999999999997</v>
      </c>
      <c r="L797" s="222">
        <v>0.42259999999999998</v>
      </c>
      <c r="M797" s="222">
        <v>0.41520000000000001</v>
      </c>
      <c r="N797" s="222">
        <v>0.4098</v>
      </c>
      <c r="O797" s="222">
        <v>0.40589999999999998</v>
      </c>
      <c r="P797" s="222">
        <v>0.40300000000000002</v>
      </c>
      <c r="Q797" s="222">
        <v>0.40100000000000002</v>
      </c>
    </row>
    <row r="798" spans="1:17" x14ac:dyDescent="0.25">
      <c r="A798" s="8">
        <v>4</v>
      </c>
      <c r="B798" s="3">
        <v>49</v>
      </c>
      <c r="C798" s="5">
        <v>120000</v>
      </c>
      <c r="D798" s="221"/>
      <c r="E798" s="222">
        <v>0.62470000000000003</v>
      </c>
      <c r="F798" s="222">
        <v>0.56510000000000005</v>
      </c>
      <c r="G798" s="222">
        <v>0.51219999999999999</v>
      </c>
      <c r="H798" s="222">
        <v>0.48170000000000002</v>
      </c>
      <c r="I798" s="222">
        <v>0.45860000000000001</v>
      </c>
      <c r="J798" s="222">
        <v>0.44140000000000001</v>
      </c>
      <c r="K798" s="222">
        <v>0.42859999999999998</v>
      </c>
      <c r="L798" s="222">
        <v>0.41920000000000002</v>
      </c>
      <c r="M798" s="222">
        <v>0.41239999999999999</v>
      </c>
      <c r="N798" s="222">
        <v>0.40760000000000002</v>
      </c>
      <c r="O798" s="222">
        <v>0.40410000000000001</v>
      </c>
      <c r="P798" s="222">
        <v>0.4017</v>
      </c>
      <c r="Q798" s="222">
        <v>0.39989999999999998</v>
      </c>
    </row>
    <row r="799" spans="1:17" x14ac:dyDescent="0.25">
      <c r="A799" s="8">
        <v>4</v>
      </c>
      <c r="B799" s="3">
        <v>50</v>
      </c>
      <c r="C799" s="5">
        <v>120000</v>
      </c>
      <c r="D799" s="221"/>
      <c r="E799" s="222">
        <v>0.61780000000000002</v>
      </c>
      <c r="F799" s="222">
        <v>0.55659999999999998</v>
      </c>
      <c r="G799" s="222">
        <v>0.50619999999999998</v>
      </c>
      <c r="H799" s="222">
        <v>0.47599999999999998</v>
      </c>
      <c r="I799" s="222">
        <v>0.4536</v>
      </c>
      <c r="J799" s="222">
        <v>0.437</v>
      </c>
      <c r="K799" s="222">
        <v>0.4249</v>
      </c>
      <c r="L799" s="222">
        <v>0.41620000000000001</v>
      </c>
      <c r="M799" s="222">
        <v>0.41</v>
      </c>
      <c r="N799" s="222">
        <v>0.40570000000000001</v>
      </c>
      <c r="O799" s="222">
        <v>0.40260000000000001</v>
      </c>
      <c r="P799" s="222">
        <v>0.40050000000000002</v>
      </c>
      <c r="Q799" s="222">
        <v>0.39910000000000001</v>
      </c>
    </row>
    <row r="800" spans="1:17" x14ac:dyDescent="0.25">
      <c r="A800" s="8">
        <v>4</v>
      </c>
      <c r="B800" s="3">
        <v>51</v>
      </c>
      <c r="C800" s="5">
        <v>120000</v>
      </c>
      <c r="D800" s="221"/>
      <c r="E800" s="222">
        <v>0.61080000000000001</v>
      </c>
      <c r="F800" s="222">
        <v>0.54800000000000004</v>
      </c>
      <c r="G800" s="222">
        <v>0.50019999999999998</v>
      </c>
      <c r="H800" s="222">
        <v>0.47060000000000002</v>
      </c>
      <c r="I800" s="222">
        <v>0.44879999999999998</v>
      </c>
      <c r="J800" s="222">
        <v>0.43280000000000002</v>
      </c>
      <c r="K800" s="222">
        <v>0.4214</v>
      </c>
      <c r="L800" s="222">
        <v>0.41339999999999999</v>
      </c>
      <c r="M800" s="222">
        <v>0.4078</v>
      </c>
      <c r="N800" s="222">
        <v>0.40400000000000003</v>
      </c>
      <c r="O800" s="222">
        <v>0.40139999999999998</v>
      </c>
      <c r="P800" s="222">
        <v>0.39960000000000001</v>
      </c>
      <c r="Q800" s="222">
        <v>0.39839999999999998</v>
      </c>
    </row>
    <row r="801" spans="1:17" x14ac:dyDescent="0.25">
      <c r="A801" s="8">
        <v>4</v>
      </c>
      <c r="B801" s="3">
        <v>52</v>
      </c>
      <c r="C801" s="5">
        <v>120000</v>
      </c>
      <c r="D801" s="221"/>
      <c r="E801" s="222">
        <v>0.6038</v>
      </c>
      <c r="F801" s="222">
        <v>0.5393</v>
      </c>
      <c r="G801" s="222">
        <v>0.49430000000000002</v>
      </c>
      <c r="H801" s="222">
        <v>0.46529999999999999</v>
      </c>
      <c r="I801" s="222">
        <v>0.44400000000000001</v>
      </c>
      <c r="J801" s="222">
        <v>0.42880000000000001</v>
      </c>
      <c r="K801" s="222">
        <v>0.41820000000000002</v>
      </c>
      <c r="L801" s="222">
        <v>0.4108</v>
      </c>
      <c r="M801" s="222">
        <v>0.40579999999999999</v>
      </c>
      <c r="N801" s="222">
        <v>0.40250000000000002</v>
      </c>
      <c r="O801" s="222">
        <v>0.4002</v>
      </c>
      <c r="P801" s="222">
        <v>0.39879999999999999</v>
      </c>
      <c r="Q801" s="222">
        <v>0.39779999999999999</v>
      </c>
    </row>
    <row r="802" spans="1:17" x14ac:dyDescent="0.25">
      <c r="A802" s="8">
        <v>4</v>
      </c>
      <c r="B802" s="3">
        <v>53</v>
      </c>
      <c r="C802" s="5">
        <v>120000</v>
      </c>
      <c r="D802" s="221"/>
      <c r="E802" s="222">
        <v>0.59670000000000001</v>
      </c>
      <c r="F802" s="222">
        <v>0.53049999999999997</v>
      </c>
      <c r="G802" s="222">
        <v>0.48859999999999998</v>
      </c>
      <c r="H802" s="222">
        <v>0.46</v>
      </c>
      <c r="I802" s="222">
        <v>0.43940000000000001</v>
      </c>
      <c r="J802" s="222">
        <v>0.42509999999999998</v>
      </c>
      <c r="K802" s="222">
        <v>0.41520000000000001</v>
      </c>
      <c r="L802" s="222">
        <v>0.40849999999999997</v>
      </c>
      <c r="M802" s="222">
        <v>0.40410000000000001</v>
      </c>
      <c r="N802" s="222">
        <v>0.4012</v>
      </c>
      <c r="O802" s="222">
        <v>0.39929999999999999</v>
      </c>
      <c r="P802" s="222">
        <v>0.39810000000000001</v>
      </c>
      <c r="Q802" s="222">
        <v>0.39729999999999999</v>
      </c>
    </row>
    <row r="803" spans="1:17" x14ac:dyDescent="0.25">
      <c r="A803" s="8">
        <v>4</v>
      </c>
      <c r="B803" s="3">
        <v>54</v>
      </c>
      <c r="C803" s="5">
        <v>120000</v>
      </c>
      <c r="D803" s="221"/>
      <c r="E803" s="222">
        <v>0.58979999999999999</v>
      </c>
      <c r="F803" s="222">
        <v>0.52200000000000002</v>
      </c>
      <c r="G803" s="222">
        <v>0.48309999999999997</v>
      </c>
      <c r="H803" s="222">
        <v>0.45500000000000002</v>
      </c>
      <c r="I803" s="222">
        <v>0.43509999999999999</v>
      </c>
      <c r="J803" s="222">
        <v>0.42159999999999997</v>
      </c>
      <c r="K803" s="222">
        <v>0.41239999999999999</v>
      </c>
      <c r="L803" s="222">
        <v>0.40639999999999998</v>
      </c>
      <c r="M803" s="222">
        <v>0.40250000000000002</v>
      </c>
      <c r="N803" s="222">
        <v>0.40010000000000001</v>
      </c>
      <c r="O803" s="222">
        <v>0.39850000000000002</v>
      </c>
      <c r="P803" s="222">
        <v>0.39760000000000001</v>
      </c>
      <c r="Q803" s="222">
        <v>0.39700000000000002</v>
      </c>
    </row>
    <row r="804" spans="1:17" x14ac:dyDescent="0.25">
      <c r="A804" s="8">
        <v>4</v>
      </c>
      <c r="B804" s="3">
        <v>55</v>
      </c>
      <c r="C804" s="5">
        <v>120000</v>
      </c>
      <c r="D804" s="221"/>
      <c r="E804" s="222">
        <v>0.58299999999999996</v>
      </c>
      <c r="F804" s="222">
        <v>0.51649999999999996</v>
      </c>
      <c r="G804" s="222">
        <v>0.4778</v>
      </c>
      <c r="H804" s="222">
        <v>0.45019999999999999</v>
      </c>
      <c r="I804" s="222">
        <v>0.43109999999999998</v>
      </c>
      <c r="J804" s="222">
        <v>0.41830000000000001</v>
      </c>
      <c r="K804" s="222">
        <v>0.41</v>
      </c>
      <c r="L804" s="222">
        <v>0.40460000000000002</v>
      </c>
      <c r="M804" s="222">
        <v>0.4012</v>
      </c>
      <c r="N804" s="222">
        <v>0.3992</v>
      </c>
      <c r="O804" s="222">
        <v>0.39789999999999998</v>
      </c>
      <c r="P804" s="222">
        <v>0.3972</v>
      </c>
      <c r="Q804" s="222">
        <v>0.3967</v>
      </c>
    </row>
    <row r="805" spans="1:17" x14ac:dyDescent="0.25">
      <c r="A805" s="8">
        <v>4</v>
      </c>
      <c r="B805" s="3">
        <v>56</v>
      </c>
      <c r="C805" s="5">
        <v>120000</v>
      </c>
      <c r="D805" s="221"/>
      <c r="E805" s="222">
        <v>0.57609999999999995</v>
      </c>
      <c r="F805" s="222">
        <v>0.51090000000000002</v>
      </c>
      <c r="G805" s="222">
        <v>0.47239999999999999</v>
      </c>
      <c r="H805" s="222">
        <v>0.44540000000000002</v>
      </c>
      <c r="I805" s="222">
        <v>0.42720000000000002</v>
      </c>
      <c r="J805" s="222">
        <v>0.4153</v>
      </c>
      <c r="K805" s="222">
        <v>0.40770000000000001</v>
      </c>
      <c r="L805" s="222">
        <v>0.40300000000000002</v>
      </c>
      <c r="M805" s="222">
        <v>0.40010000000000001</v>
      </c>
      <c r="N805" s="222">
        <v>0.39839999999999998</v>
      </c>
      <c r="O805" s="222">
        <v>0.39739999999999998</v>
      </c>
      <c r="P805" s="222">
        <v>0.39679999999999999</v>
      </c>
      <c r="Q805" s="222">
        <v>0.39650000000000002</v>
      </c>
    </row>
    <row r="806" spans="1:17" x14ac:dyDescent="0.25">
      <c r="A806" s="8">
        <v>4</v>
      </c>
      <c r="B806" s="3">
        <v>57</v>
      </c>
      <c r="C806" s="5">
        <v>120000</v>
      </c>
      <c r="D806" s="221"/>
      <c r="E806" s="222">
        <v>0.56930000000000003</v>
      </c>
      <c r="F806" s="222">
        <v>0.50560000000000005</v>
      </c>
      <c r="G806" s="222">
        <v>0.4672</v>
      </c>
      <c r="H806" s="222">
        <v>0.44090000000000001</v>
      </c>
      <c r="I806" s="222">
        <v>0.42349999999999999</v>
      </c>
      <c r="J806" s="222">
        <v>0.41249999999999998</v>
      </c>
      <c r="K806" s="222">
        <v>0.40560000000000002</v>
      </c>
      <c r="L806" s="222">
        <v>0.40160000000000001</v>
      </c>
      <c r="M806" s="222">
        <v>0.3992</v>
      </c>
      <c r="N806" s="222">
        <v>0.39779999999999999</v>
      </c>
      <c r="O806" s="222">
        <v>0.39700000000000002</v>
      </c>
      <c r="P806" s="222">
        <v>0.39660000000000001</v>
      </c>
      <c r="Q806" s="222">
        <v>0.39639999999999997</v>
      </c>
    </row>
    <row r="807" spans="1:17" x14ac:dyDescent="0.25">
      <c r="A807" s="8">
        <v>4</v>
      </c>
      <c r="B807" s="3">
        <v>58</v>
      </c>
      <c r="C807" s="5">
        <v>120000</v>
      </c>
      <c r="D807" s="221"/>
      <c r="E807" s="222">
        <v>0.56310000000000004</v>
      </c>
      <c r="F807" s="222">
        <v>0.50080000000000002</v>
      </c>
      <c r="G807" s="222">
        <v>0.4627</v>
      </c>
      <c r="H807" s="222">
        <v>0.437</v>
      </c>
      <c r="I807" s="222">
        <v>0.42049999999999998</v>
      </c>
      <c r="J807" s="222">
        <v>0.41020000000000001</v>
      </c>
      <c r="K807" s="222">
        <v>0.40410000000000001</v>
      </c>
      <c r="L807" s="222">
        <v>0.40050000000000002</v>
      </c>
      <c r="M807" s="222">
        <v>0.39850000000000002</v>
      </c>
      <c r="N807" s="222">
        <v>0.39739999999999998</v>
      </c>
      <c r="O807" s="222">
        <v>0.39679999999999999</v>
      </c>
      <c r="P807" s="222">
        <v>0.39650000000000002</v>
      </c>
      <c r="Q807" s="222">
        <v>0.39629999999999999</v>
      </c>
    </row>
    <row r="808" spans="1:17" x14ac:dyDescent="0.25">
      <c r="A808" s="8">
        <v>4</v>
      </c>
      <c r="B808" s="3">
        <v>59</v>
      </c>
      <c r="C808" s="5">
        <v>120000</v>
      </c>
      <c r="D808" s="221"/>
      <c r="E808" s="222">
        <v>0.55700000000000005</v>
      </c>
      <c r="F808" s="222">
        <v>0.49609999999999999</v>
      </c>
      <c r="G808" s="222">
        <v>0.45829999999999999</v>
      </c>
      <c r="H808" s="222">
        <v>0.43330000000000002</v>
      </c>
      <c r="I808" s="222">
        <v>0.41760000000000003</v>
      </c>
      <c r="J808" s="222">
        <v>0.40810000000000002</v>
      </c>
      <c r="K808" s="222">
        <v>0.40260000000000001</v>
      </c>
      <c r="L808" s="222">
        <v>0.39960000000000001</v>
      </c>
      <c r="M808" s="222">
        <v>0.39789999999999998</v>
      </c>
      <c r="N808" s="222">
        <v>0.39700000000000002</v>
      </c>
      <c r="O808" s="222">
        <v>0.39660000000000001</v>
      </c>
      <c r="P808" s="222">
        <v>0.39629999999999999</v>
      </c>
      <c r="Q808" s="222">
        <v>0.3962</v>
      </c>
    </row>
    <row r="809" spans="1:17" x14ac:dyDescent="0.25">
      <c r="A809" s="8">
        <v>4</v>
      </c>
      <c r="B809" s="3">
        <v>60</v>
      </c>
      <c r="C809" s="5">
        <v>120000</v>
      </c>
      <c r="D809" s="221"/>
      <c r="E809" s="222">
        <v>0.55100000000000005</v>
      </c>
      <c r="F809" s="222">
        <v>0.4914</v>
      </c>
      <c r="G809" s="222">
        <v>0.45390000000000003</v>
      </c>
      <c r="H809" s="222">
        <v>0.42959999999999998</v>
      </c>
      <c r="I809" s="222">
        <v>0.4148</v>
      </c>
      <c r="J809" s="222">
        <v>0.40620000000000001</v>
      </c>
      <c r="K809" s="222">
        <v>0.40139999999999998</v>
      </c>
      <c r="L809" s="222">
        <v>0.39879999999999999</v>
      </c>
      <c r="M809" s="222">
        <v>0.39739999999999998</v>
      </c>
      <c r="N809" s="222">
        <v>0.39679999999999999</v>
      </c>
      <c r="O809" s="222">
        <v>0.39639999999999997</v>
      </c>
      <c r="P809" s="222">
        <v>0.39629999999999999</v>
      </c>
      <c r="Q809" s="222">
        <v>0.3962</v>
      </c>
    </row>
    <row r="810" spans="1:17" x14ac:dyDescent="0.25">
      <c r="A810" s="8">
        <v>4</v>
      </c>
      <c r="B810" s="3">
        <v>61</v>
      </c>
      <c r="C810" s="5">
        <v>120000</v>
      </c>
      <c r="D810" s="221"/>
      <c r="E810" s="222">
        <v>0.54510000000000003</v>
      </c>
      <c r="F810" s="222">
        <v>0.48680000000000001</v>
      </c>
      <c r="G810" s="222">
        <v>0.4496</v>
      </c>
      <c r="H810" s="222">
        <v>0.42620000000000002</v>
      </c>
      <c r="I810" s="222">
        <v>0.4123</v>
      </c>
      <c r="J810" s="222">
        <v>0.40450000000000003</v>
      </c>
      <c r="K810" s="222">
        <v>0.40029999999999999</v>
      </c>
      <c r="L810" s="222">
        <v>0.39810000000000001</v>
      </c>
      <c r="M810" s="222">
        <v>0.39710000000000001</v>
      </c>
      <c r="N810" s="222">
        <v>0.39660000000000001</v>
      </c>
      <c r="O810" s="222">
        <v>0.39629999999999999</v>
      </c>
      <c r="P810" s="222">
        <v>0.3962</v>
      </c>
      <c r="Q810" s="222">
        <v>0.3962</v>
      </c>
    </row>
    <row r="811" spans="1:17" x14ac:dyDescent="0.25">
      <c r="A811" s="8">
        <v>4</v>
      </c>
      <c r="B811" s="3">
        <v>62</v>
      </c>
      <c r="C811" s="5">
        <v>120000</v>
      </c>
      <c r="D811" s="221"/>
      <c r="E811" s="222">
        <v>0.5393</v>
      </c>
      <c r="F811" s="222">
        <v>0.48209999999999997</v>
      </c>
      <c r="G811" s="222">
        <v>0.44540000000000002</v>
      </c>
      <c r="H811" s="222">
        <v>0.42280000000000001</v>
      </c>
      <c r="I811" s="222">
        <v>0.40989999999999999</v>
      </c>
      <c r="J811" s="222">
        <v>0.40289999999999998</v>
      </c>
      <c r="K811" s="222">
        <v>0.39929999999999999</v>
      </c>
      <c r="L811" s="222">
        <v>0.39760000000000001</v>
      </c>
      <c r="M811" s="222">
        <v>0.39679999999999999</v>
      </c>
      <c r="N811" s="222">
        <v>0.39639999999999997</v>
      </c>
      <c r="O811" s="222">
        <v>0.3962</v>
      </c>
      <c r="P811" s="222">
        <v>0.3962</v>
      </c>
      <c r="Q811" s="222">
        <v>0.39610000000000001</v>
      </c>
    </row>
    <row r="812" spans="1:17" x14ac:dyDescent="0.25">
      <c r="A812" s="8">
        <v>4</v>
      </c>
      <c r="B812" s="3">
        <v>63</v>
      </c>
      <c r="C812" s="5">
        <v>120000</v>
      </c>
      <c r="D812" s="221"/>
      <c r="E812" s="222">
        <v>0.53359999999999996</v>
      </c>
      <c r="F812" s="222">
        <v>0.47739999999999999</v>
      </c>
      <c r="G812" s="222">
        <v>0.44109999999999999</v>
      </c>
      <c r="H812" s="222">
        <v>0.41949999999999998</v>
      </c>
      <c r="I812" s="222">
        <v>0.40760000000000002</v>
      </c>
      <c r="J812" s="222">
        <v>0.40150000000000002</v>
      </c>
      <c r="K812" s="222">
        <v>0.39850000000000002</v>
      </c>
      <c r="L812" s="222">
        <v>0.3972</v>
      </c>
      <c r="M812" s="222">
        <v>0.39660000000000001</v>
      </c>
      <c r="N812" s="222">
        <v>0.39629999999999999</v>
      </c>
      <c r="O812" s="222">
        <v>0.3962</v>
      </c>
      <c r="P812" s="222">
        <v>0.3962</v>
      </c>
      <c r="Q812" s="222">
        <v>0.39610000000000001</v>
      </c>
    </row>
    <row r="813" spans="1:17" x14ac:dyDescent="0.25">
      <c r="A813" s="8">
        <v>4</v>
      </c>
      <c r="B813" s="3">
        <v>64</v>
      </c>
      <c r="C813" s="5">
        <v>120000</v>
      </c>
      <c r="D813" s="221"/>
      <c r="E813" s="222">
        <v>0.52890000000000004</v>
      </c>
      <c r="F813" s="222">
        <v>0.47270000000000001</v>
      </c>
      <c r="G813" s="222">
        <v>0.43690000000000001</v>
      </c>
      <c r="H813" s="222">
        <v>0.41639999999999999</v>
      </c>
      <c r="I813" s="222">
        <v>0.40550000000000003</v>
      </c>
      <c r="J813" s="222">
        <v>0.40029999999999999</v>
      </c>
      <c r="K813" s="222">
        <v>0.39779999999999999</v>
      </c>
      <c r="L813" s="222">
        <v>0.39679999999999999</v>
      </c>
      <c r="M813" s="222">
        <v>0.39639999999999997</v>
      </c>
      <c r="N813" s="222">
        <v>0.3962</v>
      </c>
      <c r="O813" s="222">
        <v>0.3962</v>
      </c>
      <c r="P813" s="222">
        <v>0.39610000000000001</v>
      </c>
      <c r="Q813" s="222">
        <v>0.39610000000000001</v>
      </c>
    </row>
    <row r="814" spans="1:17" x14ac:dyDescent="0.25">
      <c r="A814" s="8">
        <v>4</v>
      </c>
      <c r="B814" s="3">
        <v>65</v>
      </c>
      <c r="C814" s="5">
        <v>120000</v>
      </c>
      <c r="D814" s="221"/>
      <c r="E814" s="222">
        <v>0.52470000000000006</v>
      </c>
      <c r="F814" s="222">
        <v>0.46800000000000003</v>
      </c>
      <c r="G814" s="222">
        <v>0.43280000000000002</v>
      </c>
      <c r="H814" s="222">
        <v>0.41339999999999999</v>
      </c>
      <c r="I814" s="222">
        <v>0.4037</v>
      </c>
      <c r="J814" s="222">
        <v>0.3992</v>
      </c>
      <c r="K814" s="222">
        <v>0.39729999999999999</v>
      </c>
      <c r="L814" s="222">
        <v>0.39660000000000001</v>
      </c>
      <c r="M814" s="222">
        <v>0.39629999999999999</v>
      </c>
      <c r="N814" s="222">
        <v>0.3962</v>
      </c>
      <c r="O814" s="222">
        <v>0.39610000000000001</v>
      </c>
      <c r="P814" s="222">
        <v>0.39610000000000001</v>
      </c>
      <c r="Q814" s="222">
        <v>0.39610000000000001</v>
      </c>
    </row>
    <row r="815" spans="1:17" x14ac:dyDescent="0.25">
      <c r="A815" s="8">
        <v>4</v>
      </c>
      <c r="B815" s="3">
        <v>66</v>
      </c>
      <c r="C815" s="5">
        <v>120000</v>
      </c>
      <c r="D815" s="221"/>
      <c r="E815" s="222">
        <v>0.52059999999999995</v>
      </c>
      <c r="F815" s="222">
        <v>0.46329999999999999</v>
      </c>
      <c r="G815" s="222">
        <v>0.42880000000000001</v>
      </c>
      <c r="H815" s="222">
        <v>0.41060000000000002</v>
      </c>
      <c r="I815" s="222">
        <v>0.40200000000000002</v>
      </c>
      <c r="J815" s="222">
        <v>0.39829999999999999</v>
      </c>
      <c r="K815" s="222">
        <v>0.39689999999999998</v>
      </c>
      <c r="L815" s="222">
        <v>0.39639999999999997</v>
      </c>
      <c r="M815" s="222">
        <v>0.3962</v>
      </c>
      <c r="N815" s="222">
        <v>0.3962</v>
      </c>
      <c r="O815" s="222">
        <v>0.39610000000000001</v>
      </c>
      <c r="P815" s="222">
        <v>0.39610000000000001</v>
      </c>
      <c r="Q815" s="222">
        <v>0.39610000000000001</v>
      </c>
    </row>
    <row r="816" spans="1:17" x14ac:dyDescent="0.25">
      <c r="A816" s="8">
        <v>4</v>
      </c>
      <c r="B816" s="3">
        <v>67</v>
      </c>
      <c r="C816" s="5">
        <v>120000</v>
      </c>
      <c r="D816" s="221"/>
      <c r="E816" s="222">
        <v>0.5161</v>
      </c>
      <c r="F816" s="222">
        <v>0.4582</v>
      </c>
      <c r="G816" s="222">
        <v>0.42459999999999998</v>
      </c>
      <c r="H816" s="222">
        <v>0.4078</v>
      </c>
      <c r="I816" s="222">
        <v>0.40039999999999998</v>
      </c>
      <c r="J816" s="222">
        <v>0.39760000000000001</v>
      </c>
      <c r="K816" s="222">
        <v>0.39660000000000001</v>
      </c>
      <c r="L816" s="222">
        <v>0.39629999999999999</v>
      </c>
      <c r="M816" s="222">
        <v>0.3962</v>
      </c>
      <c r="N816" s="222">
        <v>0.39610000000000001</v>
      </c>
      <c r="O816" s="222">
        <v>0.39610000000000001</v>
      </c>
      <c r="P816" s="222">
        <v>0.39610000000000001</v>
      </c>
      <c r="Q816" s="222">
        <v>0.39610000000000001</v>
      </c>
    </row>
    <row r="817" spans="1:17" x14ac:dyDescent="0.25">
      <c r="A817" s="8">
        <v>4</v>
      </c>
      <c r="B817" s="3">
        <v>68</v>
      </c>
      <c r="C817" s="5">
        <v>120000</v>
      </c>
      <c r="D817" s="221"/>
      <c r="E817" s="222">
        <v>0.51160000000000005</v>
      </c>
      <c r="F817" s="222">
        <v>0.4531</v>
      </c>
      <c r="G817" s="222">
        <v>0.4204</v>
      </c>
      <c r="H817" s="222">
        <v>0.4052</v>
      </c>
      <c r="I817" s="222">
        <v>0.39910000000000001</v>
      </c>
      <c r="J817" s="222">
        <v>0.39700000000000002</v>
      </c>
      <c r="K817" s="222">
        <v>0.39639999999999997</v>
      </c>
      <c r="L817" s="222">
        <v>0.3962</v>
      </c>
      <c r="M817" s="222">
        <v>0.39610000000000001</v>
      </c>
      <c r="N817" s="222">
        <v>0.39610000000000001</v>
      </c>
      <c r="O817" s="222">
        <v>0.39610000000000001</v>
      </c>
      <c r="P817" s="222">
        <v>0.39610000000000001</v>
      </c>
      <c r="Q817" s="222">
        <v>0.39610000000000001</v>
      </c>
    </row>
    <row r="818" spans="1:17" x14ac:dyDescent="0.25">
      <c r="A818" s="8">
        <v>4</v>
      </c>
      <c r="B818" s="3">
        <v>69</v>
      </c>
      <c r="C818" s="5">
        <v>120000</v>
      </c>
      <c r="D818" s="221"/>
      <c r="E818" s="222">
        <v>0.50739999999999996</v>
      </c>
      <c r="F818" s="222">
        <v>0.4481</v>
      </c>
      <c r="G818" s="222">
        <v>0.41649999999999998</v>
      </c>
      <c r="H818" s="222">
        <v>0.40289999999999998</v>
      </c>
      <c r="I818" s="222">
        <v>0.39810000000000001</v>
      </c>
      <c r="J818" s="222">
        <v>0.39660000000000001</v>
      </c>
      <c r="K818" s="222">
        <v>0.3962</v>
      </c>
      <c r="L818" s="222">
        <v>0.3962</v>
      </c>
      <c r="M818" s="222">
        <v>0.39610000000000001</v>
      </c>
      <c r="N818" s="222">
        <v>0.39610000000000001</v>
      </c>
      <c r="O818" s="222">
        <v>0.39610000000000001</v>
      </c>
      <c r="P818" s="222">
        <v>0.39610000000000001</v>
      </c>
      <c r="Q818" s="222">
        <v>0.39610000000000001</v>
      </c>
    </row>
    <row r="819" spans="1:17" x14ac:dyDescent="0.25">
      <c r="A819" s="8">
        <v>4</v>
      </c>
      <c r="B819" s="3">
        <v>70</v>
      </c>
      <c r="C819" s="5">
        <v>120000</v>
      </c>
      <c r="D819" s="221"/>
      <c r="E819" s="222">
        <v>0.50239999999999996</v>
      </c>
      <c r="F819" s="222">
        <v>0.44219999999999998</v>
      </c>
      <c r="G819" s="222">
        <v>0.41220000000000001</v>
      </c>
      <c r="H819" s="222">
        <v>0.4007</v>
      </c>
      <c r="I819" s="222">
        <v>0.3972</v>
      </c>
      <c r="J819" s="222">
        <v>0.39639999999999997</v>
      </c>
      <c r="K819" s="222">
        <v>0.3962</v>
      </c>
      <c r="L819" s="222">
        <v>0.39610000000000001</v>
      </c>
      <c r="M819" s="222">
        <v>0.39610000000000001</v>
      </c>
      <c r="N819" s="222">
        <v>0.39610000000000001</v>
      </c>
      <c r="O819" s="222">
        <v>0.39610000000000001</v>
      </c>
      <c r="P819" s="222">
        <v>0.39610000000000001</v>
      </c>
      <c r="Q819" s="222">
        <v>0.39610000000000001</v>
      </c>
    </row>
    <row r="820" spans="1:17" x14ac:dyDescent="0.25">
      <c r="A820" s="8">
        <v>4</v>
      </c>
      <c r="B820" s="3">
        <v>71</v>
      </c>
      <c r="C820" s="5">
        <v>120000</v>
      </c>
      <c r="D820" s="221"/>
      <c r="E820" s="222">
        <v>0.49969999999999998</v>
      </c>
      <c r="F820" s="222">
        <v>0.43640000000000001</v>
      </c>
      <c r="G820" s="222">
        <v>0.40820000000000001</v>
      </c>
      <c r="H820" s="222">
        <v>0.39889999999999998</v>
      </c>
      <c r="I820" s="222">
        <v>0.39660000000000001</v>
      </c>
      <c r="J820" s="222">
        <v>0.3962</v>
      </c>
      <c r="K820" s="222">
        <v>0.39610000000000001</v>
      </c>
      <c r="L820" s="222">
        <v>0.39610000000000001</v>
      </c>
      <c r="M820" s="222">
        <v>0.39610000000000001</v>
      </c>
      <c r="N820" s="222">
        <v>0.39610000000000001</v>
      </c>
      <c r="O820" s="222">
        <v>0.39610000000000001</v>
      </c>
      <c r="P820" s="222">
        <v>0.39610000000000001</v>
      </c>
      <c r="Q820" s="222">
        <v>0.39610000000000001</v>
      </c>
    </row>
    <row r="821" spans="1:17" x14ac:dyDescent="0.25">
      <c r="A821" s="8">
        <v>4</v>
      </c>
      <c r="B821" s="3">
        <v>72</v>
      </c>
      <c r="C821" s="5">
        <v>120000</v>
      </c>
      <c r="D821" s="221"/>
      <c r="E821" s="222">
        <v>0.498</v>
      </c>
      <c r="F821" s="222">
        <v>0.42859999999999998</v>
      </c>
      <c r="G821" s="222">
        <v>0.40350000000000003</v>
      </c>
      <c r="H821" s="222">
        <v>0.39729999999999999</v>
      </c>
      <c r="I821" s="222">
        <v>0.39629999999999999</v>
      </c>
      <c r="J821" s="222">
        <v>0.39610000000000001</v>
      </c>
      <c r="K821" s="222">
        <v>0.39610000000000001</v>
      </c>
      <c r="L821" s="222">
        <v>0.39610000000000001</v>
      </c>
      <c r="M821" s="222">
        <v>0.39610000000000001</v>
      </c>
      <c r="N821" s="222">
        <v>0.39610000000000001</v>
      </c>
      <c r="O821" s="222">
        <v>0.39610000000000001</v>
      </c>
      <c r="P821" s="222">
        <v>0.39610000000000001</v>
      </c>
      <c r="Q821" s="222">
        <v>0.39610000000000001</v>
      </c>
    </row>
    <row r="822" spans="1:17" x14ac:dyDescent="0.25">
      <c r="A822" s="8">
        <v>4</v>
      </c>
      <c r="B822" s="3">
        <v>73</v>
      </c>
      <c r="C822" s="5">
        <v>120000</v>
      </c>
      <c r="D822" s="221"/>
      <c r="E822" s="222">
        <v>0.49740000000000001</v>
      </c>
      <c r="F822" s="222">
        <v>0.42</v>
      </c>
      <c r="G822" s="222">
        <v>0.39950000000000002</v>
      </c>
      <c r="H822" s="222">
        <v>0.39639999999999997</v>
      </c>
      <c r="I822" s="222">
        <v>0.39610000000000001</v>
      </c>
      <c r="J822" s="222">
        <v>0.39610000000000001</v>
      </c>
      <c r="K822" s="222">
        <v>0.39610000000000001</v>
      </c>
      <c r="L822" s="222">
        <v>0.39610000000000001</v>
      </c>
      <c r="M822" s="222">
        <v>0.39610000000000001</v>
      </c>
      <c r="N822" s="222">
        <v>0.39610000000000001</v>
      </c>
      <c r="O822" s="222">
        <v>0.39610000000000001</v>
      </c>
      <c r="P822" s="222">
        <v>0.39610000000000001</v>
      </c>
      <c r="Q822" s="222">
        <v>0.39610000000000001</v>
      </c>
    </row>
    <row r="823" spans="1:17" x14ac:dyDescent="0.25">
      <c r="A823" s="8">
        <v>4</v>
      </c>
      <c r="B823" s="3">
        <v>74</v>
      </c>
      <c r="C823" s="5">
        <v>120000</v>
      </c>
      <c r="D823" s="221"/>
      <c r="E823" s="222">
        <v>0.49740000000000001</v>
      </c>
      <c r="F823" s="222">
        <v>0.4143</v>
      </c>
      <c r="G823" s="222">
        <v>0.39760000000000001</v>
      </c>
      <c r="H823" s="222">
        <v>0.3962</v>
      </c>
      <c r="I823" s="222">
        <v>0.39610000000000001</v>
      </c>
      <c r="J823" s="222">
        <v>0.39610000000000001</v>
      </c>
      <c r="K823" s="222">
        <v>0.39610000000000001</v>
      </c>
      <c r="L823" s="222">
        <v>0.39610000000000001</v>
      </c>
      <c r="M823" s="222">
        <v>0.39610000000000001</v>
      </c>
      <c r="N823" s="222">
        <v>0.39610000000000001</v>
      </c>
      <c r="O823" s="222">
        <v>0.39610000000000001</v>
      </c>
      <c r="P823" s="222">
        <v>0.39610000000000001</v>
      </c>
      <c r="Q823" s="222">
        <v>0.39610000000000001</v>
      </c>
    </row>
    <row r="824" spans="1:17" x14ac:dyDescent="0.25">
      <c r="A824" s="8">
        <v>5</v>
      </c>
      <c r="B824" s="3">
        <v>36</v>
      </c>
      <c r="C824" s="5">
        <v>120000</v>
      </c>
      <c r="D824" s="221"/>
      <c r="E824" s="222">
        <v>0.72840000000000005</v>
      </c>
      <c r="F824" s="222">
        <v>0.68700000000000006</v>
      </c>
      <c r="G824" s="222">
        <v>0.64949999999999997</v>
      </c>
      <c r="H824" s="222">
        <v>0.61519999999999997</v>
      </c>
      <c r="I824" s="222">
        <v>0.5837</v>
      </c>
      <c r="J824" s="222">
        <v>0.55459999999999998</v>
      </c>
      <c r="K824" s="222">
        <v>0.52759999999999996</v>
      </c>
      <c r="L824" s="222">
        <v>0.50239999999999996</v>
      </c>
      <c r="M824" s="222">
        <v>0.48709999999999998</v>
      </c>
      <c r="N824" s="222">
        <v>0.47610000000000002</v>
      </c>
      <c r="O824" s="222">
        <v>0.4667</v>
      </c>
      <c r="P824" s="222">
        <v>0.45850000000000002</v>
      </c>
      <c r="Q824" s="222">
        <v>0.45140000000000002</v>
      </c>
    </row>
    <row r="825" spans="1:17" x14ac:dyDescent="0.25">
      <c r="A825" s="8">
        <v>5</v>
      </c>
      <c r="B825" s="3">
        <v>37</v>
      </c>
      <c r="C825" s="5">
        <v>120000</v>
      </c>
      <c r="D825" s="221"/>
      <c r="E825" s="222">
        <v>0.7218</v>
      </c>
      <c r="F825" s="222">
        <v>0.67930000000000001</v>
      </c>
      <c r="G825" s="222">
        <v>0.64080000000000004</v>
      </c>
      <c r="H825" s="222">
        <v>0.60560000000000003</v>
      </c>
      <c r="I825" s="222">
        <v>0.57340000000000002</v>
      </c>
      <c r="J825" s="222">
        <v>0.54359999999999997</v>
      </c>
      <c r="K825" s="222">
        <v>0.51600000000000001</v>
      </c>
      <c r="L825" s="222">
        <v>0.49440000000000001</v>
      </c>
      <c r="M825" s="222">
        <v>0.48180000000000001</v>
      </c>
      <c r="N825" s="222">
        <v>0.47110000000000002</v>
      </c>
      <c r="O825" s="222">
        <v>0.46189999999999998</v>
      </c>
      <c r="P825" s="222">
        <v>0.45390000000000003</v>
      </c>
      <c r="Q825" s="222">
        <v>0.44729999999999998</v>
      </c>
    </row>
    <row r="826" spans="1:17" x14ac:dyDescent="0.25">
      <c r="A826" s="8">
        <v>5</v>
      </c>
      <c r="B826" s="3">
        <v>38</v>
      </c>
      <c r="C826" s="5">
        <v>120000</v>
      </c>
      <c r="D826" s="221"/>
      <c r="E826" s="222">
        <v>0.71519999999999995</v>
      </c>
      <c r="F826" s="222">
        <v>0.67149999999999999</v>
      </c>
      <c r="G826" s="222">
        <v>0.63200000000000001</v>
      </c>
      <c r="H826" s="222">
        <v>0.59599999999999997</v>
      </c>
      <c r="I826" s="222">
        <v>0.56299999999999994</v>
      </c>
      <c r="J826" s="222">
        <v>0.53249999999999997</v>
      </c>
      <c r="K826" s="222">
        <v>0.50439999999999996</v>
      </c>
      <c r="L826" s="222">
        <v>0.48899999999999999</v>
      </c>
      <c r="M826" s="222">
        <v>0.47670000000000001</v>
      </c>
      <c r="N826" s="222">
        <v>0.4662</v>
      </c>
      <c r="O826" s="222">
        <v>0.45710000000000001</v>
      </c>
      <c r="P826" s="222">
        <v>0.44969999999999999</v>
      </c>
      <c r="Q826" s="222">
        <v>0.44390000000000002</v>
      </c>
    </row>
    <row r="827" spans="1:17" x14ac:dyDescent="0.25">
      <c r="A827" s="8">
        <v>5</v>
      </c>
      <c r="B827" s="3">
        <v>39</v>
      </c>
      <c r="C827" s="5">
        <v>120000</v>
      </c>
      <c r="D827" s="221"/>
      <c r="E827" s="222">
        <v>0.70860000000000001</v>
      </c>
      <c r="F827" s="222">
        <v>0.66369999999999996</v>
      </c>
      <c r="G827" s="222">
        <v>0.62319999999999998</v>
      </c>
      <c r="H827" s="222">
        <v>0.58630000000000004</v>
      </c>
      <c r="I827" s="222">
        <v>0.55249999999999999</v>
      </c>
      <c r="J827" s="222">
        <v>0.52149999999999996</v>
      </c>
      <c r="K827" s="222">
        <v>0.498</v>
      </c>
      <c r="L827" s="222">
        <v>0.48370000000000002</v>
      </c>
      <c r="M827" s="222">
        <v>0.47160000000000002</v>
      </c>
      <c r="N827" s="222">
        <v>0.46129999999999999</v>
      </c>
      <c r="O827" s="222">
        <v>0.45279999999999998</v>
      </c>
      <c r="P827" s="222">
        <v>0.44619999999999999</v>
      </c>
      <c r="Q827" s="222">
        <v>0.44090000000000001</v>
      </c>
    </row>
    <row r="828" spans="1:17" x14ac:dyDescent="0.25">
      <c r="A828" s="8">
        <v>5</v>
      </c>
      <c r="B828" s="3">
        <v>40</v>
      </c>
      <c r="C828" s="5">
        <v>120000</v>
      </c>
      <c r="D828" s="221"/>
      <c r="E828" s="222">
        <v>0.70189999999999997</v>
      </c>
      <c r="F828" s="222">
        <v>0.65580000000000005</v>
      </c>
      <c r="G828" s="222">
        <v>0.61429999999999996</v>
      </c>
      <c r="H828" s="222">
        <v>0.5766</v>
      </c>
      <c r="I828" s="222">
        <v>0.54200000000000004</v>
      </c>
      <c r="J828" s="222">
        <v>0.51029999999999998</v>
      </c>
      <c r="K828" s="222">
        <v>0.49259999999999998</v>
      </c>
      <c r="L828" s="222">
        <v>0.47860000000000003</v>
      </c>
      <c r="M828" s="222">
        <v>0.46660000000000001</v>
      </c>
      <c r="N828" s="222">
        <v>0.45679999999999998</v>
      </c>
      <c r="O828" s="222">
        <v>0.44919999999999999</v>
      </c>
      <c r="P828" s="222">
        <v>0.44309999999999999</v>
      </c>
      <c r="Q828" s="222">
        <v>0.43809999999999999</v>
      </c>
    </row>
    <row r="829" spans="1:17" x14ac:dyDescent="0.25">
      <c r="A829" s="8">
        <v>5</v>
      </c>
      <c r="B829" s="3">
        <v>41</v>
      </c>
      <c r="C829" s="5">
        <v>120000</v>
      </c>
      <c r="D829" s="221"/>
      <c r="E829" s="222">
        <v>0.69520000000000004</v>
      </c>
      <c r="F829" s="222">
        <v>0.64790000000000003</v>
      </c>
      <c r="G829" s="222">
        <v>0.60540000000000005</v>
      </c>
      <c r="H829" s="222">
        <v>0.56669999999999998</v>
      </c>
      <c r="I829" s="222">
        <v>0.53149999999999997</v>
      </c>
      <c r="J829" s="222">
        <v>0.50390000000000001</v>
      </c>
      <c r="K829" s="222">
        <v>0.48730000000000001</v>
      </c>
      <c r="L829" s="222">
        <v>0.47339999999999999</v>
      </c>
      <c r="M829" s="222">
        <v>0.46189999999999998</v>
      </c>
      <c r="N829" s="222">
        <v>0.45290000000000002</v>
      </c>
      <c r="O829" s="222">
        <v>0.44579999999999997</v>
      </c>
      <c r="P829" s="222">
        <v>0.44019999999999998</v>
      </c>
      <c r="Q829" s="222">
        <v>0.43559999999999999</v>
      </c>
    </row>
    <row r="830" spans="1:17" x14ac:dyDescent="0.25">
      <c r="A830" s="8">
        <v>5</v>
      </c>
      <c r="B830" s="3">
        <v>42</v>
      </c>
      <c r="C830" s="5">
        <v>120000</v>
      </c>
      <c r="D830" s="221"/>
      <c r="E830" s="222">
        <v>0.68840000000000001</v>
      </c>
      <c r="F830" s="222">
        <v>0.63990000000000002</v>
      </c>
      <c r="G830" s="222">
        <v>0.59630000000000005</v>
      </c>
      <c r="H830" s="222">
        <v>0.55679999999999996</v>
      </c>
      <c r="I830" s="222">
        <v>0.52070000000000005</v>
      </c>
      <c r="J830" s="222">
        <v>0.49840000000000001</v>
      </c>
      <c r="K830" s="222">
        <v>0.48199999999999998</v>
      </c>
      <c r="L830" s="222">
        <v>0.46829999999999999</v>
      </c>
      <c r="M830" s="222">
        <v>0.4577</v>
      </c>
      <c r="N830" s="222">
        <v>0.44940000000000002</v>
      </c>
      <c r="O830" s="222">
        <v>0.44269999999999998</v>
      </c>
      <c r="P830" s="222">
        <v>0.43740000000000001</v>
      </c>
      <c r="Q830" s="222">
        <v>0.43319999999999997</v>
      </c>
    </row>
    <row r="831" spans="1:17" x14ac:dyDescent="0.25">
      <c r="A831" s="8">
        <v>5</v>
      </c>
      <c r="B831" s="3">
        <v>43</v>
      </c>
      <c r="C831" s="5">
        <v>120000</v>
      </c>
      <c r="D831" s="221"/>
      <c r="E831" s="222">
        <v>0.68169999999999997</v>
      </c>
      <c r="F831" s="222">
        <v>0.63190000000000002</v>
      </c>
      <c r="G831" s="222">
        <v>0.58720000000000006</v>
      </c>
      <c r="H831" s="222">
        <v>0.54679999999999995</v>
      </c>
      <c r="I831" s="222">
        <v>0.51259999999999994</v>
      </c>
      <c r="J831" s="222">
        <v>0.49299999999999999</v>
      </c>
      <c r="K831" s="222">
        <v>0.47670000000000001</v>
      </c>
      <c r="L831" s="222">
        <v>0.46379999999999999</v>
      </c>
      <c r="M831" s="222">
        <v>0.45390000000000003</v>
      </c>
      <c r="N831" s="222">
        <v>0.4461</v>
      </c>
      <c r="O831" s="222">
        <v>0.43980000000000002</v>
      </c>
      <c r="P831" s="222">
        <v>0.43490000000000001</v>
      </c>
      <c r="Q831" s="222">
        <v>0.43099999999999999</v>
      </c>
    </row>
    <row r="832" spans="1:17" x14ac:dyDescent="0.25">
      <c r="A832" s="8">
        <v>5</v>
      </c>
      <c r="B832" s="3">
        <v>44</v>
      </c>
      <c r="C832" s="5">
        <v>120000</v>
      </c>
      <c r="D832" s="221"/>
      <c r="E832" s="222">
        <v>0.67500000000000004</v>
      </c>
      <c r="F832" s="222">
        <v>0.624</v>
      </c>
      <c r="G832" s="222">
        <v>0.57830000000000004</v>
      </c>
      <c r="H832" s="222">
        <v>0.53690000000000004</v>
      </c>
      <c r="I832" s="222">
        <v>0.5071</v>
      </c>
      <c r="J832" s="222">
        <v>0.48759999999999998</v>
      </c>
      <c r="K832" s="222">
        <v>0.47189999999999999</v>
      </c>
      <c r="L832" s="222">
        <v>0.45979999999999999</v>
      </c>
      <c r="M832" s="222">
        <v>0.45040000000000002</v>
      </c>
      <c r="N832" s="222">
        <v>0.443</v>
      </c>
      <c r="O832" s="222">
        <v>0.43719999999999998</v>
      </c>
      <c r="P832" s="222">
        <v>0.43259999999999998</v>
      </c>
      <c r="Q832" s="222">
        <v>0.42909999999999998</v>
      </c>
    </row>
    <row r="833" spans="1:17" x14ac:dyDescent="0.25">
      <c r="A833" s="8">
        <v>5</v>
      </c>
      <c r="B833" s="3">
        <v>45</v>
      </c>
      <c r="C833" s="5">
        <v>120000</v>
      </c>
      <c r="D833" s="221"/>
      <c r="E833" s="222">
        <v>0.66749999999999998</v>
      </c>
      <c r="F833" s="222">
        <v>0.61509999999999998</v>
      </c>
      <c r="G833" s="222">
        <v>0.56820000000000004</v>
      </c>
      <c r="H833" s="222">
        <v>0.52590000000000003</v>
      </c>
      <c r="I833" s="222">
        <v>0.50090000000000001</v>
      </c>
      <c r="J833" s="222">
        <v>0.48159999999999997</v>
      </c>
      <c r="K833" s="222">
        <v>0.46679999999999999</v>
      </c>
      <c r="L833" s="222">
        <v>0.45540000000000003</v>
      </c>
      <c r="M833" s="222">
        <v>0.4466</v>
      </c>
      <c r="N833" s="222">
        <v>0.43959999999999999</v>
      </c>
      <c r="O833" s="222">
        <v>0.43430000000000002</v>
      </c>
      <c r="P833" s="222">
        <v>0.43030000000000002</v>
      </c>
      <c r="Q833" s="222">
        <v>0.42720000000000002</v>
      </c>
    </row>
    <row r="834" spans="1:17" x14ac:dyDescent="0.25">
      <c r="A834" s="8">
        <v>5</v>
      </c>
      <c r="B834" s="3">
        <v>46</v>
      </c>
      <c r="C834" s="5">
        <v>120000</v>
      </c>
      <c r="D834" s="221"/>
      <c r="E834" s="222">
        <v>0.66</v>
      </c>
      <c r="F834" s="222">
        <v>0.60619999999999996</v>
      </c>
      <c r="G834" s="222">
        <v>0.55820000000000003</v>
      </c>
      <c r="H834" s="222">
        <v>0.51819999999999999</v>
      </c>
      <c r="I834" s="222">
        <v>0.49459999999999998</v>
      </c>
      <c r="J834" s="222">
        <v>0.47610000000000002</v>
      </c>
      <c r="K834" s="222">
        <v>0.46210000000000001</v>
      </c>
      <c r="L834" s="222">
        <v>0.45129999999999998</v>
      </c>
      <c r="M834" s="222">
        <v>0.44290000000000002</v>
      </c>
      <c r="N834" s="222">
        <v>0.43659999999999999</v>
      </c>
      <c r="O834" s="222">
        <v>0.43180000000000002</v>
      </c>
      <c r="P834" s="222">
        <v>0.42820000000000003</v>
      </c>
      <c r="Q834" s="222">
        <v>0.42549999999999999</v>
      </c>
    </row>
    <row r="835" spans="1:17" x14ac:dyDescent="0.25">
      <c r="A835" s="8">
        <v>5</v>
      </c>
      <c r="B835" s="3">
        <v>47</v>
      </c>
      <c r="C835" s="5">
        <v>120000</v>
      </c>
      <c r="D835" s="221"/>
      <c r="E835" s="222">
        <v>0.65259999999999996</v>
      </c>
      <c r="F835" s="222">
        <v>0.59740000000000004</v>
      </c>
      <c r="G835" s="222">
        <v>0.54810000000000003</v>
      </c>
      <c r="H835" s="222">
        <v>0.51200000000000001</v>
      </c>
      <c r="I835" s="222">
        <v>0.48870000000000002</v>
      </c>
      <c r="J835" s="222">
        <v>0.47110000000000002</v>
      </c>
      <c r="K835" s="222">
        <v>0.4577</v>
      </c>
      <c r="L835" s="222">
        <v>0.44740000000000002</v>
      </c>
      <c r="M835" s="222">
        <v>0.43959999999999999</v>
      </c>
      <c r="N835" s="222">
        <v>0.43390000000000001</v>
      </c>
      <c r="O835" s="222">
        <v>0.42959999999999998</v>
      </c>
      <c r="P835" s="222">
        <v>0.4264</v>
      </c>
      <c r="Q835" s="222">
        <v>0.42399999999999999</v>
      </c>
    </row>
    <row r="836" spans="1:17" x14ac:dyDescent="0.25">
      <c r="A836" s="8">
        <v>5</v>
      </c>
      <c r="B836" s="3">
        <v>48</v>
      </c>
      <c r="C836" s="5">
        <v>120000</v>
      </c>
      <c r="D836" s="221"/>
      <c r="E836" s="222">
        <v>0.64510000000000001</v>
      </c>
      <c r="F836" s="222">
        <v>0.58850000000000002</v>
      </c>
      <c r="G836" s="222">
        <v>0.53800000000000003</v>
      </c>
      <c r="H836" s="222">
        <v>0.50570000000000004</v>
      </c>
      <c r="I836" s="222">
        <v>0.48320000000000002</v>
      </c>
      <c r="J836" s="222">
        <v>0.4662</v>
      </c>
      <c r="K836" s="222">
        <v>0.45340000000000003</v>
      </c>
      <c r="L836" s="222">
        <v>0.44379999999999997</v>
      </c>
      <c r="M836" s="222">
        <v>0.43659999999999999</v>
      </c>
      <c r="N836" s="222">
        <v>0.43140000000000001</v>
      </c>
      <c r="O836" s="222">
        <v>0.42759999999999998</v>
      </c>
      <c r="P836" s="222">
        <v>0.42480000000000001</v>
      </c>
      <c r="Q836" s="222">
        <v>0.42270000000000002</v>
      </c>
    </row>
    <row r="837" spans="1:17" x14ac:dyDescent="0.25">
      <c r="A837" s="8">
        <v>5</v>
      </c>
      <c r="B837" s="3">
        <v>49</v>
      </c>
      <c r="C837" s="5">
        <v>120000</v>
      </c>
      <c r="D837" s="221"/>
      <c r="E837" s="222">
        <v>0.63759999999999994</v>
      </c>
      <c r="F837" s="222">
        <v>0.57950000000000002</v>
      </c>
      <c r="G837" s="222">
        <v>0.52869999999999995</v>
      </c>
      <c r="H837" s="222">
        <v>0.49969999999999998</v>
      </c>
      <c r="I837" s="222">
        <v>0.47789999999999999</v>
      </c>
      <c r="J837" s="222">
        <v>0.46160000000000001</v>
      </c>
      <c r="K837" s="222">
        <v>0.44940000000000002</v>
      </c>
      <c r="L837" s="222">
        <v>0.44040000000000001</v>
      </c>
      <c r="M837" s="222">
        <v>0.43390000000000001</v>
      </c>
      <c r="N837" s="222">
        <v>0.42920000000000003</v>
      </c>
      <c r="O837" s="222">
        <v>0.42580000000000001</v>
      </c>
      <c r="P837" s="222">
        <v>0.4234</v>
      </c>
      <c r="Q837" s="222">
        <v>0.42170000000000002</v>
      </c>
    </row>
    <row r="838" spans="1:17" x14ac:dyDescent="0.25">
      <c r="A838" s="8">
        <v>5</v>
      </c>
      <c r="B838" s="3">
        <v>50</v>
      </c>
      <c r="C838" s="5">
        <v>120000</v>
      </c>
      <c r="D838" s="221"/>
      <c r="E838" s="222">
        <v>0.63029999999999997</v>
      </c>
      <c r="F838" s="222">
        <v>0.57069999999999999</v>
      </c>
      <c r="G838" s="222">
        <v>0.52259999999999995</v>
      </c>
      <c r="H838" s="222">
        <v>0.49409999999999998</v>
      </c>
      <c r="I838" s="222">
        <v>0.47299999999999998</v>
      </c>
      <c r="J838" s="222">
        <v>0.45729999999999998</v>
      </c>
      <c r="K838" s="222">
        <v>0.44569999999999999</v>
      </c>
      <c r="L838" s="222">
        <v>0.43740000000000001</v>
      </c>
      <c r="M838" s="222">
        <v>0.43149999999999999</v>
      </c>
      <c r="N838" s="222">
        <v>0.42730000000000001</v>
      </c>
      <c r="O838" s="222">
        <v>0.42430000000000001</v>
      </c>
      <c r="P838" s="222">
        <v>0.42220000000000002</v>
      </c>
      <c r="Q838" s="222">
        <v>0.42080000000000001</v>
      </c>
    </row>
    <row r="839" spans="1:17" x14ac:dyDescent="0.25">
      <c r="A839" s="8">
        <v>5</v>
      </c>
      <c r="B839" s="3">
        <v>51</v>
      </c>
      <c r="C839" s="5">
        <v>120000</v>
      </c>
      <c r="D839" s="221"/>
      <c r="E839" s="222">
        <v>0.623</v>
      </c>
      <c r="F839" s="222">
        <v>0.56189999999999996</v>
      </c>
      <c r="G839" s="222">
        <v>0.51670000000000005</v>
      </c>
      <c r="H839" s="222">
        <v>0.48880000000000001</v>
      </c>
      <c r="I839" s="222">
        <v>0.46820000000000001</v>
      </c>
      <c r="J839" s="222">
        <v>0.4531</v>
      </c>
      <c r="K839" s="222">
        <v>0.44240000000000002</v>
      </c>
      <c r="L839" s="222">
        <v>0.43469999999999998</v>
      </c>
      <c r="M839" s="222">
        <v>0.42930000000000001</v>
      </c>
      <c r="N839" s="222">
        <v>0.42559999999999998</v>
      </c>
      <c r="O839" s="222">
        <v>0.42299999999999999</v>
      </c>
      <c r="P839" s="222">
        <v>0.42130000000000001</v>
      </c>
      <c r="Q839" s="222">
        <v>0.42009999999999997</v>
      </c>
    </row>
    <row r="840" spans="1:17" x14ac:dyDescent="0.25">
      <c r="A840" s="8">
        <v>5</v>
      </c>
      <c r="B840" s="3">
        <v>52</v>
      </c>
      <c r="C840" s="5">
        <v>120000</v>
      </c>
      <c r="D840" s="221"/>
      <c r="E840" s="222">
        <v>0.61560000000000004</v>
      </c>
      <c r="F840" s="222">
        <v>0.55279999999999996</v>
      </c>
      <c r="G840" s="222">
        <v>0.51080000000000003</v>
      </c>
      <c r="H840" s="222">
        <v>0.48349999999999999</v>
      </c>
      <c r="I840" s="222">
        <v>0.46350000000000002</v>
      </c>
      <c r="J840" s="222">
        <v>0.44919999999999999</v>
      </c>
      <c r="K840" s="222">
        <v>0.43909999999999999</v>
      </c>
      <c r="L840" s="222">
        <v>0.43209999999999998</v>
      </c>
      <c r="M840" s="222">
        <v>0.42730000000000001</v>
      </c>
      <c r="N840" s="222">
        <v>0.42409999999999998</v>
      </c>
      <c r="O840" s="222">
        <v>0.4219</v>
      </c>
      <c r="P840" s="222">
        <v>0.4204</v>
      </c>
      <c r="Q840" s="222">
        <v>0.41949999999999998</v>
      </c>
    </row>
    <row r="841" spans="1:17" x14ac:dyDescent="0.25">
      <c r="A841" s="8">
        <v>5</v>
      </c>
      <c r="B841" s="3">
        <v>53</v>
      </c>
      <c r="C841" s="5">
        <v>120000</v>
      </c>
      <c r="D841" s="221"/>
      <c r="E841" s="222">
        <v>0.60809999999999997</v>
      </c>
      <c r="F841" s="222">
        <v>0.54369999999999996</v>
      </c>
      <c r="G841" s="222">
        <v>0.50519999999999998</v>
      </c>
      <c r="H841" s="222">
        <v>0.47839999999999999</v>
      </c>
      <c r="I841" s="222">
        <v>0.45910000000000001</v>
      </c>
      <c r="J841" s="222">
        <v>0.44550000000000001</v>
      </c>
      <c r="K841" s="222">
        <v>0.43619999999999998</v>
      </c>
      <c r="L841" s="222">
        <v>0.42980000000000002</v>
      </c>
      <c r="M841" s="222">
        <v>0.42559999999999998</v>
      </c>
      <c r="N841" s="222">
        <v>0.42280000000000001</v>
      </c>
      <c r="O841" s="222">
        <v>0.4209</v>
      </c>
      <c r="P841" s="222">
        <v>0.41980000000000001</v>
      </c>
      <c r="Q841" s="222">
        <v>0.41899999999999998</v>
      </c>
    </row>
    <row r="842" spans="1:17" x14ac:dyDescent="0.25">
      <c r="A842" s="8">
        <v>5</v>
      </c>
      <c r="B842" s="3">
        <v>54</v>
      </c>
      <c r="C842" s="5">
        <v>120000</v>
      </c>
      <c r="D842" s="221"/>
      <c r="E842" s="222">
        <v>0.6008</v>
      </c>
      <c r="F842" s="222">
        <v>0.53610000000000002</v>
      </c>
      <c r="G842" s="222">
        <v>0.49980000000000002</v>
      </c>
      <c r="H842" s="222">
        <v>0.47339999999999999</v>
      </c>
      <c r="I842" s="222">
        <v>0.45479999999999998</v>
      </c>
      <c r="J842" s="222">
        <v>0.44209999999999999</v>
      </c>
      <c r="K842" s="222">
        <v>0.4335</v>
      </c>
      <c r="L842" s="222">
        <v>0.42780000000000001</v>
      </c>
      <c r="M842" s="222">
        <v>0.42409999999999998</v>
      </c>
      <c r="N842" s="222">
        <v>0.42170000000000002</v>
      </c>
      <c r="O842" s="222">
        <v>0.42020000000000002</v>
      </c>
      <c r="P842" s="222">
        <v>0.41920000000000002</v>
      </c>
      <c r="Q842" s="222">
        <v>0.41860000000000003</v>
      </c>
    </row>
    <row r="843" spans="1:17" x14ac:dyDescent="0.25">
      <c r="A843" s="8">
        <v>5</v>
      </c>
      <c r="B843" s="3">
        <v>55</v>
      </c>
      <c r="C843" s="5">
        <v>120000</v>
      </c>
      <c r="D843" s="221"/>
      <c r="E843" s="222">
        <v>0.59360000000000002</v>
      </c>
      <c r="F843" s="222">
        <v>0.53069999999999995</v>
      </c>
      <c r="G843" s="222">
        <v>0.4945</v>
      </c>
      <c r="H843" s="222">
        <v>0.46870000000000001</v>
      </c>
      <c r="I843" s="222">
        <v>0.45090000000000002</v>
      </c>
      <c r="J843" s="222">
        <v>0.43890000000000001</v>
      </c>
      <c r="K843" s="222">
        <v>0.43109999999999998</v>
      </c>
      <c r="L843" s="222">
        <v>0.42599999999999999</v>
      </c>
      <c r="M843" s="222">
        <v>0.42280000000000001</v>
      </c>
      <c r="N843" s="222">
        <v>0.42080000000000001</v>
      </c>
      <c r="O843" s="222">
        <v>0.41959999999999997</v>
      </c>
      <c r="P843" s="222">
        <v>0.41880000000000001</v>
      </c>
      <c r="Q843" s="222">
        <v>0.41839999999999999</v>
      </c>
    </row>
    <row r="844" spans="1:17" x14ac:dyDescent="0.25">
      <c r="A844" s="8">
        <v>5</v>
      </c>
      <c r="B844" s="3">
        <v>56</v>
      </c>
      <c r="C844" s="5">
        <v>120000</v>
      </c>
      <c r="D844" s="221"/>
      <c r="E844" s="222">
        <v>0.58630000000000004</v>
      </c>
      <c r="F844" s="222">
        <v>0.52510000000000001</v>
      </c>
      <c r="G844" s="222">
        <v>0.48909999999999998</v>
      </c>
      <c r="H844" s="222">
        <v>0.46400000000000002</v>
      </c>
      <c r="I844" s="222">
        <v>0.4471</v>
      </c>
      <c r="J844" s="222">
        <v>0.43590000000000001</v>
      </c>
      <c r="K844" s="222">
        <v>0.42880000000000001</v>
      </c>
      <c r="L844" s="222">
        <v>0.4244</v>
      </c>
      <c r="M844" s="222">
        <v>0.42170000000000002</v>
      </c>
      <c r="N844" s="222">
        <v>0.42</v>
      </c>
      <c r="O844" s="222">
        <v>0.41899999999999998</v>
      </c>
      <c r="P844" s="222">
        <v>0.41849999999999998</v>
      </c>
      <c r="Q844" s="222">
        <v>0.41820000000000002</v>
      </c>
    </row>
    <row r="845" spans="1:17" x14ac:dyDescent="0.25">
      <c r="A845" s="8">
        <v>5</v>
      </c>
      <c r="B845" s="3">
        <v>57</v>
      </c>
      <c r="C845" s="5">
        <v>120000</v>
      </c>
      <c r="D845" s="221"/>
      <c r="E845" s="222">
        <v>0.57909999999999995</v>
      </c>
      <c r="F845" s="222">
        <v>0.51970000000000005</v>
      </c>
      <c r="G845" s="222">
        <v>0.48399999999999999</v>
      </c>
      <c r="H845" s="222">
        <v>0.45960000000000001</v>
      </c>
      <c r="I845" s="222">
        <v>0.44350000000000001</v>
      </c>
      <c r="J845" s="222">
        <v>0.43319999999999997</v>
      </c>
      <c r="K845" s="222">
        <v>0.42680000000000001</v>
      </c>
      <c r="L845" s="222">
        <v>0.42299999999999999</v>
      </c>
      <c r="M845" s="222">
        <v>0.42070000000000002</v>
      </c>
      <c r="N845" s="222">
        <v>0.4194</v>
      </c>
      <c r="O845" s="222">
        <v>0.41870000000000002</v>
      </c>
      <c r="P845" s="222">
        <v>0.41820000000000002</v>
      </c>
      <c r="Q845" s="222">
        <v>0.41799999999999998</v>
      </c>
    </row>
    <row r="846" spans="1:17" x14ac:dyDescent="0.25">
      <c r="A846" s="8">
        <v>5</v>
      </c>
      <c r="B846" s="3">
        <v>58</v>
      </c>
      <c r="C846" s="5">
        <v>120000</v>
      </c>
      <c r="D846" s="221"/>
      <c r="E846" s="222">
        <v>0.57250000000000001</v>
      </c>
      <c r="F846" s="222">
        <v>0.51490000000000002</v>
      </c>
      <c r="G846" s="222">
        <v>0.47960000000000003</v>
      </c>
      <c r="H846" s="222">
        <v>0.45590000000000003</v>
      </c>
      <c r="I846" s="222">
        <v>0.44059999999999999</v>
      </c>
      <c r="J846" s="222">
        <v>0.43099999999999999</v>
      </c>
      <c r="K846" s="222">
        <v>0.42530000000000001</v>
      </c>
      <c r="L846" s="222">
        <v>0.42199999999999999</v>
      </c>
      <c r="M846" s="222">
        <v>0.42</v>
      </c>
      <c r="N846" s="222">
        <v>0.41899999999999998</v>
      </c>
      <c r="O846" s="222">
        <v>0.41839999999999999</v>
      </c>
      <c r="P846" s="222">
        <v>0.41810000000000003</v>
      </c>
      <c r="Q846" s="222">
        <v>0.41789999999999999</v>
      </c>
    </row>
    <row r="847" spans="1:17" x14ac:dyDescent="0.25">
      <c r="A847" s="8">
        <v>5</v>
      </c>
      <c r="B847" s="3">
        <v>59</v>
      </c>
      <c r="C847" s="5">
        <v>120000</v>
      </c>
      <c r="D847" s="221"/>
      <c r="E847" s="222">
        <v>0.56589999999999996</v>
      </c>
      <c r="F847" s="222">
        <v>0.51029999999999998</v>
      </c>
      <c r="G847" s="222">
        <v>0.4753</v>
      </c>
      <c r="H847" s="222">
        <v>0.45219999999999999</v>
      </c>
      <c r="I847" s="222">
        <v>0.43780000000000002</v>
      </c>
      <c r="J847" s="222">
        <v>0.42899999999999999</v>
      </c>
      <c r="K847" s="222">
        <v>0.42399999999999999</v>
      </c>
      <c r="L847" s="222">
        <v>0.42109999999999997</v>
      </c>
      <c r="M847" s="222">
        <v>0.41949999999999998</v>
      </c>
      <c r="N847" s="222">
        <v>0.41860000000000003</v>
      </c>
      <c r="O847" s="222">
        <v>0.41820000000000002</v>
      </c>
      <c r="P847" s="222">
        <v>0.41799999999999998</v>
      </c>
      <c r="Q847" s="222">
        <v>0.4178</v>
      </c>
    </row>
    <row r="848" spans="1:17" x14ac:dyDescent="0.25">
      <c r="A848" s="8">
        <v>5</v>
      </c>
      <c r="B848" s="3">
        <v>60</v>
      </c>
      <c r="C848" s="5">
        <v>120000</v>
      </c>
      <c r="D848" s="221"/>
      <c r="E848" s="222">
        <v>0.55940000000000001</v>
      </c>
      <c r="F848" s="222">
        <v>0.50560000000000005</v>
      </c>
      <c r="G848" s="222">
        <v>0.47099999999999997</v>
      </c>
      <c r="H848" s="222">
        <v>0.44869999999999999</v>
      </c>
      <c r="I848" s="222">
        <v>0.43509999999999999</v>
      </c>
      <c r="J848" s="222">
        <v>0.42720000000000002</v>
      </c>
      <c r="K848" s="222">
        <v>0.42270000000000002</v>
      </c>
      <c r="L848" s="222">
        <v>0.42030000000000001</v>
      </c>
      <c r="M848" s="222">
        <v>0.41899999999999998</v>
      </c>
      <c r="N848" s="222">
        <v>0.41839999999999999</v>
      </c>
      <c r="O848" s="222">
        <v>0.41799999999999998</v>
      </c>
      <c r="P848" s="222">
        <v>0.41789999999999999</v>
      </c>
      <c r="Q848" s="222">
        <v>0.4178</v>
      </c>
    </row>
    <row r="849" spans="1:17" x14ac:dyDescent="0.25">
      <c r="A849" s="8">
        <v>5</v>
      </c>
      <c r="B849" s="3">
        <v>61</v>
      </c>
      <c r="C849" s="5">
        <v>120000</v>
      </c>
      <c r="D849" s="221"/>
      <c r="E849" s="222">
        <v>0.55300000000000005</v>
      </c>
      <c r="F849" s="222">
        <v>0.501</v>
      </c>
      <c r="G849" s="222">
        <v>0.46679999999999999</v>
      </c>
      <c r="H849" s="222">
        <v>0.44540000000000002</v>
      </c>
      <c r="I849" s="222">
        <v>0.43269999999999997</v>
      </c>
      <c r="J849" s="222">
        <v>0.42559999999999998</v>
      </c>
      <c r="K849" s="222">
        <v>0.42170000000000002</v>
      </c>
      <c r="L849" s="222">
        <v>0.41970000000000002</v>
      </c>
      <c r="M849" s="222">
        <v>0.41870000000000002</v>
      </c>
      <c r="N849" s="222">
        <v>0.41820000000000002</v>
      </c>
      <c r="O849" s="222">
        <v>0.41789999999999999</v>
      </c>
      <c r="P849" s="222">
        <v>0.4178</v>
      </c>
      <c r="Q849" s="222">
        <v>0.4178</v>
      </c>
    </row>
    <row r="850" spans="1:17" x14ac:dyDescent="0.25">
      <c r="A850" s="8">
        <v>5</v>
      </c>
      <c r="B850" s="3">
        <v>62</v>
      </c>
      <c r="C850" s="5">
        <v>120000</v>
      </c>
      <c r="D850" s="221"/>
      <c r="E850" s="222">
        <v>0.54749999999999999</v>
      </c>
      <c r="F850" s="222">
        <v>0.49630000000000002</v>
      </c>
      <c r="G850" s="222">
        <v>0.4627</v>
      </c>
      <c r="H850" s="222">
        <v>0.44219999999999998</v>
      </c>
      <c r="I850" s="222">
        <v>0.4304</v>
      </c>
      <c r="J850" s="222">
        <v>0.42409999999999998</v>
      </c>
      <c r="K850" s="222">
        <v>0.42080000000000001</v>
      </c>
      <c r="L850" s="222">
        <v>0.41920000000000002</v>
      </c>
      <c r="M850" s="222">
        <v>0.41839999999999999</v>
      </c>
      <c r="N850" s="222">
        <v>0.41799999999999998</v>
      </c>
      <c r="O850" s="222">
        <v>0.41789999999999999</v>
      </c>
      <c r="P850" s="222">
        <v>0.4178</v>
      </c>
      <c r="Q850" s="222">
        <v>0.4178</v>
      </c>
    </row>
    <row r="851" spans="1:17" x14ac:dyDescent="0.25">
      <c r="A851" s="8">
        <v>5</v>
      </c>
      <c r="B851" s="3">
        <v>63</v>
      </c>
      <c r="C851" s="5">
        <v>120000</v>
      </c>
      <c r="D851" s="221"/>
      <c r="E851" s="222">
        <v>0.54310000000000003</v>
      </c>
      <c r="F851" s="222">
        <v>0.49159999999999998</v>
      </c>
      <c r="G851" s="222">
        <v>0.45860000000000001</v>
      </c>
      <c r="H851" s="222">
        <v>0.439</v>
      </c>
      <c r="I851" s="222">
        <v>0.42830000000000001</v>
      </c>
      <c r="J851" s="222">
        <v>0.42270000000000002</v>
      </c>
      <c r="K851" s="222">
        <v>0.42</v>
      </c>
      <c r="L851" s="222">
        <v>0.41870000000000002</v>
      </c>
      <c r="M851" s="222">
        <v>0.41820000000000002</v>
      </c>
      <c r="N851" s="222">
        <v>0.41789999999999999</v>
      </c>
      <c r="O851" s="222">
        <v>0.4178</v>
      </c>
      <c r="P851" s="222">
        <v>0.4178</v>
      </c>
      <c r="Q851" s="222">
        <v>0.41770000000000002</v>
      </c>
    </row>
    <row r="852" spans="1:17" x14ac:dyDescent="0.25">
      <c r="A852" s="8">
        <v>5</v>
      </c>
      <c r="B852" s="3">
        <v>64</v>
      </c>
      <c r="C852" s="5">
        <v>120000</v>
      </c>
      <c r="D852" s="221"/>
      <c r="E852" s="222">
        <v>0.53869999999999996</v>
      </c>
      <c r="F852" s="222">
        <v>0.48699999999999999</v>
      </c>
      <c r="G852" s="222">
        <v>0.4546</v>
      </c>
      <c r="H852" s="222">
        <v>0.43609999999999999</v>
      </c>
      <c r="I852" s="222">
        <v>0.42630000000000001</v>
      </c>
      <c r="J852" s="222">
        <v>0.42159999999999997</v>
      </c>
      <c r="K852" s="222">
        <v>0.4194</v>
      </c>
      <c r="L852" s="222">
        <v>0.41839999999999999</v>
      </c>
      <c r="M852" s="222">
        <v>0.41799999999999998</v>
      </c>
      <c r="N852" s="222">
        <v>0.4178</v>
      </c>
      <c r="O852" s="222">
        <v>0.4178</v>
      </c>
      <c r="P852" s="222">
        <v>0.41770000000000002</v>
      </c>
      <c r="Q852" s="222">
        <v>0.41770000000000002</v>
      </c>
    </row>
    <row r="853" spans="1:17" x14ac:dyDescent="0.25">
      <c r="A853" s="8">
        <v>5</v>
      </c>
      <c r="B853" s="3">
        <v>65</v>
      </c>
      <c r="C853" s="5">
        <v>120000</v>
      </c>
      <c r="D853" s="221"/>
      <c r="E853" s="222">
        <v>0.5343</v>
      </c>
      <c r="F853" s="222">
        <v>0.48230000000000001</v>
      </c>
      <c r="G853" s="222">
        <v>0.4506</v>
      </c>
      <c r="H853" s="222">
        <v>0.43330000000000002</v>
      </c>
      <c r="I853" s="222">
        <v>0.42459999999999998</v>
      </c>
      <c r="J853" s="222">
        <v>0.42059999999999997</v>
      </c>
      <c r="K853" s="222">
        <v>0.41889999999999999</v>
      </c>
      <c r="L853" s="222">
        <v>0.41820000000000002</v>
      </c>
      <c r="M853" s="222">
        <v>0.41789999999999999</v>
      </c>
      <c r="N853" s="222">
        <v>0.4178</v>
      </c>
      <c r="O853" s="222">
        <v>0.4178</v>
      </c>
      <c r="P853" s="222">
        <v>0.41770000000000002</v>
      </c>
      <c r="Q853" s="222">
        <v>0.41770000000000002</v>
      </c>
    </row>
    <row r="854" spans="1:17" x14ac:dyDescent="0.25">
      <c r="A854" s="8">
        <v>5</v>
      </c>
      <c r="B854" s="3">
        <v>66</v>
      </c>
      <c r="C854" s="5">
        <v>120000</v>
      </c>
      <c r="D854" s="221"/>
      <c r="E854" s="222">
        <v>0.52990000000000004</v>
      </c>
      <c r="F854" s="222">
        <v>0.47770000000000001</v>
      </c>
      <c r="G854" s="222">
        <v>0.44679999999999997</v>
      </c>
      <c r="H854" s="222">
        <v>0.43059999999999998</v>
      </c>
      <c r="I854" s="222">
        <v>0.42299999999999999</v>
      </c>
      <c r="J854" s="222">
        <v>0.41980000000000001</v>
      </c>
      <c r="K854" s="222">
        <v>0.41849999999999998</v>
      </c>
      <c r="L854" s="222">
        <v>0.41799999999999998</v>
      </c>
      <c r="M854" s="222">
        <v>0.4178</v>
      </c>
      <c r="N854" s="222">
        <v>0.4178</v>
      </c>
      <c r="O854" s="222">
        <v>0.41770000000000002</v>
      </c>
      <c r="P854" s="222">
        <v>0.41770000000000002</v>
      </c>
      <c r="Q854" s="222">
        <v>0.41770000000000002</v>
      </c>
    </row>
    <row r="855" spans="1:17" x14ac:dyDescent="0.25">
      <c r="A855" s="8">
        <v>5</v>
      </c>
      <c r="B855" s="3">
        <v>67</v>
      </c>
      <c r="C855" s="5">
        <v>120000</v>
      </c>
      <c r="D855" s="221"/>
      <c r="E855" s="222">
        <v>0.5252</v>
      </c>
      <c r="F855" s="222">
        <v>0.47260000000000002</v>
      </c>
      <c r="G855" s="222">
        <v>0.44280000000000003</v>
      </c>
      <c r="H855" s="222">
        <v>0.42799999999999999</v>
      </c>
      <c r="I855" s="222">
        <v>0.42159999999999997</v>
      </c>
      <c r="J855" s="222">
        <v>0.41909999999999997</v>
      </c>
      <c r="K855" s="222">
        <v>0.41820000000000002</v>
      </c>
      <c r="L855" s="222">
        <v>0.41789999999999999</v>
      </c>
      <c r="M855" s="222">
        <v>0.4178</v>
      </c>
      <c r="N855" s="222">
        <v>0.41770000000000002</v>
      </c>
      <c r="O855" s="222">
        <v>0.41770000000000002</v>
      </c>
      <c r="P855" s="222">
        <v>0.41770000000000002</v>
      </c>
      <c r="Q855" s="222">
        <v>0.41770000000000002</v>
      </c>
    </row>
    <row r="856" spans="1:17" x14ac:dyDescent="0.25">
      <c r="A856" s="8">
        <v>5</v>
      </c>
      <c r="B856" s="3">
        <v>68</v>
      </c>
      <c r="C856" s="5">
        <v>120000</v>
      </c>
      <c r="D856" s="221"/>
      <c r="E856" s="222">
        <v>0.52049999999999996</v>
      </c>
      <c r="F856" s="222">
        <v>0.46750000000000003</v>
      </c>
      <c r="G856" s="222">
        <v>0.43880000000000002</v>
      </c>
      <c r="H856" s="222">
        <v>0.42559999999999998</v>
      </c>
      <c r="I856" s="222">
        <v>0.4204</v>
      </c>
      <c r="J856" s="222">
        <v>0.41849999999999998</v>
      </c>
      <c r="K856" s="222">
        <v>0.41799999999999998</v>
      </c>
      <c r="L856" s="222">
        <v>0.4178</v>
      </c>
      <c r="M856" s="222">
        <v>0.41770000000000002</v>
      </c>
      <c r="N856" s="222">
        <v>0.41770000000000002</v>
      </c>
      <c r="O856" s="222">
        <v>0.41770000000000002</v>
      </c>
      <c r="P856" s="222">
        <v>0.41770000000000002</v>
      </c>
      <c r="Q856" s="222">
        <v>0.41770000000000002</v>
      </c>
    </row>
    <row r="857" spans="1:17" x14ac:dyDescent="0.25">
      <c r="A857" s="8">
        <v>5</v>
      </c>
      <c r="B857" s="3">
        <v>69</v>
      </c>
      <c r="C857" s="5">
        <v>120000</v>
      </c>
      <c r="D857" s="221"/>
      <c r="E857" s="222">
        <v>0.51590000000000003</v>
      </c>
      <c r="F857" s="222">
        <v>0.46260000000000001</v>
      </c>
      <c r="G857" s="222">
        <v>0.43519999999999998</v>
      </c>
      <c r="H857" s="222">
        <v>0.42359999999999998</v>
      </c>
      <c r="I857" s="222">
        <v>0.41949999999999998</v>
      </c>
      <c r="J857" s="222">
        <v>0.41820000000000002</v>
      </c>
      <c r="K857" s="222">
        <v>0.4178</v>
      </c>
      <c r="L857" s="222">
        <v>0.4178</v>
      </c>
      <c r="M857" s="222">
        <v>0.41770000000000002</v>
      </c>
      <c r="N857" s="222">
        <v>0.41770000000000002</v>
      </c>
      <c r="O857" s="222">
        <v>0.41770000000000002</v>
      </c>
      <c r="P857" s="222">
        <v>0.41770000000000002</v>
      </c>
      <c r="Q857" s="222">
        <v>0.41770000000000002</v>
      </c>
    </row>
    <row r="858" spans="1:17" x14ac:dyDescent="0.25">
      <c r="A858" s="8">
        <v>5</v>
      </c>
      <c r="B858" s="3">
        <v>70</v>
      </c>
      <c r="C858" s="5">
        <v>120000</v>
      </c>
      <c r="D858" s="221"/>
      <c r="E858" s="222">
        <v>0.51049999999999995</v>
      </c>
      <c r="F858" s="222">
        <v>0.45679999999999998</v>
      </c>
      <c r="G858" s="222">
        <v>0.43120000000000003</v>
      </c>
      <c r="H858" s="222">
        <v>0.42159999999999997</v>
      </c>
      <c r="I858" s="222">
        <v>0.41870000000000002</v>
      </c>
      <c r="J858" s="222">
        <v>0.41789999999999999</v>
      </c>
      <c r="K858" s="222">
        <v>0.4178</v>
      </c>
      <c r="L858" s="222">
        <v>0.41770000000000002</v>
      </c>
      <c r="M858" s="222">
        <v>0.41770000000000002</v>
      </c>
      <c r="N858" s="222">
        <v>0.41770000000000002</v>
      </c>
      <c r="O858" s="222">
        <v>0.41770000000000002</v>
      </c>
      <c r="P858" s="222">
        <v>0.41770000000000002</v>
      </c>
      <c r="Q858" s="222">
        <v>0.41770000000000002</v>
      </c>
    </row>
    <row r="859" spans="1:17" x14ac:dyDescent="0.25">
      <c r="A859" s="8">
        <v>5</v>
      </c>
      <c r="B859" s="3">
        <v>71</v>
      </c>
      <c r="C859" s="5">
        <v>120000</v>
      </c>
      <c r="D859" s="221"/>
      <c r="E859" s="222">
        <v>0.50529999999999997</v>
      </c>
      <c r="F859" s="222">
        <v>0.45119999999999999</v>
      </c>
      <c r="G859" s="222">
        <v>0.42759999999999998</v>
      </c>
      <c r="H859" s="222">
        <v>0.42</v>
      </c>
      <c r="I859" s="222">
        <v>0.41820000000000002</v>
      </c>
      <c r="J859" s="222">
        <v>0.4178</v>
      </c>
      <c r="K859" s="222">
        <v>0.41770000000000002</v>
      </c>
      <c r="L859" s="222">
        <v>0.41770000000000002</v>
      </c>
      <c r="M859" s="222">
        <v>0.41770000000000002</v>
      </c>
      <c r="N859" s="222">
        <v>0.41770000000000002</v>
      </c>
      <c r="O859" s="222">
        <v>0.41770000000000002</v>
      </c>
      <c r="P859" s="222">
        <v>0.41770000000000002</v>
      </c>
      <c r="Q859" s="222">
        <v>0.41770000000000002</v>
      </c>
    </row>
    <row r="860" spans="1:17" x14ac:dyDescent="0.25">
      <c r="A860" s="8">
        <v>5</v>
      </c>
      <c r="B860" s="3">
        <v>72</v>
      </c>
      <c r="C860" s="5">
        <v>120000</v>
      </c>
      <c r="D860" s="221"/>
      <c r="E860" s="222">
        <v>0.49940000000000001</v>
      </c>
      <c r="F860" s="222">
        <v>0.44369999999999998</v>
      </c>
      <c r="G860" s="222">
        <v>0.42349999999999999</v>
      </c>
      <c r="H860" s="222">
        <v>0.41860000000000003</v>
      </c>
      <c r="I860" s="222">
        <v>0.4178</v>
      </c>
      <c r="J860" s="222">
        <v>0.41770000000000002</v>
      </c>
      <c r="K860" s="222">
        <v>0.41770000000000002</v>
      </c>
      <c r="L860" s="222">
        <v>0.41770000000000002</v>
      </c>
      <c r="M860" s="222">
        <v>0.41770000000000002</v>
      </c>
      <c r="N860" s="222">
        <v>0.41770000000000002</v>
      </c>
      <c r="O860" s="222">
        <v>0.41770000000000002</v>
      </c>
      <c r="P860" s="222">
        <v>0.41770000000000002</v>
      </c>
      <c r="Q860" s="222">
        <v>0.41770000000000002</v>
      </c>
    </row>
    <row r="861" spans="1:17" x14ac:dyDescent="0.25">
      <c r="A861" s="8">
        <v>5</v>
      </c>
      <c r="B861" s="3">
        <v>73</v>
      </c>
      <c r="C861" s="5">
        <v>120000</v>
      </c>
      <c r="D861" s="221"/>
      <c r="E861" s="222">
        <v>0.49859999999999999</v>
      </c>
      <c r="F861" s="222">
        <v>0.43559999999999999</v>
      </c>
      <c r="G861" s="222">
        <v>0.42009999999999997</v>
      </c>
      <c r="H861" s="222">
        <v>0.41789999999999999</v>
      </c>
      <c r="I861" s="222">
        <v>0.41770000000000002</v>
      </c>
      <c r="J861" s="222">
        <v>0.41770000000000002</v>
      </c>
      <c r="K861" s="222">
        <v>0.41770000000000002</v>
      </c>
      <c r="L861" s="222">
        <v>0.41770000000000002</v>
      </c>
      <c r="M861" s="222">
        <v>0.41770000000000002</v>
      </c>
      <c r="N861" s="222">
        <v>0.41770000000000002</v>
      </c>
      <c r="O861" s="222">
        <v>0.41770000000000002</v>
      </c>
      <c r="P861" s="222">
        <v>0.41770000000000002</v>
      </c>
      <c r="Q861" s="222">
        <v>0.41770000000000002</v>
      </c>
    </row>
    <row r="862" spans="1:17" x14ac:dyDescent="0.25">
      <c r="A862" s="8">
        <v>5</v>
      </c>
      <c r="B862" s="3">
        <v>74</v>
      </c>
      <c r="C862" s="5">
        <v>120000</v>
      </c>
      <c r="D862" s="221"/>
      <c r="E862" s="222">
        <v>0.4985</v>
      </c>
      <c r="F862" s="222">
        <v>0.4304</v>
      </c>
      <c r="G862" s="222">
        <v>0.41870000000000002</v>
      </c>
      <c r="H862" s="222">
        <v>0.4178</v>
      </c>
      <c r="I862" s="222">
        <v>0.41770000000000002</v>
      </c>
      <c r="J862" s="222">
        <v>0.41770000000000002</v>
      </c>
      <c r="K862" s="222">
        <v>0.41770000000000002</v>
      </c>
      <c r="L862" s="222">
        <v>0.41770000000000002</v>
      </c>
      <c r="M862" s="222">
        <v>0.41770000000000002</v>
      </c>
      <c r="N862" s="222">
        <v>0.41770000000000002</v>
      </c>
      <c r="O862" s="222">
        <v>0.41770000000000002</v>
      </c>
      <c r="P862" s="222">
        <v>0.41770000000000002</v>
      </c>
      <c r="Q862" s="222">
        <v>0.41770000000000002</v>
      </c>
    </row>
    <row r="863" spans="1:17" x14ac:dyDescent="0.25">
      <c r="A863" s="8">
        <v>6</v>
      </c>
      <c r="B863" s="3">
        <v>36</v>
      </c>
      <c r="C863" s="5">
        <v>120000</v>
      </c>
      <c r="D863" s="221"/>
      <c r="E863" s="222">
        <v>0.74539999999999995</v>
      </c>
      <c r="F863" s="222">
        <v>0.70679999999999998</v>
      </c>
      <c r="G863" s="222">
        <v>0.67190000000000005</v>
      </c>
      <c r="H863" s="222">
        <v>0.63980000000000004</v>
      </c>
      <c r="I863" s="222">
        <v>0.61019999999999996</v>
      </c>
      <c r="J863" s="222">
        <v>0.58279999999999998</v>
      </c>
      <c r="K863" s="222">
        <v>0.55720000000000003</v>
      </c>
      <c r="L863" s="222">
        <v>0.53320000000000001</v>
      </c>
      <c r="M863" s="222">
        <v>0.51649999999999996</v>
      </c>
      <c r="N863" s="222">
        <v>0.50670000000000004</v>
      </c>
      <c r="O863" s="222">
        <v>0.49830000000000002</v>
      </c>
      <c r="P863" s="222">
        <v>0.4909</v>
      </c>
      <c r="Q863" s="222">
        <v>0.4844</v>
      </c>
    </row>
    <row r="864" spans="1:17" x14ac:dyDescent="0.25">
      <c r="A864" s="8">
        <v>6</v>
      </c>
      <c r="B864" s="3">
        <v>37</v>
      </c>
      <c r="C864" s="5">
        <v>120000</v>
      </c>
      <c r="D864" s="221"/>
      <c r="E864" s="222">
        <v>0.73899999999999999</v>
      </c>
      <c r="F864" s="222">
        <v>0.69940000000000002</v>
      </c>
      <c r="G864" s="222">
        <v>0.66339999999999999</v>
      </c>
      <c r="H864" s="222">
        <v>0.63049999999999995</v>
      </c>
      <c r="I864" s="222">
        <v>0.60019999999999996</v>
      </c>
      <c r="J864" s="222">
        <v>0.57210000000000005</v>
      </c>
      <c r="K864" s="222">
        <v>0.54590000000000005</v>
      </c>
      <c r="L864" s="222">
        <v>0.52300000000000002</v>
      </c>
      <c r="M864" s="222">
        <v>0.51170000000000004</v>
      </c>
      <c r="N864" s="222">
        <v>0.50209999999999999</v>
      </c>
      <c r="O864" s="222">
        <v>0.49380000000000002</v>
      </c>
      <c r="P864" s="222">
        <v>0.48659999999999998</v>
      </c>
      <c r="Q864" s="222">
        <v>0.48070000000000002</v>
      </c>
    </row>
    <row r="865" spans="1:17" x14ac:dyDescent="0.25">
      <c r="A865" s="8">
        <v>6</v>
      </c>
      <c r="B865" s="3">
        <v>38</v>
      </c>
      <c r="C865" s="5">
        <v>120000</v>
      </c>
      <c r="D865" s="221"/>
      <c r="E865" s="222">
        <v>0.73250000000000004</v>
      </c>
      <c r="F865" s="222">
        <v>0.69179999999999997</v>
      </c>
      <c r="G865" s="222">
        <v>0.65480000000000005</v>
      </c>
      <c r="H865" s="222">
        <v>0.621</v>
      </c>
      <c r="I865" s="222">
        <v>0.58989999999999998</v>
      </c>
      <c r="J865" s="222">
        <v>0.56120000000000003</v>
      </c>
      <c r="K865" s="222">
        <v>0.53439999999999999</v>
      </c>
      <c r="L865" s="222">
        <v>0.51800000000000002</v>
      </c>
      <c r="M865" s="222">
        <v>0.50700000000000001</v>
      </c>
      <c r="N865" s="222">
        <v>0.4975</v>
      </c>
      <c r="O865" s="222">
        <v>0.4894</v>
      </c>
      <c r="P865" s="222">
        <v>0.48270000000000002</v>
      </c>
      <c r="Q865" s="222">
        <v>0.47749999999999998</v>
      </c>
    </row>
    <row r="866" spans="1:17" x14ac:dyDescent="0.25">
      <c r="A866" s="8">
        <v>6</v>
      </c>
      <c r="B866" s="3">
        <v>39</v>
      </c>
      <c r="C866" s="5">
        <v>120000</v>
      </c>
      <c r="D866" s="221"/>
      <c r="E866" s="222">
        <v>0.72609999999999997</v>
      </c>
      <c r="F866" s="222">
        <v>0.68410000000000004</v>
      </c>
      <c r="G866" s="222">
        <v>0.6462</v>
      </c>
      <c r="H866" s="222">
        <v>0.61160000000000003</v>
      </c>
      <c r="I866" s="222">
        <v>0.57969999999999999</v>
      </c>
      <c r="J866" s="222">
        <v>0.55020000000000002</v>
      </c>
      <c r="K866" s="222">
        <v>0.52600000000000002</v>
      </c>
      <c r="L866" s="222">
        <v>0.51319999999999999</v>
      </c>
      <c r="M866" s="222">
        <v>0.50229999999999997</v>
      </c>
      <c r="N866" s="222">
        <v>0.49299999999999999</v>
      </c>
      <c r="O866" s="222">
        <v>0.4854</v>
      </c>
      <c r="P866" s="222">
        <v>0.47949999999999998</v>
      </c>
      <c r="Q866" s="222">
        <v>0.4748</v>
      </c>
    </row>
    <row r="867" spans="1:17" x14ac:dyDescent="0.25">
      <c r="A867" s="8">
        <v>6</v>
      </c>
      <c r="B867" s="3">
        <v>40</v>
      </c>
      <c r="C867" s="5">
        <v>120000</v>
      </c>
      <c r="D867" s="221"/>
      <c r="E867" s="222">
        <v>0.71950000000000003</v>
      </c>
      <c r="F867" s="222">
        <v>0.6764</v>
      </c>
      <c r="G867" s="222">
        <v>0.63749999999999996</v>
      </c>
      <c r="H867" s="222">
        <v>0.60199999999999998</v>
      </c>
      <c r="I867" s="222">
        <v>0.56930000000000003</v>
      </c>
      <c r="J867" s="222">
        <v>0.53920000000000001</v>
      </c>
      <c r="K867" s="222">
        <v>0.52100000000000002</v>
      </c>
      <c r="L867" s="222">
        <v>0.50839999999999996</v>
      </c>
      <c r="M867" s="222">
        <v>0.49769999999999998</v>
      </c>
      <c r="N867" s="222">
        <v>0.4889</v>
      </c>
      <c r="O867" s="222">
        <v>0.48209999999999997</v>
      </c>
      <c r="P867" s="222">
        <v>0.47670000000000001</v>
      </c>
      <c r="Q867" s="222">
        <v>0.4723</v>
      </c>
    </row>
    <row r="868" spans="1:17" x14ac:dyDescent="0.25">
      <c r="A868" s="8">
        <v>6</v>
      </c>
      <c r="B868" s="3">
        <v>41</v>
      </c>
      <c r="C868" s="5">
        <v>120000</v>
      </c>
      <c r="D868" s="221"/>
      <c r="E868" s="222">
        <v>0.71289999999999998</v>
      </c>
      <c r="F868" s="222">
        <v>0.66869999999999996</v>
      </c>
      <c r="G868" s="222">
        <v>0.62870000000000004</v>
      </c>
      <c r="H868" s="222">
        <v>0.59230000000000005</v>
      </c>
      <c r="I868" s="222">
        <v>0.55889999999999995</v>
      </c>
      <c r="J868" s="222">
        <v>0.53090000000000004</v>
      </c>
      <c r="K868" s="222">
        <v>0.5161</v>
      </c>
      <c r="L868" s="222">
        <v>0.50360000000000005</v>
      </c>
      <c r="M868" s="222">
        <v>0.49330000000000002</v>
      </c>
      <c r="N868" s="222">
        <v>0.48530000000000001</v>
      </c>
      <c r="O868" s="222">
        <v>0.47899999999999998</v>
      </c>
      <c r="P868" s="222">
        <v>0.47410000000000002</v>
      </c>
      <c r="Q868" s="222">
        <v>0.47</v>
      </c>
    </row>
    <row r="869" spans="1:17" x14ac:dyDescent="0.25">
      <c r="A869" s="8">
        <v>6</v>
      </c>
      <c r="B869" s="3">
        <v>42</v>
      </c>
      <c r="C869" s="5">
        <v>120000</v>
      </c>
      <c r="D869" s="221"/>
      <c r="E869" s="222">
        <v>0.70620000000000005</v>
      </c>
      <c r="F869" s="222">
        <v>0.66080000000000005</v>
      </c>
      <c r="G869" s="222">
        <v>0.61970000000000003</v>
      </c>
      <c r="H869" s="222">
        <v>0.58240000000000003</v>
      </c>
      <c r="I869" s="222">
        <v>0.54820000000000002</v>
      </c>
      <c r="J869" s="222">
        <v>0.52590000000000003</v>
      </c>
      <c r="K869" s="222">
        <v>0.5111</v>
      </c>
      <c r="L869" s="222">
        <v>0.49890000000000001</v>
      </c>
      <c r="M869" s="222">
        <v>0.4894</v>
      </c>
      <c r="N869" s="222">
        <v>0.48209999999999997</v>
      </c>
      <c r="O869" s="222">
        <v>0.47620000000000001</v>
      </c>
      <c r="P869" s="222">
        <v>0.47160000000000002</v>
      </c>
      <c r="Q869" s="222">
        <v>0.46779999999999999</v>
      </c>
    </row>
    <row r="870" spans="1:17" x14ac:dyDescent="0.25">
      <c r="A870" s="8">
        <v>6</v>
      </c>
      <c r="B870" s="3">
        <v>43</v>
      </c>
      <c r="C870" s="5">
        <v>120000</v>
      </c>
      <c r="D870" s="221"/>
      <c r="E870" s="222">
        <v>0.69950000000000001</v>
      </c>
      <c r="F870" s="222">
        <v>0.65280000000000005</v>
      </c>
      <c r="G870" s="222">
        <v>0.61070000000000002</v>
      </c>
      <c r="H870" s="222">
        <v>0.57250000000000001</v>
      </c>
      <c r="I870" s="222">
        <v>0.53839999999999999</v>
      </c>
      <c r="J870" s="222">
        <v>0.52080000000000004</v>
      </c>
      <c r="K870" s="222">
        <v>0.50619999999999998</v>
      </c>
      <c r="L870" s="222">
        <v>0.49480000000000002</v>
      </c>
      <c r="M870" s="222">
        <v>0.48599999999999999</v>
      </c>
      <c r="N870" s="222">
        <v>0.47910000000000003</v>
      </c>
      <c r="O870" s="222">
        <v>0.47360000000000002</v>
      </c>
      <c r="P870" s="222">
        <v>0.46929999999999999</v>
      </c>
      <c r="Q870" s="222">
        <v>0.46589999999999998</v>
      </c>
    </row>
    <row r="871" spans="1:17" x14ac:dyDescent="0.25">
      <c r="A871" s="8">
        <v>6</v>
      </c>
      <c r="B871" s="3">
        <v>44</v>
      </c>
      <c r="C871" s="5">
        <v>120000</v>
      </c>
      <c r="D871" s="221"/>
      <c r="E871" s="222">
        <v>0.69289999999999996</v>
      </c>
      <c r="F871" s="222">
        <v>0.64500000000000002</v>
      </c>
      <c r="G871" s="222">
        <v>0.6018</v>
      </c>
      <c r="H871" s="222">
        <v>0.56259999999999999</v>
      </c>
      <c r="I871" s="222">
        <v>0.5333</v>
      </c>
      <c r="J871" s="222">
        <v>0.51580000000000004</v>
      </c>
      <c r="K871" s="222">
        <v>0.50180000000000002</v>
      </c>
      <c r="L871" s="222">
        <v>0.49109999999999998</v>
      </c>
      <c r="M871" s="222">
        <v>0.48280000000000001</v>
      </c>
      <c r="N871" s="222">
        <v>0.4763</v>
      </c>
      <c r="O871" s="222">
        <v>0.47120000000000001</v>
      </c>
      <c r="P871" s="222">
        <v>0.46729999999999999</v>
      </c>
      <c r="Q871" s="222">
        <v>0.4642</v>
      </c>
    </row>
    <row r="872" spans="1:17" x14ac:dyDescent="0.25">
      <c r="A872" s="8">
        <v>6</v>
      </c>
      <c r="B872" s="3">
        <v>45</v>
      </c>
      <c r="C872" s="5">
        <v>120000</v>
      </c>
      <c r="D872" s="221"/>
      <c r="E872" s="222">
        <v>0.68540000000000001</v>
      </c>
      <c r="F872" s="222">
        <v>0.6361</v>
      </c>
      <c r="G872" s="222">
        <v>0.5917</v>
      </c>
      <c r="H872" s="222">
        <v>0.55149999999999999</v>
      </c>
      <c r="I872" s="222">
        <v>0.52739999999999998</v>
      </c>
      <c r="J872" s="222">
        <v>0.51019999999999999</v>
      </c>
      <c r="K872" s="222">
        <v>0.49709999999999999</v>
      </c>
      <c r="L872" s="222">
        <v>0.48709999999999998</v>
      </c>
      <c r="M872" s="222">
        <v>0.4793</v>
      </c>
      <c r="N872" s="222">
        <v>0.4733</v>
      </c>
      <c r="O872" s="222">
        <v>0.46860000000000002</v>
      </c>
      <c r="P872" s="222">
        <v>0.46510000000000001</v>
      </c>
      <c r="Q872" s="222">
        <v>0.46250000000000002</v>
      </c>
    </row>
    <row r="873" spans="1:17" x14ac:dyDescent="0.25">
      <c r="A873" s="8">
        <v>6</v>
      </c>
      <c r="B873" s="3">
        <v>46</v>
      </c>
      <c r="C873" s="5">
        <v>120000</v>
      </c>
      <c r="D873" s="221"/>
      <c r="E873" s="222">
        <v>0.67779999999999996</v>
      </c>
      <c r="F873" s="222">
        <v>0.62709999999999999</v>
      </c>
      <c r="G873" s="222">
        <v>0.58160000000000001</v>
      </c>
      <c r="H873" s="222">
        <v>0.54269999999999996</v>
      </c>
      <c r="I873" s="222">
        <v>0.52159999999999995</v>
      </c>
      <c r="J873" s="222">
        <v>0.50509999999999999</v>
      </c>
      <c r="K873" s="222">
        <v>0.49280000000000002</v>
      </c>
      <c r="L873" s="222">
        <v>0.48330000000000001</v>
      </c>
      <c r="M873" s="222">
        <v>0.47610000000000002</v>
      </c>
      <c r="N873" s="222">
        <v>0.47049999999999997</v>
      </c>
      <c r="O873" s="222">
        <v>0.46639999999999998</v>
      </c>
      <c r="P873" s="222">
        <v>0.46329999999999999</v>
      </c>
      <c r="Q873" s="222">
        <v>0.46100000000000002</v>
      </c>
    </row>
    <row r="874" spans="1:17" x14ac:dyDescent="0.25">
      <c r="A874" s="8">
        <v>6</v>
      </c>
      <c r="B874" s="3">
        <v>47</v>
      </c>
      <c r="C874" s="5">
        <v>120000</v>
      </c>
      <c r="D874" s="221"/>
      <c r="E874" s="222">
        <v>0.67030000000000001</v>
      </c>
      <c r="F874" s="222">
        <v>0.61819999999999997</v>
      </c>
      <c r="G874" s="222">
        <v>0.57150000000000001</v>
      </c>
      <c r="H874" s="222">
        <v>0.53680000000000005</v>
      </c>
      <c r="I874" s="222">
        <v>0.51600000000000001</v>
      </c>
      <c r="J874" s="222">
        <v>0.50049999999999994</v>
      </c>
      <c r="K874" s="222">
        <v>0.48870000000000002</v>
      </c>
      <c r="L874" s="222">
        <v>0.4798</v>
      </c>
      <c r="M874" s="222">
        <v>0.47310000000000002</v>
      </c>
      <c r="N874" s="222">
        <v>0.46810000000000002</v>
      </c>
      <c r="O874" s="222">
        <v>0.46439999999999998</v>
      </c>
      <c r="P874" s="222">
        <v>0.4617</v>
      </c>
      <c r="Q874" s="222">
        <v>0.4597</v>
      </c>
    </row>
    <row r="875" spans="1:17" x14ac:dyDescent="0.25">
      <c r="A875" s="8">
        <v>6</v>
      </c>
      <c r="B875" s="3">
        <v>48</v>
      </c>
      <c r="C875" s="5">
        <v>120000</v>
      </c>
      <c r="D875" s="221"/>
      <c r="E875" s="222">
        <v>0.66269999999999996</v>
      </c>
      <c r="F875" s="222">
        <v>0.60919999999999996</v>
      </c>
      <c r="G875" s="222">
        <v>0.56110000000000004</v>
      </c>
      <c r="H875" s="222">
        <v>0.53090000000000004</v>
      </c>
      <c r="I875" s="222">
        <v>0.51090000000000002</v>
      </c>
      <c r="J875" s="222">
        <v>0.496</v>
      </c>
      <c r="K875" s="222">
        <v>0.4849</v>
      </c>
      <c r="L875" s="222">
        <v>0.47649999999999998</v>
      </c>
      <c r="M875" s="222">
        <v>0.47039999999999998</v>
      </c>
      <c r="N875" s="222">
        <v>0.46589999999999998</v>
      </c>
      <c r="O875" s="222">
        <v>0.4627</v>
      </c>
      <c r="P875" s="222">
        <v>0.46029999999999999</v>
      </c>
      <c r="Q875" s="222">
        <v>0.45860000000000001</v>
      </c>
    </row>
    <row r="876" spans="1:17" x14ac:dyDescent="0.25">
      <c r="A876" s="8">
        <v>6</v>
      </c>
      <c r="B876" s="3">
        <v>49</v>
      </c>
      <c r="C876" s="5">
        <v>120000</v>
      </c>
      <c r="D876" s="221"/>
      <c r="E876" s="222">
        <v>0.65500000000000003</v>
      </c>
      <c r="F876" s="222">
        <v>0.6</v>
      </c>
      <c r="G876" s="222">
        <v>0.55120000000000002</v>
      </c>
      <c r="H876" s="222">
        <v>0.5252</v>
      </c>
      <c r="I876" s="222">
        <v>0.50600000000000001</v>
      </c>
      <c r="J876" s="222">
        <v>0.49180000000000001</v>
      </c>
      <c r="K876" s="222">
        <v>0.48120000000000002</v>
      </c>
      <c r="L876" s="222">
        <v>0.47349999999999998</v>
      </c>
      <c r="M876" s="222">
        <v>0.46800000000000003</v>
      </c>
      <c r="N876" s="222">
        <v>0.46400000000000002</v>
      </c>
      <c r="O876" s="222">
        <v>0.46110000000000001</v>
      </c>
      <c r="P876" s="222">
        <v>0.45910000000000001</v>
      </c>
      <c r="Q876" s="222">
        <v>0.4577</v>
      </c>
    </row>
    <row r="877" spans="1:17" x14ac:dyDescent="0.25">
      <c r="A877" s="8">
        <v>6</v>
      </c>
      <c r="B877" s="3">
        <v>50</v>
      </c>
      <c r="C877" s="5">
        <v>120000</v>
      </c>
      <c r="D877" s="221"/>
      <c r="E877" s="222">
        <v>0.64749999999999996</v>
      </c>
      <c r="F877" s="222">
        <v>0.59099999999999997</v>
      </c>
      <c r="G877" s="222">
        <v>0.54530000000000001</v>
      </c>
      <c r="H877" s="222">
        <v>0.52</v>
      </c>
      <c r="I877" s="222">
        <v>0.50149999999999995</v>
      </c>
      <c r="J877" s="222">
        <v>0.4879</v>
      </c>
      <c r="K877" s="222">
        <v>0.47789999999999999</v>
      </c>
      <c r="L877" s="222">
        <v>0.47089999999999999</v>
      </c>
      <c r="M877" s="222">
        <v>0.46579999999999999</v>
      </c>
      <c r="N877" s="222">
        <v>0.46229999999999999</v>
      </c>
      <c r="O877" s="222">
        <v>0.45979999999999999</v>
      </c>
      <c r="P877" s="222">
        <v>0.45810000000000001</v>
      </c>
      <c r="Q877" s="222">
        <v>0.45689999999999997</v>
      </c>
    </row>
    <row r="878" spans="1:17" x14ac:dyDescent="0.25">
      <c r="A878" s="8">
        <v>6</v>
      </c>
      <c r="B878" s="3">
        <v>51</v>
      </c>
      <c r="C878" s="5">
        <v>120000</v>
      </c>
      <c r="D878" s="221"/>
      <c r="E878" s="222">
        <v>0.64</v>
      </c>
      <c r="F878" s="222">
        <v>0.58189999999999997</v>
      </c>
      <c r="G878" s="222">
        <v>0.53969999999999996</v>
      </c>
      <c r="H878" s="222">
        <v>0.5151</v>
      </c>
      <c r="I878" s="222">
        <v>0.49719999999999998</v>
      </c>
      <c r="J878" s="222">
        <v>0.48409999999999997</v>
      </c>
      <c r="K878" s="222">
        <v>0.47489999999999999</v>
      </c>
      <c r="L878" s="222">
        <v>0.46839999999999998</v>
      </c>
      <c r="M878" s="222">
        <v>0.46389999999999998</v>
      </c>
      <c r="N878" s="222">
        <v>0.46079999999999999</v>
      </c>
      <c r="O878" s="222">
        <v>0.4587</v>
      </c>
      <c r="P878" s="222">
        <v>0.45729999999999998</v>
      </c>
      <c r="Q878" s="222">
        <v>0.45629999999999998</v>
      </c>
    </row>
    <row r="879" spans="1:17" x14ac:dyDescent="0.25">
      <c r="A879" s="8">
        <v>6</v>
      </c>
      <c r="B879" s="3">
        <v>52</v>
      </c>
      <c r="C879" s="5">
        <v>120000</v>
      </c>
      <c r="D879" s="221"/>
      <c r="E879" s="222">
        <v>0.63229999999999997</v>
      </c>
      <c r="F879" s="222">
        <v>0.57250000000000001</v>
      </c>
      <c r="G879" s="222">
        <v>0.53420000000000001</v>
      </c>
      <c r="H879" s="222">
        <v>0.51019999999999999</v>
      </c>
      <c r="I879" s="222">
        <v>0.4929</v>
      </c>
      <c r="J879" s="222">
        <v>0.48060000000000003</v>
      </c>
      <c r="K879" s="222">
        <v>0.47210000000000002</v>
      </c>
      <c r="L879" s="222">
        <v>0.4662</v>
      </c>
      <c r="M879" s="222">
        <v>0.4622</v>
      </c>
      <c r="N879" s="222">
        <v>0.45950000000000002</v>
      </c>
      <c r="O879" s="222">
        <v>0.4577</v>
      </c>
      <c r="P879" s="222">
        <v>0.45660000000000001</v>
      </c>
      <c r="Q879" s="222">
        <v>0.45579999999999998</v>
      </c>
    </row>
    <row r="880" spans="1:17" x14ac:dyDescent="0.25">
      <c r="A880" s="8">
        <v>6</v>
      </c>
      <c r="B880" s="3">
        <v>53</v>
      </c>
      <c r="C880" s="5">
        <v>120000</v>
      </c>
      <c r="D880" s="221"/>
      <c r="E880" s="222">
        <v>0.62450000000000006</v>
      </c>
      <c r="F880" s="222">
        <v>0.56299999999999994</v>
      </c>
      <c r="G880" s="222">
        <v>0.52890000000000004</v>
      </c>
      <c r="H880" s="222">
        <v>0.50539999999999996</v>
      </c>
      <c r="I880" s="222">
        <v>0.48880000000000001</v>
      </c>
      <c r="J880" s="222">
        <v>0.4773</v>
      </c>
      <c r="K880" s="222">
        <v>0.46949999999999997</v>
      </c>
      <c r="L880" s="222">
        <v>0.4642</v>
      </c>
      <c r="M880" s="222">
        <v>0.4607</v>
      </c>
      <c r="N880" s="222">
        <v>0.45839999999999997</v>
      </c>
      <c r="O880" s="222">
        <v>0.45700000000000002</v>
      </c>
      <c r="P880" s="222">
        <v>0.45600000000000002</v>
      </c>
      <c r="Q880" s="222">
        <v>0.45540000000000003</v>
      </c>
    </row>
    <row r="881" spans="1:17" x14ac:dyDescent="0.25">
      <c r="A881" s="8">
        <v>6</v>
      </c>
      <c r="B881" s="3">
        <v>54</v>
      </c>
      <c r="C881" s="5">
        <v>120000</v>
      </c>
      <c r="D881" s="221"/>
      <c r="E881" s="222">
        <v>0.61680000000000001</v>
      </c>
      <c r="F881" s="222">
        <v>0.55589999999999995</v>
      </c>
      <c r="G881" s="222">
        <v>0.52380000000000004</v>
      </c>
      <c r="H881" s="222">
        <v>0.50080000000000002</v>
      </c>
      <c r="I881" s="222">
        <v>0.48499999999999999</v>
      </c>
      <c r="J881" s="222">
        <v>0.4743</v>
      </c>
      <c r="K881" s="222">
        <v>0.46710000000000002</v>
      </c>
      <c r="L881" s="222">
        <v>0.46239999999999998</v>
      </c>
      <c r="M881" s="222">
        <v>0.45939999999999998</v>
      </c>
      <c r="N881" s="222">
        <v>0.45750000000000002</v>
      </c>
      <c r="O881" s="222">
        <v>0.45629999999999998</v>
      </c>
      <c r="P881" s="222">
        <v>0.4556</v>
      </c>
      <c r="Q881" s="222">
        <v>0.4551</v>
      </c>
    </row>
    <row r="882" spans="1:17" x14ac:dyDescent="0.25">
      <c r="A882" s="8">
        <v>6</v>
      </c>
      <c r="B882" s="3">
        <v>55</v>
      </c>
      <c r="C882" s="5">
        <v>120000</v>
      </c>
      <c r="D882" s="221"/>
      <c r="E882" s="222">
        <v>0.60919999999999996</v>
      </c>
      <c r="F882" s="222">
        <v>0.55059999999999998</v>
      </c>
      <c r="G882" s="222">
        <v>0.51880000000000004</v>
      </c>
      <c r="H882" s="222">
        <v>0.4965</v>
      </c>
      <c r="I882" s="222">
        <v>0.48149999999999998</v>
      </c>
      <c r="J882" s="222">
        <v>0.47149999999999997</v>
      </c>
      <c r="K882" s="222">
        <v>0.46500000000000002</v>
      </c>
      <c r="L882" s="222">
        <v>0.46089999999999998</v>
      </c>
      <c r="M882" s="222">
        <v>0.45839999999999997</v>
      </c>
      <c r="N882" s="222">
        <v>0.45679999999999998</v>
      </c>
      <c r="O882" s="222">
        <v>0.45579999999999998</v>
      </c>
      <c r="P882" s="222">
        <v>0.45519999999999999</v>
      </c>
      <c r="Q882" s="222">
        <v>0.45490000000000003</v>
      </c>
    </row>
    <row r="883" spans="1:17" x14ac:dyDescent="0.25">
      <c r="A883" s="8">
        <v>6</v>
      </c>
      <c r="B883" s="3">
        <v>56</v>
      </c>
      <c r="C883" s="5">
        <v>120000</v>
      </c>
      <c r="D883" s="221"/>
      <c r="E883" s="222">
        <v>0.60129999999999995</v>
      </c>
      <c r="F883" s="222">
        <v>0.54530000000000001</v>
      </c>
      <c r="G883" s="222">
        <v>0.51380000000000003</v>
      </c>
      <c r="H883" s="222">
        <v>0.49230000000000002</v>
      </c>
      <c r="I883" s="222">
        <v>0.47810000000000002</v>
      </c>
      <c r="J883" s="222">
        <v>0.46889999999999998</v>
      </c>
      <c r="K883" s="222">
        <v>0.46310000000000001</v>
      </c>
      <c r="L883" s="222">
        <v>0.45960000000000001</v>
      </c>
      <c r="M883" s="222">
        <v>0.45739999999999997</v>
      </c>
      <c r="N883" s="222">
        <v>0.45610000000000001</v>
      </c>
      <c r="O883" s="222">
        <v>0.45540000000000003</v>
      </c>
      <c r="P883" s="222">
        <v>0.45500000000000002</v>
      </c>
      <c r="Q883" s="222">
        <v>0.45469999999999999</v>
      </c>
    </row>
    <row r="884" spans="1:17" x14ac:dyDescent="0.25">
      <c r="A884" s="8">
        <v>6</v>
      </c>
      <c r="B884" s="3">
        <v>57</v>
      </c>
      <c r="C884" s="5">
        <v>120000</v>
      </c>
      <c r="D884" s="221"/>
      <c r="E884" s="222">
        <v>0.59360000000000002</v>
      </c>
      <c r="F884" s="222">
        <v>0.54010000000000002</v>
      </c>
      <c r="G884" s="222">
        <v>0.5091</v>
      </c>
      <c r="H884" s="222">
        <v>0.48830000000000001</v>
      </c>
      <c r="I884" s="222">
        <v>0.47489999999999999</v>
      </c>
      <c r="J884" s="222">
        <v>0.46660000000000001</v>
      </c>
      <c r="K884" s="222">
        <v>0.46150000000000002</v>
      </c>
      <c r="L884" s="222">
        <v>0.45839999999999997</v>
      </c>
      <c r="M884" s="222">
        <v>0.45669999999999999</v>
      </c>
      <c r="N884" s="222">
        <v>0.4556</v>
      </c>
      <c r="O884" s="222">
        <v>0.4551</v>
      </c>
      <c r="P884" s="222">
        <v>0.45479999999999998</v>
      </c>
      <c r="Q884" s="222">
        <v>0.4546</v>
      </c>
    </row>
    <row r="885" spans="1:17" x14ac:dyDescent="0.25">
      <c r="A885" s="8">
        <v>6</v>
      </c>
      <c r="B885" s="3">
        <v>58</v>
      </c>
      <c r="C885" s="5">
        <v>120000</v>
      </c>
      <c r="D885" s="221"/>
      <c r="E885" s="222">
        <v>0.58640000000000003</v>
      </c>
      <c r="F885" s="222">
        <v>0.53549999999999998</v>
      </c>
      <c r="G885" s="222">
        <v>0.505</v>
      </c>
      <c r="H885" s="222">
        <v>0.48499999999999999</v>
      </c>
      <c r="I885" s="222">
        <v>0.47239999999999999</v>
      </c>
      <c r="J885" s="222">
        <v>0.4647</v>
      </c>
      <c r="K885" s="222">
        <v>0.4602</v>
      </c>
      <c r="L885" s="222">
        <v>0.45760000000000001</v>
      </c>
      <c r="M885" s="222">
        <v>0.45610000000000001</v>
      </c>
      <c r="N885" s="222">
        <v>0.45529999999999998</v>
      </c>
      <c r="O885" s="222">
        <v>0.45490000000000003</v>
      </c>
      <c r="P885" s="222">
        <v>0.4546</v>
      </c>
      <c r="Q885" s="222">
        <v>0.45450000000000002</v>
      </c>
    </row>
    <row r="886" spans="1:17" x14ac:dyDescent="0.25">
      <c r="A886" s="8">
        <v>6</v>
      </c>
      <c r="B886" s="3">
        <v>59</v>
      </c>
      <c r="C886" s="5">
        <v>120000</v>
      </c>
      <c r="D886" s="221"/>
      <c r="E886" s="222">
        <v>0.57920000000000005</v>
      </c>
      <c r="F886" s="222">
        <v>0.53110000000000002</v>
      </c>
      <c r="G886" s="222">
        <v>0.501</v>
      </c>
      <c r="H886" s="222">
        <v>0.48180000000000001</v>
      </c>
      <c r="I886" s="222">
        <v>0.47</v>
      </c>
      <c r="J886" s="222">
        <v>0.46310000000000001</v>
      </c>
      <c r="K886" s="222">
        <v>0.45910000000000001</v>
      </c>
      <c r="L886" s="222">
        <v>0.45689999999999997</v>
      </c>
      <c r="M886" s="222">
        <v>0.45569999999999999</v>
      </c>
      <c r="N886" s="222">
        <v>0.4551</v>
      </c>
      <c r="O886" s="222">
        <v>0.45469999999999999</v>
      </c>
      <c r="P886" s="222">
        <v>0.4546</v>
      </c>
      <c r="Q886" s="222">
        <v>0.45450000000000002</v>
      </c>
    </row>
    <row r="887" spans="1:17" x14ac:dyDescent="0.25">
      <c r="A887" s="8">
        <v>6</v>
      </c>
      <c r="B887" s="3">
        <v>60</v>
      </c>
      <c r="C887" s="5">
        <v>120000</v>
      </c>
      <c r="D887" s="221"/>
      <c r="E887" s="222">
        <v>0.57199999999999995</v>
      </c>
      <c r="F887" s="222">
        <v>0.52659999999999996</v>
      </c>
      <c r="G887" s="222">
        <v>0.49709999999999999</v>
      </c>
      <c r="H887" s="222">
        <v>0.47870000000000001</v>
      </c>
      <c r="I887" s="222">
        <v>0.46779999999999999</v>
      </c>
      <c r="J887" s="222">
        <v>0.46150000000000002</v>
      </c>
      <c r="K887" s="222">
        <v>0.45810000000000001</v>
      </c>
      <c r="L887" s="222">
        <v>0.45629999999999998</v>
      </c>
      <c r="M887" s="222">
        <v>0.45529999999999998</v>
      </c>
      <c r="N887" s="222">
        <v>0.45479999999999998</v>
      </c>
      <c r="O887" s="222">
        <v>0.4546</v>
      </c>
      <c r="P887" s="222">
        <v>0.45450000000000002</v>
      </c>
      <c r="Q887" s="222">
        <v>0.45440000000000003</v>
      </c>
    </row>
    <row r="888" spans="1:17" x14ac:dyDescent="0.25">
      <c r="A888" s="8">
        <v>6</v>
      </c>
      <c r="B888" s="3">
        <v>61</v>
      </c>
      <c r="C888" s="5">
        <v>120000</v>
      </c>
      <c r="D888" s="221"/>
      <c r="E888" s="222">
        <v>0.56689999999999996</v>
      </c>
      <c r="F888" s="222">
        <v>0.52229999999999999</v>
      </c>
      <c r="G888" s="222">
        <v>0.49340000000000001</v>
      </c>
      <c r="H888" s="222">
        <v>0.47589999999999999</v>
      </c>
      <c r="I888" s="222">
        <v>0.46579999999999999</v>
      </c>
      <c r="J888" s="222">
        <v>0.4602</v>
      </c>
      <c r="K888" s="222">
        <v>0.45729999999999998</v>
      </c>
      <c r="L888" s="222">
        <v>0.45579999999999998</v>
      </c>
      <c r="M888" s="222">
        <v>0.4551</v>
      </c>
      <c r="N888" s="222">
        <v>0.45469999999999999</v>
      </c>
      <c r="O888" s="222">
        <v>0.45450000000000002</v>
      </c>
      <c r="P888" s="222">
        <v>0.45450000000000002</v>
      </c>
      <c r="Q888" s="222">
        <v>0.45440000000000003</v>
      </c>
    </row>
    <row r="889" spans="1:17" x14ac:dyDescent="0.25">
      <c r="A889" s="8">
        <v>6</v>
      </c>
      <c r="B889" s="3">
        <v>62</v>
      </c>
      <c r="C889" s="5">
        <v>120000</v>
      </c>
      <c r="D889" s="221"/>
      <c r="E889" s="222">
        <v>0.5625</v>
      </c>
      <c r="F889" s="222">
        <v>0.51790000000000003</v>
      </c>
      <c r="G889" s="222">
        <v>0.48970000000000002</v>
      </c>
      <c r="H889" s="222">
        <v>0.47310000000000002</v>
      </c>
      <c r="I889" s="222">
        <v>0.46389999999999998</v>
      </c>
      <c r="J889" s="222">
        <v>0.45900000000000002</v>
      </c>
      <c r="K889" s="222">
        <v>0.45660000000000001</v>
      </c>
      <c r="L889" s="222">
        <v>0.45540000000000003</v>
      </c>
      <c r="M889" s="222">
        <v>0.45479999999999998</v>
      </c>
      <c r="N889" s="222">
        <v>0.4546</v>
      </c>
      <c r="O889" s="222">
        <v>0.45450000000000002</v>
      </c>
      <c r="P889" s="222">
        <v>0.45440000000000003</v>
      </c>
      <c r="Q889" s="222">
        <v>0.45440000000000003</v>
      </c>
    </row>
    <row r="890" spans="1:17" x14ac:dyDescent="0.25">
      <c r="A890" s="8">
        <v>6</v>
      </c>
      <c r="B890" s="3">
        <v>63</v>
      </c>
      <c r="C890" s="5">
        <v>120000</v>
      </c>
      <c r="D890" s="221"/>
      <c r="E890" s="222">
        <v>0.55810000000000004</v>
      </c>
      <c r="F890" s="222">
        <v>0.51349999999999996</v>
      </c>
      <c r="G890" s="222">
        <v>0.48599999999999999</v>
      </c>
      <c r="H890" s="222">
        <v>0.47039999999999998</v>
      </c>
      <c r="I890" s="222">
        <v>0.46210000000000001</v>
      </c>
      <c r="J890" s="222">
        <v>0.45800000000000002</v>
      </c>
      <c r="K890" s="222">
        <v>0.45600000000000002</v>
      </c>
      <c r="L890" s="222">
        <v>0.4551</v>
      </c>
      <c r="M890" s="222">
        <v>0.45469999999999999</v>
      </c>
      <c r="N890" s="222">
        <v>0.45450000000000002</v>
      </c>
      <c r="O890" s="222">
        <v>0.45440000000000003</v>
      </c>
      <c r="P890" s="222">
        <v>0.45440000000000003</v>
      </c>
      <c r="Q890" s="222">
        <v>0.45440000000000003</v>
      </c>
    </row>
    <row r="891" spans="1:17" x14ac:dyDescent="0.25">
      <c r="A891" s="8">
        <v>6</v>
      </c>
      <c r="B891" s="3">
        <v>64</v>
      </c>
      <c r="C891" s="5">
        <v>120000</v>
      </c>
      <c r="D891" s="221"/>
      <c r="E891" s="222">
        <v>0.55359999999999998</v>
      </c>
      <c r="F891" s="222">
        <v>0.5091</v>
      </c>
      <c r="G891" s="222">
        <v>0.48249999999999998</v>
      </c>
      <c r="H891" s="222">
        <v>0.46789999999999998</v>
      </c>
      <c r="I891" s="222">
        <v>0.46060000000000001</v>
      </c>
      <c r="J891" s="222">
        <v>0.45710000000000001</v>
      </c>
      <c r="K891" s="222">
        <v>0.45550000000000002</v>
      </c>
      <c r="L891" s="222">
        <v>0.45479999999999998</v>
      </c>
      <c r="M891" s="222">
        <v>0.4546</v>
      </c>
      <c r="N891" s="222">
        <v>0.45450000000000002</v>
      </c>
      <c r="O891" s="222">
        <v>0.45440000000000003</v>
      </c>
      <c r="P891" s="222">
        <v>0.45440000000000003</v>
      </c>
      <c r="Q891" s="222">
        <v>0.45440000000000003</v>
      </c>
    </row>
    <row r="892" spans="1:17" x14ac:dyDescent="0.25">
      <c r="A892" s="8">
        <v>6</v>
      </c>
      <c r="B892" s="3">
        <v>65</v>
      </c>
      <c r="C892" s="5">
        <v>120000</v>
      </c>
      <c r="D892" s="221"/>
      <c r="E892" s="222">
        <v>0.54920000000000002</v>
      </c>
      <c r="F892" s="222">
        <v>0.50470000000000004</v>
      </c>
      <c r="G892" s="222">
        <v>0.47899999999999998</v>
      </c>
      <c r="H892" s="222">
        <v>0.46560000000000001</v>
      </c>
      <c r="I892" s="222">
        <v>0.4592</v>
      </c>
      <c r="J892" s="222">
        <v>0.45629999999999998</v>
      </c>
      <c r="K892" s="222">
        <v>0.4551</v>
      </c>
      <c r="L892" s="222">
        <v>0.45469999999999999</v>
      </c>
      <c r="M892" s="222">
        <v>0.45450000000000002</v>
      </c>
      <c r="N892" s="222">
        <v>0.45440000000000003</v>
      </c>
      <c r="O892" s="222">
        <v>0.45440000000000003</v>
      </c>
      <c r="P892" s="222">
        <v>0.45440000000000003</v>
      </c>
      <c r="Q892" s="222">
        <v>0.45440000000000003</v>
      </c>
    </row>
    <row r="893" spans="1:17" x14ac:dyDescent="0.25">
      <c r="A893" s="8">
        <v>6</v>
      </c>
      <c r="B893" s="3">
        <v>66</v>
      </c>
      <c r="C893" s="5">
        <v>120000</v>
      </c>
      <c r="D893" s="221"/>
      <c r="E893" s="222">
        <v>0.54469999999999996</v>
      </c>
      <c r="F893" s="222">
        <v>0.50039999999999996</v>
      </c>
      <c r="G893" s="222">
        <v>0.47570000000000001</v>
      </c>
      <c r="H893" s="222">
        <v>0.46350000000000002</v>
      </c>
      <c r="I893" s="222">
        <v>0.45800000000000002</v>
      </c>
      <c r="J893" s="222">
        <v>0.45569999999999999</v>
      </c>
      <c r="K893" s="222">
        <v>0.45490000000000003</v>
      </c>
      <c r="L893" s="222">
        <v>0.4546</v>
      </c>
      <c r="M893" s="222">
        <v>0.45440000000000003</v>
      </c>
      <c r="N893" s="222">
        <v>0.45440000000000003</v>
      </c>
      <c r="O893" s="222">
        <v>0.45440000000000003</v>
      </c>
      <c r="P893" s="222">
        <v>0.45440000000000003</v>
      </c>
      <c r="Q893" s="222">
        <v>0.45440000000000003</v>
      </c>
    </row>
    <row r="894" spans="1:17" x14ac:dyDescent="0.25">
      <c r="A894" s="8">
        <v>6</v>
      </c>
      <c r="B894" s="3">
        <v>67</v>
      </c>
      <c r="C894" s="5">
        <v>120000</v>
      </c>
      <c r="D894" s="221"/>
      <c r="E894" s="222">
        <v>0.53990000000000005</v>
      </c>
      <c r="F894" s="222">
        <v>0.49580000000000002</v>
      </c>
      <c r="G894" s="222">
        <v>0.4723</v>
      </c>
      <c r="H894" s="222">
        <v>0.46150000000000002</v>
      </c>
      <c r="I894" s="222">
        <v>0.45689999999999997</v>
      </c>
      <c r="J894" s="222">
        <v>0.45519999999999999</v>
      </c>
      <c r="K894" s="222">
        <v>0.45469999999999999</v>
      </c>
      <c r="L894" s="222">
        <v>0.45450000000000002</v>
      </c>
      <c r="M894" s="222">
        <v>0.45440000000000003</v>
      </c>
      <c r="N894" s="222">
        <v>0.45440000000000003</v>
      </c>
      <c r="O894" s="222">
        <v>0.45440000000000003</v>
      </c>
      <c r="P894" s="222">
        <v>0.45440000000000003</v>
      </c>
      <c r="Q894" s="222">
        <v>0.45440000000000003</v>
      </c>
    </row>
    <row r="895" spans="1:17" x14ac:dyDescent="0.25">
      <c r="A895" s="8">
        <v>6</v>
      </c>
      <c r="B895" s="3">
        <v>68</v>
      </c>
      <c r="C895" s="5">
        <v>120000</v>
      </c>
      <c r="D895" s="221"/>
      <c r="E895" s="222">
        <v>0.53500000000000003</v>
      </c>
      <c r="F895" s="222">
        <v>0.49109999999999998</v>
      </c>
      <c r="G895" s="222">
        <v>0.46910000000000002</v>
      </c>
      <c r="H895" s="222">
        <v>0.45960000000000001</v>
      </c>
      <c r="I895" s="222">
        <v>0.45610000000000001</v>
      </c>
      <c r="J895" s="222">
        <v>0.45490000000000003</v>
      </c>
      <c r="K895" s="222">
        <v>0.45450000000000002</v>
      </c>
      <c r="L895" s="222">
        <v>0.45440000000000003</v>
      </c>
      <c r="M895" s="222">
        <v>0.45440000000000003</v>
      </c>
      <c r="N895" s="222">
        <v>0.45440000000000003</v>
      </c>
      <c r="O895" s="222">
        <v>0.45440000000000003</v>
      </c>
      <c r="P895" s="222">
        <v>0.45440000000000003</v>
      </c>
      <c r="Q895" s="222">
        <v>0.45440000000000003</v>
      </c>
    </row>
    <row r="896" spans="1:17" x14ac:dyDescent="0.25">
      <c r="A896" s="8">
        <v>6</v>
      </c>
      <c r="B896" s="3">
        <v>69</v>
      </c>
      <c r="C896" s="5">
        <v>120000</v>
      </c>
      <c r="D896" s="221"/>
      <c r="E896" s="222">
        <v>0.5302</v>
      </c>
      <c r="F896" s="222">
        <v>0.48670000000000002</v>
      </c>
      <c r="G896" s="222">
        <v>0.46610000000000001</v>
      </c>
      <c r="H896" s="222">
        <v>0.45810000000000001</v>
      </c>
      <c r="I896" s="222">
        <v>0.45540000000000003</v>
      </c>
      <c r="J896" s="222">
        <v>0.45469999999999999</v>
      </c>
      <c r="K896" s="222">
        <v>0.45450000000000002</v>
      </c>
      <c r="L896" s="222">
        <v>0.45440000000000003</v>
      </c>
      <c r="M896" s="222">
        <v>0.45440000000000003</v>
      </c>
      <c r="N896" s="222">
        <v>0.45440000000000003</v>
      </c>
      <c r="O896" s="222">
        <v>0.45440000000000003</v>
      </c>
      <c r="P896" s="222">
        <v>0.45440000000000003</v>
      </c>
      <c r="Q896" s="222">
        <v>0.45440000000000003</v>
      </c>
    </row>
    <row r="897" spans="1:17" x14ac:dyDescent="0.25">
      <c r="A897" s="8">
        <v>6</v>
      </c>
      <c r="B897" s="3">
        <v>70</v>
      </c>
      <c r="C897" s="5">
        <v>120000</v>
      </c>
      <c r="D897" s="221"/>
      <c r="E897" s="222">
        <v>0.52459999999999996</v>
      </c>
      <c r="F897" s="222">
        <v>0.48149999999999998</v>
      </c>
      <c r="G897" s="222">
        <v>0.46300000000000002</v>
      </c>
      <c r="H897" s="222">
        <v>0.45669999999999999</v>
      </c>
      <c r="I897" s="222">
        <v>0.45490000000000003</v>
      </c>
      <c r="J897" s="222">
        <v>0.45450000000000002</v>
      </c>
      <c r="K897" s="222">
        <v>0.45440000000000003</v>
      </c>
      <c r="L897" s="222">
        <v>0.45440000000000003</v>
      </c>
      <c r="M897" s="222">
        <v>0.45440000000000003</v>
      </c>
      <c r="N897" s="222">
        <v>0.45440000000000003</v>
      </c>
      <c r="O897" s="222">
        <v>0.45440000000000003</v>
      </c>
      <c r="P897" s="222">
        <v>0.45440000000000003</v>
      </c>
      <c r="Q897" s="222">
        <v>0.45440000000000003</v>
      </c>
    </row>
    <row r="898" spans="1:17" x14ac:dyDescent="0.25">
      <c r="A898" s="8">
        <v>6</v>
      </c>
      <c r="B898" s="3">
        <v>71</v>
      </c>
      <c r="C898" s="5">
        <v>120000</v>
      </c>
      <c r="D898" s="221"/>
      <c r="E898" s="222">
        <v>0.51910000000000001</v>
      </c>
      <c r="F898" s="222">
        <v>0.47660000000000002</v>
      </c>
      <c r="G898" s="222">
        <v>0.46029999999999999</v>
      </c>
      <c r="H898" s="222">
        <v>0.45569999999999999</v>
      </c>
      <c r="I898" s="222">
        <v>0.4546</v>
      </c>
      <c r="J898" s="222">
        <v>0.45440000000000003</v>
      </c>
      <c r="K898" s="222">
        <v>0.45440000000000003</v>
      </c>
      <c r="L898" s="222">
        <v>0.45440000000000003</v>
      </c>
      <c r="M898" s="222">
        <v>0.45440000000000003</v>
      </c>
      <c r="N898" s="222">
        <v>0.45440000000000003</v>
      </c>
      <c r="O898" s="222">
        <v>0.45440000000000003</v>
      </c>
      <c r="P898" s="222">
        <v>0.45440000000000003</v>
      </c>
      <c r="Q898" s="222">
        <v>0.45440000000000003</v>
      </c>
    </row>
    <row r="899" spans="1:17" x14ac:dyDescent="0.25">
      <c r="A899" s="8">
        <v>6</v>
      </c>
      <c r="B899" s="3">
        <v>72</v>
      </c>
      <c r="C899" s="5">
        <v>120000</v>
      </c>
      <c r="D899" s="221"/>
      <c r="E899" s="222">
        <v>0.51149999999999995</v>
      </c>
      <c r="F899" s="222">
        <v>0.4703</v>
      </c>
      <c r="G899" s="222">
        <v>0.45739999999999997</v>
      </c>
      <c r="H899" s="222">
        <v>0.45479999999999998</v>
      </c>
      <c r="I899" s="222">
        <v>0.45440000000000003</v>
      </c>
      <c r="J899" s="222">
        <v>0.45440000000000003</v>
      </c>
      <c r="K899" s="222">
        <v>0.45440000000000003</v>
      </c>
      <c r="L899" s="222">
        <v>0.45440000000000003</v>
      </c>
      <c r="M899" s="222">
        <v>0.45440000000000003</v>
      </c>
      <c r="N899" s="222">
        <v>0.45440000000000003</v>
      </c>
      <c r="O899" s="222">
        <v>0.45440000000000003</v>
      </c>
      <c r="P899" s="222">
        <v>0.45440000000000003</v>
      </c>
      <c r="Q899" s="222">
        <v>0.45440000000000003</v>
      </c>
    </row>
    <row r="900" spans="1:17" x14ac:dyDescent="0.25">
      <c r="A900" s="8">
        <v>6</v>
      </c>
      <c r="B900" s="3">
        <v>73</v>
      </c>
      <c r="C900" s="5">
        <v>120000</v>
      </c>
      <c r="D900" s="221"/>
      <c r="E900" s="222">
        <v>0.50319999999999998</v>
      </c>
      <c r="F900" s="222">
        <v>0.46389999999999998</v>
      </c>
      <c r="G900" s="222">
        <v>0.45540000000000003</v>
      </c>
      <c r="H900" s="222">
        <v>0.45450000000000002</v>
      </c>
      <c r="I900" s="222">
        <v>0.45440000000000003</v>
      </c>
      <c r="J900" s="222">
        <v>0.45440000000000003</v>
      </c>
      <c r="K900" s="222">
        <v>0.45440000000000003</v>
      </c>
      <c r="L900" s="222">
        <v>0.45440000000000003</v>
      </c>
      <c r="M900" s="222">
        <v>0.45440000000000003</v>
      </c>
      <c r="N900" s="222">
        <v>0.45440000000000003</v>
      </c>
      <c r="O900" s="222">
        <v>0.45440000000000003</v>
      </c>
      <c r="P900" s="222">
        <v>0.45440000000000003</v>
      </c>
      <c r="Q900" s="222">
        <v>0.45440000000000003</v>
      </c>
    </row>
    <row r="901" spans="1:17" x14ac:dyDescent="0.25">
      <c r="A901" s="8">
        <v>6</v>
      </c>
      <c r="B901" s="3">
        <v>74</v>
      </c>
      <c r="C901" s="5">
        <v>120000</v>
      </c>
      <c r="D901" s="221"/>
      <c r="E901" s="222">
        <v>0.50039999999999996</v>
      </c>
      <c r="F901" s="222">
        <v>0.46010000000000001</v>
      </c>
      <c r="G901" s="222">
        <v>0.45469999999999999</v>
      </c>
      <c r="H901" s="222">
        <v>0.45440000000000003</v>
      </c>
      <c r="I901" s="222">
        <v>0.45440000000000003</v>
      </c>
      <c r="J901" s="222">
        <v>0.45440000000000003</v>
      </c>
      <c r="K901" s="222">
        <v>0.45440000000000003</v>
      </c>
      <c r="L901" s="222">
        <v>0.45440000000000003</v>
      </c>
      <c r="M901" s="222">
        <v>0.45440000000000003</v>
      </c>
      <c r="N901" s="222">
        <v>0.45440000000000003</v>
      </c>
      <c r="O901" s="222">
        <v>0.45440000000000003</v>
      </c>
      <c r="P901" s="222">
        <v>0.45440000000000003</v>
      </c>
      <c r="Q901" s="222">
        <v>0.45440000000000003</v>
      </c>
    </row>
    <row r="902" spans="1:17" x14ac:dyDescent="0.25">
      <c r="A902" s="8">
        <v>7</v>
      </c>
      <c r="B902" s="3">
        <v>36</v>
      </c>
      <c r="C902" s="5">
        <v>120000</v>
      </c>
      <c r="D902" s="221"/>
      <c r="E902" s="222">
        <v>0.76880000000000004</v>
      </c>
      <c r="F902" s="222">
        <v>0.73319999999999996</v>
      </c>
      <c r="G902" s="222">
        <v>0.70069999999999999</v>
      </c>
      <c r="H902" s="222">
        <v>0.67059999999999997</v>
      </c>
      <c r="I902" s="222">
        <v>0.64259999999999995</v>
      </c>
      <c r="J902" s="222">
        <v>0.61639999999999995</v>
      </c>
      <c r="K902" s="222">
        <v>0.59179999999999999</v>
      </c>
      <c r="L902" s="222">
        <v>0.56859999999999999</v>
      </c>
      <c r="M902" s="222">
        <v>0.55189999999999995</v>
      </c>
      <c r="N902" s="222">
        <v>0.54320000000000002</v>
      </c>
      <c r="O902" s="222">
        <v>0.53569999999999995</v>
      </c>
      <c r="P902" s="222">
        <v>0.52910000000000001</v>
      </c>
      <c r="Q902" s="222">
        <v>0.5232</v>
      </c>
    </row>
    <row r="903" spans="1:17" x14ac:dyDescent="0.25">
      <c r="A903" s="8">
        <v>7</v>
      </c>
      <c r="B903" s="3">
        <v>37</v>
      </c>
      <c r="C903" s="5">
        <v>120000</v>
      </c>
      <c r="D903" s="221"/>
      <c r="E903" s="222">
        <v>0.76249999999999996</v>
      </c>
      <c r="F903" s="222">
        <v>0.7258</v>
      </c>
      <c r="G903" s="222">
        <v>0.69230000000000003</v>
      </c>
      <c r="H903" s="222">
        <v>0.6613</v>
      </c>
      <c r="I903" s="222">
        <v>0.63249999999999995</v>
      </c>
      <c r="J903" s="222">
        <v>0.60560000000000003</v>
      </c>
      <c r="K903" s="222">
        <v>0.58030000000000004</v>
      </c>
      <c r="L903" s="222">
        <v>0.55740000000000001</v>
      </c>
      <c r="M903" s="222">
        <v>0.54749999999999999</v>
      </c>
      <c r="N903" s="222">
        <v>0.53900000000000003</v>
      </c>
      <c r="O903" s="222">
        <v>0.53149999999999997</v>
      </c>
      <c r="P903" s="222">
        <v>0.52500000000000002</v>
      </c>
      <c r="Q903" s="222">
        <v>0.51970000000000005</v>
      </c>
    </row>
    <row r="904" spans="1:17" x14ac:dyDescent="0.25">
      <c r="A904" s="8">
        <v>7</v>
      </c>
      <c r="B904" s="3">
        <v>38</v>
      </c>
      <c r="C904" s="5">
        <v>120000</v>
      </c>
      <c r="D904" s="221"/>
      <c r="E904" s="222">
        <v>0.75609999999999999</v>
      </c>
      <c r="F904" s="222">
        <v>0.71830000000000005</v>
      </c>
      <c r="G904" s="222">
        <v>0.68369999999999997</v>
      </c>
      <c r="H904" s="222">
        <v>0.65180000000000005</v>
      </c>
      <c r="I904" s="222">
        <v>0.62219999999999998</v>
      </c>
      <c r="J904" s="222">
        <v>0.59460000000000002</v>
      </c>
      <c r="K904" s="222">
        <v>0.56859999999999999</v>
      </c>
      <c r="L904" s="222">
        <v>0.55289999999999995</v>
      </c>
      <c r="M904" s="222">
        <v>0.54320000000000002</v>
      </c>
      <c r="N904" s="222">
        <v>0.53469999999999995</v>
      </c>
      <c r="O904" s="222">
        <v>0.52739999999999998</v>
      </c>
      <c r="P904" s="222">
        <v>0.52149999999999996</v>
      </c>
      <c r="Q904" s="222">
        <v>0.51690000000000003</v>
      </c>
    </row>
    <row r="905" spans="1:17" x14ac:dyDescent="0.25">
      <c r="A905" s="8">
        <v>7</v>
      </c>
      <c r="B905" s="3">
        <v>39</v>
      </c>
      <c r="C905" s="5">
        <v>120000</v>
      </c>
      <c r="D905" s="221"/>
      <c r="E905" s="222">
        <v>0.74960000000000004</v>
      </c>
      <c r="F905" s="222">
        <v>0.7107</v>
      </c>
      <c r="G905" s="222">
        <v>0.67510000000000003</v>
      </c>
      <c r="H905" s="222">
        <v>0.64229999999999998</v>
      </c>
      <c r="I905" s="222">
        <v>0.6119</v>
      </c>
      <c r="J905" s="222">
        <v>0.58350000000000002</v>
      </c>
      <c r="K905" s="222">
        <v>0.55979999999999996</v>
      </c>
      <c r="L905" s="222">
        <v>0.54849999999999999</v>
      </c>
      <c r="M905" s="222">
        <v>0.53879999999999995</v>
      </c>
      <c r="N905" s="222">
        <v>0.53039999999999998</v>
      </c>
      <c r="O905" s="222">
        <v>0.52370000000000005</v>
      </c>
      <c r="P905" s="222">
        <v>0.51859999999999995</v>
      </c>
      <c r="Q905" s="222">
        <v>0.51449999999999996</v>
      </c>
    </row>
    <row r="906" spans="1:17" x14ac:dyDescent="0.25">
      <c r="A906" s="8">
        <v>7</v>
      </c>
      <c r="B906" s="3">
        <v>40</v>
      </c>
      <c r="C906" s="5">
        <v>120000</v>
      </c>
      <c r="D906" s="221"/>
      <c r="E906" s="222">
        <v>0.74309999999999998</v>
      </c>
      <c r="F906" s="222">
        <v>0.70289999999999997</v>
      </c>
      <c r="G906" s="222">
        <v>0.6663</v>
      </c>
      <c r="H906" s="222">
        <v>0.63260000000000005</v>
      </c>
      <c r="I906" s="222">
        <v>0.60129999999999995</v>
      </c>
      <c r="J906" s="222">
        <v>0.57220000000000004</v>
      </c>
      <c r="K906" s="222">
        <v>0.55520000000000003</v>
      </c>
      <c r="L906" s="222">
        <v>0.54400000000000004</v>
      </c>
      <c r="M906" s="222">
        <v>0.53439999999999999</v>
      </c>
      <c r="N906" s="222">
        <v>0.52659999999999996</v>
      </c>
      <c r="O906" s="222">
        <v>0.52070000000000005</v>
      </c>
      <c r="P906" s="222">
        <v>0.5161</v>
      </c>
      <c r="Q906" s="222">
        <v>0.51229999999999998</v>
      </c>
    </row>
    <row r="907" spans="1:17" x14ac:dyDescent="0.25">
      <c r="A907" s="8">
        <v>7</v>
      </c>
      <c r="B907" s="3">
        <v>41</v>
      </c>
      <c r="C907" s="5">
        <v>120000</v>
      </c>
      <c r="D907" s="221"/>
      <c r="E907" s="222">
        <v>0.73650000000000004</v>
      </c>
      <c r="F907" s="222">
        <v>0.69510000000000005</v>
      </c>
      <c r="G907" s="222">
        <v>0.65739999999999998</v>
      </c>
      <c r="H907" s="222">
        <v>0.62270000000000003</v>
      </c>
      <c r="I907" s="222">
        <v>0.59060000000000001</v>
      </c>
      <c r="J907" s="222">
        <v>0.56379999999999997</v>
      </c>
      <c r="K907" s="222">
        <v>0.55069999999999997</v>
      </c>
      <c r="L907" s="222">
        <v>0.53949999999999998</v>
      </c>
      <c r="M907" s="222">
        <v>0.53029999999999999</v>
      </c>
      <c r="N907" s="222">
        <v>0.52339999999999998</v>
      </c>
      <c r="O907" s="222">
        <v>0.51800000000000002</v>
      </c>
      <c r="P907" s="222">
        <v>0.51370000000000005</v>
      </c>
      <c r="Q907" s="222">
        <v>0.51029999999999998</v>
      </c>
    </row>
    <row r="908" spans="1:17" x14ac:dyDescent="0.25">
      <c r="A908" s="8">
        <v>7</v>
      </c>
      <c r="B908" s="3">
        <v>42</v>
      </c>
      <c r="C908" s="5">
        <v>120000</v>
      </c>
      <c r="D908" s="221"/>
      <c r="E908" s="222">
        <v>0.72970000000000002</v>
      </c>
      <c r="F908" s="222">
        <v>0.68710000000000004</v>
      </c>
      <c r="G908" s="222">
        <v>0.64829999999999999</v>
      </c>
      <c r="H908" s="222">
        <v>0.61270000000000002</v>
      </c>
      <c r="I908" s="222">
        <v>0.5796</v>
      </c>
      <c r="J908" s="222">
        <v>0.55910000000000004</v>
      </c>
      <c r="K908" s="222">
        <v>0.54600000000000004</v>
      </c>
      <c r="L908" s="222">
        <v>0.53510000000000002</v>
      </c>
      <c r="M908" s="222">
        <v>0.52690000000000003</v>
      </c>
      <c r="N908" s="222">
        <v>0.52059999999999995</v>
      </c>
      <c r="O908" s="222">
        <v>0.51559999999999995</v>
      </c>
      <c r="P908" s="222">
        <v>0.51149999999999995</v>
      </c>
      <c r="Q908" s="222">
        <v>0.50829999999999997</v>
      </c>
    </row>
    <row r="909" spans="1:17" x14ac:dyDescent="0.25">
      <c r="A909" s="8">
        <v>7</v>
      </c>
      <c r="B909" s="3">
        <v>43</v>
      </c>
      <c r="C909" s="5">
        <v>120000</v>
      </c>
      <c r="D909" s="221"/>
      <c r="E909" s="222">
        <v>0.72289999999999999</v>
      </c>
      <c r="F909" s="222">
        <v>0.67900000000000005</v>
      </c>
      <c r="G909" s="222">
        <v>0.6391</v>
      </c>
      <c r="H909" s="222">
        <v>0.60250000000000004</v>
      </c>
      <c r="I909" s="222">
        <v>0.56989999999999996</v>
      </c>
      <c r="J909" s="222">
        <v>0.5544</v>
      </c>
      <c r="K909" s="222">
        <v>0.54139999999999999</v>
      </c>
      <c r="L909" s="222">
        <v>0.53139999999999998</v>
      </c>
      <c r="M909" s="222">
        <v>0.52380000000000004</v>
      </c>
      <c r="N909" s="222">
        <v>0.51790000000000003</v>
      </c>
      <c r="O909" s="222">
        <v>0.51319999999999999</v>
      </c>
      <c r="P909" s="222">
        <v>0.50949999999999995</v>
      </c>
      <c r="Q909" s="222">
        <v>0.50660000000000005</v>
      </c>
    </row>
    <row r="910" spans="1:17" x14ac:dyDescent="0.25">
      <c r="A910" s="8">
        <v>7</v>
      </c>
      <c r="B910" s="3">
        <v>44</v>
      </c>
      <c r="C910" s="5">
        <v>120000</v>
      </c>
      <c r="D910" s="221"/>
      <c r="E910" s="222">
        <v>0.71609999999999996</v>
      </c>
      <c r="F910" s="222">
        <v>0.67100000000000004</v>
      </c>
      <c r="G910" s="222">
        <v>0.62990000000000002</v>
      </c>
      <c r="H910" s="222">
        <v>0.59230000000000005</v>
      </c>
      <c r="I910" s="222">
        <v>0.56520000000000004</v>
      </c>
      <c r="J910" s="222">
        <v>0.54969999999999997</v>
      </c>
      <c r="K910" s="222">
        <v>0.5373</v>
      </c>
      <c r="L910" s="222">
        <v>0.52810000000000001</v>
      </c>
      <c r="M910" s="222">
        <v>0.52100000000000002</v>
      </c>
      <c r="N910" s="222">
        <v>0.51549999999999996</v>
      </c>
      <c r="O910" s="222">
        <v>0.51100000000000001</v>
      </c>
      <c r="P910" s="222">
        <v>0.50770000000000004</v>
      </c>
      <c r="Q910" s="222">
        <v>0.50509999999999999</v>
      </c>
    </row>
    <row r="911" spans="1:17" x14ac:dyDescent="0.25">
      <c r="A911" s="8">
        <v>7</v>
      </c>
      <c r="B911" s="3">
        <v>45</v>
      </c>
      <c r="C911" s="5">
        <v>120000</v>
      </c>
      <c r="D911" s="221"/>
      <c r="E911" s="222">
        <v>0.70840000000000003</v>
      </c>
      <c r="F911" s="222">
        <v>0.66190000000000004</v>
      </c>
      <c r="G911" s="222">
        <v>0.61960000000000004</v>
      </c>
      <c r="H911" s="222">
        <v>0.58089999999999997</v>
      </c>
      <c r="I911" s="222">
        <v>0.55969999999999998</v>
      </c>
      <c r="J911" s="222">
        <v>0.5444</v>
      </c>
      <c r="K911" s="222">
        <v>0.53310000000000002</v>
      </c>
      <c r="L911" s="222">
        <v>0.52449999999999997</v>
      </c>
      <c r="M911" s="222">
        <v>0.51790000000000003</v>
      </c>
      <c r="N911" s="222">
        <v>0.51270000000000004</v>
      </c>
      <c r="O911" s="222">
        <v>0.50880000000000003</v>
      </c>
      <c r="P911" s="222">
        <v>0.50580000000000003</v>
      </c>
      <c r="Q911" s="222">
        <v>0.50360000000000005</v>
      </c>
    </row>
    <row r="912" spans="1:17" x14ac:dyDescent="0.25">
      <c r="A912" s="8">
        <v>7</v>
      </c>
      <c r="B912" s="3">
        <v>46</v>
      </c>
      <c r="C912" s="5">
        <v>120000</v>
      </c>
      <c r="D912" s="221"/>
      <c r="E912" s="222">
        <v>0.70069999999999999</v>
      </c>
      <c r="F912" s="222">
        <v>0.65269999999999995</v>
      </c>
      <c r="G912" s="222">
        <v>0.60919999999999996</v>
      </c>
      <c r="H912" s="222">
        <v>0.57289999999999996</v>
      </c>
      <c r="I912" s="222">
        <v>0.55410000000000004</v>
      </c>
      <c r="J912" s="222">
        <v>0.53979999999999995</v>
      </c>
      <c r="K912" s="222">
        <v>0.5292</v>
      </c>
      <c r="L912" s="222">
        <v>0.5212</v>
      </c>
      <c r="M912" s="222">
        <v>0.51500000000000001</v>
      </c>
      <c r="N912" s="222">
        <v>0.51029999999999998</v>
      </c>
      <c r="O912" s="222">
        <v>0.50680000000000003</v>
      </c>
      <c r="P912" s="222">
        <v>0.50419999999999998</v>
      </c>
      <c r="Q912" s="222">
        <v>0.50229999999999997</v>
      </c>
    </row>
    <row r="913" spans="1:17" x14ac:dyDescent="0.25">
      <c r="A913" s="8">
        <v>7</v>
      </c>
      <c r="B913" s="3">
        <v>47</v>
      </c>
      <c r="C913" s="5">
        <v>120000</v>
      </c>
      <c r="D913" s="221"/>
      <c r="E913" s="222">
        <v>0.69289999999999996</v>
      </c>
      <c r="F913" s="222">
        <v>0.64349999999999996</v>
      </c>
      <c r="G913" s="222">
        <v>0.59870000000000001</v>
      </c>
      <c r="H913" s="222">
        <v>0.56730000000000003</v>
      </c>
      <c r="I913" s="222">
        <v>0.54900000000000004</v>
      </c>
      <c r="J913" s="222">
        <v>0.53559999999999997</v>
      </c>
      <c r="K913" s="222">
        <v>0.52559999999999996</v>
      </c>
      <c r="L913" s="222">
        <v>0.51800000000000002</v>
      </c>
      <c r="M913" s="222">
        <v>0.51229999999999998</v>
      </c>
      <c r="N913" s="222">
        <v>0.50819999999999999</v>
      </c>
      <c r="O913" s="222">
        <v>0.50509999999999999</v>
      </c>
      <c r="P913" s="222">
        <v>0.50280000000000002</v>
      </c>
      <c r="Q913" s="222">
        <v>0.50119999999999998</v>
      </c>
    </row>
    <row r="914" spans="1:17" x14ac:dyDescent="0.25">
      <c r="A914" s="8">
        <v>7</v>
      </c>
      <c r="B914" s="3">
        <v>48</v>
      </c>
      <c r="C914" s="5">
        <v>120000</v>
      </c>
      <c r="D914" s="221"/>
      <c r="E914" s="222">
        <v>0.68500000000000005</v>
      </c>
      <c r="F914" s="222">
        <v>0.6341</v>
      </c>
      <c r="G914" s="222">
        <v>0.58789999999999998</v>
      </c>
      <c r="H914" s="222">
        <v>0.56169999999999998</v>
      </c>
      <c r="I914" s="222">
        <v>0.54430000000000001</v>
      </c>
      <c r="J914" s="222">
        <v>0.53169999999999995</v>
      </c>
      <c r="K914" s="222">
        <v>0.5222</v>
      </c>
      <c r="L914" s="222">
        <v>0.5151</v>
      </c>
      <c r="M914" s="222">
        <v>0.51</v>
      </c>
      <c r="N914" s="222">
        <v>0.50629999999999997</v>
      </c>
      <c r="O914" s="222">
        <v>0.50360000000000005</v>
      </c>
      <c r="P914" s="222">
        <v>0.50160000000000005</v>
      </c>
      <c r="Q914" s="222">
        <v>0.50019999999999998</v>
      </c>
    </row>
    <row r="915" spans="1:17" x14ac:dyDescent="0.25">
      <c r="A915" s="8">
        <v>7</v>
      </c>
      <c r="B915" s="3">
        <v>49</v>
      </c>
      <c r="C915" s="5">
        <v>120000</v>
      </c>
      <c r="D915" s="221"/>
      <c r="E915" s="222">
        <v>0.67700000000000005</v>
      </c>
      <c r="F915" s="222">
        <v>0.62450000000000006</v>
      </c>
      <c r="G915" s="222">
        <v>0.57920000000000005</v>
      </c>
      <c r="H915" s="222">
        <v>0.55640000000000001</v>
      </c>
      <c r="I915" s="222">
        <v>0.53990000000000005</v>
      </c>
      <c r="J915" s="222">
        <v>0.52790000000000004</v>
      </c>
      <c r="K915" s="222">
        <v>0.51890000000000003</v>
      </c>
      <c r="L915" s="222">
        <v>0.51249999999999996</v>
      </c>
      <c r="M915" s="222">
        <v>0.50790000000000002</v>
      </c>
      <c r="N915" s="222">
        <v>0.50460000000000005</v>
      </c>
      <c r="O915" s="222">
        <v>0.50229999999999997</v>
      </c>
      <c r="P915" s="222">
        <v>0.50060000000000004</v>
      </c>
      <c r="Q915" s="222">
        <v>0.4995</v>
      </c>
    </row>
    <row r="916" spans="1:17" x14ac:dyDescent="0.25">
      <c r="A916" s="8">
        <v>7</v>
      </c>
      <c r="B916" s="3">
        <v>50</v>
      </c>
      <c r="C916" s="5">
        <v>120000</v>
      </c>
      <c r="D916" s="221"/>
      <c r="E916" s="222">
        <v>0.66910000000000003</v>
      </c>
      <c r="F916" s="222">
        <v>0.61509999999999998</v>
      </c>
      <c r="G916" s="222">
        <v>0.5736</v>
      </c>
      <c r="H916" s="222">
        <v>0.55159999999999998</v>
      </c>
      <c r="I916" s="222">
        <v>0.53590000000000004</v>
      </c>
      <c r="J916" s="222">
        <v>0.52429999999999999</v>
      </c>
      <c r="K916" s="222">
        <v>0.51600000000000001</v>
      </c>
      <c r="L916" s="222">
        <v>0.51019999999999999</v>
      </c>
      <c r="M916" s="222">
        <v>0.50609999999999999</v>
      </c>
      <c r="N916" s="222">
        <v>0.50319999999999998</v>
      </c>
      <c r="O916" s="222">
        <v>0.50119999999999998</v>
      </c>
      <c r="P916" s="222">
        <v>0.49980000000000002</v>
      </c>
      <c r="Q916" s="222">
        <v>0.49880000000000002</v>
      </c>
    </row>
    <row r="917" spans="1:17" x14ac:dyDescent="0.25">
      <c r="A917" s="8">
        <v>7</v>
      </c>
      <c r="B917" s="3">
        <v>51</v>
      </c>
      <c r="C917" s="5">
        <v>120000</v>
      </c>
      <c r="D917" s="221"/>
      <c r="E917" s="222">
        <v>0.66110000000000002</v>
      </c>
      <c r="F917" s="222">
        <v>0.60550000000000004</v>
      </c>
      <c r="G917" s="222">
        <v>0.56820000000000004</v>
      </c>
      <c r="H917" s="222">
        <v>0.54720000000000002</v>
      </c>
      <c r="I917" s="222">
        <v>0.53200000000000003</v>
      </c>
      <c r="J917" s="222">
        <v>0.52100000000000002</v>
      </c>
      <c r="K917" s="222">
        <v>0.51339999999999997</v>
      </c>
      <c r="L917" s="222">
        <v>0.5081</v>
      </c>
      <c r="M917" s="222">
        <v>0.50439999999999996</v>
      </c>
      <c r="N917" s="222">
        <v>0.50190000000000001</v>
      </c>
      <c r="O917" s="222">
        <v>0.50019999999999998</v>
      </c>
      <c r="P917" s="222">
        <v>0.49909999999999999</v>
      </c>
      <c r="Q917" s="222">
        <v>0.49830000000000002</v>
      </c>
    </row>
    <row r="918" spans="1:17" x14ac:dyDescent="0.25">
      <c r="A918" s="8">
        <v>7</v>
      </c>
      <c r="B918" s="3">
        <v>52</v>
      </c>
      <c r="C918" s="5">
        <v>120000</v>
      </c>
      <c r="D918" s="221"/>
      <c r="E918" s="222">
        <v>0.65290000000000004</v>
      </c>
      <c r="F918" s="222">
        <v>0.59550000000000003</v>
      </c>
      <c r="G918" s="222">
        <v>0.56310000000000004</v>
      </c>
      <c r="H918" s="222">
        <v>0.54269999999999996</v>
      </c>
      <c r="I918" s="222">
        <v>0.52810000000000001</v>
      </c>
      <c r="J918" s="222">
        <v>0.51790000000000003</v>
      </c>
      <c r="K918" s="222">
        <v>0.51090000000000002</v>
      </c>
      <c r="L918" s="222">
        <v>0.50619999999999998</v>
      </c>
      <c r="M918" s="222">
        <v>0.503</v>
      </c>
      <c r="N918" s="222">
        <v>0.50090000000000001</v>
      </c>
      <c r="O918" s="222">
        <v>0.49940000000000001</v>
      </c>
      <c r="P918" s="222">
        <v>0.4985</v>
      </c>
      <c r="Q918" s="222">
        <v>0.49790000000000001</v>
      </c>
    </row>
    <row r="919" spans="1:17" x14ac:dyDescent="0.25">
      <c r="A919" s="8">
        <v>7</v>
      </c>
      <c r="B919" s="3">
        <v>53</v>
      </c>
      <c r="C919" s="5">
        <v>120000</v>
      </c>
      <c r="D919" s="221"/>
      <c r="E919" s="222">
        <v>0.64449999999999996</v>
      </c>
      <c r="F919" s="222">
        <v>0.58640000000000003</v>
      </c>
      <c r="G919" s="222">
        <v>0.55830000000000002</v>
      </c>
      <c r="H919" s="222">
        <v>0.53839999999999999</v>
      </c>
      <c r="I919" s="222">
        <v>0.52449999999999997</v>
      </c>
      <c r="J919" s="222">
        <v>0.5151</v>
      </c>
      <c r="K919" s="222">
        <v>0.50870000000000004</v>
      </c>
      <c r="L919" s="222">
        <v>0.50449999999999995</v>
      </c>
      <c r="M919" s="222">
        <v>0.50170000000000003</v>
      </c>
      <c r="N919" s="222">
        <v>0.49990000000000001</v>
      </c>
      <c r="O919" s="222">
        <v>0.49880000000000002</v>
      </c>
      <c r="P919" s="222">
        <v>0.49809999999999999</v>
      </c>
      <c r="Q919" s="222">
        <v>0.49759999999999999</v>
      </c>
    </row>
    <row r="920" spans="1:17" x14ac:dyDescent="0.25">
      <c r="A920" s="8">
        <v>7</v>
      </c>
      <c r="B920" s="3">
        <v>54</v>
      </c>
      <c r="C920" s="5">
        <v>120000</v>
      </c>
      <c r="D920" s="221"/>
      <c r="E920" s="222">
        <v>0.63619999999999999</v>
      </c>
      <c r="F920" s="222">
        <v>0.58109999999999995</v>
      </c>
      <c r="G920" s="222">
        <v>0.55359999999999998</v>
      </c>
      <c r="H920" s="222">
        <v>0.53420000000000001</v>
      </c>
      <c r="I920" s="222">
        <v>0.5212</v>
      </c>
      <c r="J920" s="222">
        <v>0.51239999999999997</v>
      </c>
      <c r="K920" s="222">
        <v>0.50670000000000004</v>
      </c>
      <c r="L920" s="222">
        <v>0.503</v>
      </c>
      <c r="M920" s="222">
        <v>0.50070000000000003</v>
      </c>
      <c r="N920" s="222">
        <v>0.49919999999999998</v>
      </c>
      <c r="O920" s="222">
        <v>0.49830000000000002</v>
      </c>
      <c r="P920" s="222">
        <v>0.49769999999999998</v>
      </c>
      <c r="Q920" s="222">
        <v>0.49740000000000001</v>
      </c>
    </row>
    <row r="921" spans="1:17" x14ac:dyDescent="0.25">
      <c r="A921" s="8">
        <v>7</v>
      </c>
      <c r="B921" s="3">
        <v>55</v>
      </c>
      <c r="C921" s="5">
        <v>120000</v>
      </c>
      <c r="D921" s="221"/>
      <c r="E921" s="222">
        <v>0.62790000000000001</v>
      </c>
      <c r="F921" s="222">
        <v>0.57609999999999995</v>
      </c>
      <c r="G921" s="222">
        <v>0.54900000000000004</v>
      </c>
      <c r="H921" s="222">
        <v>0.53039999999999998</v>
      </c>
      <c r="I921" s="222">
        <v>0.5181</v>
      </c>
      <c r="J921" s="222">
        <v>0.5101</v>
      </c>
      <c r="K921" s="222">
        <v>0.505</v>
      </c>
      <c r="L921" s="222">
        <v>0.50180000000000002</v>
      </c>
      <c r="M921" s="222">
        <v>0.49980000000000002</v>
      </c>
      <c r="N921" s="222">
        <v>0.49859999999999999</v>
      </c>
      <c r="O921" s="222">
        <v>0.49790000000000001</v>
      </c>
      <c r="P921" s="222">
        <v>0.4975</v>
      </c>
      <c r="Q921" s="222">
        <v>0.49719999999999998</v>
      </c>
    </row>
    <row r="922" spans="1:17" x14ac:dyDescent="0.25">
      <c r="A922" s="8">
        <v>7</v>
      </c>
      <c r="B922" s="3">
        <v>56</v>
      </c>
      <c r="C922" s="5">
        <v>120000</v>
      </c>
      <c r="D922" s="221"/>
      <c r="E922" s="222">
        <v>0.61939999999999995</v>
      </c>
      <c r="F922" s="222">
        <v>0.57110000000000005</v>
      </c>
      <c r="G922" s="222">
        <v>0.5444</v>
      </c>
      <c r="H922" s="222">
        <v>0.52669999999999995</v>
      </c>
      <c r="I922" s="222">
        <v>0.51519999999999999</v>
      </c>
      <c r="J922" s="222">
        <v>0.50790000000000002</v>
      </c>
      <c r="K922" s="222">
        <v>0.50339999999999996</v>
      </c>
      <c r="L922" s="222">
        <v>0.50070000000000003</v>
      </c>
      <c r="M922" s="222">
        <v>0.49909999999999999</v>
      </c>
      <c r="N922" s="222">
        <v>0.49809999999999999</v>
      </c>
      <c r="O922" s="222">
        <v>0.49759999999999999</v>
      </c>
      <c r="P922" s="222">
        <v>0.49730000000000002</v>
      </c>
      <c r="Q922" s="222">
        <v>0.49709999999999999</v>
      </c>
    </row>
    <row r="923" spans="1:17" x14ac:dyDescent="0.25">
      <c r="A923" s="8">
        <v>7</v>
      </c>
      <c r="B923" s="3">
        <v>57</v>
      </c>
      <c r="C923" s="5">
        <v>120000</v>
      </c>
      <c r="D923" s="221"/>
      <c r="E923" s="222">
        <v>0.6109</v>
      </c>
      <c r="F923" s="222">
        <v>0.56620000000000004</v>
      </c>
      <c r="G923" s="222">
        <v>0.54010000000000002</v>
      </c>
      <c r="H923" s="222">
        <v>0.5232</v>
      </c>
      <c r="I923" s="222">
        <v>0.51249999999999996</v>
      </c>
      <c r="J923" s="222">
        <v>0.50600000000000001</v>
      </c>
      <c r="K923" s="222">
        <v>0.50209999999999999</v>
      </c>
      <c r="L923" s="222">
        <v>0.49980000000000002</v>
      </c>
      <c r="M923" s="222">
        <v>0.4985</v>
      </c>
      <c r="N923" s="222">
        <v>0.49769999999999998</v>
      </c>
      <c r="O923" s="222">
        <v>0.49730000000000002</v>
      </c>
      <c r="P923" s="222">
        <v>0.49709999999999999</v>
      </c>
      <c r="Q923" s="222">
        <v>0.497</v>
      </c>
    </row>
    <row r="924" spans="1:17" x14ac:dyDescent="0.25">
      <c r="A924" s="8">
        <v>7</v>
      </c>
      <c r="B924" s="3">
        <v>58</v>
      </c>
      <c r="C924" s="5">
        <v>120000</v>
      </c>
      <c r="D924" s="221"/>
      <c r="E924" s="222">
        <v>0.60289999999999999</v>
      </c>
      <c r="F924" s="222">
        <v>0.56189999999999996</v>
      </c>
      <c r="G924" s="222">
        <v>0.53649999999999998</v>
      </c>
      <c r="H924" s="222">
        <v>0.52029999999999998</v>
      </c>
      <c r="I924" s="222">
        <v>0.51039999999999996</v>
      </c>
      <c r="J924" s="222">
        <v>0.50449999999999995</v>
      </c>
      <c r="K924" s="222">
        <v>0.50109999999999999</v>
      </c>
      <c r="L924" s="222">
        <v>0.49909999999999999</v>
      </c>
      <c r="M924" s="222">
        <v>0.49809999999999999</v>
      </c>
      <c r="N924" s="222">
        <v>0.4975</v>
      </c>
      <c r="O924" s="222">
        <v>0.49719999999999998</v>
      </c>
      <c r="P924" s="222">
        <v>0.497</v>
      </c>
      <c r="Q924" s="222">
        <v>0.49690000000000001</v>
      </c>
    </row>
    <row r="925" spans="1:17" x14ac:dyDescent="0.25">
      <c r="A925" s="8">
        <v>7</v>
      </c>
      <c r="B925" s="3">
        <v>59</v>
      </c>
      <c r="C925" s="5">
        <v>120000</v>
      </c>
      <c r="D925" s="221"/>
      <c r="E925" s="222">
        <v>0.5958</v>
      </c>
      <c r="F925" s="222">
        <v>0.55769999999999997</v>
      </c>
      <c r="G925" s="222">
        <v>0.53290000000000004</v>
      </c>
      <c r="H925" s="222">
        <v>0.51759999999999995</v>
      </c>
      <c r="I925" s="222">
        <v>0.50839999999999996</v>
      </c>
      <c r="J925" s="222">
        <v>0.50309999999999999</v>
      </c>
      <c r="K925" s="222">
        <v>0.50019999999999998</v>
      </c>
      <c r="L925" s="222">
        <v>0.49859999999999999</v>
      </c>
      <c r="M925" s="222">
        <v>0.49769999999999998</v>
      </c>
      <c r="N925" s="222">
        <v>0.49730000000000002</v>
      </c>
      <c r="O925" s="222">
        <v>0.49709999999999999</v>
      </c>
      <c r="P925" s="222">
        <v>0.497</v>
      </c>
      <c r="Q925" s="222">
        <v>0.49690000000000001</v>
      </c>
    </row>
    <row r="926" spans="1:17" x14ac:dyDescent="0.25">
      <c r="A926" s="8">
        <v>7</v>
      </c>
      <c r="B926" s="3">
        <v>60</v>
      </c>
      <c r="C926" s="5">
        <v>120000</v>
      </c>
      <c r="D926" s="221"/>
      <c r="E926" s="222">
        <v>0.59140000000000004</v>
      </c>
      <c r="F926" s="222">
        <v>0.55349999999999999</v>
      </c>
      <c r="G926" s="222">
        <v>0.52949999999999997</v>
      </c>
      <c r="H926" s="222">
        <v>0.51490000000000002</v>
      </c>
      <c r="I926" s="222">
        <v>0.50660000000000005</v>
      </c>
      <c r="J926" s="222">
        <v>0.50190000000000001</v>
      </c>
      <c r="K926" s="222">
        <v>0.49940000000000001</v>
      </c>
      <c r="L926" s="222">
        <v>0.49809999999999999</v>
      </c>
      <c r="M926" s="222">
        <v>0.4975</v>
      </c>
      <c r="N926" s="222">
        <v>0.49719999999999998</v>
      </c>
      <c r="O926" s="222">
        <v>0.497</v>
      </c>
      <c r="P926" s="222">
        <v>0.49690000000000001</v>
      </c>
      <c r="Q926" s="222">
        <v>0.49690000000000001</v>
      </c>
    </row>
    <row r="927" spans="1:17" x14ac:dyDescent="0.25">
      <c r="A927" s="8">
        <v>7</v>
      </c>
      <c r="B927" s="3">
        <v>61</v>
      </c>
      <c r="C927" s="5">
        <v>120000</v>
      </c>
      <c r="D927" s="221"/>
      <c r="E927" s="222">
        <v>0.58709999999999996</v>
      </c>
      <c r="F927" s="222">
        <v>0.54949999999999999</v>
      </c>
      <c r="G927" s="222">
        <v>0.5262</v>
      </c>
      <c r="H927" s="222">
        <v>0.51249999999999996</v>
      </c>
      <c r="I927" s="222">
        <v>0.50490000000000002</v>
      </c>
      <c r="J927" s="222">
        <v>0.50090000000000001</v>
      </c>
      <c r="K927" s="222">
        <v>0.49880000000000002</v>
      </c>
      <c r="L927" s="222">
        <v>0.49780000000000002</v>
      </c>
      <c r="M927" s="222">
        <v>0.49730000000000002</v>
      </c>
      <c r="N927" s="222">
        <v>0.497</v>
      </c>
      <c r="O927" s="222">
        <v>0.49690000000000001</v>
      </c>
      <c r="P927" s="222">
        <v>0.49690000000000001</v>
      </c>
      <c r="Q927" s="222">
        <v>0.49690000000000001</v>
      </c>
    </row>
    <row r="928" spans="1:17" x14ac:dyDescent="0.25">
      <c r="A928" s="8">
        <v>7</v>
      </c>
      <c r="B928" s="3">
        <v>62</v>
      </c>
      <c r="C928" s="5">
        <v>120000</v>
      </c>
      <c r="D928" s="221"/>
      <c r="E928" s="222">
        <v>0.5827</v>
      </c>
      <c r="F928" s="222">
        <v>0.54549999999999998</v>
      </c>
      <c r="G928" s="222">
        <v>0.52300000000000002</v>
      </c>
      <c r="H928" s="222">
        <v>0.51019999999999999</v>
      </c>
      <c r="I928" s="222">
        <v>0.50339999999999996</v>
      </c>
      <c r="J928" s="222">
        <v>0.5</v>
      </c>
      <c r="K928" s="222">
        <v>0.49830000000000002</v>
      </c>
      <c r="L928" s="222">
        <v>0.4975</v>
      </c>
      <c r="M928" s="222">
        <v>0.49709999999999999</v>
      </c>
      <c r="N928" s="222">
        <v>0.497</v>
      </c>
      <c r="O928" s="222">
        <v>0.49690000000000001</v>
      </c>
      <c r="P928" s="222">
        <v>0.49690000000000001</v>
      </c>
      <c r="Q928" s="222">
        <v>0.49690000000000001</v>
      </c>
    </row>
    <row r="929" spans="1:17" x14ac:dyDescent="0.25">
      <c r="A929" s="8">
        <v>7</v>
      </c>
      <c r="B929" s="3">
        <v>63</v>
      </c>
      <c r="C929" s="5">
        <v>120000</v>
      </c>
      <c r="D929" s="221"/>
      <c r="E929" s="222">
        <v>0.57830000000000004</v>
      </c>
      <c r="F929" s="222">
        <v>0.54139999999999999</v>
      </c>
      <c r="G929" s="222">
        <v>0.51980000000000004</v>
      </c>
      <c r="H929" s="222">
        <v>0.5081</v>
      </c>
      <c r="I929" s="222">
        <v>0.50209999999999999</v>
      </c>
      <c r="J929" s="222">
        <v>0.49919999999999998</v>
      </c>
      <c r="K929" s="222">
        <v>0.49790000000000001</v>
      </c>
      <c r="L929" s="222">
        <v>0.49730000000000002</v>
      </c>
      <c r="M929" s="222">
        <v>0.497</v>
      </c>
      <c r="N929" s="222">
        <v>0.49690000000000001</v>
      </c>
      <c r="O929" s="222">
        <v>0.49690000000000001</v>
      </c>
      <c r="P929" s="222">
        <v>0.49690000000000001</v>
      </c>
      <c r="Q929" s="222">
        <v>0.49690000000000001</v>
      </c>
    </row>
    <row r="930" spans="1:17" x14ac:dyDescent="0.25">
      <c r="A930" s="8">
        <v>7</v>
      </c>
      <c r="B930" s="3">
        <v>64</v>
      </c>
      <c r="C930" s="5">
        <v>120000</v>
      </c>
      <c r="D930" s="221"/>
      <c r="E930" s="222">
        <v>0.57389999999999997</v>
      </c>
      <c r="F930" s="222">
        <v>0.53739999999999999</v>
      </c>
      <c r="G930" s="222">
        <v>0.51680000000000004</v>
      </c>
      <c r="H930" s="222">
        <v>0.50609999999999999</v>
      </c>
      <c r="I930" s="222">
        <v>0.50090000000000001</v>
      </c>
      <c r="J930" s="222">
        <v>0.49859999999999999</v>
      </c>
      <c r="K930" s="222">
        <v>0.4975</v>
      </c>
      <c r="L930" s="222">
        <v>0.49709999999999999</v>
      </c>
      <c r="M930" s="222">
        <v>0.497</v>
      </c>
      <c r="N930" s="222">
        <v>0.49690000000000001</v>
      </c>
      <c r="O930" s="222">
        <v>0.49690000000000001</v>
      </c>
      <c r="P930" s="222">
        <v>0.49690000000000001</v>
      </c>
      <c r="Q930" s="222">
        <v>0.49690000000000001</v>
      </c>
    </row>
    <row r="931" spans="1:17" x14ac:dyDescent="0.25">
      <c r="A931" s="8">
        <v>7</v>
      </c>
      <c r="B931" s="3">
        <v>65</v>
      </c>
      <c r="C931" s="5">
        <v>120000</v>
      </c>
      <c r="D931" s="221"/>
      <c r="E931" s="222">
        <v>0.56950000000000001</v>
      </c>
      <c r="F931" s="222">
        <v>0.53349999999999997</v>
      </c>
      <c r="G931" s="222">
        <v>0.51390000000000002</v>
      </c>
      <c r="H931" s="222">
        <v>0.50429999999999997</v>
      </c>
      <c r="I931" s="222">
        <v>0.49990000000000001</v>
      </c>
      <c r="J931" s="222">
        <v>0.498</v>
      </c>
      <c r="K931" s="222">
        <v>0.49730000000000002</v>
      </c>
      <c r="L931" s="222">
        <v>0.497</v>
      </c>
      <c r="M931" s="222">
        <v>0.49690000000000001</v>
      </c>
      <c r="N931" s="222">
        <v>0.49690000000000001</v>
      </c>
      <c r="O931" s="222">
        <v>0.49690000000000001</v>
      </c>
      <c r="P931" s="222">
        <v>0.49690000000000001</v>
      </c>
      <c r="Q931" s="222">
        <v>0.49690000000000001</v>
      </c>
    </row>
    <row r="932" spans="1:17" x14ac:dyDescent="0.25">
      <c r="A932" s="8">
        <v>7</v>
      </c>
      <c r="B932" s="3">
        <v>66</v>
      </c>
      <c r="C932" s="5">
        <v>120000</v>
      </c>
      <c r="D932" s="221"/>
      <c r="E932" s="222">
        <v>0.56510000000000005</v>
      </c>
      <c r="F932" s="222">
        <v>0.52969999999999995</v>
      </c>
      <c r="G932" s="222">
        <v>0.51119999999999999</v>
      </c>
      <c r="H932" s="222">
        <v>0.50270000000000004</v>
      </c>
      <c r="I932" s="222">
        <v>0.49909999999999999</v>
      </c>
      <c r="J932" s="222">
        <v>0.49759999999999999</v>
      </c>
      <c r="K932" s="222">
        <v>0.49709999999999999</v>
      </c>
      <c r="L932" s="222">
        <v>0.49690000000000001</v>
      </c>
      <c r="M932" s="222">
        <v>0.49690000000000001</v>
      </c>
      <c r="N932" s="222">
        <v>0.49690000000000001</v>
      </c>
      <c r="O932" s="222">
        <v>0.49690000000000001</v>
      </c>
      <c r="P932" s="222">
        <v>0.49690000000000001</v>
      </c>
      <c r="Q932" s="222">
        <v>0.49690000000000001</v>
      </c>
    </row>
    <row r="933" spans="1:17" x14ac:dyDescent="0.25">
      <c r="A933" s="8">
        <v>7</v>
      </c>
      <c r="B933" s="3">
        <v>67</v>
      </c>
      <c r="C933" s="5">
        <v>120000</v>
      </c>
      <c r="D933" s="221"/>
      <c r="E933" s="222">
        <v>0.56030000000000002</v>
      </c>
      <c r="F933" s="222">
        <v>0.52559999999999996</v>
      </c>
      <c r="G933" s="222">
        <v>0.50849999999999995</v>
      </c>
      <c r="H933" s="222">
        <v>0.50119999999999998</v>
      </c>
      <c r="I933" s="222">
        <v>0.49830000000000002</v>
      </c>
      <c r="J933" s="222">
        <v>0.49730000000000002</v>
      </c>
      <c r="K933" s="222">
        <v>0.497</v>
      </c>
      <c r="L933" s="222">
        <v>0.49690000000000001</v>
      </c>
      <c r="M933" s="222">
        <v>0.49690000000000001</v>
      </c>
      <c r="N933" s="222">
        <v>0.49690000000000001</v>
      </c>
      <c r="O933" s="222">
        <v>0.49690000000000001</v>
      </c>
      <c r="P933" s="222">
        <v>0.49690000000000001</v>
      </c>
      <c r="Q933" s="222">
        <v>0.49690000000000001</v>
      </c>
    </row>
    <row r="934" spans="1:17" x14ac:dyDescent="0.25">
      <c r="A934" s="8">
        <v>7</v>
      </c>
      <c r="B934" s="3">
        <v>68</v>
      </c>
      <c r="C934" s="5">
        <v>120000</v>
      </c>
      <c r="D934" s="221"/>
      <c r="E934" s="222">
        <v>0.5554</v>
      </c>
      <c r="F934" s="222">
        <v>0.52149999999999996</v>
      </c>
      <c r="G934" s="222">
        <v>0.50600000000000001</v>
      </c>
      <c r="H934" s="222">
        <v>0.49990000000000001</v>
      </c>
      <c r="I934" s="222">
        <v>0.49780000000000002</v>
      </c>
      <c r="J934" s="222">
        <v>0.49709999999999999</v>
      </c>
      <c r="K934" s="222">
        <v>0.49690000000000001</v>
      </c>
      <c r="L934" s="222">
        <v>0.49690000000000001</v>
      </c>
      <c r="M934" s="222">
        <v>0.49690000000000001</v>
      </c>
      <c r="N934" s="222">
        <v>0.49690000000000001</v>
      </c>
      <c r="O934" s="222">
        <v>0.49690000000000001</v>
      </c>
      <c r="P934" s="222">
        <v>0.49690000000000001</v>
      </c>
      <c r="Q934" s="222">
        <v>0.49690000000000001</v>
      </c>
    </row>
    <row r="935" spans="1:17" x14ac:dyDescent="0.25">
      <c r="A935" s="8">
        <v>7</v>
      </c>
      <c r="B935" s="3">
        <v>69</v>
      </c>
      <c r="C935" s="5">
        <v>120000</v>
      </c>
      <c r="D935" s="221"/>
      <c r="E935" s="222">
        <v>0.55069999999999997</v>
      </c>
      <c r="F935" s="222">
        <v>0.51780000000000004</v>
      </c>
      <c r="G935" s="222">
        <v>0.50380000000000003</v>
      </c>
      <c r="H935" s="222">
        <v>0.49890000000000001</v>
      </c>
      <c r="I935" s="222">
        <v>0.49740000000000001</v>
      </c>
      <c r="J935" s="222">
        <v>0.497</v>
      </c>
      <c r="K935" s="222">
        <v>0.49690000000000001</v>
      </c>
      <c r="L935" s="222">
        <v>0.49690000000000001</v>
      </c>
      <c r="M935" s="222">
        <v>0.49690000000000001</v>
      </c>
      <c r="N935" s="222">
        <v>0.49690000000000001</v>
      </c>
      <c r="O935" s="222">
        <v>0.49690000000000001</v>
      </c>
      <c r="P935" s="222">
        <v>0.49690000000000001</v>
      </c>
      <c r="Q935" s="222">
        <v>0.49690000000000001</v>
      </c>
    </row>
    <row r="936" spans="1:17" x14ac:dyDescent="0.25">
      <c r="A936" s="8">
        <v>7</v>
      </c>
      <c r="B936" s="3">
        <v>70</v>
      </c>
      <c r="C936" s="5">
        <v>120000</v>
      </c>
      <c r="D936" s="221"/>
      <c r="E936" s="222">
        <v>0.54510000000000003</v>
      </c>
      <c r="F936" s="222">
        <v>0.51349999999999996</v>
      </c>
      <c r="G936" s="222">
        <v>0.50160000000000005</v>
      </c>
      <c r="H936" s="222">
        <v>0.498</v>
      </c>
      <c r="I936" s="222">
        <v>0.49709999999999999</v>
      </c>
      <c r="J936" s="222">
        <v>0.49690000000000001</v>
      </c>
      <c r="K936" s="222">
        <v>0.49690000000000001</v>
      </c>
      <c r="L936" s="222">
        <v>0.49690000000000001</v>
      </c>
      <c r="M936" s="222">
        <v>0.49690000000000001</v>
      </c>
      <c r="N936" s="222">
        <v>0.49690000000000001</v>
      </c>
      <c r="O936" s="222">
        <v>0.49690000000000001</v>
      </c>
      <c r="P936" s="222">
        <v>0.49690000000000001</v>
      </c>
      <c r="Q936" s="222">
        <v>0.49690000000000001</v>
      </c>
    </row>
    <row r="937" spans="1:17" x14ac:dyDescent="0.25">
      <c r="A937" s="8">
        <v>7</v>
      </c>
      <c r="B937" s="3">
        <v>71</v>
      </c>
      <c r="C937" s="5">
        <v>120000</v>
      </c>
      <c r="D937" s="221"/>
      <c r="E937" s="222">
        <v>0.53959999999999997</v>
      </c>
      <c r="F937" s="222">
        <v>0.50960000000000005</v>
      </c>
      <c r="G937" s="222">
        <v>0.49980000000000002</v>
      </c>
      <c r="H937" s="222">
        <v>0.49740000000000001</v>
      </c>
      <c r="I937" s="222">
        <v>0.49690000000000001</v>
      </c>
      <c r="J937" s="222">
        <v>0.49690000000000001</v>
      </c>
      <c r="K937" s="222">
        <v>0.49690000000000001</v>
      </c>
      <c r="L937" s="222">
        <v>0.49690000000000001</v>
      </c>
      <c r="M937" s="222">
        <v>0.49690000000000001</v>
      </c>
      <c r="N937" s="222">
        <v>0.49690000000000001</v>
      </c>
      <c r="O937" s="222">
        <v>0.49690000000000001</v>
      </c>
      <c r="P937" s="222">
        <v>0.49690000000000001</v>
      </c>
      <c r="Q937" s="222">
        <v>0.49690000000000001</v>
      </c>
    </row>
    <row r="938" spans="1:17" x14ac:dyDescent="0.25">
      <c r="A938" s="8">
        <v>7</v>
      </c>
      <c r="B938" s="3">
        <v>72</v>
      </c>
      <c r="C938" s="5">
        <v>120000</v>
      </c>
      <c r="D938" s="221"/>
      <c r="E938" s="222">
        <v>0.53210000000000002</v>
      </c>
      <c r="F938" s="222">
        <v>0.50490000000000002</v>
      </c>
      <c r="G938" s="222">
        <v>0.49809999999999999</v>
      </c>
      <c r="H938" s="222">
        <v>0.497</v>
      </c>
      <c r="I938" s="222">
        <v>0.49690000000000001</v>
      </c>
      <c r="J938" s="222">
        <v>0.49690000000000001</v>
      </c>
      <c r="K938" s="222">
        <v>0.49690000000000001</v>
      </c>
      <c r="L938" s="222">
        <v>0.49690000000000001</v>
      </c>
      <c r="M938" s="222">
        <v>0.49690000000000001</v>
      </c>
      <c r="N938" s="222">
        <v>0.49690000000000001</v>
      </c>
      <c r="O938" s="222">
        <v>0.49690000000000001</v>
      </c>
      <c r="P938" s="222">
        <v>0.49690000000000001</v>
      </c>
      <c r="Q938" s="222">
        <v>0.49690000000000001</v>
      </c>
    </row>
    <row r="939" spans="1:17" x14ac:dyDescent="0.25">
      <c r="A939" s="8">
        <v>7</v>
      </c>
      <c r="B939" s="3">
        <v>73</v>
      </c>
      <c r="C939" s="5">
        <v>120000</v>
      </c>
      <c r="D939" s="221"/>
      <c r="E939" s="222">
        <v>0.52380000000000004</v>
      </c>
      <c r="F939" s="222">
        <v>0.50070000000000003</v>
      </c>
      <c r="G939" s="222">
        <v>0.49719999999999998</v>
      </c>
      <c r="H939" s="222">
        <v>0.49690000000000001</v>
      </c>
      <c r="I939" s="222">
        <v>0.49690000000000001</v>
      </c>
      <c r="J939" s="222">
        <v>0.49690000000000001</v>
      </c>
      <c r="K939" s="222">
        <v>0.49690000000000001</v>
      </c>
      <c r="L939" s="222">
        <v>0.49690000000000001</v>
      </c>
      <c r="M939" s="222">
        <v>0.49690000000000001</v>
      </c>
      <c r="N939" s="222">
        <v>0.49690000000000001</v>
      </c>
      <c r="O939" s="222">
        <v>0.49690000000000001</v>
      </c>
      <c r="P939" s="222">
        <v>0.49690000000000001</v>
      </c>
      <c r="Q939" s="222">
        <v>0.49690000000000001</v>
      </c>
    </row>
    <row r="940" spans="1:17" x14ac:dyDescent="0.25">
      <c r="A940" s="8">
        <v>7</v>
      </c>
      <c r="B940" s="3">
        <v>74</v>
      </c>
      <c r="C940" s="5">
        <v>120000</v>
      </c>
      <c r="D940" s="221"/>
      <c r="E940" s="222">
        <v>0.51819999999999999</v>
      </c>
      <c r="F940" s="222">
        <v>0.49859999999999999</v>
      </c>
      <c r="G940" s="222">
        <v>0.49690000000000001</v>
      </c>
      <c r="H940" s="222">
        <v>0.49690000000000001</v>
      </c>
      <c r="I940" s="222">
        <v>0.49690000000000001</v>
      </c>
      <c r="J940" s="222">
        <v>0.49690000000000001</v>
      </c>
      <c r="K940" s="222">
        <v>0.49690000000000001</v>
      </c>
      <c r="L940" s="222">
        <v>0.49690000000000001</v>
      </c>
      <c r="M940" s="222">
        <v>0.49690000000000001</v>
      </c>
      <c r="N940" s="222">
        <v>0.49690000000000001</v>
      </c>
      <c r="O940" s="222">
        <v>0.49690000000000001</v>
      </c>
      <c r="P940" s="222">
        <v>0.49690000000000001</v>
      </c>
      <c r="Q940" s="222">
        <v>0.49690000000000001</v>
      </c>
    </row>
    <row r="941" spans="1:17" x14ac:dyDescent="0.25">
      <c r="A941" s="8">
        <v>8</v>
      </c>
      <c r="B941" s="3">
        <v>36</v>
      </c>
      <c r="C941" s="5">
        <v>120000</v>
      </c>
      <c r="D941" s="221"/>
      <c r="E941" s="222">
        <v>0.78669999999999995</v>
      </c>
      <c r="F941" s="222">
        <v>0.75309999999999999</v>
      </c>
      <c r="G941" s="222">
        <v>0.72209999999999996</v>
      </c>
      <c r="H941" s="222">
        <v>0.69330000000000003</v>
      </c>
      <c r="I941" s="222">
        <v>0.66639999999999999</v>
      </c>
      <c r="J941" s="222">
        <v>0.6411</v>
      </c>
      <c r="K941" s="222">
        <v>0.61719999999999997</v>
      </c>
      <c r="L941" s="222">
        <v>0.59460000000000002</v>
      </c>
      <c r="M941" s="222">
        <v>0.5776</v>
      </c>
      <c r="N941" s="222">
        <v>0.5696</v>
      </c>
      <c r="O941" s="222">
        <v>0.56259999999999999</v>
      </c>
      <c r="P941" s="222">
        <v>0.55640000000000001</v>
      </c>
      <c r="Q941" s="222">
        <v>0.55089999999999995</v>
      </c>
    </row>
    <row r="942" spans="1:17" x14ac:dyDescent="0.25">
      <c r="A942" s="8">
        <v>8</v>
      </c>
      <c r="B942" s="3">
        <v>37</v>
      </c>
      <c r="C942" s="5">
        <v>120000</v>
      </c>
      <c r="D942" s="221"/>
      <c r="E942" s="222">
        <v>0.78049999999999997</v>
      </c>
      <c r="F942" s="222">
        <v>0.74570000000000003</v>
      </c>
      <c r="G942" s="222">
        <v>0.7137</v>
      </c>
      <c r="H942" s="222">
        <v>0.68400000000000005</v>
      </c>
      <c r="I942" s="222">
        <v>0.65629999999999999</v>
      </c>
      <c r="J942" s="222">
        <v>0.63029999999999997</v>
      </c>
      <c r="K942" s="222">
        <v>0.60580000000000001</v>
      </c>
      <c r="L942" s="222">
        <v>0.58260000000000001</v>
      </c>
      <c r="M942" s="222">
        <v>0.57350000000000001</v>
      </c>
      <c r="N942" s="222">
        <v>0.5655</v>
      </c>
      <c r="O942" s="222">
        <v>0.55859999999999999</v>
      </c>
      <c r="P942" s="222">
        <v>0.5524</v>
      </c>
      <c r="Q942" s="222">
        <v>0.54759999999999998</v>
      </c>
    </row>
    <row r="943" spans="1:17" x14ac:dyDescent="0.25">
      <c r="A943" s="8">
        <v>8</v>
      </c>
      <c r="B943" s="3">
        <v>38</v>
      </c>
      <c r="C943" s="5">
        <v>120000</v>
      </c>
      <c r="D943" s="221"/>
      <c r="E943" s="222">
        <v>0.77410000000000001</v>
      </c>
      <c r="F943" s="222">
        <v>0.73819999999999997</v>
      </c>
      <c r="G943" s="222">
        <v>0.70520000000000005</v>
      </c>
      <c r="H943" s="222">
        <v>0.67459999999999998</v>
      </c>
      <c r="I943" s="222">
        <v>0.64600000000000002</v>
      </c>
      <c r="J943" s="222">
        <v>0.61919999999999997</v>
      </c>
      <c r="K943" s="222">
        <v>0.59399999999999997</v>
      </c>
      <c r="L943" s="222">
        <v>0.57830000000000004</v>
      </c>
      <c r="M943" s="222">
        <v>0.56930000000000003</v>
      </c>
      <c r="N943" s="222">
        <v>0.56140000000000001</v>
      </c>
      <c r="O943" s="222">
        <v>0.55449999999999999</v>
      </c>
      <c r="P943" s="222">
        <v>0.54910000000000003</v>
      </c>
      <c r="Q943" s="222">
        <v>0.54500000000000004</v>
      </c>
    </row>
    <row r="944" spans="1:17" x14ac:dyDescent="0.25">
      <c r="A944" s="8">
        <v>8</v>
      </c>
      <c r="B944" s="3">
        <v>39</v>
      </c>
      <c r="C944" s="5">
        <v>120000</v>
      </c>
      <c r="D944" s="221"/>
      <c r="E944" s="222">
        <v>0.76759999999999995</v>
      </c>
      <c r="F944" s="222">
        <v>0.73060000000000003</v>
      </c>
      <c r="G944" s="222">
        <v>0.69650000000000001</v>
      </c>
      <c r="H944" s="222">
        <v>0.66500000000000004</v>
      </c>
      <c r="I944" s="222">
        <v>0.63560000000000005</v>
      </c>
      <c r="J944" s="222">
        <v>0.60809999999999997</v>
      </c>
      <c r="K944" s="222">
        <v>0.58450000000000002</v>
      </c>
      <c r="L944" s="222">
        <v>0.57410000000000005</v>
      </c>
      <c r="M944" s="222">
        <v>0.56510000000000005</v>
      </c>
      <c r="N944" s="222">
        <v>0.55730000000000002</v>
      </c>
      <c r="O944" s="222">
        <v>0.55110000000000003</v>
      </c>
      <c r="P944" s="222">
        <v>0.54649999999999999</v>
      </c>
      <c r="Q944" s="222">
        <v>0.54279999999999995</v>
      </c>
    </row>
    <row r="945" spans="1:17" x14ac:dyDescent="0.25">
      <c r="A945" s="8">
        <v>8</v>
      </c>
      <c r="B945" s="3">
        <v>40</v>
      </c>
      <c r="C945" s="5">
        <v>120000</v>
      </c>
      <c r="D945" s="221"/>
      <c r="E945" s="222">
        <v>0.7611</v>
      </c>
      <c r="F945" s="222">
        <v>0.7228</v>
      </c>
      <c r="G945" s="222">
        <v>0.68769999999999998</v>
      </c>
      <c r="H945" s="222">
        <v>0.65529999999999999</v>
      </c>
      <c r="I945" s="222">
        <v>0.625</v>
      </c>
      <c r="J945" s="222">
        <v>0.59670000000000001</v>
      </c>
      <c r="K945" s="222">
        <v>0.58020000000000005</v>
      </c>
      <c r="L945" s="222">
        <v>0.56979999999999997</v>
      </c>
      <c r="M945" s="222">
        <v>0.56089999999999995</v>
      </c>
      <c r="N945" s="222">
        <v>0.55369999999999997</v>
      </c>
      <c r="O945" s="222">
        <v>0.5484</v>
      </c>
      <c r="P945" s="222">
        <v>0.54420000000000002</v>
      </c>
      <c r="Q945" s="222">
        <v>0.54079999999999995</v>
      </c>
    </row>
    <row r="946" spans="1:17" x14ac:dyDescent="0.25">
      <c r="A946" s="8">
        <v>8</v>
      </c>
      <c r="B946" s="3">
        <v>41</v>
      </c>
      <c r="C946" s="5">
        <v>120000</v>
      </c>
      <c r="D946" s="221"/>
      <c r="E946" s="222">
        <v>0.75439999999999996</v>
      </c>
      <c r="F946" s="222">
        <v>0.71499999999999997</v>
      </c>
      <c r="G946" s="222">
        <v>0.67879999999999996</v>
      </c>
      <c r="H946" s="222">
        <v>0.64539999999999997</v>
      </c>
      <c r="I946" s="222">
        <v>0.61429999999999996</v>
      </c>
      <c r="J946" s="222">
        <v>0.58789999999999998</v>
      </c>
      <c r="K946" s="222">
        <v>0.57579999999999998</v>
      </c>
      <c r="L946" s="222">
        <v>0.5655</v>
      </c>
      <c r="M946" s="222">
        <v>0.55700000000000005</v>
      </c>
      <c r="N946" s="222">
        <v>0.55069999999999997</v>
      </c>
      <c r="O946" s="222">
        <v>0.54590000000000005</v>
      </c>
      <c r="P946" s="222">
        <v>0.54200000000000004</v>
      </c>
      <c r="Q946" s="222">
        <v>0.53879999999999995</v>
      </c>
    </row>
    <row r="947" spans="1:17" x14ac:dyDescent="0.25">
      <c r="A947" s="8">
        <v>8</v>
      </c>
      <c r="B947" s="3">
        <v>42</v>
      </c>
      <c r="C947" s="5">
        <v>120000</v>
      </c>
      <c r="D947" s="221"/>
      <c r="E947" s="222">
        <v>0.74760000000000004</v>
      </c>
      <c r="F947" s="222">
        <v>0.70689999999999997</v>
      </c>
      <c r="G947" s="222">
        <v>0.66959999999999997</v>
      </c>
      <c r="H947" s="222">
        <v>0.63519999999999999</v>
      </c>
      <c r="I947" s="222">
        <v>0.60319999999999996</v>
      </c>
      <c r="J947" s="222">
        <v>0.58340000000000003</v>
      </c>
      <c r="K947" s="222">
        <v>0.57130000000000003</v>
      </c>
      <c r="L947" s="222">
        <v>0.56120000000000003</v>
      </c>
      <c r="M947" s="222">
        <v>0.55379999999999996</v>
      </c>
      <c r="N947" s="222">
        <v>0.54810000000000003</v>
      </c>
      <c r="O947" s="222">
        <v>0.54359999999999997</v>
      </c>
      <c r="P947" s="222">
        <v>0.53990000000000005</v>
      </c>
      <c r="Q947" s="222">
        <v>0.53700000000000003</v>
      </c>
    </row>
    <row r="948" spans="1:17" x14ac:dyDescent="0.25">
      <c r="A948" s="8">
        <v>8</v>
      </c>
      <c r="B948" s="3">
        <v>43</v>
      </c>
      <c r="C948" s="5">
        <v>120000</v>
      </c>
      <c r="D948" s="221"/>
      <c r="E948" s="222">
        <v>0.74070000000000003</v>
      </c>
      <c r="F948" s="222">
        <v>0.69869999999999999</v>
      </c>
      <c r="G948" s="222">
        <v>0.6603</v>
      </c>
      <c r="H948" s="222">
        <v>0.62490000000000001</v>
      </c>
      <c r="I948" s="222">
        <v>0.59319999999999995</v>
      </c>
      <c r="J948" s="222">
        <v>0.57889999999999997</v>
      </c>
      <c r="K948" s="222">
        <v>0.56679999999999997</v>
      </c>
      <c r="L948" s="222">
        <v>0.55779999999999996</v>
      </c>
      <c r="M948" s="222">
        <v>0.55100000000000005</v>
      </c>
      <c r="N948" s="222">
        <v>0.54569999999999996</v>
      </c>
      <c r="O948" s="222">
        <v>0.54139999999999999</v>
      </c>
      <c r="P948" s="222">
        <v>0.53800000000000003</v>
      </c>
      <c r="Q948" s="222">
        <v>0.53539999999999999</v>
      </c>
    </row>
    <row r="949" spans="1:17" x14ac:dyDescent="0.25">
      <c r="A949" s="8">
        <v>8</v>
      </c>
      <c r="B949" s="3">
        <v>44</v>
      </c>
      <c r="C949" s="5">
        <v>120000</v>
      </c>
      <c r="D949" s="221"/>
      <c r="E949" s="222">
        <v>0.73380000000000001</v>
      </c>
      <c r="F949" s="222">
        <v>0.69059999999999999</v>
      </c>
      <c r="G949" s="222">
        <v>0.65100000000000002</v>
      </c>
      <c r="H949" s="222">
        <v>0.61460000000000004</v>
      </c>
      <c r="I949" s="222">
        <v>0.5887</v>
      </c>
      <c r="J949" s="222">
        <v>0.57430000000000003</v>
      </c>
      <c r="K949" s="222">
        <v>0.56299999999999994</v>
      </c>
      <c r="L949" s="222">
        <v>0.55479999999999996</v>
      </c>
      <c r="M949" s="222">
        <v>0.5484</v>
      </c>
      <c r="N949" s="222">
        <v>0.54339999999999999</v>
      </c>
      <c r="O949" s="222">
        <v>0.53939999999999999</v>
      </c>
      <c r="P949" s="222">
        <v>0.5363</v>
      </c>
      <c r="Q949" s="222">
        <v>0.53400000000000003</v>
      </c>
    </row>
    <row r="950" spans="1:17" x14ac:dyDescent="0.25">
      <c r="A950" s="8">
        <v>8</v>
      </c>
      <c r="B950" s="3">
        <v>45</v>
      </c>
      <c r="C950" s="5">
        <v>120000</v>
      </c>
      <c r="D950" s="221"/>
      <c r="E950" s="222">
        <v>0.72599999999999998</v>
      </c>
      <c r="F950" s="222">
        <v>0.68140000000000001</v>
      </c>
      <c r="G950" s="222">
        <v>0.64059999999999995</v>
      </c>
      <c r="H950" s="222">
        <v>0.60299999999999998</v>
      </c>
      <c r="I950" s="222">
        <v>0.58330000000000004</v>
      </c>
      <c r="J950" s="222">
        <v>0.56930000000000003</v>
      </c>
      <c r="K950" s="222">
        <v>0.55910000000000004</v>
      </c>
      <c r="L950" s="222">
        <v>0.55149999999999999</v>
      </c>
      <c r="M950" s="222">
        <v>0.54549999999999998</v>
      </c>
      <c r="N950" s="222">
        <v>0.54079999999999995</v>
      </c>
      <c r="O950" s="222">
        <v>0.53720000000000001</v>
      </c>
      <c r="P950" s="222">
        <v>0.53459999999999996</v>
      </c>
      <c r="Q950" s="222">
        <v>0.53259999999999996</v>
      </c>
    </row>
    <row r="951" spans="1:17" x14ac:dyDescent="0.25">
      <c r="A951" s="8">
        <v>8</v>
      </c>
      <c r="B951" s="3">
        <v>46</v>
      </c>
      <c r="C951" s="5">
        <v>120000</v>
      </c>
      <c r="D951" s="221"/>
      <c r="E951" s="222">
        <v>0.71809999999999996</v>
      </c>
      <c r="F951" s="222">
        <v>0.67200000000000004</v>
      </c>
      <c r="G951" s="222">
        <v>0.63</v>
      </c>
      <c r="H951" s="222">
        <v>0.59519999999999995</v>
      </c>
      <c r="I951" s="222">
        <v>0.57799999999999996</v>
      </c>
      <c r="J951" s="222">
        <v>0.56499999999999995</v>
      </c>
      <c r="K951" s="222">
        <v>0.55559999999999998</v>
      </c>
      <c r="L951" s="222">
        <v>0.5484</v>
      </c>
      <c r="M951" s="222">
        <v>0.54269999999999996</v>
      </c>
      <c r="N951" s="222">
        <v>0.53849999999999998</v>
      </c>
      <c r="O951" s="222">
        <v>0.53549999999999998</v>
      </c>
      <c r="P951" s="222">
        <v>0.53320000000000001</v>
      </c>
      <c r="Q951" s="222">
        <v>0.53139999999999998</v>
      </c>
    </row>
    <row r="952" spans="1:17" x14ac:dyDescent="0.25">
      <c r="A952" s="8">
        <v>8</v>
      </c>
      <c r="B952" s="3">
        <v>47</v>
      </c>
      <c r="C952" s="5">
        <v>120000</v>
      </c>
      <c r="D952" s="221"/>
      <c r="E952" s="222">
        <v>0.71020000000000005</v>
      </c>
      <c r="F952" s="222">
        <v>0.66259999999999997</v>
      </c>
      <c r="G952" s="222">
        <v>0.61929999999999996</v>
      </c>
      <c r="H952" s="222">
        <v>0.58989999999999998</v>
      </c>
      <c r="I952" s="222">
        <v>0.57310000000000005</v>
      </c>
      <c r="J952" s="222">
        <v>0.56120000000000003</v>
      </c>
      <c r="K952" s="222">
        <v>0.55220000000000002</v>
      </c>
      <c r="L952" s="222">
        <v>0.5454</v>
      </c>
      <c r="M952" s="222">
        <v>0.5403</v>
      </c>
      <c r="N952" s="222">
        <v>0.53659999999999997</v>
      </c>
      <c r="O952" s="222">
        <v>0.53390000000000004</v>
      </c>
      <c r="P952" s="222">
        <v>0.53190000000000004</v>
      </c>
      <c r="Q952" s="222">
        <v>0.53039999999999998</v>
      </c>
    </row>
    <row r="953" spans="1:17" x14ac:dyDescent="0.25">
      <c r="A953" s="8">
        <v>8</v>
      </c>
      <c r="B953" s="3">
        <v>48</v>
      </c>
      <c r="C953" s="5">
        <v>120000</v>
      </c>
      <c r="D953" s="221"/>
      <c r="E953" s="222">
        <v>0.70199999999999996</v>
      </c>
      <c r="F953" s="222">
        <v>0.65300000000000002</v>
      </c>
      <c r="G953" s="222">
        <v>0.60829999999999995</v>
      </c>
      <c r="H953" s="222">
        <v>0.58440000000000003</v>
      </c>
      <c r="I953" s="222">
        <v>0.56879999999999997</v>
      </c>
      <c r="J953" s="222">
        <v>0.5575</v>
      </c>
      <c r="K953" s="222">
        <v>0.54900000000000004</v>
      </c>
      <c r="L953" s="222">
        <v>0.54269999999999996</v>
      </c>
      <c r="M953" s="222">
        <v>0.53820000000000001</v>
      </c>
      <c r="N953" s="222">
        <v>0.53490000000000004</v>
      </c>
      <c r="O953" s="222">
        <v>0.53249999999999997</v>
      </c>
      <c r="P953" s="222">
        <v>0.53080000000000005</v>
      </c>
      <c r="Q953" s="222">
        <v>0.52959999999999996</v>
      </c>
    </row>
    <row r="954" spans="1:17" x14ac:dyDescent="0.25">
      <c r="A954" s="8">
        <v>8</v>
      </c>
      <c r="B954" s="3">
        <v>49</v>
      </c>
      <c r="C954" s="5">
        <v>120000</v>
      </c>
      <c r="D954" s="221"/>
      <c r="E954" s="222">
        <v>0.69379999999999997</v>
      </c>
      <c r="F954" s="222">
        <v>0.64319999999999999</v>
      </c>
      <c r="G954" s="222">
        <v>0.60019999999999996</v>
      </c>
      <c r="H954" s="222">
        <v>0.57940000000000003</v>
      </c>
      <c r="I954" s="222">
        <v>0.56479999999999997</v>
      </c>
      <c r="J954" s="222">
        <v>0.55400000000000005</v>
      </c>
      <c r="K954" s="222">
        <v>0.54600000000000004</v>
      </c>
      <c r="L954" s="222">
        <v>0.5403</v>
      </c>
      <c r="M954" s="222">
        <v>0.5363</v>
      </c>
      <c r="N954" s="222">
        <v>0.53339999999999999</v>
      </c>
      <c r="O954" s="222">
        <v>0.53129999999999999</v>
      </c>
      <c r="P954" s="222">
        <v>0.52990000000000004</v>
      </c>
      <c r="Q954" s="222">
        <v>0.52890000000000004</v>
      </c>
    </row>
    <row r="955" spans="1:17" x14ac:dyDescent="0.25">
      <c r="A955" s="8">
        <v>8</v>
      </c>
      <c r="B955" s="3">
        <v>50</v>
      </c>
      <c r="C955" s="5">
        <v>120000</v>
      </c>
      <c r="D955" s="221"/>
      <c r="E955" s="222">
        <v>0.68559999999999999</v>
      </c>
      <c r="F955" s="222">
        <v>0.63349999999999995</v>
      </c>
      <c r="G955" s="222">
        <v>0.59470000000000001</v>
      </c>
      <c r="H955" s="222">
        <v>0.57499999999999996</v>
      </c>
      <c r="I955" s="222">
        <v>0.56100000000000005</v>
      </c>
      <c r="J955" s="222">
        <v>0.55069999999999997</v>
      </c>
      <c r="K955" s="222">
        <v>0.54330000000000001</v>
      </c>
      <c r="L955" s="222">
        <v>0.53820000000000001</v>
      </c>
      <c r="M955" s="222">
        <v>0.53459999999999996</v>
      </c>
      <c r="N955" s="222">
        <v>0.53210000000000002</v>
      </c>
      <c r="O955" s="222">
        <v>0.53029999999999999</v>
      </c>
      <c r="P955" s="222">
        <v>0.52910000000000001</v>
      </c>
      <c r="Q955" s="222">
        <v>0.52829999999999999</v>
      </c>
    </row>
    <row r="956" spans="1:17" x14ac:dyDescent="0.25">
      <c r="A956" s="8">
        <v>8</v>
      </c>
      <c r="B956" s="3">
        <v>51</v>
      </c>
      <c r="C956" s="5">
        <v>120000</v>
      </c>
      <c r="D956" s="221"/>
      <c r="E956" s="222">
        <v>0.6774</v>
      </c>
      <c r="F956" s="222">
        <v>0.62360000000000004</v>
      </c>
      <c r="G956" s="222">
        <v>0.58960000000000001</v>
      </c>
      <c r="H956" s="222">
        <v>0.57079999999999997</v>
      </c>
      <c r="I956" s="222">
        <v>0.55730000000000002</v>
      </c>
      <c r="J956" s="222">
        <v>0.54759999999999998</v>
      </c>
      <c r="K956" s="222">
        <v>0.54100000000000004</v>
      </c>
      <c r="L956" s="222">
        <v>0.5363</v>
      </c>
      <c r="M956" s="222">
        <v>0.53310000000000002</v>
      </c>
      <c r="N956" s="222">
        <v>0.53100000000000003</v>
      </c>
      <c r="O956" s="222">
        <v>0.52949999999999997</v>
      </c>
      <c r="P956" s="222">
        <v>0.52849999999999997</v>
      </c>
      <c r="Q956" s="222">
        <v>0.52790000000000004</v>
      </c>
    </row>
    <row r="957" spans="1:17" x14ac:dyDescent="0.25">
      <c r="A957" s="8">
        <v>8</v>
      </c>
      <c r="B957" s="3">
        <v>52</v>
      </c>
      <c r="C957" s="5">
        <v>120000</v>
      </c>
      <c r="D957" s="221"/>
      <c r="E957" s="222">
        <v>0.66879999999999995</v>
      </c>
      <c r="F957" s="222">
        <v>0.61329999999999996</v>
      </c>
      <c r="G957" s="222">
        <v>0.58489999999999998</v>
      </c>
      <c r="H957" s="222">
        <v>0.56669999999999998</v>
      </c>
      <c r="I957" s="222">
        <v>0.55369999999999997</v>
      </c>
      <c r="J957" s="222">
        <v>0.54479999999999995</v>
      </c>
      <c r="K957" s="222">
        <v>0.53869999999999996</v>
      </c>
      <c r="L957" s="222">
        <v>0.53459999999999996</v>
      </c>
      <c r="M957" s="222">
        <v>0.53180000000000005</v>
      </c>
      <c r="N957" s="222">
        <v>0.53</v>
      </c>
      <c r="O957" s="222">
        <v>0.52880000000000005</v>
      </c>
      <c r="P957" s="222">
        <v>0.52800000000000002</v>
      </c>
      <c r="Q957" s="222">
        <v>0.52749999999999997</v>
      </c>
    </row>
    <row r="958" spans="1:17" x14ac:dyDescent="0.25">
      <c r="A958" s="8">
        <v>8</v>
      </c>
      <c r="B958" s="3">
        <v>53</v>
      </c>
      <c r="C958" s="5">
        <v>120000</v>
      </c>
      <c r="D958" s="221"/>
      <c r="E958" s="222">
        <v>0.66010000000000002</v>
      </c>
      <c r="F958" s="222">
        <v>0.60540000000000005</v>
      </c>
      <c r="G958" s="222">
        <v>0.58030000000000004</v>
      </c>
      <c r="H958" s="222">
        <v>0.56269999999999998</v>
      </c>
      <c r="I958" s="222">
        <v>0.5504</v>
      </c>
      <c r="J958" s="222">
        <v>0.54220000000000002</v>
      </c>
      <c r="K958" s="222">
        <v>0.53669999999999995</v>
      </c>
      <c r="L958" s="222">
        <v>0.53310000000000002</v>
      </c>
      <c r="M958" s="222">
        <v>0.53069999999999995</v>
      </c>
      <c r="N958" s="222">
        <v>0.5292</v>
      </c>
      <c r="O958" s="222">
        <v>0.5282</v>
      </c>
      <c r="P958" s="222">
        <v>0.52759999999999996</v>
      </c>
      <c r="Q958" s="222">
        <v>0.5272</v>
      </c>
    </row>
    <row r="959" spans="1:17" x14ac:dyDescent="0.25">
      <c r="A959" s="8">
        <v>8</v>
      </c>
      <c r="B959" s="3">
        <v>54</v>
      </c>
      <c r="C959" s="5">
        <v>120000</v>
      </c>
      <c r="D959" s="221"/>
      <c r="E959" s="222">
        <v>0.65139999999999998</v>
      </c>
      <c r="F959" s="222">
        <v>0.60040000000000004</v>
      </c>
      <c r="G959" s="222">
        <v>0.57589999999999997</v>
      </c>
      <c r="H959" s="222">
        <v>0.55879999999999996</v>
      </c>
      <c r="I959" s="222">
        <v>0.5474</v>
      </c>
      <c r="J959" s="222">
        <v>0.53979999999999995</v>
      </c>
      <c r="K959" s="222">
        <v>0.53490000000000004</v>
      </c>
      <c r="L959" s="222">
        <v>0.53180000000000005</v>
      </c>
      <c r="M959" s="222">
        <v>0.52980000000000005</v>
      </c>
      <c r="N959" s="222">
        <v>0.52859999999999996</v>
      </c>
      <c r="O959" s="222">
        <v>0.52780000000000005</v>
      </c>
      <c r="P959" s="222">
        <v>0.52729999999999999</v>
      </c>
      <c r="Q959" s="222">
        <v>0.52700000000000002</v>
      </c>
    </row>
    <row r="960" spans="1:17" x14ac:dyDescent="0.25">
      <c r="A960" s="8">
        <v>8</v>
      </c>
      <c r="B960" s="3">
        <v>55</v>
      </c>
      <c r="C960" s="5">
        <v>120000</v>
      </c>
      <c r="D960" s="221"/>
      <c r="E960" s="222">
        <v>0.64270000000000005</v>
      </c>
      <c r="F960" s="222">
        <v>0.59560000000000002</v>
      </c>
      <c r="G960" s="222">
        <v>0.5716</v>
      </c>
      <c r="H960" s="222">
        <v>0.55530000000000002</v>
      </c>
      <c r="I960" s="222">
        <v>0.54459999999999997</v>
      </c>
      <c r="J960" s="222">
        <v>0.53769999999999996</v>
      </c>
      <c r="K960" s="222">
        <v>0.53339999999999999</v>
      </c>
      <c r="L960" s="222">
        <v>0.53069999999999995</v>
      </c>
      <c r="M960" s="222">
        <v>0.52900000000000003</v>
      </c>
      <c r="N960" s="222">
        <v>0.52800000000000002</v>
      </c>
      <c r="O960" s="222">
        <v>0.52739999999999998</v>
      </c>
      <c r="P960" s="222">
        <v>0.52710000000000001</v>
      </c>
      <c r="Q960" s="222">
        <v>0.52690000000000003</v>
      </c>
    </row>
    <row r="961" spans="1:17" x14ac:dyDescent="0.25">
      <c r="A961" s="8">
        <v>8</v>
      </c>
      <c r="B961" s="3">
        <v>56</v>
      </c>
      <c r="C961" s="5">
        <v>120000</v>
      </c>
      <c r="D961" s="221"/>
      <c r="E961" s="222">
        <v>0.63360000000000005</v>
      </c>
      <c r="F961" s="222">
        <v>0.59089999999999998</v>
      </c>
      <c r="G961" s="222">
        <v>0.56730000000000003</v>
      </c>
      <c r="H961" s="222">
        <v>0.55189999999999995</v>
      </c>
      <c r="I961" s="222">
        <v>0.54200000000000004</v>
      </c>
      <c r="J961" s="222">
        <v>0.53580000000000005</v>
      </c>
      <c r="K961" s="222">
        <v>0.53200000000000003</v>
      </c>
      <c r="L961" s="222">
        <v>0.52980000000000005</v>
      </c>
      <c r="M961" s="222">
        <v>0.52839999999999998</v>
      </c>
      <c r="N961" s="222">
        <v>0.52759999999999996</v>
      </c>
      <c r="O961" s="222">
        <v>0.5272</v>
      </c>
      <c r="P961" s="222">
        <v>0.52690000000000003</v>
      </c>
      <c r="Q961" s="222">
        <v>0.52680000000000005</v>
      </c>
    </row>
    <row r="962" spans="1:17" x14ac:dyDescent="0.25">
      <c r="A962" s="8">
        <v>8</v>
      </c>
      <c r="B962" s="3">
        <v>57</v>
      </c>
      <c r="C962" s="5">
        <v>120000</v>
      </c>
      <c r="D962" s="221"/>
      <c r="E962" s="222">
        <v>0.62460000000000004</v>
      </c>
      <c r="F962" s="222">
        <v>0.58620000000000005</v>
      </c>
      <c r="G962" s="222">
        <v>0.56330000000000002</v>
      </c>
      <c r="H962" s="222">
        <v>0.54869999999999997</v>
      </c>
      <c r="I962" s="222">
        <v>0.53959999999999997</v>
      </c>
      <c r="J962" s="222">
        <v>0.53410000000000002</v>
      </c>
      <c r="K962" s="222">
        <v>0.53090000000000004</v>
      </c>
      <c r="L962" s="222">
        <v>0.52900000000000003</v>
      </c>
      <c r="M962" s="222">
        <v>0.52790000000000004</v>
      </c>
      <c r="N962" s="222">
        <v>0.52729999999999999</v>
      </c>
      <c r="O962" s="222">
        <v>0.52700000000000002</v>
      </c>
      <c r="P962" s="222">
        <v>0.52680000000000005</v>
      </c>
      <c r="Q962" s="222">
        <v>0.52669999999999995</v>
      </c>
    </row>
    <row r="963" spans="1:17" x14ac:dyDescent="0.25">
      <c r="A963" s="8">
        <v>8</v>
      </c>
      <c r="B963" s="3">
        <v>58</v>
      </c>
      <c r="C963" s="5">
        <v>120000</v>
      </c>
      <c r="D963" s="221"/>
      <c r="E963" s="222">
        <v>0.61609999999999998</v>
      </c>
      <c r="F963" s="222">
        <v>0.58209999999999995</v>
      </c>
      <c r="G963" s="222">
        <v>0.55989999999999995</v>
      </c>
      <c r="H963" s="222">
        <v>0.54610000000000003</v>
      </c>
      <c r="I963" s="222">
        <v>0.53769999999999996</v>
      </c>
      <c r="J963" s="222">
        <v>0.53280000000000005</v>
      </c>
      <c r="K963" s="222">
        <v>0.53</v>
      </c>
      <c r="L963" s="222">
        <v>0.52839999999999998</v>
      </c>
      <c r="M963" s="222">
        <v>0.52759999999999996</v>
      </c>
      <c r="N963" s="222">
        <v>0.52710000000000001</v>
      </c>
      <c r="O963" s="222">
        <v>0.52680000000000005</v>
      </c>
      <c r="P963" s="222">
        <v>0.52669999999999995</v>
      </c>
      <c r="Q963" s="222">
        <v>0.52669999999999995</v>
      </c>
    </row>
    <row r="964" spans="1:17" x14ac:dyDescent="0.25">
      <c r="A964" s="8">
        <v>8</v>
      </c>
      <c r="B964" s="3">
        <v>59</v>
      </c>
      <c r="C964" s="5">
        <v>120000</v>
      </c>
      <c r="D964" s="221"/>
      <c r="E964" s="222">
        <v>0.6119</v>
      </c>
      <c r="F964" s="222">
        <v>0.57809999999999995</v>
      </c>
      <c r="G964" s="222">
        <v>0.55669999999999997</v>
      </c>
      <c r="H964" s="222">
        <v>0.54359999999999997</v>
      </c>
      <c r="I964" s="222">
        <v>0.53600000000000003</v>
      </c>
      <c r="J964" s="222">
        <v>0.53159999999999996</v>
      </c>
      <c r="K964" s="222">
        <v>0.52929999999999999</v>
      </c>
      <c r="L964" s="222">
        <v>0.52800000000000002</v>
      </c>
      <c r="M964" s="222">
        <v>0.52729999999999999</v>
      </c>
      <c r="N964" s="222">
        <v>0.52690000000000003</v>
      </c>
      <c r="O964" s="222">
        <v>0.52680000000000005</v>
      </c>
      <c r="P964" s="222">
        <v>0.52669999999999995</v>
      </c>
      <c r="Q964" s="222">
        <v>0.52659999999999996</v>
      </c>
    </row>
    <row r="965" spans="1:17" x14ac:dyDescent="0.25">
      <c r="A965" s="8">
        <v>8</v>
      </c>
      <c r="B965" s="3">
        <v>60</v>
      </c>
      <c r="C965" s="5">
        <v>120000</v>
      </c>
      <c r="D965" s="221"/>
      <c r="E965" s="222">
        <v>0.60750000000000004</v>
      </c>
      <c r="F965" s="222">
        <v>0.57420000000000004</v>
      </c>
      <c r="G965" s="222">
        <v>0.55349999999999999</v>
      </c>
      <c r="H965" s="222">
        <v>0.5413</v>
      </c>
      <c r="I965" s="222">
        <v>0.53439999999999999</v>
      </c>
      <c r="J965" s="222">
        <v>0.53059999999999996</v>
      </c>
      <c r="K965" s="222">
        <v>0.52859999999999996</v>
      </c>
      <c r="L965" s="222">
        <v>0.52759999999999996</v>
      </c>
      <c r="M965" s="222">
        <v>0.52710000000000001</v>
      </c>
      <c r="N965" s="222">
        <v>0.52680000000000005</v>
      </c>
      <c r="O965" s="222">
        <v>0.52669999999999995</v>
      </c>
      <c r="P965" s="222">
        <v>0.52659999999999996</v>
      </c>
      <c r="Q965" s="222">
        <v>0.52659999999999996</v>
      </c>
    </row>
    <row r="966" spans="1:17" x14ac:dyDescent="0.25">
      <c r="A966" s="8">
        <v>8</v>
      </c>
      <c r="B966" s="3">
        <v>61</v>
      </c>
      <c r="C966" s="5">
        <v>120000</v>
      </c>
      <c r="D966" s="221"/>
      <c r="E966" s="222">
        <v>0.60329999999999995</v>
      </c>
      <c r="F966" s="222">
        <v>0.57040000000000002</v>
      </c>
      <c r="G966" s="222">
        <v>0.55049999999999999</v>
      </c>
      <c r="H966" s="222">
        <v>0.53920000000000001</v>
      </c>
      <c r="I966" s="222">
        <v>0.53300000000000003</v>
      </c>
      <c r="J966" s="222">
        <v>0.52969999999999995</v>
      </c>
      <c r="K966" s="222">
        <v>0.52810000000000001</v>
      </c>
      <c r="L966" s="222">
        <v>0.52729999999999999</v>
      </c>
      <c r="M966" s="222">
        <v>0.52690000000000003</v>
      </c>
      <c r="N966" s="222">
        <v>0.52669999999999995</v>
      </c>
      <c r="O966" s="222">
        <v>0.52669999999999995</v>
      </c>
      <c r="P966" s="222">
        <v>0.52659999999999996</v>
      </c>
      <c r="Q966" s="222">
        <v>0.52659999999999996</v>
      </c>
    </row>
    <row r="967" spans="1:17" x14ac:dyDescent="0.25">
      <c r="A967" s="8">
        <v>8</v>
      </c>
      <c r="B967" s="3">
        <v>62</v>
      </c>
      <c r="C967" s="5">
        <v>120000</v>
      </c>
      <c r="D967" s="221"/>
      <c r="E967" s="222">
        <v>0.59899999999999998</v>
      </c>
      <c r="F967" s="222">
        <v>0.56669999999999998</v>
      </c>
      <c r="G967" s="222">
        <v>0.54769999999999996</v>
      </c>
      <c r="H967" s="222">
        <v>0.53720000000000001</v>
      </c>
      <c r="I967" s="222">
        <v>0.53169999999999995</v>
      </c>
      <c r="J967" s="222">
        <v>0.52900000000000003</v>
      </c>
      <c r="K967" s="222">
        <v>0.52769999999999995</v>
      </c>
      <c r="L967" s="222">
        <v>0.52710000000000001</v>
      </c>
      <c r="M967" s="222">
        <v>0.52680000000000005</v>
      </c>
      <c r="N967" s="222">
        <v>0.52669999999999995</v>
      </c>
      <c r="O967" s="222">
        <v>0.52659999999999996</v>
      </c>
      <c r="P967" s="222">
        <v>0.52659999999999996</v>
      </c>
      <c r="Q967" s="222">
        <v>0.52659999999999996</v>
      </c>
    </row>
    <row r="968" spans="1:17" x14ac:dyDescent="0.25">
      <c r="A968" s="8">
        <v>8</v>
      </c>
      <c r="B968" s="3">
        <v>63</v>
      </c>
      <c r="C968" s="5">
        <v>120000</v>
      </c>
      <c r="D968" s="221"/>
      <c r="E968" s="222">
        <v>0.59470000000000001</v>
      </c>
      <c r="F968" s="222">
        <v>0.56289999999999996</v>
      </c>
      <c r="G968" s="222">
        <v>0.54490000000000005</v>
      </c>
      <c r="H968" s="222">
        <v>0.5353</v>
      </c>
      <c r="I968" s="222">
        <v>0.53059999999999996</v>
      </c>
      <c r="J968" s="222">
        <v>0.52839999999999998</v>
      </c>
      <c r="K968" s="222">
        <v>0.52729999999999999</v>
      </c>
      <c r="L968" s="222">
        <v>0.52690000000000003</v>
      </c>
      <c r="M968" s="222">
        <v>0.52669999999999995</v>
      </c>
      <c r="N968" s="222">
        <v>0.52659999999999996</v>
      </c>
      <c r="O968" s="222">
        <v>0.52659999999999996</v>
      </c>
      <c r="P968" s="222">
        <v>0.52659999999999996</v>
      </c>
      <c r="Q968" s="222">
        <v>0.52659999999999996</v>
      </c>
    </row>
    <row r="969" spans="1:17" x14ac:dyDescent="0.25">
      <c r="A969" s="8">
        <v>8</v>
      </c>
      <c r="B969" s="3">
        <v>64</v>
      </c>
      <c r="C969" s="5">
        <v>120000</v>
      </c>
      <c r="D969" s="221"/>
      <c r="E969" s="222">
        <v>0.59040000000000004</v>
      </c>
      <c r="F969" s="222">
        <v>0.55920000000000003</v>
      </c>
      <c r="G969" s="222">
        <v>0.54220000000000002</v>
      </c>
      <c r="H969" s="222">
        <v>0.53369999999999995</v>
      </c>
      <c r="I969" s="222">
        <v>0.52959999999999996</v>
      </c>
      <c r="J969" s="222">
        <v>0.52780000000000005</v>
      </c>
      <c r="K969" s="222">
        <v>0.52710000000000001</v>
      </c>
      <c r="L969" s="222">
        <v>0.52680000000000005</v>
      </c>
      <c r="M969" s="222">
        <v>0.52669999999999995</v>
      </c>
      <c r="N969" s="222">
        <v>0.52659999999999996</v>
      </c>
      <c r="O969" s="222">
        <v>0.52659999999999996</v>
      </c>
      <c r="P969" s="222">
        <v>0.52659999999999996</v>
      </c>
      <c r="Q969" s="222">
        <v>0.52659999999999996</v>
      </c>
    </row>
    <row r="970" spans="1:17" x14ac:dyDescent="0.25">
      <c r="A970" s="8">
        <v>8</v>
      </c>
      <c r="B970" s="3">
        <v>65</v>
      </c>
      <c r="C970" s="5">
        <v>120000</v>
      </c>
      <c r="D970" s="221"/>
      <c r="E970" s="222">
        <v>0.58609999999999995</v>
      </c>
      <c r="F970" s="222">
        <v>0.55569999999999997</v>
      </c>
      <c r="G970" s="222">
        <v>0.53969999999999996</v>
      </c>
      <c r="H970" s="222">
        <v>0.53220000000000001</v>
      </c>
      <c r="I970" s="222">
        <v>0.52880000000000005</v>
      </c>
      <c r="J970" s="222">
        <v>0.52739999999999998</v>
      </c>
      <c r="K970" s="222">
        <v>0.52690000000000003</v>
      </c>
      <c r="L970" s="222">
        <v>0.52669999999999995</v>
      </c>
      <c r="M970" s="222">
        <v>0.52659999999999996</v>
      </c>
      <c r="N970" s="222">
        <v>0.52659999999999996</v>
      </c>
      <c r="O970" s="222">
        <v>0.52659999999999996</v>
      </c>
      <c r="P970" s="222">
        <v>0.52659999999999996</v>
      </c>
      <c r="Q970" s="222">
        <v>0.52659999999999996</v>
      </c>
    </row>
    <row r="971" spans="1:17" x14ac:dyDescent="0.25">
      <c r="A971" s="8">
        <v>8</v>
      </c>
      <c r="B971" s="3">
        <v>66</v>
      </c>
      <c r="C971" s="5">
        <v>120000</v>
      </c>
      <c r="D971" s="221"/>
      <c r="E971" s="222">
        <v>0.58179999999999998</v>
      </c>
      <c r="F971" s="222">
        <v>0.55220000000000002</v>
      </c>
      <c r="G971" s="222">
        <v>0.53739999999999999</v>
      </c>
      <c r="H971" s="222">
        <v>0.53090000000000004</v>
      </c>
      <c r="I971" s="222">
        <v>0.5282</v>
      </c>
      <c r="J971" s="222">
        <v>0.52710000000000001</v>
      </c>
      <c r="K971" s="222">
        <v>0.52680000000000005</v>
      </c>
      <c r="L971" s="222">
        <v>0.52659999999999996</v>
      </c>
      <c r="M971" s="222">
        <v>0.52659999999999996</v>
      </c>
      <c r="N971" s="222">
        <v>0.52659999999999996</v>
      </c>
      <c r="O971" s="222">
        <v>0.52659999999999996</v>
      </c>
      <c r="P971" s="222">
        <v>0.52659999999999996</v>
      </c>
      <c r="Q971" s="222">
        <v>0.52659999999999996</v>
      </c>
    </row>
    <row r="972" spans="1:17" x14ac:dyDescent="0.25">
      <c r="A972" s="8">
        <v>8</v>
      </c>
      <c r="B972" s="3">
        <v>67</v>
      </c>
      <c r="C972" s="5">
        <v>120000</v>
      </c>
      <c r="D972" s="221"/>
      <c r="E972" s="222">
        <v>0.57720000000000005</v>
      </c>
      <c r="F972" s="222">
        <v>0.54849999999999999</v>
      </c>
      <c r="G972" s="222">
        <v>0.53520000000000001</v>
      </c>
      <c r="H972" s="222">
        <v>0.52969999999999995</v>
      </c>
      <c r="I972" s="222">
        <v>0.52759999999999996</v>
      </c>
      <c r="J972" s="222">
        <v>0.52690000000000003</v>
      </c>
      <c r="K972" s="222">
        <v>0.52669999999999995</v>
      </c>
      <c r="L972" s="222">
        <v>0.52659999999999996</v>
      </c>
      <c r="M972" s="222">
        <v>0.52659999999999996</v>
      </c>
      <c r="N972" s="222">
        <v>0.52659999999999996</v>
      </c>
      <c r="O972" s="222">
        <v>0.52659999999999996</v>
      </c>
      <c r="P972" s="222">
        <v>0.52659999999999996</v>
      </c>
      <c r="Q972" s="222">
        <v>0.52659999999999996</v>
      </c>
    </row>
    <row r="973" spans="1:17" x14ac:dyDescent="0.25">
      <c r="A973" s="8">
        <v>8</v>
      </c>
      <c r="B973" s="3">
        <v>68</v>
      </c>
      <c r="C973" s="5">
        <v>120000</v>
      </c>
      <c r="D973" s="221"/>
      <c r="E973" s="222">
        <v>0.57250000000000001</v>
      </c>
      <c r="F973" s="222">
        <v>0.54500000000000004</v>
      </c>
      <c r="G973" s="222">
        <v>0.53310000000000002</v>
      </c>
      <c r="H973" s="222">
        <v>0.52869999999999995</v>
      </c>
      <c r="I973" s="222">
        <v>0.5272</v>
      </c>
      <c r="J973" s="222">
        <v>0.52669999999999995</v>
      </c>
      <c r="K973" s="222">
        <v>0.52659999999999996</v>
      </c>
      <c r="L973" s="222">
        <v>0.52659999999999996</v>
      </c>
      <c r="M973" s="222">
        <v>0.52659999999999996</v>
      </c>
      <c r="N973" s="222">
        <v>0.52659999999999996</v>
      </c>
      <c r="O973" s="222">
        <v>0.52659999999999996</v>
      </c>
      <c r="P973" s="222">
        <v>0.52659999999999996</v>
      </c>
      <c r="Q973" s="222">
        <v>0.52659999999999996</v>
      </c>
    </row>
    <row r="974" spans="1:17" x14ac:dyDescent="0.25">
      <c r="A974" s="8">
        <v>8</v>
      </c>
      <c r="B974" s="3">
        <v>69</v>
      </c>
      <c r="C974" s="5">
        <v>120000</v>
      </c>
      <c r="D974" s="221"/>
      <c r="E974" s="222">
        <v>0.56799999999999995</v>
      </c>
      <c r="F974" s="222">
        <v>0.54169999999999996</v>
      </c>
      <c r="G974" s="222">
        <v>0.53139999999999998</v>
      </c>
      <c r="H974" s="222">
        <v>0.52790000000000004</v>
      </c>
      <c r="I974" s="222">
        <v>0.52690000000000003</v>
      </c>
      <c r="J974" s="222">
        <v>0.52669999999999995</v>
      </c>
      <c r="K974" s="222">
        <v>0.52659999999999996</v>
      </c>
      <c r="L974" s="222">
        <v>0.52659999999999996</v>
      </c>
      <c r="M974" s="222">
        <v>0.52659999999999996</v>
      </c>
      <c r="N974" s="222">
        <v>0.52659999999999996</v>
      </c>
      <c r="O974" s="222">
        <v>0.52659999999999996</v>
      </c>
      <c r="P974" s="222">
        <v>0.52659999999999996</v>
      </c>
      <c r="Q974" s="222">
        <v>0.52659999999999996</v>
      </c>
    </row>
    <row r="975" spans="1:17" x14ac:dyDescent="0.25">
      <c r="A975" s="8">
        <v>8</v>
      </c>
      <c r="B975" s="3">
        <v>70</v>
      </c>
      <c r="C975" s="5">
        <v>120000</v>
      </c>
      <c r="D975" s="221"/>
      <c r="E975" s="222">
        <v>0.56259999999999999</v>
      </c>
      <c r="F975" s="222">
        <v>0.53820000000000001</v>
      </c>
      <c r="G975" s="222">
        <v>0.52969999999999995</v>
      </c>
      <c r="H975" s="222">
        <v>0.52729999999999999</v>
      </c>
      <c r="I975" s="222">
        <v>0.52669999999999995</v>
      </c>
      <c r="J975" s="222">
        <v>0.52659999999999996</v>
      </c>
      <c r="K975" s="222">
        <v>0.52659999999999996</v>
      </c>
      <c r="L975" s="222">
        <v>0.52659999999999996</v>
      </c>
      <c r="M975" s="222">
        <v>0.52659999999999996</v>
      </c>
      <c r="N975" s="222">
        <v>0.52659999999999996</v>
      </c>
      <c r="O975" s="222">
        <v>0.52659999999999996</v>
      </c>
      <c r="P975" s="222">
        <v>0.52659999999999996</v>
      </c>
      <c r="Q975" s="222">
        <v>0.52659999999999996</v>
      </c>
    </row>
    <row r="976" spans="1:17" x14ac:dyDescent="0.25">
      <c r="A976" s="8">
        <v>8</v>
      </c>
      <c r="B976" s="3">
        <v>71</v>
      </c>
      <c r="C976" s="5">
        <v>120000</v>
      </c>
      <c r="D976" s="221"/>
      <c r="E976" s="222">
        <v>0.5575</v>
      </c>
      <c r="F976" s="222">
        <v>0.53500000000000003</v>
      </c>
      <c r="G976" s="222">
        <v>0.52839999999999998</v>
      </c>
      <c r="H976" s="222">
        <v>0.52690000000000003</v>
      </c>
      <c r="I976" s="222">
        <v>0.52659999999999996</v>
      </c>
      <c r="J976" s="222">
        <v>0.52659999999999996</v>
      </c>
      <c r="K976" s="222">
        <v>0.52659999999999996</v>
      </c>
      <c r="L976" s="222">
        <v>0.52659999999999996</v>
      </c>
      <c r="M976" s="222">
        <v>0.52659999999999996</v>
      </c>
      <c r="N976" s="222">
        <v>0.52659999999999996</v>
      </c>
      <c r="O976" s="222">
        <v>0.52659999999999996</v>
      </c>
      <c r="P976" s="222">
        <v>0.52659999999999996</v>
      </c>
      <c r="Q976" s="222">
        <v>0.52659999999999996</v>
      </c>
    </row>
    <row r="977" spans="1:17" x14ac:dyDescent="0.25">
      <c r="A977" s="8">
        <v>8</v>
      </c>
      <c r="B977" s="3">
        <v>72</v>
      </c>
      <c r="C977" s="5">
        <v>120000</v>
      </c>
      <c r="D977" s="221"/>
      <c r="E977" s="222">
        <v>0.55049999999999999</v>
      </c>
      <c r="F977" s="222">
        <v>0.53139999999999998</v>
      </c>
      <c r="G977" s="222">
        <v>0.52729999999999999</v>
      </c>
      <c r="H977" s="222">
        <v>0.52669999999999995</v>
      </c>
      <c r="I977" s="222">
        <v>0.52659999999999996</v>
      </c>
      <c r="J977" s="222">
        <v>0.52659999999999996</v>
      </c>
      <c r="K977" s="222">
        <v>0.52659999999999996</v>
      </c>
      <c r="L977" s="222">
        <v>0.52659999999999996</v>
      </c>
      <c r="M977" s="222">
        <v>0.52659999999999996</v>
      </c>
      <c r="N977" s="222">
        <v>0.52659999999999996</v>
      </c>
      <c r="O977" s="222">
        <v>0.52659999999999996</v>
      </c>
      <c r="P977" s="222">
        <v>0.52659999999999996</v>
      </c>
      <c r="Q977" s="222">
        <v>0.52659999999999996</v>
      </c>
    </row>
    <row r="978" spans="1:17" x14ac:dyDescent="0.25">
      <c r="A978" s="8">
        <v>8</v>
      </c>
      <c r="B978" s="3">
        <v>73</v>
      </c>
      <c r="C978" s="5">
        <v>120000</v>
      </c>
      <c r="D978" s="221"/>
      <c r="E978" s="222">
        <v>0.54310000000000003</v>
      </c>
      <c r="F978" s="222">
        <v>0.52849999999999997</v>
      </c>
      <c r="G978" s="222">
        <v>0.52669999999999995</v>
      </c>
      <c r="H978" s="222">
        <v>0.52659999999999996</v>
      </c>
      <c r="I978" s="222">
        <v>0.52659999999999996</v>
      </c>
      <c r="J978" s="222">
        <v>0.52659999999999996</v>
      </c>
      <c r="K978" s="222">
        <v>0.52659999999999996</v>
      </c>
      <c r="L978" s="222">
        <v>0.52659999999999996</v>
      </c>
      <c r="M978" s="222">
        <v>0.52659999999999996</v>
      </c>
      <c r="N978" s="222">
        <v>0.52659999999999996</v>
      </c>
      <c r="O978" s="222">
        <v>0.52659999999999996</v>
      </c>
      <c r="P978" s="222">
        <v>0.52659999999999996</v>
      </c>
      <c r="Q978" s="222">
        <v>0.52659999999999996</v>
      </c>
    </row>
    <row r="979" spans="1:17" x14ac:dyDescent="0.25">
      <c r="A979" s="8">
        <v>8</v>
      </c>
      <c r="B979" s="3">
        <v>74</v>
      </c>
      <c r="C979" s="5">
        <v>120000</v>
      </c>
      <c r="D979" s="221"/>
      <c r="E979" s="222">
        <v>0.53820000000000001</v>
      </c>
      <c r="F979" s="222">
        <v>0.52729999999999999</v>
      </c>
      <c r="G979" s="222">
        <v>0.52659999999999996</v>
      </c>
      <c r="H979" s="222">
        <v>0.52659999999999996</v>
      </c>
      <c r="I979" s="222">
        <v>0.52659999999999996</v>
      </c>
      <c r="J979" s="222">
        <v>0.52659999999999996</v>
      </c>
      <c r="K979" s="222">
        <v>0.52659999999999996</v>
      </c>
      <c r="L979" s="222">
        <v>0.52659999999999996</v>
      </c>
      <c r="M979" s="222">
        <v>0.52659999999999996</v>
      </c>
      <c r="N979" s="222">
        <v>0.52659999999999996</v>
      </c>
      <c r="O979" s="222">
        <v>0.52659999999999996</v>
      </c>
      <c r="P979" s="222">
        <v>0.52659999999999996</v>
      </c>
      <c r="Q979" s="222">
        <v>0.52659999999999996</v>
      </c>
    </row>
    <row r="980" spans="1:17" x14ac:dyDescent="0.25">
      <c r="A980" s="8">
        <v>9</v>
      </c>
      <c r="B980" s="3">
        <v>36</v>
      </c>
      <c r="C980" s="5">
        <v>120000</v>
      </c>
      <c r="D980" s="221"/>
      <c r="E980" s="222">
        <v>0.80769999999999997</v>
      </c>
      <c r="F980" s="222">
        <v>0.77690000000000003</v>
      </c>
      <c r="G980" s="222">
        <v>0.74839999999999995</v>
      </c>
      <c r="H980" s="222">
        <v>0.72189999999999999</v>
      </c>
      <c r="I980" s="222">
        <v>0.69710000000000005</v>
      </c>
      <c r="J980" s="222">
        <v>0.67359999999999998</v>
      </c>
      <c r="K980" s="222">
        <v>0.65139999999999998</v>
      </c>
      <c r="L980" s="222">
        <v>0.63039999999999996</v>
      </c>
      <c r="M980" s="222">
        <v>0.61099999999999999</v>
      </c>
      <c r="N980" s="222">
        <v>0.60409999999999997</v>
      </c>
      <c r="O980" s="222">
        <v>0.59799999999999998</v>
      </c>
      <c r="P980" s="222">
        <v>0.5927</v>
      </c>
      <c r="Q980" s="222">
        <v>0.58789999999999998</v>
      </c>
    </row>
    <row r="981" spans="1:17" x14ac:dyDescent="0.25">
      <c r="A981" s="8">
        <v>9</v>
      </c>
      <c r="B981" s="3">
        <v>37</v>
      </c>
      <c r="C981" s="5">
        <v>120000</v>
      </c>
      <c r="D981" s="221"/>
      <c r="E981" s="222">
        <v>0.80169999999999997</v>
      </c>
      <c r="F981" s="222">
        <v>0.76980000000000004</v>
      </c>
      <c r="G981" s="222">
        <v>0.74039999999999995</v>
      </c>
      <c r="H981" s="222">
        <v>0.71299999999999997</v>
      </c>
      <c r="I981" s="222">
        <v>0.68740000000000001</v>
      </c>
      <c r="J981" s="222">
        <v>0.66320000000000001</v>
      </c>
      <c r="K981" s="222">
        <v>0.64029999999999998</v>
      </c>
      <c r="L981" s="222">
        <v>0.61860000000000004</v>
      </c>
      <c r="M981" s="222">
        <v>0.60729999999999995</v>
      </c>
      <c r="N981" s="222">
        <v>0.60050000000000003</v>
      </c>
      <c r="O981" s="222">
        <v>0.59450000000000003</v>
      </c>
      <c r="P981" s="222">
        <v>0.58909999999999996</v>
      </c>
      <c r="Q981" s="222">
        <v>0.58509999999999995</v>
      </c>
    </row>
    <row r="982" spans="1:17" x14ac:dyDescent="0.25">
      <c r="A982" s="8">
        <v>9</v>
      </c>
      <c r="B982" s="3">
        <v>38</v>
      </c>
      <c r="C982" s="5">
        <v>120000</v>
      </c>
      <c r="D982" s="221"/>
      <c r="E982" s="222">
        <v>0.79559999999999997</v>
      </c>
      <c r="F982" s="222">
        <v>0.76259999999999994</v>
      </c>
      <c r="G982" s="222">
        <v>0.73219999999999996</v>
      </c>
      <c r="H982" s="222">
        <v>0.70389999999999997</v>
      </c>
      <c r="I982" s="222">
        <v>0.6774</v>
      </c>
      <c r="J982" s="222">
        <v>0.65249999999999997</v>
      </c>
      <c r="K982" s="222">
        <v>0.629</v>
      </c>
      <c r="L982" s="222">
        <v>0.61129999999999995</v>
      </c>
      <c r="M982" s="222">
        <v>0.60360000000000003</v>
      </c>
      <c r="N982" s="222">
        <v>0.5968</v>
      </c>
      <c r="O982" s="222">
        <v>0.59079999999999999</v>
      </c>
      <c r="P982" s="222">
        <v>0.58630000000000004</v>
      </c>
      <c r="Q982" s="222">
        <v>0.58289999999999997</v>
      </c>
    </row>
    <row r="983" spans="1:17" x14ac:dyDescent="0.25">
      <c r="A983" s="8">
        <v>9</v>
      </c>
      <c r="B983" s="3">
        <v>39</v>
      </c>
      <c r="C983" s="5">
        <v>120000</v>
      </c>
      <c r="D983" s="221"/>
      <c r="E983" s="222">
        <v>0.7893</v>
      </c>
      <c r="F983" s="222">
        <v>0.75519999999999998</v>
      </c>
      <c r="G983" s="222">
        <v>0.7238</v>
      </c>
      <c r="H983" s="222">
        <v>0.6946</v>
      </c>
      <c r="I983" s="222">
        <v>0.66739999999999999</v>
      </c>
      <c r="J983" s="222">
        <v>0.64170000000000005</v>
      </c>
      <c r="K983" s="222">
        <v>0.61739999999999995</v>
      </c>
      <c r="L983" s="222">
        <v>0.60760000000000003</v>
      </c>
      <c r="M983" s="222">
        <v>0.5998</v>
      </c>
      <c r="N983" s="222">
        <v>0.59309999999999996</v>
      </c>
      <c r="O983" s="222">
        <v>0.58789999999999998</v>
      </c>
      <c r="P983" s="222">
        <v>0.58409999999999995</v>
      </c>
      <c r="Q983" s="222">
        <v>0.58099999999999996</v>
      </c>
    </row>
    <row r="984" spans="1:17" x14ac:dyDescent="0.25">
      <c r="A984" s="8">
        <v>9</v>
      </c>
      <c r="B984" s="3">
        <v>40</v>
      </c>
      <c r="C984" s="5">
        <v>120000</v>
      </c>
      <c r="D984" s="221"/>
      <c r="E984" s="222">
        <v>0.78290000000000004</v>
      </c>
      <c r="F984" s="222">
        <v>0.74770000000000003</v>
      </c>
      <c r="G984" s="222">
        <v>0.71530000000000005</v>
      </c>
      <c r="H984" s="222">
        <v>0.68520000000000003</v>
      </c>
      <c r="I984" s="222">
        <v>0.65710000000000002</v>
      </c>
      <c r="J984" s="222">
        <v>0.63060000000000005</v>
      </c>
      <c r="K984" s="222">
        <v>0.61270000000000002</v>
      </c>
      <c r="L984" s="222">
        <v>0.60370000000000001</v>
      </c>
      <c r="M984" s="222">
        <v>0.59599999999999997</v>
      </c>
      <c r="N984" s="222">
        <v>0.58989999999999998</v>
      </c>
      <c r="O984" s="222">
        <v>0.58550000000000002</v>
      </c>
      <c r="P984" s="222">
        <v>0.58209999999999995</v>
      </c>
      <c r="Q984" s="222">
        <v>0.57930000000000004</v>
      </c>
    </row>
    <row r="985" spans="1:17" x14ac:dyDescent="0.25">
      <c r="A985" s="8">
        <v>9</v>
      </c>
      <c r="B985" s="3">
        <v>41</v>
      </c>
      <c r="C985" s="5">
        <v>120000</v>
      </c>
      <c r="D985" s="221"/>
      <c r="E985" s="222">
        <v>0.77639999999999998</v>
      </c>
      <c r="F985" s="222">
        <v>0.74</v>
      </c>
      <c r="G985" s="222">
        <v>0.70660000000000001</v>
      </c>
      <c r="H985" s="222">
        <v>0.67559999999999998</v>
      </c>
      <c r="I985" s="222">
        <v>0.64659999999999995</v>
      </c>
      <c r="J985" s="222">
        <v>0.61929999999999996</v>
      </c>
      <c r="K985" s="222">
        <v>0.60870000000000002</v>
      </c>
      <c r="L985" s="222">
        <v>0.5998</v>
      </c>
      <c r="M985" s="222">
        <v>0.59260000000000002</v>
      </c>
      <c r="N985" s="222">
        <v>0.58740000000000003</v>
      </c>
      <c r="O985" s="222">
        <v>0.58350000000000002</v>
      </c>
      <c r="P985" s="222">
        <v>0.58030000000000004</v>
      </c>
      <c r="Q985" s="222">
        <v>0.57769999999999999</v>
      </c>
    </row>
    <row r="986" spans="1:17" x14ac:dyDescent="0.25">
      <c r="A986" s="8">
        <v>9</v>
      </c>
      <c r="B986" s="3">
        <v>42</v>
      </c>
      <c r="C986" s="5">
        <v>120000</v>
      </c>
      <c r="D986" s="221"/>
      <c r="E986" s="222">
        <v>0.76970000000000005</v>
      </c>
      <c r="F986" s="222">
        <v>0.73219999999999996</v>
      </c>
      <c r="G986" s="222">
        <v>0.6976</v>
      </c>
      <c r="H986" s="222">
        <v>0.66559999999999997</v>
      </c>
      <c r="I986" s="222">
        <v>0.63570000000000004</v>
      </c>
      <c r="J986" s="222">
        <v>0.61509999999999998</v>
      </c>
      <c r="K986" s="222">
        <v>0.60470000000000002</v>
      </c>
      <c r="L986" s="222">
        <v>0.59599999999999997</v>
      </c>
      <c r="M986" s="222">
        <v>0.58989999999999998</v>
      </c>
      <c r="N986" s="222">
        <v>0.58520000000000005</v>
      </c>
      <c r="O986" s="222">
        <v>0.58150000000000002</v>
      </c>
      <c r="P986" s="222">
        <v>0.57850000000000001</v>
      </c>
      <c r="Q986" s="222">
        <v>0.57609999999999995</v>
      </c>
    </row>
    <row r="987" spans="1:17" x14ac:dyDescent="0.25">
      <c r="A987" s="8">
        <v>9</v>
      </c>
      <c r="B987" s="3">
        <v>43</v>
      </c>
      <c r="C987" s="5">
        <v>120000</v>
      </c>
      <c r="D987" s="221"/>
      <c r="E987" s="222">
        <v>0.76300000000000001</v>
      </c>
      <c r="F987" s="222">
        <v>0.72419999999999995</v>
      </c>
      <c r="G987" s="222">
        <v>0.6885</v>
      </c>
      <c r="H987" s="222">
        <v>0.65549999999999997</v>
      </c>
      <c r="I987" s="222">
        <v>0.62470000000000003</v>
      </c>
      <c r="J987" s="222">
        <v>0.61099999999999999</v>
      </c>
      <c r="K987" s="222">
        <v>0.60070000000000001</v>
      </c>
      <c r="L987" s="222">
        <v>0.59309999999999996</v>
      </c>
      <c r="M987" s="222">
        <v>0.58750000000000002</v>
      </c>
      <c r="N987" s="222">
        <v>0.58309999999999995</v>
      </c>
      <c r="O987" s="222">
        <v>0.57969999999999999</v>
      </c>
      <c r="P987" s="222">
        <v>0.57689999999999997</v>
      </c>
      <c r="Q987" s="222">
        <v>0.57469999999999999</v>
      </c>
    </row>
    <row r="988" spans="1:17" x14ac:dyDescent="0.25">
      <c r="A988" s="8">
        <v>9</v>
      </c>
      <c r="B988" s="3">
        <v>44</v>
      </c>
      <c r="C988" s="5">
        <v>120000</v>
      </c>
      <c r="D988" s="221"/>
      <c r="E988" s="222">
        <v>0.75619999999999998</v>
      </c>
      <c r="F988" s="222">
        <v>0.71609999999999996</v>
      </c>
      <c r="G988" s="222">
        <v>0.6794</v>
      </c>
      <c r="H988" s="222">
        <v>0.64539999999999997</v>
      </c>
      <c r="I988" s="222">
        <v>0.61929999999999996</v>
      </c>
      <c r="J988" s="222">
        <v>0.6069</v>
      </c>
      <c r="K988" s="222">
        <v>0.59730000000000005</v>
      </c>
      <c r="L988" s="222">
        <v>0.59050000000000002</v>
      </c>
      <c r="M988" s="222">
        <v>0.58530000000000004</v>
      </c>
      <c r="N988" s="222">
        <v>0.58120000000000005</v>
      </c>
      <c r="O988" s="222">
        <v>0.57789999999999997</v>
      </c>
      <c r="P988" s="222">
        <v>0.57550000000000001</v>
      </c>
      <c r="Q988" s="222">
        <v>0.57369999999999999</v>
      </c>
    </row>
    <row r="989" spans="1:17" x14ac:dyDescent="0.25">
      <c r="A989" s="8">
        <v>9</v>
      </c>
      <c r="B989" s="3">
        <v>45</v>
      </c>
      <c r="C989" s="5">
        <v>120000</v>
      </c>
      <c r="D989" s="221"/>
      <c r="E989" s="222">
        <v>0.74850000000000005</v>
      </c>
      <c r="F989" s="222">
        <v>0.70709999999999995</v>
      </c>
      <c r="G989" s="222">
        <v>0.66910000000000003</v>
      </c>
      <c r="H989" s="222">
        <v>0.63400000000000001</v>
      </c>
      <c r="I989" s="222">
        <v>0.61450000000000005</v>
      </c>
      <c r="J989" s="222">
        <v>0.60240000000000005</v>
      </c>
      <c r="K989" s="222">
        <v>0.59399999999999997</v>
      </c>
      <c r="L989" s="222">
        <v>0.5877</v>
      </c>
      <c r="M989" s="222">
        <v>0.58279999999999998</v>
      </c>
      <c r="N989" s="222">
        <v>0.57899999999999996</v>
      </c>
      <c r="O989" s="222">
        <v>0.57620000000000005</v>
      </c>
      <c r="P989" s="222">
        <v>0.57410000000000005</v>
      </c>
      <c r="Q989" s="222">
        <v>0.57250000000000001</v>
      </c>
    </row>
    <row r="990" spans="1:17" x14ac:dyDescent="0.25">
      <c r="A990" s="8">
        <v>9</v>
      </c>
      <c r="B990" s="3">
        <v>46</v>
      </c>
      <c r="C990" s="5">
        <v>120000</v>
      </c>
      <c r="D990" s="221"/>
      <c r="E990" s="222">
        <v>0.74060000000000004</v>
      </c>
      <c r="F990" s="222">
        <v>0.69789999999999996</v>
      </c>
      <c r="G990" s="222">
        <v>0.65859999999999996</v>
      </c>
      <c r="H990" s="222">
        <v>0.62439999999999996</v>
      </c>
      <c r="I990" s="222">
        <v>0.60960000000000003</v>
      </c>
      <c r="J990" s="222">
        <v>0.59870000000000001</v>
      </c>
      <c r="K990" s="222">
        <v>0.59099999999999997</v>
      </c>
      <c r="L990" s="222">
        <v>0.58509999999999995</v>
      </c>
      <c r="M990" s="222">
        <v>0.58050000000000002</v>
      </c>
      <c r="N990" s="222">
        <v>0.57709999999999995</v>
      </c>
      <c r="O990" s="222">
        <v>0.57469999999999999</v>
      </c>
      <c r="P990" s="222">
        <v>0.57289999999999996</v>
      </c>
      <c r="Q990" s="222">
        <v>0.5716</v>
      </c>
    </row>
    <row r="991" spans="1:17" x14ac:dyDescent="0.25">
      <c r="A991" s="8">
        <v>9</v>
      </c>
      <c r="B991" s="3">
        <v>47</v>
      </c>
      <c r="C991" s="5">
        <v>120000</v>
      </c>
      <c r="D991" s="221"/>
      <c r="E991" s="222">
        <v>0.73280000000000001</v>
      </c>
      <c r="F991" s="222">
        <v>0.68859999999999999</v>
      </c>
      <c r="G991" s="222">
        <v>0.64810000000000001</v>
      </c>
      <c r="H991" s="222">
        <v>0.61960000000000004</v>
      </c>
      <c r="I991" s="222">
        <v>0.60529999999999995</v>
      </c>
      <c r="J991" s="222">
        <v>0.59540000000000004</v>
      </c>
      <c r="K991" s="222">
        <v>0.58809999999999996</v>
      </c>
      <c r="L991" s="222">
        <v>0.58260000000000001</v>
      </c>
      <c r="M991" s="222">
        <v>0.57850000000000001</v>
      </c>
      <c r="N991" s="222">
        <v>0.5756</v>
      </c>
      <c r="O991" s="222">
        <v>0.57350000000000001</v>
      </c>
      <c r="P991" s="222">
        <v>0.57189999999999996</v>
      </c>
      <c r="Q991" s="222">
        <v>0.57079999999999997</v>
      </c>
    </row>
    <row r="992" spans="1:17" x14ac:dyDescent="0.25">
      <c r="A992" s="8">
        <v>9</v>
      </c>
      <c r="B992" s="3">
        <v>48</v>
      </c>
      <c r="C992" s="5">
        <v>120000</v>
      </c>
      <c r="D992" s="221"/>
      <c r="E992" s="222">
        <v>0.72470000000000001</v>
      </c>
      <c r="F992" s="222">
        <v>0.67889999999999995</v>
      </c>
      <c r="G992" s="222">
        <v>0.6371</v>
      </c>
      <c r="H992" s="222">
        <v>0.61460000000000004</v>
      </c>
      <c r="I992" s="222">
        <v>0.60150000000000003</v>
      </c>
      <c r="J992" s="222">
        <v>0.59230000000000005</v>
      </c>
      <c r="K992" s="222">
        <v>0.58540000000000003</v>
      </c>
      <c r="L992" s="222">
        <v>0.58030000000000004</v>
      </c>
      <c r="M992" s="222">
        <v>0.57669999999999999</v>
      </c>
      <c r="N992" s="222">
        <v>0.57420000000000004</v>
      </c>
      <c r="O992" s="222">
        <v>0.57230000000000003</v>
      </c>
      <c r="P992" s="222">
        <v>0.57099999999999995</v>
      </c>
      <c r="Q992" s="222">
        <v>0.57010000000000005</v>
      </c>
    </row>
    <row r="993" spans="1:17" x14ac:dyDescent="0.25">
      <c r="A993" s="8">
        <v>9</v>
      </c>
      <c r="B993" s="3">
        <v>49</v>
      </c>
      <c r="C993" s="5">
        <v>120000</v>
      </c>
      <c r="D993" s="221"/>
      <c r="E993" s="222">
        <v>0.71640000000000004</v>
      </c>
      <c r="F993" s="222">
        <v>0.66920000000000002</v>
      </c>
      <c r="G993" s="222">
        <v>0.62790000000000001</v>
      </c>
      <c r="H993" s="222">
        <v>0.61019999999999996</v>
      </c>
      <c r="I993" s="222">
        <v>0.59809999999999997</v>
      </c>
      <c r="J993" s="222">
        <v>0.58930000000000005</v>
      </c>
      <c r="K993" s="222">
        <v>0.58279999999999998</v>
      </c>
      <c r="L993" s="222">
        <v>0.57830000000000004</v>
      </c>
      <c r="M993" s="222">
        <v>0.57520000000000004</v>
      </c>
      <c r="N993" s="222">
        <v>0.57289999999999996</v>
      </c>
      <c r="O993" s="222">
        <v>0.57140000000000002</v>
      </c>
      <c r="P993" s="222">
        <v>0.57030000000000003</v>
      </c>
      <c r="Q993" s="222">
        <v>0.5696</v>
      </c>
    </row>
    <row r="994" spans="1:17" x14ac:dyDescent="0.25">
      <c r="A994" s="8">
        <v>9</v>
      </c>
      <c r="B994" s="3">
        <v>50</v>
      </c>
      <c r="C994" s="5">
        <v>120000</v>
      </c>
      <c r="D994" s="221"/>
      <c r="E994" s="222">
        <v>0.70809999999999995</v>
      </c>
      <c r="F994" s="222">
        <v>0.65939999999999999</v>
      </c>
      <c r="G994" s="222">
        <v>0.62280000000000002</v>
      </c>
      <c r="H994" s="222">
        <v>0.60629999999999995</v>
      </c>
      <c r="I994" s="222">
        <v>0.5948</v>
      </c>
      <c r="J994" s="222">
        <v>0.58650000000000002</v>
      </c>
      <c r="K994" s="222">
        <v>0.5806</v>
      </c>
      <c r="L994" s="222">
        <v>0.5766</v>
      </c>
      <c r="M994" s="222">
        <v>0.57379999999999998</v>
      </c>
      <c r="N994" s="222">
        <v>0.57189999999999996</v>
      </c>
      <c r="O994" s="222">
        <v>0.5706</v>
      </c>
      <c r="P994" s="222">
        <v>0.56969999999999998</v>
      </c>
      <c r="Q994" s="222">
        <v>0.56910000000000005</v>
      </c>
    </row>
    <row r="995" spans="1:17" x14ac:dyDescent="0.25">
      <c r="A995" s="8">
        <v>9</v>
      </c>
      <c r="B995" s="3">
        <v>51</v>
      </c>
      <c r="C995" s="5">
        <v>120000</v>
      </c>
      <c r="D995" s="221"/>
      <c r="E995" s="222">
        <v>0.69979999999999998</v>
      </c>
      <c r="F995" s="222">
        <v>0.64929999999999999</v>
      </c>
      <c r="G995" s="222">
        <v>0.61829999999999996</v>
      </c>
      <c r="H995" s="222">
        <v>0.60270000000000001</v>
      </c>
      <c r="I995" s="222">
        <v>0.5917</v>
      </c>
      <c r="J995" s="222">
        <v>0.58389999999999997</v>
      </c>
      <c r="K995" s="222">
        <v>0.57869999999999999</v>
      </c>
      <c r="L995" s="222">
        <v>0.57509999999999994</v>
      </c>
      <c r="M995" s="222">
        <v>0.57269999999999999</v>
      </c>
      <c r="N995" s="222">
        <v>0.57110000000000005</v>
      </c>
      <c r="O995" s="222">
        <v>0.56999999999999995</v>
      </c>
      <c r="P995" s="222">
        <v>0.56930000000000003</v>
      </c>
      <c r="Q995" s="222">
        <v>0.56879999999999997</v>
      </c>
    </row>
    <row r="996" spans="1:17" x14ac:dyDescent="0.25">
      <c r="A996" s="8">
        <v>9</v>
      </c>
      <c r="B996" s="3">
        <v>52</v>
      </c>
      <c r="C996" s="5">
        <v>120000</v>
      </c>
      <c r="D996" s="221"/>
      <c r="E996" s="222">
        <v>0.69099999999999995</v>
      </c>
      <c r="F996" s="222">
        <v>0.63890000000000002</v>
      </c>
      <c r="G996" s="222">
        <v>0.61399999999999999</v>
      </c>
      <c r="H996" s="222">
        <v>0.59909999999999997</v>
      </c>
      <c r="I996" s="222">
        <v>0.58860000000000001</v>
      </c>
      <c r="J996" s="222">
        <v>0.58160000000000001</v>
      </c>
      <c r="K996" s="222">
        <v>0.57689999999999997</v>
      </c>
      <c r="L996" s="222">
        <v>0.57369999999999999</v>
      </c>
      <c r="M996" s="222">
        <v>0.57169999999999999</v>
      </c>
      <c r="N996" s="222">
        <v>0.57030000000000003</v>
      </c>
      <c r="O996" s="222">
        <v>0.56950000000000001</v>
      </c>
      <c r="P996" s="222">
        <v>0.56889999999999996</v>
      </c>
      <c r="Q996" s="222">
        <v>0.56859999999999999</v>
      </c>
    </row>
    <row r="997" spans="1:17" x14ac:dyDescent="0.25">
      <c r="A997" s="8">
        <v>9</v>
      </c>
      <c r="B997" s="3">
        <v>53</v>
      </c>
      <c r="C997" s="5">
        <v>120000</v>
      </c>
      <c r="D997" s="221"/>
      <c r="E997" s="222">
        <v>0.68210000000000004</v>
      </c>
      <c r="F997" s="222">
        <v>0.63100000000000001</v>
      </c>
      <c r="G997" s="222">
        <v>0.61</v>
      </c>
      <c r="H997" s="222">
        <v>0.59560000000000002</v>
      </c>
      <c r="I997" s="222">
        <v>0.58579999999999999</v>
      </c>
      <c r="J997" s="222">
        <v>0.57950000000000002</v>
      </c>
      <c r="K997" s="222">
        <v>0.57530000000000003</v>
      </c>
      <c r="L997" s="222">
        <v>0.5726</v>
      </c>
      <c r="M997" s="222">
        <v>0.57079999999999997</v>
      </c>
      <c r="N997" s="222">
        <v>0.56969999999999998</v>
      </c>
      <c r="O997" s="222">
        <v>0.56910000000000005</v>
      </c>
      <c r="P997" s="222">
        <v>0.56859999999999999</v>
      </c>
      <c r="Q997" s="222">
        <v>0.56840000000000002</v>
      </c>
    </row>
    <row r="998" spans="1:17" x14ac:dyDescent="0.25">
      <c r="A998" s="8">
        <v>9</v>
      </c>
      <c r="B998" s="3">
        <v>54</v>
      </c>
      <c r="C998" s="5">
        <v>120000</v>
      </c>
      <c r="D998" s="221"/>
      <c r="E998" s="222">
        <v>0.67300000000000004</v>
      </c>
      <c r="F998" s="222">
        <v>0.62639999999999996</v>
      </c>
      <c r="G998" s="222">
        <v>0.60619999999999996</v>
      </c>
      <c r="H998" s="222">
        <v>0.59230000000000005</v>
      </c>
      <c r="I998" s="222">
        <v>0.58340000000000003</v>
      </c>
      <c r="J998" s="222">
        <v>0.57750000000000001</v>
      </c>
      <c r="K998" s="222">
        <v>0.57389999999999997</v>
      </c>
      <c r="L998" s="222">
        <v>0.5716</v>
      </c>
      <c r="M998" s="222">
        <v>0.57010000000000005</v>
      </c>
      <c r="N998" s="222">
        <v>0.56930000000000003</v>
      </c>
      <c r="O998" s="222">
        <v>0.56869999999999998</v>
      </c>
      <c r="P998" s="222">
        <v>0.56840000000000002</v>
      </c>
      <c r="Q998" s="222">
        <v>0.56820000000000004</v>
      </c>
    </row>
    <row r="999" spans="1:17" x14ac:dyDescent="0.25">
      <c r="A999" s="8">
        <v>9</v>
      </c>
      <c r="B999" s="3">
        <v>55</v>
      </c>
      <c r="C999" s="5">
        <v>120000</v>
      </c>
      <c r="D999" s="221"/>
      <c r="E999" s="222">
        <v>0.66400000000000003</v>
      </c>
      <c r="F999" s="222">
        <v>0.62219999999999998</v>
      </c>
      <c r="G999" s="222">
        <v>0.60229999999999995</v>
      </c>
      <c r="H999" s="222">
        <v>0.58930000000000005</v>
      </c>
      <c r="I999" s="222">
        <v>0.58109999999999995</v>
      </c>
      <c r="J999" s="222">
        <v>0.57589999999999997</v>
      </c>
      <c r="K999" s="222">
        <v>0.57269999999999999</v>
      </c>
      <c r="L999" s="222">
        <v>0.57069999999999999</v>
      </c>
      <c r="M999" s="222">
        <v>0.5696</v>
      </c>
      <c r="N999" s="222">
        <v>0.56889999999999996</v>
      </c>
      <c r="O999" s="222">
        <v>0.56850000000000001</v>
      </c>
      <c r="P999" s="222">
        <v>0.56830000000000003</v>
      </c>
      <c r="Q999" s="222">
        <v>0.56810000000000005</v>
      </c>
    </row>
    <row r="1000" spans="1:17" x14ac:dyDescent="0.25">
      <c r="A1000" s="8">
        <v>9</v>
      </c>
      <c r="B1000" s="3">
        <v>56</v>
      </c>
      <c r="C1000" s="5">
        <v>120000</v>
      </c>
      <c r="D1000" s="221"/>
      <c r="E1000" s="222">
        <v>0.65449999999999997</v>
      </c>
      <c r="F1000" s="222">
        <v>0.6179</v>
      </c>
      <c r="G1000" s="222">
        <v>0.59860000000000002</v>
      </c>
      <c r="H1000" s="222">
        <v>0.58650000000000002</v>
      </c>
      <c r="I1000" s="222">
        <v>0.57889999999999997</v>
      </c>
      <c r="J1000" s="222">
        <v>0.57440000000000002</v>
      </c>
      <c r="K1000" s="222">
        <v>0.5716</v>
      </c>
      <c r="L1000" s="222">
        <v>0.56999999999999995</v>
      </c>
      <c r="M1000" s="222">
        <v>0.56910000000000005</v>
      </c>
      <c r="N1000" s="222">
        <v>0.56859999999999999</v>
      </c>
      <c r="O1000" s="222">
        <v>0.56830000000000003</v>
      </c>
      <c r="P1000" s="222">
        <v>0.56810000000000005</v>
      </c>
      <c r="Q1000" s="222">
        <v>0.56810000000000005</v>
      </c>
    </row>
    <row r="1001" spans="1:17" x14ac:dyDescent="0.25">
      <c r="A1001" s="8">
        <v>9</v>
      </c>
      <c r="B1001" s="3">
        <v>57</v>
      </c>
      <c r="C1001" s="5">
        <v>120000</v>
      </c>
      <c r="D1001" s="221"/>
      <c r="E1001" s="222">
        <v>0.64500000000000002</v>
      </c>
      <c r="F1001" s="222">
        <v>0.61360000000000003</v>
      </c>
      <c r="G1001" s="222">
        <v>0.59519999999999995</v>
      </c>
      <c r="H1001" s="222">
        <v>0.58389999999999997</v>
      </c>
      <c r="I1001" s="222">
        <v>0.57709999999999995</v>
      </c>
      <c r="J1001" s="222">
        <v>0.57310000000000005</v>
      </c>
      <c r="K1001" s="222">
        <v>0.57079999999999997</v>
      </c>
      <c r="L1001" s="222">
        <v>0.56950000000000001</v>
      </c>
      <c r="M1001" s="222">
        <v>0.56879999999999997</v>
      </c>
      <c r="N1001" s="222">
        <v>0.56840000000000002</v>
      </c>
      <c r="O1001" s="222">
        <v>0.56820000000000004</v>
      </c>
      <c r="P1001" s="222">
        <v>0.56810000000000005</v>
      </c>
      <c r="Q1001" s="222">
        <v>0.56799999999999995</v>
      </c>
    </row>
    <row r="1002" spans="1:17" x14ac:dyDescent="0.25">
      <c r="A1002" s="8">
        <v>9</v>
      </c>
      <c r="B1002" s="3">
        <v>58</v>
      </c>
      <c r="C1002" s="5">
        <v>120000</v>
      </c>
      <c r="D1002" s="221"/>
      <c r="E1002" s="222">
        <v>0.63819999999999999</v>
      </c>
      <c r="F1002" s="222">
        <v>0.61</v>
      </c>
      <c r="G1002" s="222">
        <v>0.59240000000000004</v>
      </c>
      <c r="H1002" s="222">
        <v>0.58179999999999998</v>
      </c>
      <c r="I1002" s="222">
        <v>0.5756</v>
      </c>
      <c r="J1002" s="222">
        <v>0.57210000000000005</v>
      </c>
      <c r="K1002" s="222">
        <v>0.57010000000000005</v>
      </c>
      <c r="L1002" s="222">
        <v>0.56910000000000005</v>
      </c>
      <c r="M1002" s="222">
        <v>0.56850000000000001</v>
      </c>
      <c r="N1002" s="222">
        <v>0.56820000000000004</v>
      </c>
      <c r="O1002" s="222">
        <v>0.56810000000000005</v>
      </c>
      <c r="P1002" s="222">
        <v>0.56799999999999995</v>
      </c>
      <c r="Q1002" s="222">
        <v>0.56799999999999995</v>
      </c>
    </row>
    <row r="1003" spans="1:17" x14ac:dyDescent="0.25">
      <c r="A1003" s="8">
        <v>9</v>
      </c>
      <c r="B1003" s="3">
        <v>59</v>
      </c>
      <c r="C1003" s="5">
        <v>120000</v>
      </c>
      <c r="D1003" s="221"/>
      <c r="E1003" s="222">
        <v>0.63419999999999999</v>
      </c>
      <c r="F1003" s="222">
        <v>0.60650000000000004</v>
      </c>
      <c r="G1003" s="222">
        <v>0.58960000000000001</v>
      </c>
      <c r="H1003" s="222">
        <v>0.57979999999999998</v>
      </c>
      <c r="I1003" s="222">
        <v>0.57430000000000003</v>
      </c>
      <c r="J1003" s="222">
        <v>0.57120000000000004</v>
      </c>
      <c r="K1003" s="222">
        <v>0.5696</v>
      </c>
      <c r="L1003" s="222">
        <v>0.56879999999999997</v>
      </c>
      <c r="M1003" s="222">
        <v>0.56840000000000002</v>
      </c>
      <c r="N1003" s="222">
        <v>0.56810000000000005</v>
      </c>
      <c r="O1003" s="222">
        <v>0.56799999999999995</v>
      </c>
      <c r="P1003" s="222">
        <v>0.56799999999999995</v>
      </c>
      <c r="Q1003" s="222">
        <v>0.56799999999999995</v>
      </c>
    </row>
    <row r="1004" spans="1:17" x14ac:dyDescent="0.25">
      <c r="A1004" s="8">
        <v>9</v>
      </c>
      <c r="B1004" s="3">
        <v>60</v>
      </c>
      <c r="C1004" s="5">
        <v>120000</v>
      </c>
      <c r="D1004" s="221"/>
      <c r="E1004" s="222">
        <v>0.63009999999999999</v>
      </c>
      <c r="F1004" s="222">
        <v>0.60309999999999997</v>
      </c>
      <c r="G1004" s="222">
        <v>0.58699999999999997</v>
      </c>
      <c r="H1004" s="222">
        <v>0.57799999999999996</v>
      </c>
      <c r="I1004" s="222">
        <v>0.57310000000000005</v>
      </c>
      <c r="J1004" s="222">
        <v>0.57050000000000001</v>
      </c>
      <c r="K1004" s="222">
        <v>0.56920000000000004</v>
      </c>
      <c r="L1004" s="222">
        <v>0.56850000000000001</v>
      </c>
      <c r="M1004" s="222">
        <v>0.56820000000000004</v>
      </c>
      <c r="N1004" s="222">
        <v>0.56810000000000005</v>
      </c>
      <c r="O1004" s="222">
        <v>0.56799999999999995</v>
      </c>
      <c r="P1004" s="222">
        <v>0.56799999999999995</v>
      </c>
      <c r="Q1004" s="222">
        <v>0.56799999999999995</v>
      </c>
    </row>
    <row r="1005" spans="1:17" x14ac:dyDescent="0.25">
      <c r="A1005" s="8">
        <v>9</v>
      </c>
      <c r="B1005" s="3">
        <v>61</v>
      </c>
      <c r="C1005" s="5">
        <v>120000</v>
      </c>
      <c r="D1005" s="221"/>
      <c r="E1005" s="222">
        <v>0.62619999999999998</v>
      </c>
      <c r="F1005" s="222">
        <v>0.5998</v>
      </c>
      <c r="G1005" s="222">
        <v>0.58460000000000001</v>
      </c>
      <c r="H1005" s="222">
        <v>0.57630000000000003</v>
      </c>
      <c r="I1005" s="222">
        <v>0.57199999999999995</v>
      </c>
      <c r="J1005" s="222">
        <v>0.56989999999999996</v>
      </c>
      <c r="K1005" s="222">
        <v>0.56879999999999997</v>
      </c>
      <c r="L1005" s="222">
        <v>0.56840000000000002</v>
      </c>
      <c r="M1005" s="222">
        <v>0.56810000000000005</v>
      </c>
      <c r="N1005" s="222">
        <v>0.56799999999999995</v>
      </c>
      <c r="O1005" s="222">
        <v>0.56799999999999995</v>
      </c>
      <c r="P1005" s="222">
        <v>0.56799999999999995</v>
      </c>
      <c r="Q1005" s="222">
        <v>0.56799999999999995</v>
      </c>
    </row>
    <row r="1006" spans="1:17" x14ac:dyDescent="0.25">
      <c r="A1006" s="8">
        <v>9</v>
      </c>
      <c r="B1006" s="3">
        <v>62</v>
      </c>
      <c r="C1006" s="5">
        <v>120000</v>
      </c>
      <c r="D1006" s="221"/>
      <c r="E1006" s="222">
        <v>0.62229999999999996</v>
      </c>
      <c r="F1006" s="222">
        <v>0.59650000000000003</v>
      </c>
      <c r="G1006" s="222">
        <v>0.58230000000000004</v>
      </c>
      <c r="H1006" s="222">
        <v>0.57479999999999998</v>
      </c>
      <c r="I1006" s="222">
        <v>0.57110000000000005</v>
      </c>
      <c r="J1006" s="222">
        <v>0.56940000000000002</v>
      </c>
      <c r="K1006" s="222">
        <v>0.56859999999999999</v>
      </c>
      <c r="L1006" s="222">
        <v>0.56820000000000004</v>
      </c>
      <c r="M1006" s="222">
        <v>0.56810000000000005</v>
      </c>
      <c r="N1006" s="222">
        <v>0.56799999999999995</v>
      </c>
      <c r="O1006" s="222">
        <v>0.56799999999999995</v>
      </c>
      <c r="P1006" s="222">
        <v>0.56799999999999995</v>
      </c>
      <c r="Q1006" s="222">
        <v>0.56789999999999996</v>
      </c>
    </row>
    <row r="1007" spans="1:17" x14ac:dyDescent="0.25">
      <c r="A1007" s="8">
        <v>9</v>
      </c>
      <c r="B1007" s="3">
        <v>63</v>
      </c>
      <c r="C1007" s="5">
        <v>120000</v>
      </c>
      <c r="D1007" s="221"/>
      <c r="E1007" s="222">
        <v>0.61829999999999996</v>
      </c>
      <c r="F1007" s="222">
        <v>0.59340000000000004</v>
      </c>
      <c r="G1007" s="222">
        <v>0.58009999999999995</v>
      </c>
      <c r="H1007" s="222">
        <v>0.57350000000000001</v>
      </c>
      <c r="I1007" s="222">
        <v>0.57030000000000003</v>
      </c>
      <c r="J1007" s="222">
        <v>0.56899999999999995</v>
      </c>
      <c r="K1007" s="222">
        <v>0.56840000000000002</v>
      </c>
      <c r="L1007" s="222">
        <v>0.56810000000000005</v>
      </c>
      <c r="M1007" s="222">
        <v>0.56799999999999995</v>
      </c>
      <c r="N1007" s="222">
        <v>0.56799999999999995</v>
      </c>
      <c r="O1007" s="222">
        <v>0.56799999999999995</v>
      </c>
      <c r="P1007" s="222">
        <v>0.56789999999999996</v>
      </c>
      <c r="Q1007" s="222">
        <v>0.56789999999999996</v>
      </c>
    </row>
    <row r="1008" spans="1:17" x14ac:dyDescent="0.25">
      <c r="A1008" s="8">
        <v>9</v>
      </c>
      <c r="B1008" s="3">
        <v>64</v>
      </c>
      <c r="C1008" s="5">
        <v>120000</v>
      </c>
      <c r="D1008" s="221"/>
      <c r="E1008" s="222">
        <v>0.61429999999999996</v>
      </c>
      <c r="F1008" s="222">
        <v>0.59030000000000005</v>
      </c>
      <c r="G1008" s="222">
        <v>0.57799999999999996</v>
      </c>
      <c r="H1008" s="222">
        <v>0.57220000000000004</v>
      </c>
      <c r="I1008" s="222">
        <v>0.56969999999999998</v>
      </c>
      <c r="J1008" s="222">
        <v>0.56859999999999999</v>
      </c>
      <c r="K1008" s="222">
        <v>0.56820000000000004</v>
      </c>
      <c r="L1008" s="222">
        <v>0.56799999999999995</v>
      </c>
      <c r="M1008" s="222">
        <v>0.56799999999999995</v>
      </c>
      <c r="N1008" s="222">
        <v>0.56799999999999995</v>
      </c>
      <c r="O1008" s="222">
        <v>0.56789999999999996</v>
      </c>
      <c r="P1008" s="222">
        <v>0.56789999999999996</v>
      </c>
      <c r="Q1008" s="222">
        <v>0.56789999999999996</v>
      </c>
    </row>
    <row r="1009" spans="1:17" x14ac:dyDescent="0.25">
      <c r="A1009" s="8">
        <v>9</v>
      </c>
      <c r="B1009" s="3">
        <v>65</v>
      </c>
      <c r="C1009" s="5">
        <v>120000</v>
      </c>
      <c r="D1009" s="221"/>
      <c r="E1009" s="222">
        <v>0.61040000000000005</v>
      </c>
      <c r="F1009" s="222">
        <v>0.58730000000000004</v>
      </c>
      <c r="G1009" s="222">
        <v>0.57609999999999995</v>
      </c>
      <c r="H1009" s="222">
        <v>0.57120000000000004</v>
      </c>
      <c r="I1009" s="222">
        <v>0.56920000000000004</v>
      </c>
      <c r="J1009" s="222">
        <v>0.56840000000000002</v>
      </c>
      <c r="K1009" s="222">
        <v>0.56810000000000005</v>
      </c>
      <c r="L1009" s="222">
        <v>0.56799999999999995</v>
      </c>
      <c r="M1009" s="222">
        <v>0.56799999999999995</v>
      </c>
      <c r="N1009" s="222">
        <v>0.56789999999999996</v>
      </c>
      <c r="O1009" s="222">
        <v>0.56789999999999996</v>
      </c>
      <c r="P1009" s="222">
        <v>0.56789999999999996</v>
      </c>
      <c r="Q1009" s="222">
        <v>0.56789999999999996</v>
      </c>
    </row>
    <row r="1010" spans="1:17" x14ac:dyDescent="0.25">
      <c r="A1010" s="8">
        <v>9</v>
      </c>
      <c r="B1010" s="3">
        <v>66</v>
      </c>
      <c r="C1010" s="5">
        <v>120000</v>
      </c>
      <c r="D1010" s="221"/>
      <c r="E1010" s="222">
        <v>0.60660000000000003</v>
      </c>
      <c r="F1010" s="222">
        <v>0.58450000000000002</v>
      </c>
      <c r="G1010" s="222">
        <v>0.57450000000000001</v>
      </c>
      <c r="H1010" s="222">
        <v>0.57030000000000003</v>
      </c>
      <c r="I1010" s="222">
        <v>0.56879999999999997</v>
      </c>
      <c r="J1010" s="222">
        <v>0.56820000000000004</v>
      </c>
      <c r="K1010" s="222">
        <v>0.56799999999999995</v>
      </c>
      <c r="L1010" s="222">
        <v>0.56799999999999995</v>
      </c>
      <c r="M1010" s="222">
        <v>0.56799999999999995</v>
      </c>
      <c r="N1010" s="222">
        <v>0.56789999999999996</v>
      </c>
      <c r="O1010" s="222">
        <v>0.56789999999999996</v>
      </c>
      <c r="P1010" s="222">
        <v>0.56789999999999996</v>
      </c>
      <c r="Q1010" s="222">
        <v>0.56789999999999996</v>
      </c>
    </row>
    <row r="1011" spans="1:17" x14ac:dyDescent="0.25">
      <c r="A1011" s="8">
        <v>9</v>
      </c>
      <c r="B1011" s="3">
        <v>67</v>
      </c>
      <c r="C1011" s="5">
        <v>120000</v>
      </c>
      <c r="D1011" s="221"/>
      <c r="E1011" s="222">
        <v>0.60240000000000005</v>
      </c>
      <c r="F1011" s="222">
        <v>0.58160000000000001</v>
      </c>
      <c r="G1011" s="222">
        <v>0.57289999999999996</v>
      </c>
      <c r="H1011" s="222">
        <v>0.5696</v>
      </c>
      <c r="I1011" s="222">
        <v>0.56840000000000002</v>
      </c>
      <c r="J1011" s="222">
        <v>0.56810000000000005</v>
      </c>
      <c r="K1011" s="222">
        <v>0.56799999999999995</v>
      </c>
      <c r="L1011" s="222">
        <v>0.56799999999999995</v>
      </c>
      <c r="M1011" s="222">
        <v>0.56789999999999996</v>
      </c>
      <c r="N1011" s="222">
        <v>0.56789999999999996</v>
      </c>
      <c r="O1011" s="222">
        <v>0.56789999999999996</v>
      </c>
      <c r="P1011" s="222">
        <v>0.56789999999999996</v>
      </c>
      <c r="Q1011" s="222">
        <v>0.56789999999999996</v>
      </c>
    </row>
    <row r="1012" spans="1:17" x14ac:dyDescent="0.25">
      <c r="A1012" s="8">
        <v>9</v>
      </c>
      <c r="B1012" s="3">
        <v>68</v>
      </c>
      <c r="C1012" s="5">
        <v>120000</v>
      </c>
      <c r="D1012" s="221"/>
      <c r="E1012" s="222">
        <v>0.59830000000000005</v>
      </c>
      <c r="F1012" s="222">
        <v>0.57889999999999997</v>
      </c>
      <c r="G1012" s="222">
        <v>0.57150000000000001</v>
      </c>
      <c r="H1012" s="222">
        <v>0.56899999999999995</v>
      </c>
      <c r="I1012" s="222">
        <v>0.56820000000000004</v>
      </c>
      <c r="J1012" s="222">
        <v>0.56799999999999995</v>
      </c>
      <c r="K1012" s="222">
        <v>0.56799999999999995</v>
      </c>
      <c r="L1012" s="222">
        <v>0.56789999999999996</v>
      </c>
      <c r="M1012" s="222">
        <v>0.56789999999999996</v>
      </c>
      <c r="N1012" s="222">
        <v>0.56789999999999996</v>
      </c>
      <c r="O1012" s="222">
        <v>0.56789999999999996</v>
      </c>
      <c r="P1012" s="222">
        <v>0.56789999999999996</v>
      </c>
      <c r="Q1012" s="222">
        <v>0.56789999999999996</v>
      </c>
    </row>
    <row r="1013" spans="1:17" x14ac:dyDescent="0.25">
      <c r="A1013" s="8">
        <v>9</v>
      </c>
      <c r="B1013" s="3">
        <v>69</v>
      </c>
      <c r="C1013" s="5">
        <v>120000</v>
      </c>
      <c r="D1013" s="221"/>
      <c r="E1013" s="222">
        <v>0.59430000000000005</v>
      </c>
      <c r="F1013" s="222">
        <v>0.57650000000000001</v>
      </c>
      <c r="G1013" s="222">
        <v>0.57030000000000003</v>
      </c>
      <c r="H1013" s="222">
        <v>0.56850000000000001</v>
      </c>
      <c r="I1013" s="222">
        <v>0.56810000000000005</v>
      </c>
      <c r="J1013" s="222">
        <v>0.56799999999999995</v>
      </c>
      <c r="K1013" s="222">
        <v>0.56789999999999996</v>
      </c>
      <c r="L1013" s="222">
        <v>0.56789999999999996</v>
      </c>
      <c r="M1013" s="222">
        <v>0.56789999999999996</v>
      </c>
      <c r="N1013" s="222">
        <v>0.56789999999999996</v>
      </c>
      <c r="O1013" s="222">
        <v>0.56789999999999996</v>
      </c>
      <c r="P1013" s="222">
        <v>0.56789999999999996</v>
      </c>
      <c r="Q1013" s="222">
        <v>0.56789999999999996</v>
      </c>
    </row>
    <row r="1014" spans="1:17" x14ac:dyDescent="0.25">
      <c r="A1014" s="8">
        <v>9</v>
      </c>
      <c r="B1014" s="3">
        <v>70</v>
      </c>
      <c r="C1014" s="5">
        <v>120000</v>
      </c>
      <c r="D1014" s="221"/>
      <c r="E1014" s="222">
        <v>0.58979999999999999</v>
      </c>
      <c r="F1014" s="222">
        <v>0.57399999999999995</v>
      </c>
      <c r="G1014" s="222">
        <v>0.56930000000000003</v>
      </c>
      <c r="H1014" s="222">
        <v>0.56820000000000004</v>
      </c>
      <c r="I1014" s="222">
        <v>0.56799999999999995</v>
      </c>
      <c r="J1014" s="222">
        <v>0.56799999999999995</v>
      </c>
      <c r="K1014" s="222">
        <v>0.56789999999999996</v>
      </c>
      <c r="L1014" s="222">
        <v>0.56789999999999996</v>
      </c>
      <c r="M1014" s="222">
        <v>0.56789999999999996</v>
      </c>
      <c r="N1014" s="222">
        <v>0.56789999999999996</v>
      </c>
      <c r="O1014" s="222">
        <v>0.56789999999999996</v>
      </c>
      <c r="P1014" s="222">
        <v>0.56789999999999996</v>
      </c>
      <c r="Q1014" s="222">
        <v>0.56789999999999996</v>
      </c>
    </row>
    <row r="1015" spans="1:17" x14ac:dyDescent="0.25">
      <c r="A1015" s="8">
        <v>9</v>
      </c>
      <c r="B1015" s="3">
        <v>71</v>
      </c>
      <c r="C1015" s="5">
        <v>120000</v>
      </c>
      <c r="D1015" s="221"/>
      <c r="E1015" s="222">
        <v>0.58550000000000002</v>
      </c>
      <c r="F1015" s="222">
        <v>0.57189999999999996</v>
      </c>
      <c r="G1015" s="222">
        <v>0.56869999999999998</v>
      </c>
      <c r="H1015" s="222">
        <v>0.56799999999999995</v>
      </c>
      <c r="I1015" s="222">
        <v>0.56799999999999995</v>
      </c>
      <c r="J1015" s="222">
        <v>0.56789999999999996</v>
      </c>
      <c r="K1015" s="222">
        <v>0.56789999999999996</v>
      </c>
      <c r="L1015" s="222">
        <v>0.56789999999999996</v>
      </c>
      <c r="M1015" s="222">
        <v>0.56789999999999996</v>
      </c>
      <c r="N1015" s="222">
        <v>0.56789999999999996</v>
      </c>
      <c r="O1015" s="222">
        <v>0.56789999999999996</v>
      </c>
      <c r="P1015" s="222">
        <v>0.56789999999999996</v>
      </c>
      <c r="Q1015" s="222">
        <v>0.56789999999999996</v>
      </c>
    </row>
    <row r="1016" spans="1:17" x14ac:dyDescent="0.25">
      <c r="A1016" s="8">
        <v>9</v>
      </c>
      <c r="B1016" s="3">
        <v>72</v>
      </c>
      <c r="C1016" s="5">
        <v>120000</v>
      </c>
      <c r="D1016" s="221"/>
      <c r="E1016" s="222">
        <v>0.58009999999999995</v>
      </c>
      <c r="F1016" s="222">
        <v>0.56979999999999997</v>
      </c>
      <c r="G1016" s="222">
        <v>0.56810000000000005</v>
      </c>
      <c r="H1016" s="222">
        <v>0.56799999999999995</v>
      </c>
      <c r="I1016" s="222">
        <v>0.56789999999999996</v>
      </c>
      <c r="J1016" s="222">
        <v>0.56789999999999996</v>
      </c>
      <c r="K1016" s="222">
        <v>0.56789999999999996</v>
      </c>
      <c r="L1016" s="222">
        <v>0.56789999999999996</v>
      </c>
      <c r="M1016" s="222">
        <v>0.56789999999999996</v>
      </c>
      <c r="N1016" s="222">
        <v>0.56789999999999996</v>
      </c>
      <c r="O1016" s="222">
        <v>0.56789999999999996</v>
      </c>
      <c r="P1016" s="222">
        <v>0.56789999999999996</v>
      </c>
      <c r="Q1016" s="222">
        <v>0.56789999999999996</v>
      </c>
    </row>
    <row r="1017" spans="1:17" x14ac:dyDescent="0.25">
      <c r="A1017" s="8">
        <v>9</v>
      </c>
      <c r="B1017" s="3">
        <v>73</v>
      </c>
      <c r="C1017" s="5">
        <v>120000</v>
      </c>
      <c r="D1017" s="221"/>
      <c r="E1017" s="222">
        <v>0.57479999999999998</v>
      </c>
      <c r="F1017" s="222">
        <v>0.56850000000000001</v>
      </c>
      <c r="G1017" s="222">
        <v>0.56799999999999995</v>
      </c>
      <c r="H1017" s="222">
        <v>0.56789999999999996</v>
      </c>
      <c r="I1017" s="222">
        <v>0.56789999999999996</v>
      </c>
      <c r="J1017" s="222">
        <v>0.56789999999999996</v>
      </c>
      <c r="K1017" s="222">
        <v>0.56789999999999996</v>
      </c>
      <c r="L1017" s="222">
        <v>0.56789999999999996</v>
      </c>
      <c r="M1017" s="222">
        <v>0.56789999999999996</v>
      </c>
      <c r="N1017" s="222">
        <v>0.56789999999999996</v>
      </c>
      <c r="O1017" s="222">
        <v>0.56789999999999996</v>
      </c>
      <c r="P1017" s="222">
        <v>0.56789999999999996</v>
      </c>
      <c r="Q1017" s="222">
        <v>0.56789999999999996</v>
      </c>
    </row>
    <row r="1018" spans="1:17" x14ac:dyDescent="0.25">
      <c r="A1018" s="8">
        <v>9</v>
      </c>
      <c r="B1018" s="3">
        <v>74</v>
      </c>
      <c r="C1018" s="5">
        <v>120000</v>
      </c>
      <c r="D1018" s="221"/>
      <c r="E1018" s="222">
        <v>0.57179999999999997</v>
      </c>
      <c r="F1018" s="222">
        <v>0.56810000000000005</v>
      </c>
      <c r="G1018" s="222">
        <v>0.56789999999999996</v>
      </c>
      <c r="H1018" s="222">
        <v>0.56789999999999996</v>
      </c>
      <c r="I1018" s="222">
        <v>0.56789999999999996</v>
      </c>
      <c r="J1018" s="222">
        <v>0.56789999999999996</v>
      </c>
      <c r="K1018" s="222">
        <v>0.56789999999999996</v>
      </c>
      <c r="L1018" s="222">
        <v>0.56789999999999996</v>
      </c>
      <c r="M1018" s="222">
        <v>0.56789999999999996</v>
      </c>
      <c r="N1018" s="222">
        <v>0.56789999999999996</v>
      </c>
      <c r="O1018" s="222">
        <v>0.56789999999999996</v>
      </c>
      <c r="P1018" s="222">
        <v>0.56789999999999996</v>
      </c>
      <c r="Q1018" s="222">
        <v>0.56789999999999996</v>
      </c>
    </row>
    <row r="1019" spans="1:17" x14ac:dyDescent="0.25">
      <c r="A1019" s="8">
        <v>1</v>
      </c>
      <c r="B1019" s="3">
        <v>40</v>
      </c>
      <c r="C1019" s="5">
        <v>160000</v>
      </c>
      <c r="D1019" s="221"/>
      <c r="E1019" s="222">
        <v>0.63019999999999998</v>
      </c>
      <c r="F1019" s="222">
        <v>0.5756</v>
      </c>
      <c r="G1019" s="222">
        <v>0.52690000000000003</v>
      </c>
      <c r="H1019" s="222">
        <v>0.48330000000000001</v>
      </c>
      <c r="I1019" s="222">
        <v>0.44390000000000002</v>
      </c>
      <c r="J1019" s="222">
        <v>0.40810000000000002</v>
      </c>
      <c r="K1019" s="222">
        <v>0.37559999999999999</v>
      </c>
      <c r="L1019" s="222">
        <v>0.34799999999999998</v>
      </c>
      <c r="M1019" s="222">
        <v>0.32940000000000003</v>
      </c>
      <c r="N1019" s="222">
        <v>0.31380000000000002</v>
      </c>
      <c r="O1019" s="222">
        <v>0.30070000000000002</v>
      </c>
      <c r="P1019" s="222">
        <v>0.28960000000000002</v>
      </c>
      <c r="Q1019" s="222">
        <v>0.2802</v>
      </c>
    </row>
    <row r="1020" spans="1:17" x14ac:dyDescent="0.25">
      <c r="A1020" s="8">
        <v>1</v>
      </c>
      <c r="B1020" s="3">
        <v>41</v>
      </c>
      <c r="C1020" s="5">
        <v>160000</v>
      </c>
      <c r="D1020" s="221"/>
      <c r="E1020" s="222">
        <v>0.62409999999999999</v>
      </c>
      <c r="F1020" s="222">
        <v>0.56820000000000004</v>
      </c>
      <c r="G1020" s="222">
        <v>0.51839999999999997</v>
      </c>
      <c r="H1020" s="222">
        <v>0.4738</v>
      </c>
      <c r="I1020" s="222">
        <v>0.43369999999999997</v>
      </c>
      <c r="J1020" s="222">
        <v>0.39729999999999999</v>
      </c>
      <c r="K1020" s="222">
        <v>0.36420000000000002</v>
      </c>
      <c r="L1020" s="222">
        <v>0.34100000000000003</v>
      </c>
      <c r="M1020" s="222">
        <v>0.32290000000000002</v>
      </c>
      <c r="N1020" s="222">
        <v>0.30780000000000002</v>
      </c>
      <c r="O1020" s="222">
        <v>0.29509999999999997</v>
      </c>
      <c r="P1020" s="222">
        <v>0.2843</v>
      </c>
      <c r="Q1020" s="222">
        <v>0.27529999999999999</v>
      </c>
    </row>
    <row r="1021" spans="1:17" x14ac:dyDescent="0.25">
      <c r="A1021" s="8">
        <v>1</v>
      </c>
      <c r="B1021" s="3">
        <v>42</v>
      </c>
      <c r="C1021" s="5">
        <v>160000</v>
      </c>
      <c r="D1021" s="221"/>
      <c r="E1021" s="222">
        <v>0.61809999999999998</v>
      </c>
      <c r="F1021" s="222">
        <v>0.56079999999999997</v>
      </c>
      <c r="G1021" s="222">
        <v>0.50990000000000002</v>
      </c>
      <c r="H1021" s="222">
        <v>0.46429999999999999</v>
      </c>
      <c r="I1021" s="222">
        <v>0.4234</v>
      </c>
      <c r="J1021" s="222">
        <v>0.38640000000000002</v>
      </c>
      <c r="K1021" s="222">
        <v>0.35549999999999998</v>
      </c>
      <c r="L1021" s="222">
        <v>0.33429999999999999</v>
      </c>
      <c r="M1021" s="222">
        <v>0.31659999999999999</v>
      </c>
      <c r="N1021" s="222">
        <v>0.3019</v>
      </c>
      <c r="O1021" s="222">
        <v>0.28949999999999998</v>
      </c>
      <c r="P1021" s="222">
        <v>0.2792</v>
      </c>
      <c r="Q1021" s="222">
        <v>0.27089999999999997</v>
      </c>
    </row>
    <row r="1022" spans="1:17" x14ac:dyDescent="0.25">
      <c r="A1022" s="8">
        <v>1</v>
      </c>
      <c r="B1022" s="3">
        <v>43</v>
      </c>
      <c r="C1022" s="5">
        <v>160000</v>
      </c>
      <c r="D1022" s="221"/>
      <c r="E1022" s="222">
        <v>0.61209999999999998</v>
      </c>
      <c r="F1022" s="222">
        <v>0.55349999999999999</v>
      </c>
      <c r="G1022" s="222">
        <v>0.50139999999999996</v>
      </c>
      <c r="H1022" s="222">
        <v>0.45490000000000003</v>
      </c>
      <c r="I1022" s="222">
        <v>0.41320000000000001</v>
      </c>
      <c r="J1022" s="222">
        <v>0.3755</v>
      </c>
      <c r="K1022" s="222">
        <v>0.34860000000000002</v>
      </c>
      <c r="L1022" s="222">
        <v>0.32779999999999998</v>
      </c>
      <c r="M1022" s="222">
        <v>0.3105</v>
      </c>
      <c r="N1022" s="222">
        <v>0.29609999999999997</v>
      </c>
      <c r="O1022" s="222">
        <v>0.28420000000000001</v>
      </c>
      <c r="P1022" s="222">
        <v>0.27460000000000001</v>
      </c>
      <c r="Q1022" s="222">
        <v>0.26700000000000002</v>
      </c>
    </row>
    <row r="1023" spans="1:17" x14ac:dyDescent="0.25">
      <c r="A1023" s="8">
        <v>1</v>
      </c>
      <c r="B1023" s="3">
        <v>44</v>
      </c>
      <c r="C1023" s="5">
        <v>160000</v>
      </c>
      <c r="D1023" s="221"/>
      <c r="E1023" s="222">
        <v>0.60629999999999995</v>
      </c>
      <c r="F1023" s="222">
        <v>0.54630000000000001</v>
      </c>
      <c r="G1023" s="222">
        <v>0.49309999999999998</v>
      </c>
      <c r="H1023" s="222">
        <v>0.4456</v>
      </c>
      <c r="I1023" s="222">
        <v>0.40310000000000001</v>
      </c>
      <c r="J1023" s="222">
        <v>0.3669</v>
      </c>
      <c r="K1023" s="222">
        <v>0.34200000000000003</v>
      </c>
      <c r="L1023" s="222">
        <v>0.3216</v>
      </c>
      <c r="M1023" s="222">
        <v>0.30459999999999998</v>
      </c>
      <c r="N1023" s="222">
        <v>0.29070000000000001</v>
      </c>
      <c r="O1023" s="222">
        <v>0.27939999999999998</v>
      </c>
      <c r="P1023" s="222">
        <v>0.27060000000000001</v>
      </c>
      <c r="Q1023" s="222">
        <v>0.26350000000000001</v>
      </c>
    </row>
    <row r="1024" spans="1:17" x14ac:dyDescent="0.25">
      <c r="A1024" s="8">
        <v>1</v>
      </c>
      <c r="B1024" s="3">
        <v>45</v>
      </c>
      <c r="C1024" s="5">
        <v>160000</v>
      </c>
      <c r="D1024" s="221"/>
      <c r="E1024" s="222">
        <v>0.59989999999999999</v>
      </c>
      <c r="F1024" s="222">
        <v>0.53839999999999999</v>
      </c>
      <c r="G1024" s="222">
        <v>0.48399999999999999</v>
      </c>
      <c r="H1024" s="222">
        <v>0.4355</v>
      </c>
      <c r="I1024" s="222">
        <v>0.3921</v>
      </c>
      <c r="J1024" s="222">
        <v>0.35930000000000001</v>
      </c>
      <c r="K1024" s="222">
        <v>0.33489999999999998</v>
      </c>
      <c r="L1024" s="222">
        <v>0.31480000000000002</v>
      </c>
      <c r="M1024" s="222">
        <v>0.29830000000000001</v>
      </c>
      <c r="N1024" s="222">
        <v>0.28499999999999998</v>
      </c>
      <c r="O1024" s="222">
        <v>0.27460000000000001</v>
      </c>
      <c r="P1024" s="222">
        <v>0.26640000000000003</v>
      </c>
      <c r="Q1024" s="222">
        <v>0.26</v>
      </c>
    </row>
    <row r="1025" spans="1:17" x14ac:dyDescent="0.25">
      <c r="A1025" s="8">
        <v>1</v>
      </c>
      <c r="B1025" s="3">
        <v>46</v>
      </c>
      <c r="C1025" s="5">
        <v>160000</v>
      </c>
      <c r="D1025" s="221"/>
      <c r="E1025" s="222">
        <v>0.59360000000000002</v>
      </c>
      <c r="F1025" s="222">
        <v>0.53059999999999996</v>
      </c>
      <c r="G1025" s="222">
        <v>0.47499999999999998</v>
      </c>
      <c r="H1025" s="222">
        <v>0.4254</v>
      </c>
      <c r="I1025" s="222">
        <v>0.38159999999999999</v>
      </c>
      <c r="J1025" s="222">
        <v>0.35199999999999998</v>
      </c>
      <c r="K1025" s="222">
        <v>0.32790000000000002</v>
      </c>
      <c r="L1025" s="222">
        <v>0.30819999999999997</v>
      </c>
      <c r="M1025" s="222">
        <v>0.2923</v>
      </c>
      <c r="N1025" s="222">
        <v>0.27989999999999998</v>
      </c>
      <c r="O1025" s="222">
        <v>0.2702</v>
      </c>
      <c r="P1025" s="222">
        <v>0.2626</v>
      </c>
      <c r="Q1025" s="222">
        <v>0.25669999999999998</v>
      </c>
    </row>
    <row r="1026" spans="1:17" x14ac:dyDescent="0.25">
      <c r="A1026" s="8">
        <v>1</v>
      </c>
      <c r="B1026" s="3">
        <v>47</v>
      </c>
      <c r="C1026" s="5">
        <v>160000</v>
      </c>
      <c r="D1026" s="221"/>
      <c r="E1026" s="222">
        <v>0.58740000000000003</v>
      </c>
      <c r="F1026" s="222">
        <v>0.52300000000000002</v>
      </c>
      <c r="G1026" s="222">
        <v>0.46610000000000001</v>
      </c>
      <c r="H1026" s="222">
        <v>0.41549999999999998</v>
      </c>
      <c r="I1026" s="222">
        <v>0.37419999999999998</v>
      </c>
      <c r="J1026" s="222">
        <v>0.34489999999999998</v>
      </c>
      <c r="K1026" s="222">
        <v>0.3211</v>
      </c>
      <c r="L1026" s="222">
        <v>0.3019</v>
      </c>
      <c r="M1026" s="222">
        <v>0.28689999999999999</v>
      </c>
      <c r="N1026" s="222">
        <v>0.2752</v>
      </c>
      <c r="O1026" s="222">
        <v>0.26619999999999999</v>
      </c>
      <c r="P1026" s="222">
        <v>0.25919999999999999</v>
      </c>
      <c r="Q1026" s="222">
        <v>0.25380000000000003</v>
      </c>
    </row>
    <row r="1027" spans="1:17" x14ac:dyDescent="0.25">
      <c r="A1027" s="8">
        <v>1</v>
      </c>
      <c r="B1027" s="3">
        <v>48</v>
      </c>
      <c r="C1027" s="5">
        <v>160000</v>
      </c>
      <c r="D1027" s="221"/>
      <c r="E1027" s="222">
        <v>0.58130000000000004</v>
      </c>
      <c r="F1027" s="222">
        <v>0.51529999999999998</v>
      </c>
      <c r="G1027" s="222">
        <v>0.45710000000000001</v>
      </c>
      <c r="H1027" s="222">
        <v>0.40550000000000003</v>
      </c>
      <c r="I1027" s="222">
        <v>0.36699999999999999</v>
      </c>
      <c r="J1027" s="222">
        <v>0.33789999999999998</v>
      </c>
      <c r="K1027" s="222">
        <v>0.31440000000000001</v>
      </c>
      <c r="L1027" s="222">
        <v>0.29599999999999999</v>
      </c>
      <c r="M1027" s="222">
        <v>0.28179999999999999</v>
      </c>
      <c r="N1027" s="222">
        <v>0.27079999999999999</v>
      </c>
      <c r="O1027" s="222">
        <v>0.26240000000000002</v>
      </c>
      <c r="P1027" s="222">
        <v>0.25600000000000001</v>
      </c>
      <c r="Q1027" s="222">
        <v>0.25119999999999998</v>
      </c>
    </row>
    <row r="1028" spans="1:17" x14ac:dyDescent="0.25">
      <c r="A1028" s="8">
        <v>1</v>
      </c>
      <c r="B1028" s="3">
        <v>49</v>
      </c>
      <c r="C1028" s="5">
        <v>160000</v>
      </c>
      <c r="D1028" s="221"/>
      <c r="E1028" s="222">
        <v>0.57520000000000004</v>
      </c>
      <c r="F1028" s="222">
        <v>0.50770000000000004</v>
      </c>
      <c r="G1028" s="222">
        <v>0.4481</v>
      </c>
      <c r="H1028" s="222">
        <v>0.39560000000000001</v>
      </c>
      <c r="I1028" s="222">
        <v>0.35980000000000001</v>
      </c>
      <c r="J1028" s="222">
        <v>0.33090000000000003</v>
      </c>
      <c r="K1028" s="222">
        <v>0.30809999999999998</v>
      </c>
      <c r="L1028" s="222">
        <v>0.29049999999999998</v>
      </c>
      <c r="M1028" s="222">
        <v>0.27700000000000002</v>
      </c>
      <c r="N1028" s="222">
        <v>0.26669999999999999</v>
      </c>
      <c r="O1028" s="222">
        <v>0.25900000000000001</v>
      </c>
      <c r="P1028" s="222">
        <v>0.25319999999999998</v>
      </c>
      <c r="Q1028" s="222">
        <v>0.24890000000000001</v>
      </c>
    </row>
    <row r="1029" spans="1:17" x14ac:dyDescent="0.25">
      <c r="A1029" s="8">
        <v>1</v>
      </c>
      <c r="B1029" s="3">
        <v>50</v>
      </c>
      <c r="C1029" s="5">
        <v>160000</v>
      </c>
      <c r="D1029" s="221"/>
      <c r="E1029" s="222">
        <v>0.56940000000000002</v>
      </c>
      <c r="F1029" s="222">
        <v>0.50029999999999997</v>
      </c>
      <c r="G1029" s="222">
        <v>0.43940000000000001</v>
      </c>
      <c r="H1029" s="222">
        <v>0.3886</v>
      </c>
      <c r="I1029" s="222">
        <v>0.3528</v>
      </c>
      <c r="J1029" s="222">
        <v>0.32429999999999998</v>
      </c>
      <c r="K1029" s="222">
        <v>0.30220000000000002</v>
      </c>
      <c r="L1029" s="222">
        <v>0.28539999999999999</v>
      </c>
      <c r="M1029" s="222">
        <v>0.27260000000000001</v>
      </c>
      <c r="N1029" s="222">
        <v>0.26300000000000001</v>
      </c>
      <c r="O1029" s="222">
        <v>0.25590000000000002</v>
      </c>
      <c r="P1029" s="222">
        <v>0.25069999999999998</v>
      </c>
      <c r="Q1029" s="222">
        <v>0.24690000000000001</v>
      </c>
    </row>
    <row r="1030" spans="1:17" x14ac:dyDescent="0.25">
      <c r="A1030" s="8">
        <v>1</v>
      </c>
      <c r="B1030" s="3">
        <v>51</v>
      </c>
      <c r="C1030" s="5">
        <v>160000</v>
      </c>
      <c r="D1030" s="221"/>
      <c r="E1030" s="222">
        <v>0.56369999999999998</v>
      </c>
      <c r="F1030" s="222">
        <v>0.49299999999999999</v>
      </c>
      <c r="G1030" s="222">
        <v>0.43070000000000003</v>
      </c>
      <c r="H1030" s="222">
        <v>0.38169999999999998</v>
      </c>
      <c r="I1030" s="222">
        <v>0.34599999999999997</v>
      </c>
      <c r="J1030" s="222">
        <v>0.318</v>
      </c>
      <c r="K1030" s="222">
        <v>0.29659999999999997</v>
      </c>
      <c r="L1030" s="222">
        <v>0.28050000000000003</v>
      </c>
      <c r="M1030" s="222">
        <v>0.26840000000000003</v>
      </c>
      <c r="N1030" s="222">
        <v>0.2596</v>
      </c>
      <c r="O1030" s="222">
        <v>0.25309999999999999</v>
      </c>
      <c r="P1030" s="222">
        <v>0.2485</v>
      </c>
      <c r="Q1030" s="222">
        <v>0.2452</v>
      </c>
    </row>
    <row r="1031" spans="1:17" x14ac:dyDescent="0.25">
      <c r="A1031" s="8">
        <v>1</v>
      </c>
      <c r="B1031" s="3">
        <v>52</v>
      </c>
      <c r="C1031" s="5">
        <v>160000</v>
      </c>
      <c r="D1031" s="221"/>
      <c r="E1031" s="222">
        <v>0.55800000000000005</v>
      </c>
      <c r="F1031" s="222">
        <v>0.48559999999999998</v>
      </c>
      <c r="G1031" s="222">
        <v>0.42180000000000001</v>
      </c>
      <c r="H1031" s="222">
        <v>0.37469999999999998</v>
      </c>
      <c r="I1031" s="222">
        <v>0.3392</v>
      </c>
      <c r="J1031" s="222">
        <v>0.31180000000000002</v>
      </c>
      <c r="K1031" s="222">
        <v>0.29110000000000003</v>
      </c>
      <c r="L1031" s="222">
        <v>0.27579999999999999</v>
      </c>
      <c r="M1031" s="222">
        <v>0.26450000000000001</v>
      </c>
      <c r="N1031" s="222">
        <v>0.25640000000000002</v>
      </c>
      <c r="O1031" s="222">
        <v>0.25059999999999999</v>
      </c>
      <c r="P1031" s="222">
        <v>0.2465</v>
      </c>
      <c r="Q1031" s="222">
        <v>0.2437</v>
      </c>
    </row>
    <row r="1032" spans="1:17" x14ac:dyDescent="0.25">
      <c r="A1032" s="8">
        <v>1</v>
      </c>
      <c r="B1032" s="3">
        <v>53</v>
      </c>
      <c r="C1032" s="5">
        <v>160000</v>
      </c>
      <c r="D1032" s="221"/>
      <c r="E1032" s="222">
        <v>0.55230000000000001</v>
      </c>
      <c r="F1032" s="222">
        <v>0.47820000000000001</v>
      </c>
      <c r="G1032" s="222">
        <v>0.41289999999999999</v>
      </c>
      <c r="H1032" s="222">
        <v>0.36780000000000002</v>
      </c>
      <c r="I1032" s="222">
        <v>0.33250000000000002</v>
      </c>
      <c r="J1032" s="222">
        <v>0.30580000000000002</v>
      </c>
      <c r="K1032" s="222">
        <v>0.28589999999999999</v>
      </c>
      <c r="L1032" s="222">
        <v>0.27129999999999999</v>
      </c>
      <c r="M1032" s="222">
        <v>0.26079999999999998</v>
      </c>
      <c r="N1032" s="222">
        <v>0.2535</v>
      </c>
      <c r="O1032" s="222">
        <v>0.24829999999999999</v>
      </c>
      <c r="P1032" s="222">
        <v>0.24479999999999999</v>
      </c>
      <c r="Q1032" s="222">
        <v>0.2424</v>
      </c>
    </row>
    <row r="1033" spans="1:17" x14ac:dyDescent="0.25">
      <c r="A1033" s="8">
        <v>1</v>
      </c>
      <c r="B1033" s="3">
        <v>54</v>
      </c>
      <c r="C1033" s="5">
        <v>160000</v>
      </c>
      <c r="D1033" s="221"/>
      <c r="E1033" s="222">
        <v>0.54690000000000005</v>
      </c>
      <c r="F1033" s="222">
        <v>0.47089999999999999</v>
      </c>
      <c r="G1033" s="222">
        <v>0.40629999999999999</v>
      </c>
      <c r="H1033" s="222">
        <v>0.36099999999999999</v>
      </c>
      <c r="I1033" s="222">
        <v>0.3261</v>
      </c>
      <c r="J1033" s="222">
        <v>0.3</v>
      </c>
      <c r="K1033" s="222">
        <v>0.28089999999999998</v>
      </c>
      <c r="L1033" s="222">
        <v>0.26719999999999999</v>
      </c>
      <c r="M1033" s="222">
        <v>0.25750000000000001</v>
      </c>
      <c r="N1033" s="222">
        <v>0.25090000000000001</v>
      </c>
      <c r="O1033" s="222">
        <v>0.24629999999999999</v>
      </c>
      <c r="P1033" s="222">
        <v>0.24329999999999999</v>
      </c>
      <c r="Q1033" s="222">
        <v>0.24129999999999999</v>
      </c>
    </row>
    <row r="1034" spans="1:17" x14ac:dyDescent="0.25">
      <c r="A1034" s="8">
        <v>1</v>
      </c>
      <c r="B1034" s="3">
        <v>55</v>
      </c>
      <c r="C1034" s="5">
        <v>160000</v>
      </c>
      <c r="D1034" s="221"/>
      <c r="E1034" s="222">
        <v>0.54159999999999997</v>
      </c>
      <c r="F1034" s="222">
        <v>0.46389999999999998</v>
      </c>
      <c r="G1034" s="222">
        <v>0.39989999999999998</v>
      </c>
      <c r="H1034" s="222">
        <v>0.35449999999999998</v>
      </c>
      <c r="I1034" s="222">
        <v>0.32</v>
      </c>
      <c r="J1034" s="222">
        <v>0.29459999999999997</v>
      </c>
      <c r="K1034" s="222">
        <v>0.2762</v>
      </c>
      <c r="L1034" s="222">
        <v>0.26340000000000002</v>
      </c>
      <c r="M1034" s="222">
        <v>0.2545</v>
      </c>
      <c r="N1034" s="222">
        <v>0.24859999999999999</v>
      </c>
      <c r="O1034" s="222">
        <v>0.24460000000000001</v>
      </c>
      <c r="P1034" s="222">
        <v>0.24210000000000001</v>
      </c>
      <c r="Q1034" s="222">
        <v>0.2404</v>
      </c>
    </row>
    <row r="1035" spans="1:17" x14ac:dyDescent="0.25">
      <c r="A1035" s="8">
        <v>1</v>
      </c>
      <c r="B1035" s="3">
        <v>56</v>
      </c>
      <c r="C1035" s="5">
        <v>160000</v>
      </c>
      <c r="D1035" s="221"/>
      <c r="E1035" s="222">
        <v>0.53639999999999999</v>
      </c>
      <c r="F1035" s="222">
        <v>0.45669999999999999</v>
      </c>
      <c r="G1035" s="222">
        <v>0.39329999999999998</v>
      </c>
      <c r="H1035" s="222">
        <v>0.34789999999999999</v>
      </c>
      <c r="I1035" s="222">
        <v>0.31390000000000001</v>
      </c>
      <c r="J1035" s="222">
        <v>0.28910000000000002</v>
      </c>
      <c r="K1035" s="222">
        <v>0.2717</v>
      </c>
      <c r="L1035" s="222">
        <v>0.25979999999999998</v>
      </c>
      <c r="M1035" s="222">
        <v>0.25180000000000002</v>
      </c>
      <c r="N1035" s="222">
        <v>0.2465</v>
      </c>
      <c r="O1035" s="222">
        <v>0.24310000000000001</v>
      </c>
      <c r="P1035" s="222">
        <v>0.24099999999999999</v>
      </c>
      <c r="Q1035" s="222">
        <v>0.2397</v>
      </c>
    </row>
    <row r="1036" spans="1:17" x14ac:dyDescent="0.25">
      <c r="A1036" s="8">
        <v>1</v>
      </c>
      <c r="B1036" s="3">
        <v>57</v>
      </c>
      <c r="C1036" s="5">
        <v>160000</v>
      </c>
      <c r="D1036" s="221"/>
      <c r="E1036" s="222">
        <v>0.53139999999999998</v>
      </c>
      <c r="F1036" s="222">
        <v>0.44969999999999999</v>
      </c>
      <c r="G1036" s="222">
        <v>0.38700000000000001</v>
      </c>
      <c r="H1036" s="222">
        <v>0.34150000000000003</v>
      </c>
      <c r="I1036" s="222">
        <v>0.30790000000000001</v>
      </c>
      <c r="J1036" s="222">
        <v>0.28399999999999997</v>
      </c>
      <c r="K1036" s="222">
        <v>0.26750000000000002</v>
      </c>
      <c r="L1036" s="222">
        <v>0.25650000000000001</v>
      </c>
      <c r="M1036" s="222">
        <v>0.24929999999999999</v>
      </c>
      <c r="N1036" s="222">
        <v>0.2447</v>
      </c>
      <c r="O1036" s="222">
        <v>0.2419</v>
      </c>
      <c r="P1036" s="222">
        <v>0.2402</v>
      </c>
      <c r="Q1036" s="222">
        <v>0.23910000000000001</v>
      </c>
    </row>
    <row r="1037" spans="1:17" x14ac:dyDescent="0.25">
      <c r="A1037" s="8">
        <v>1</v>
      </c>
      <c r="B1037" s="3">
        <v>58</v>
      </c>
      <c r="C1037" s="5">
        <v>160000</v>
      </c>
      <c r="D1037" s="221"/>
      <c r="E1037" s="222">
        <v>0.52680000000000005</v>
      </c>
      <c r="F1037" s="222">
        <v>0.44330000000000003</v>
      </c>
      <c r="G1037" s="222">
        <v>0.38119999999999998</v>
      </c>
      <c r="H1037" s="222">
        <v>0.3357</v>
      </c>
      <c r="I1037" s="222">
        <v>0.30259999999999998</v>
      </c>
      <c r="J1037" s="222">
        <v>0.27950000000000003</v>
      </c>
      <c r="K1037" s="222">
        <v>0.26390000000000002</v>
      </c>
      <c r="L1037" s="222">
        <v>0.25369999999999998</v>
      </c>
      <c r="M1037" s="222">
        <v>0.24729999999999999</v>
      </c>
      <c r="N1037" s="222">
        <v>0.24329999999999999</v>
      </c>
      <c r="O1037" s="222">
        <v>0.2409</v>
      </c>
      <c r="P1037" s="222">
        <v>0.23949999999999999</v>
      </c>
      <c r="Q1037" s="222">
        <v>0.2387</v>
      </c>
    </row>
    <row r="1038" spans="1:17" x14ac:dyDescent="0.25">
      <c r="A1038" s="8">
        <v>1</v>
      </c>
      <c r="B1038" s="3">
        <v>59</v>
      </c>
      <c r="C1038" s="5">
        <v>160000</v>
      </c>
      <c r="D1038" s="221"/>
      <c r="E1038" s="222">
        <v>0.52239999999999998</v>
      </c>
      <c r="F1038" s="222">
        <v>0.43690000000000001</v>
      </c>
      <c r="G1038" s="222">
        <v>0.3755</v>
      </c>
      <c r="H1038" s="222">
        <v>0.33</v>
      </c>
      <c r="I1038" s="222">
        <v>0.2974</v>
      </c>
      <c r="J1038" s="222">
        <v>0.27510000000000001</v>
      </c>
      <c r="K1038" s="222">
        <v>0.26050000000000001</v>
      </c>
      <c r="L1038" s="222">
        <v>0.25119999999999998</v>
      </c>
      <c r="M1038" s="222">
        <v>0.2455</v>
      </c>
      <c r="N1038" s="222">
        <v>0.24210000000000001</v>
      </c>
      <c r="O1038" s="222">
        <v>0.24010000000000001</v>
      </c>
      <c r="P1038" s="222">
        <v>0.23899999999999999</v>
      </c>
      <c r="Q1038" s="222">
        <v>0.2384</v>
      </c>
    </row>
    <row r="1039" spans="1:17" x14ac:dyDescent="0.25">
      <c r="A1039" s="8">
        <v>1</v>
      </c>
      <c r="B1039" s="3">
        <v>60</v>
      </c>
      <c r="C1039" s="5">
        <v>160000</v>
      </c>
      <c r="D1039" s="221"/>
      <c r="E1039" s="222">
        <v>0.51819999999999999</v>
      </c>
      <c r="F1039" s="222">
        <v>0.43090000000000001</v>
      </c>
      <c r="G1039" s="222">
        <v>0.36969999999999997</v>
      </c>
      <c r="H1039" s="222">
        <v>0.32429999999999998</v>
      </c>
      <c r="I1039" s="222">
        <v>0.2923</v>
      </c>
      <c r="J1039" s="222">
        <v>0.27089999999999997</v>
      </c>
      <c r="K1039" s="222">
        <v>0.25719999999999998</v>
      </c>
      <c r="L1039" s="222">
        <v>0.24879999999999999</v>
      </c>
      <c r="M1039" s="222">
        <v>0.24390000000000001</v>
      </c>
      <c r="N1039" s="222">
        <v>0.24110000000000001</v>
      </c>
      <c r="O1039" s="222">
        <v>0.23949999999999999</v>
      </c>
      <c r="P1039" s="222">
        <v>0.23860000000000001</v>
      </c>
      <c r="Q1039" s="222">
        <v>0.2382</v>
      </c>
    </row>
    <row r="1040" spans="1:17" x14ac:dyDescent="0.25">
      <c r="A1040" s="8">
        <v>1</v>
      </c>
      <c r="B1040" s="3">
        <v>61</v>
      </c>
      <c r="C1040" s="5">
        <v>160000</v>
      </c>
      <c r="D1040" s="221"/>
      <c r="E1040" s="222">
        <v>0.5141</v>
      </c>
      <c r="F1040" s="222">
        <v>0.42599999999999999</v>
      </c>
      <c r="G1040" s="222">
        <v>0.36409999999999998</v>
      </c>
      <c r="H1040" s="222">
        <v>0.31869999999999998</v>
      </c>
      <c r="I1040" s="222">
        <v>0.28739999999999999</v>
      </c>
      <c r="J1040" s="222">
        <v>0.26690000000000003</v>
      </c>
      <c r="K1040" s="222">
        <v>0.25430000000000003</v>
      </c>
      <c r="L1040" s="222">
        <v>0.24679999999999999</v>
      </c>
      <c r="M1040" s="222">
        <v>0.24249999999999999</v>
      </c>
      <c r="N1040" s="222">
        <v>0.2402</v>
      </c>
      <c r="O1040" s="222">
        <v>0.23899999999999999</v>
      </c>
      <c r="P1040" s="222">
        <v>0.2384</v>
      </c>
      <c r="Q1040" s="222">
        <v>0.23799999999999999</v>
      </c>
    </row>
    <row r="1041" spans="1:17" x14ac:dyDescent="0.25">
      <c r="A1041" s="8">
        <v>1</v>
      </c>
      <c r="B1041" s="3">
        <v>62</v>
      </c>
      <c r="C1041" s="5">
        <v>160000</v>
      </c>
      <c r="D1041" s="221"/>
      <c r="E1041" s="222">
        <v>0.51029999999999998</v>
      </c>
      <c r="F1041" s="222">
        <v>0.42109999999999997</v>
      </c>
      <c r="G1041" s="222">
        <v>0.35849999999999999</v>
      </c>
      <c r="H1041" s="222">
        <v>0.31309999999999999</v>
      </c>
      <c r="I1041" s="222">
        <v>0.28249999999999997</v>
      </c>
      <c r="J1041" s="222">
        <v>0.2631</v>
      </c>
      <c r="K1041" s="222">
        <v>0.2515</v>
      </c>
      <c r="L1041" s="222">
        <v>0.24490000000000001</v>
      </c>
      <c r="M1041" s="222">
        <v>0.2414</v>
      </c>
      <c r="N1041" s="222">
        <v>0.23949999999999999</v>
      </c>
      <c r="O1041" s="222">
        <v>0.23860000000000001</v>
      </c>
      <c r="P1041" s="222">
        <v>0.23810000000000001</v>
      </c>
      <c r="Q1041" s="222">
        <v>0.2379</v>
      </c>
    </row>
    <row r="1042" spans="1:17" x14ac:dyDescent="0.25">
      <c r="A1042" s="8">
        <v>1</v>
      </c>
      <c r="B1042" s="3">
        <v>63</v>
      </c>
      <c r="C1042" s="5">
        <v>160000</v>
      </c>
      <c r="D1042" s="221"/>
      <c r="E1042" s="222">
        <v>0.50670000000000004</v>
      </c>
      <c r="F1042" s="222">
        <v>0.41620000000000001</v>
      </c>
      <c r="G1042" s="222">
        <v>0.35270000000000001</v>
      </c>
      <c r="H1042" s="222">
        <v>0.3075</v>
      </c>
      <c r="I1042" s="222">
        <v>0.2777</v>
      </c>
      <c r="J1042" s="222">
        <v>0.25950000000000001</v>
      </c>
      <c r="K1042" s="222">
        <v>0.249</v>
      </c>
      <c r="L1042" s="222">
        <v>0.24329999999999999</v>
      </c>
      <c r="M1042" s="222">
        <v>0.2404</v>
      </c>
      <c r="N1042" s="222">
        <v>0.23899999999999999</v>
      </c>
      <c r="O1042" s="222">
        <v>0.23830000000000001</v>
      </c>
      <c r="P1042" s="222">
        <v>0.23799999999999999</v>
      </c>
      <c r="Q1042" s="222">
        <v>0.2379</v>
      </c>
    </row>
    <row r="1043" spans="1:17" x14ac:dyDescent="0.25">
      <c r="A1043" s="8">
        <v>1</v>
      </c>
      <c r="B1043" s="3">
        <v>64</v>
      </c>
      <c r="C1043" s="5">
        <v>160000</v>
      </c>
      <c r="D1043" s="221"/>
      <c r="E1043" s="222">
        <v>0.50329999999999997</v>
      </c>
      <c r="F1043" s="222">
        <v>0.4113</v>
      </c>
      <c r="G1043" s="222">
        <v>0.34699999999999998</v>
      </c>
      <c r="H1043" s="222">
        <v>0.3019</v>
      </c>
      <c r="I1043" s="222">
        <v>0.27310000000000001</v>
      </c>
      <c r="J1043" s="222">
        <v>0.25600000000000001</v>
      </c>
      <c r="K1043" s="222">
        <v>0.2467</v>
      </c>
      <c r="L1043" s="222">
        <v>0.2419</v>
      </c>
      <c r="M1043" s="222">
        <v>0.23960000000000001</v>
      </c>
      <c r="N1043" s="222">
        <v>0.23849999999999999</v>
      </c>
      <c r="O1043" s="222">
        <v>0.23810000000000001</v>
      </c>
      <c r="P1043" s="222">
        <v>0.2379</v>
      </c>
      <c r="Q1043" s="222">
        <v>0.23780000000000001</v>
      </c>
    </row>
    <row r="1044" spans="1:17" x14ac:dyDescent="0.25">
      <c r="A1044" s="8">
        <v>1</v>
      </c>
      <c r="B1044" s="3">
        <v>65</v>
      </c>
      <c r="C1044" s="5">
        <v>160000</v>
      </c>
      <c r="D1044" s="221"/>
      <c r="E1044" s="222">
        <v>0.50029999999999997</v>
      </c>
      <c r="F1044" s="222">
        <v>0.40660000000000002</v>
      </c>
      <c r="G1044" s="222">
        <v>0.34129999999999999</v>
      </c>
      <c r="H1044" s="222">
        <v>0.2964</v>
      </c>
      <c r="I1044" s="222">
        <v>0.26850000000000002</v>
      </c>
      <c r="J1044" s="222">
        <v>0.25280000000000002</v>
      </c>
      <c r="K1044" s="222">
        <v>0.24460000000000001</v>
      </c>
      <c r="L1044" s="222">
        <v>0.2407</v>
      </c>
      <c r="M1044" s="222">
        <v>0.23899999999999999</v>
      </c>
      <c r="N1044" s="222">
        <v>0.2382</v>
      </c>
      <c r="O1044" s="222">
        <v>0.2379</v>
      </c>
      <c r="P1044" s="222">
        <v>0.23780000000000001</v>
      </c>
      <c r="Q1044" s="222">
        <v>0.23780000000000001</v>
      </c>
    </row>
    <row r="1045" spans="1:17" x14ac:dyDescent="0.25">
      <c r="A1045" s="8">
        <v>1</v>
      </c>
      <c r="B1045" s="3">
        <v>66</v>
      </c>
      <c r="C1045" s="5">
        <v>160000</v>
      </c>
      <c r="D1045" s="221"/>
      <c r="E1045" s="222">
        <v>0.49759999999999999</v>
      </c>
      <c r="F1045" s="222">
        <v>0.40189999999999998</v>
      </c>
      <c r="G1045" s="222">
        <v>0.33560000000000001</v>
      </c>
      <c r="H1045" s="222">
        <v>0.29089999999999999</v>
      </c>
      <c r="I1045" s="222">
        <v>0.26419999999999999</v>
      </c>
      <c r="J1045" s="222">
        <v>0.24990000000000001</v>
      </c>
      <c r="K1045" s="222">
        <v>0.2429</v>
      </c>
      <c r="L1045" s="222">
        <v>0.23980000000000001</v>
      </c>
      <c r="M1045" s="222">
        <v>0.23849999999999999</v>
      </c>
      <c r="N1045" s="222">
        <v>0.23799999999999999</v>
      </c>
      <c r="O1045" s="222">
        <v>0.2379</v>
      </c>
      <c r="P1045" s="222">
        <v>0.23780000000000001</v>
      </c>
      <c r="Q1045" s="222">
        <v>0.23780000000000001</v>
      </c>
    </row>
    <row r="1046" spans="1:17" x14ac:dyDescent="0.25">
      <c r="A1046" s="8">
        <v>1</v>
      </c>
      <c r="B1046" s="3">
        <v>67</v>
      </c>
      <c r="C1046" s="5">
        <v>160000</v>
      </c>
      <c r="D1046" s="221"/>
      <c r="E1046" s="222">
        <v>0.49509999999999998</v>
      </c>
      <c r="F1046" s="222">
        <v>0.39700000000000002</v>
      </c>
      <c r="G1046" s="222">
        <v>0.32940000000000003</v>
      </c>
      <c r="H1046" s="222">
        <v>0.28510000000000002</v>
      </c>
      <c r="I1046" s="222">
        <v>0.25979999999999998</v>
      </c>
      <c r="J1046" s="222">
        <v>0.247</v>
      </c>
      <c r="K1046" s="222">
        <v>0.24129999999999999</v>
      </c>
      <c r="L1046" s="222">
        <v>0.23899999999999999</v>
      </c>
      <c r="M1046" s="222">
        <v>0.2382</v>
      </c>
      <c r="N1046" s="222">
        <v>0.2379</v>
      </c>
      <c r="O1046" s="222">
        <v>0.23780000000000001</v>
      </c>
      <c r="P1046" s="222">
        <v>0.23780000000000001</v>
      </c>
      <c r="Q1046" s="222">
        <v>0.23780000000000001</v>
      </c>
    </row>
    <row r="1047" spans="1:17" x14ac:dyDescent="0.25">
      <c r="A1047" s="8">
        <v>1</v>
      </c>
      <c r="B1047" s="3">
        <v>68</v>
      </c>
      <c r="C1047" s="5">
        <v>160000</v>
      </c>
      <c r="D1047" s="221"/>
      <c r="E1047" s="222">
        <v>0.49309999999999998</v>
      </c>
      <c r="F1047" s="222">
        <v>0.39219999999999999</v>
      </c>
      <c r="G1047" s="222">
        <v>0.3231</v>
      </c>
      <c r="H1047" s="222">
        <v>0.2792</v>
      </c>
      <c r="I1047" s="222">
        <v>0.2555</v>
      </c>
      <c r="J1047" s="222">
        <v>0.2445</v>
      </c>
      <c r="K1047" s="222">
        <v>0.24010000000000001</v>
      </c>
      <c r="L1047" s="222">
        <v>0.23849999999999999</v>
      </c>
      <c r="M1047" s="222">
        <v>0.23799999999999999</v>
      </c>
      <c r="N1047" s="222">
        <v>0.23780000000000001</v>
      </c>
      <c r="O1047" s="222">
        <v>0.23780000000000001</v>
      </c>
      <c r="P1047" s="222">
        <v>0.23780000000000001</v>
      </c>
      <c r="Q1047" s="222">
        <v>0.23780000000000001</v>
      </c>
    </row>
    <row r="1048" spans="1:17" x14ac:dyDescent="0.25">
      <c r="A1048" s="8">
        <v>1</v>
      </c>
      <c r="B1048" s="3">
        <v>69</v>
      </c>
      <c r="C1048" s="5">
        <v>160000</v>
      </c>
      <c r="D1048" s="221"/>
      <c r="E1048" s="222">
        <v>0.49149999999999999</v>
      </c>
      <c r="F1048" s="222">
        <v>0.3876</v>
      </c>
      <c r="G1048" s="222">
        <v>0.31709999999999999</v>
      </c>
      <c r="H1048" s="222">
        <v>0.2737</v>
      </c>
      <c r="I1048" s="222">
        <v>0.25169999999999998</v>
      </c>
      <c r="J1048" s="222">
        <v>0.24249999999999999</v>
      </c>
      <c r="K1048" s="222">
        <v>0.23910000000000001</v>
      </c>
      <c r="L1048" s="222">
        <v>0.23810000000000001</v>
      </c>
      <c r="M1048" s="222">
        <v>0.23780000000000001</v>
      </c>
      <c r="N1048" s="222">
        <v>0.23780000000000001</v>
      </c>
      <c r="O1048" s="222">
        <v>0.23780000000000001</v>
      </c>
      <c r="P1048" s="222">
        <v>0.23780000000000001</v>
      </c>
      <c r="Q1048" s="222">
        <v>0.23780000000000001</v>
      </c>
    </row>
    <row r="1049" spans="1:17" x14ac:dyDescent="0.25">
      <c r="A1049" s="8">
        <v>1</v>
      </c>
      <c r="B1049" s="3">
        <v>70</v>
      </c>
      <c r="C1049" s="5">
        <v>160000</v>
      </c>
      <c r="D1049" s="221"/>
      <c r="E1049" s="222">
        <v>0.49030000000000001</v>
      </c>
      <c r="F1049" s="222">
        <v>0.3826</v>
      </c>
      <c r="G1049" s="222">
        <v>0.31</v>
      </c>
      <c r="H1049" s="222">
        <v>0.26729999999999998</v>
      </c>
      <c r="I1049" s="222">
        <v>0.2477</v>
      </c>
      <c r="J1049" s="222">
        <v>0.24049999999999999</v>
      </c>
      <c r="K1049" s="222">
        <v>0.2384</v>
      </c>
      <c r="L1049" s="222">
        <v>0.2379</v>
      </c>
      <c r="M1049" s="222">
        <v>0.23780000000000001</v>
      </c>
      <c r="N1049" s="222">
        <v>0.23780000000000001</v>
      </c>
      <c r="O1049" s="222">
        <v>0.23780000000000001</v>
      </c>
      <c r="P1049" s="222">
        <v>0.23780000000000001</v>
      </c>
      <c r="Q1049" s="222">
        <v>0.23780000000000001</v>
      </c>
    </row>
    <row r="1050" spans="1:17" x14ac:dyDescent="0.25">
      <c r="A1050" s="8">
        <v>1</v>
      </c>
      <c r="B1050" s="3">
        <v>71</v>
      </c>
      <c r="C1050" s="5">
        <v>160000</v>
      </c>
      <c r="D1050" s="221"/>
      <c r="E1050" s="222">
        <v>0.48959999999999998</v>
      </c>
      <c r="F1050" s="222">
        <v>0.378</v>
      </c>
      <c r="G1050" s="222">
        <v>0.30299999999999999</v>
      </c>
      <c r="H1050" s="222">
        <v>0.26129999999999998</v>
      </c>
      <c r="I1050" s="222">
        <v>0.24429999999999999</v>
      </c>
      <c r="J1050" s="222">
        <v>0.2392</v>
      </c>
      <c r="K1050" s="222">
        <v>0.23799999999999999</v>
      </c>
      <c r="L1050" s="222">
        <v>0.23780000000000001</v>
      </c>
      <c r="M1050" s="222">
        <v>0.23780000000000001</v>
      </c>
      <c r="N1050" s="222">
        <v>0.23780000000000001</v>
      </c>
      <c r="O1050" s="222">
        <v>0.23780000000000001</v>
      </c>
      <c r="P1050" s="222">
        <v>0.23780000000000001</v>
      </c>
      <c r="Q1050" s="222">
        <v>0.23780000000000001</v>
      </c>
    </row>
    <row r="1051" spans="1:17" x14ac:dyDescent="0.25">
      <c r="A1051" s="8">
        <v>1</v>
      </c>
      <c r="B1051" s="3">
        <v>72</v>
      </c>
      <c r="C1051" s="5">
        <v>160000</v>
      </c>
      <c r="D1051" s="221"/>
      <c r="E1051" s="222">
        <v>0.48930000000000001</v>
      </c>
      <c r="F1051" s="222">
        <v>0.37469999999999998</v>
      </c>
      <c r="G1051" s="222">
        <v>0.29370000000000002</v>
      </c>
      <c r="H1051" s="222">
        <v>0.25369999999999998</v>
      </c>
      <c r="I1051" s="222">
        <v>0.2409</v>
      </c>
      <c r="J1051" s="222">
        <v>0.2382</v>
      </c>
      <c r="K1051" s="222">
        <v>0.23780000000000001</v>
      </c>
      <c r="L1051" s="222">
        <v>0.23780000000000001</v>
      </c>
      <c r="M1051" s="222">
        <v>0.23780000000000001</v>
      </c>
      <c r="N1051" s="222">
        <v>0.23780000000000001</v>
      </c>
      <c r="O1051" s="222">
        <v>0.23780000000000001</v>
      </c>
      <c r="P1051" s="222">
        <v>0.23780000000000001</v>
      </c>
      <c r="Q1051" s="222">
        <v>0.23780000000000001</v>
      </c>
    </row>
    <row r="1052" spans="1:17" x14ac:dyDescent="0.25">
      <c r="A1052" s="8">
        <v>1</v>
      </c>
      <c r="B1052" s="3">
        <v>73</v>
      </c>
      <c r="C1052" s="5">
        <v>160000</v>
      </c>
      <c r="D1052" s="221"/>
      <c r="E1052" s="222">
        <v>0.48920000000000002</v>
      </c>
      <c r="F1052" s="222">
        <v>0.37390000000000001</v>
      </c>
      <c r="G1052" s="222">
        <v>0.28360000000000002</v>
      </c>
      <c r="H1052" s="222">
        <v>0.2465</v>
      </c>
      <c r="I1052" s="222">
        <v>0.23860000000000001</v>
      </c>
      <c r="J1052" s="222">
        <v>0.23780000000000001</v>
      </c>
      <c r="K1052" s="222">
        <v>0.23780000000000001</v>
      </c>
      <c r="L1052" s="222">
        <v>0.23780000000000001</v>
      </c>
      <c r="M1052" s="222">
        <v>0.23780000000000001</v>
      </c>
      <c r="N1052" s="222">
        <v>0.23780000000000001</v>
      </c>
      <c r="O1052" s="222">
        <v>0.23780000000000001</v>
      </c>
      <c r="P1052" s="222">
        <v>0.23780000000000001</v>
      </c>
      <c r="Q1052" s="222">
        <v>0.23780000000000001</v>
      </c>
    </row>
    <row r="1053" spans="1:17" x14ac:dyDescent="0.25">
      <c r="A1053" s="8">
        <v>1</v>
      </c>
      <c r="B1053" s="3">
        <v>74</v>
      </c>
      <c r="C1053" s="5">
        <v>160000</v>
      </c>
      <c r="D1053" s="221"/>
      <c r="E1053" s="222">
        <v>0.48920000000000002</v>
      </c>
      <c r="F1053" s="222">
        <v>0.37390000000000001</v>
      </c>
      <c r="G1053" s="222">
        <v>0.27689999999999998</v>
      </c>
      <c r="H1053" s="222">
        <v>0.24249999999999999</v>
      </c>
      <c r="I1053" s="222">
        <v>0.23799999999999999</v>
      </c>
      <c r="J1053" s="222">
        <v>0.23780000000000001</v>
      </c>
      <c r="K1053" s="222">
        <v>0.23780000000000001</v>
      </c>
      <c r="L1053" s="222">
        <v>0.23780000000000001</v>
      </c>
      <c r="M1053" s="222">
        <v>0.23780000000000001</v>
      </c>
      <c r="N1053" s="222">
        <v>0.23780000000000001</v>
      </c>
      <c r="O1053" s="222">
        <v>0.23780000000000001</v>
      </c>
      <c r="P1053" s="222">
        <v>0.23780000000000001</v>
      </c>
      <c r="Q1053" s="222">
        <v>0.23780000000000001</v>
      </c>
    </row>
    <row r="1054" spans="1:17" x14ac:dyDescent="0.25">
      <c r="A1054" s="8">
        <v>2</v>
      </c>
      <c r="B1054" s="3">
        <v>40</v>
      </c>
      <c r="C1054" s="5">
        <v>160000</v>
      </c>
      <c r="D1054" s="221"/>
      <c r="E1054" s="222">
        <v>0.6401</v>
      </c>
      <c r="F1054" s="222">
        <v>0.58679999999999999</v>
      </c>
      <c r="G1054" s="222">
        <v>0.53920000000000001</v>
      </c>
      <c r="H1054" s="222">
        <v>0.4965</v>
      </c>
      <c r="I1054" s="222">
        <v>0.45779999999999998</v>
      </c>
      <c r="J1054" s="222">
        <v>0.42280000000000001</v>
      </c>
      <c r="K1054" s="222">
        <v>0.39079999999999998</v>
      </c>
      <c r="L1054" s="222">
        <v>0.36299999999999999</v>
      </c>
      <c r="M1054" s="222">
        <v>0.34460000000000002</v>
      </c>
      <c r="N1054" s="222">
        <v>0.32919999999999999</v>
      </c>
      <c r="O1054" s="222">
        <v>0.31609999999999999</v>
      </c>
      <c r="P1054" s="222">
        <v>0.30499999999999999</v>
      </c>
      <c r="Q1054" s="222">
        <v>0.29549999999999998</v>
      </c>
    </row>
    <row r="1055" spans="1:17" x14ac:dyDescent="0.25">
      <c r="A1055" s="8">
        <v>2</v>
      </c>
      <c r="B1055" s="3">
        <v>41</v>
      </c>
      <c r="C1055" s="5">
        <v>160000</v>
      </c>
      <c r="D1055" s="221"/>
      <c r="E1055" s="222">
        <v>0.63390000000000002</v>
      </c>
      <c r="F1055" s="222">
        <v>0.57930000000000004</v>
      </c>
      <c r="G1055" s="222">
        <v>0.53069999999999995</v>
      </c>
      <c r="H1055" s="222">
        <v>0.48699999999999999</v>
      </c>
      <c r="I1055" s="222">
        <v>0.44769999999999999</v>
      </c>
      <c r="J1055" s="222">
        <v>0.41199999999999998</v>
      </c>
      <c r="K1055" s="222">
        <v>0.3795</v>
      </c>
      <c r="L1055" s="222">
        <v>0.35599999999999998</v>
      </c>
      <c r="M1055" s="222">
        <v>0.33810000000000001</v>
      </c>
      <c r="N1055" s="222">
        <v>0.3231</v>
      </c>
      <c r="O1055" s="222">
        <v>0.31040000000000001</v>
      </c>
      <c r="P1055" s="222">
        <v>0.29959999999999998</v>
      </c>
      <c r="Q1055" s="222">
        <v>0.29049999999999998</v>
      </c>
    </row>
    <row r="1056" spans="1:17" x14ac:dyDescent="0.25">
      <c r="A1056" s="8">
        <v>2</v>
      </c>
      <c r="B1056" s="3">
        <v>42</v>
      </c>
      <c r="C1056" s="5">
        <v>160000</v>
      </c>
      <c r="D1056" s="221"/>
      <c r="E1056" s="222">
        <v>0.62780000000000002</v>
      </c>
      <c r="F1056" s="222">
        <v>0.57189999999999996</v>
      </c>
      <c r="G1056" s="222">
        <v>0.52210000000000001</v>
      </c>
      <c r="H1056" s="222">
        <v>0.47749999999999998</v>
      </c>
      <c r="I1056" s="222">
        <v>0.43740000000000001</v>
      </c>
      <c r="J1056" s="222">
        <v>0.40100000000000002</v>
      </c>
      <c r="K1056" s="222">
        <v>0.37019999999999997</v>
      </c>
      <c r="L1056" s="222">
        <v>0.3493</v>
      </c>
      <c r="M1056" s="222">
        <v>0.33179999999999998</v>
      </c>
      <c r="N1056" s="222">
        <v>0.31709999999999999</v>
      </c>
      <c r="O1056" s="222">
        <v>0.30470000000000003</v>
      </c>
      <c r="P1056" s="222">
        <v>0.2944</v>
      </c>
      <c r="Q1056" s="222">
        <v>0.28599999999999998</v>
      </c>
    </row>
    <row r="1057" spans="1:17" x14ac:dyDescent="0.25">
      <c r="A1057" s="8">
        <v>2</v>
      </c>
      <c r="B1057" s="3">
        <v>43</v>
      </c>
      <c r="C1057" s="5">
        <v>160000</v>
      </c>
      <c r="D1057" s="221"/>
      <c r="E1057" s="222">
        <v>0.62170000000000003</v>
      </c>
      <c r="F1057" s="222">
        <v>0.5645</v>
      </c>
      <c r="G1057" s="222">
        <v>0.51359999999999995</v>
      </c>
      <c r="H1057" s="222">
        <v>0.46810000000000002</v>
      </c>
      <c r="I1057" s="222">
        <v>0.42720000000000002</v>
      </c>
      <c r="J1057" s="222">
        <v>0.39019999999999999</v>
      </c>
      <c r="K1057" s="222">
        <v>0.36330000000000001</v>
      </c>
      <c r="L1057" s="222">
        <v>0.34279999999999999</v>
      </c>
      <c r="M1057" s="222">
        <v>0.32569999999999999</v>
      </c>
      <c r="N1057" s="222">
        <v>0.31130000000000002</v>
      </c>
      <c r="O1057" s="222">
        <v>0.2994</v>
      </c>
      <c r="P1057" s="222">
        <v>0.2898</v>
      </c>
      <c r="Q1057" s="222">
        <v>0.28199999999999997</v>
      </c>
    </row>
    <row r="1058" spans="1:17" x14ac:dyDescent="0.25">
      <c r="A1058" s="8">
        <v>2</v>
      </c>
      <c r="B1058" s="3">
        <v>44</v>
      </c>
      <c r="C1058" s="5">
        <v>160000</v>
      </c>
      <c r="D1058" s="221"/>
      <c r="E1058" s="222">
        <v>0.61570000000000003</v>
      </c>
      <c r="F1058" s="222">
        <v>0.55720000000000003</v>
      </c>
      <c r="G1058" s="222">
        <v>0.50519999999999998</v>
      </c>
      <c r="H1058" s="222">
        <v>0.45879999999999999</v>
      </c>
      <c r="I1058" s="222">
        <v>0.41710000000000003</v>
      </c>
      <c r="J1058" s="222">
        <v>0.38109999999999999</v>
      </c>
      <c r="K1058" s="222">
        <v>0.35670000000000002</v>
      </c>
      <c r="L1058" s="222">
        <v>0.33650000000000002</v>
      </c>
      <c r="M1058" s="222">
        <v>0.31969999999999998</v>
      </c>
      <c r="N1058" s="222">
        <v>0.30580000000000002</v>
      </c>
      <c r="O1058" s="222">
        <v>0.29459999999999997</v>
      </c>
      <c r="P1058" s="222">
        <v>0.28560000000000002</v>
      </c>
      <c r="Q1058" s="222">
        <v>0.27839999999999998</v>
      </c>
    </row>
    <row r="1059" spans="1:17" x14ac:dyDescent="0.25">
      <c r="A1059" s="8">
        <v>2</v>
      </c>
      <c r="B1059" s="3">
        <v>45</v>
      </c>
      <c r="C1059" s="5">
        <v>160000</v>
      </c>
      <c r="D1059" s="221"/>
      <c r="E1059" s="222">
        <v>0.60909999999999997</v>
      </c>
      <c r="F1059" s="222">
        <v>0.54910000000000003</v>
      </c>
      <c r="G1059" s="222">
        <v>0.49590000000000001</v>
      </c>
      <c r="H1059" s="222">
        <v>0.44850000000000001</v>
      </c>
      <c r="I1059" s="222">
        <v>0.40600000000000003</v>
      </c>
      <c r="J1059" s="222">
        <v>0.3735</v>
      </c>
      <c r="K1059" s="222">
        <v>0.34939999999999999</v>
      </c>
      <c r="L1059" s="222">
        <v>0.3296</v>
      </c>
      <c r="M1059" s="222">
        <v>0.31330000000000002</v>
      </c>
      <c r="N1059" s="222">
        <v>0.30009999999999998</v>
      </c>
      <c r="O1059" s="222">
        <v>0.28960000000000002</v>
      </c>
      <c r="P1059" s="222">
        <v>0.28129999999999999</v>
      </c>
      <c r="Q1059" s="222">
        <v>0.2747</v>
      </c>
    </row>
    <row r="1060" spans="1:17" x14ac:dyDescent="0.25">
      <c r="A1060" s="8">
        <v>2</v>
      </c>
      <c r="B1060" s="3">
        <v>46</v>
      </c>
      <c r="C1060" s="5">
        <v>160000</v>
      </c>
      <c r="D1060" s="221"/>
      <c r="E1060" s="222">
        <v>0.60250000000000004</v>
      </c>
      <c r="F1060" s="222">
        <v>0.54110000000000003</v>
      </c>
      <c r="G1060" s="222">
        <v>0.48670000000000002</v>
      </c>
      <c r="H1060" s="222">
        <v>0.43830000000000002</v>
      </c>
      <c r="I1060" s="222">
        <v>0.39489999999999997</v>
      </c>
      <c r="J1060" s="222">
        <v>0.36599999999999999</v>
      </c>
      <c r="K1060" s="222">
        <v>0.34239999999999998</v>
      </c>
      <c r="L1060" s="222">
        <v>0.32290000000000002</v>
      </c>
      <c r="M1060" s="222">
        <v>0.30719999999999997</v>
      </c>
      <c r="N1060" s="222">
        <v>0.29480000000000001</v>
      </c>
      <c r="O1060" s="222">
        <v>0.28499999999999998</v>
      </c>
      <c r="P1060" s="222">
        <v>0.27739999999999998</v>
      </c>
      <c r="Q1060" s="222">
        <v>0.27129999999999999</v>
      </c>
    </row>
    <row r="1061" spans="1:17" x14ac:dyDescent="0.25">
      <c r="A1061" s="8">
        <v>2</v>
      </c>
      <c r="B1061" s="3">
        <v>47</v>
      </c>
      <c r="C1061" s="5">
        <v>160000</v>
      </c>
      <c r="D1061" s="221"/>
      <c r="E1061" s="222">
        <v>0.59619999999999995</v>
      </c>
      <c r="F1061" s="222">
        <v>0.5333</v>
      </c>
      <c r="G1061" s="222">
        <v>0.47760000000000002</v>
      </c>
      <c r="H1061" s="222">
        <v>0.42820000000000003</v>
      </c>
      <c r="I1061" s="222">
        <v>0.38750000000000001</v>
      </c>
      <c r="J1061" s="222">
        <v>0.35880000000000001</v>
      </c>
      <c r="K1061" s="222">
        <v>0.33550000000000002</v>
      </c>
      <c r="L1061" s="222">
        <v>0.31659999999999999</v>
      </c>
      <c r="M1061" s="222">
        <v>0.30170000000000002</v>
      </c>
      <c r="N1061" s="222">
        <v>0.28999999999999998</v>
      </c>
      <c r="O1061" s="222">
        <v>0.28089999999999998</v>
      </c>
      <c r="P1061" s="222">
        <v>0.27379999999999999</v>
      </c>
      <c r="Q1061" s="222">
        <v>0.26819999999999999</v>
      </c>
    </row>
    <row r="1062" spans="1:17" x14ac:dyDescent="0.25">
      <c r="A1062" s="8">
        <v>2</v>
      </c>
      <c r="B1062" s="3">
        <v>48</v>
      </c>
      <c r="C1062" s="5">
        <v>160000</v>
      </c>
      <c r="D1062" s="221"/>
      <c r="E1062" s="222">
        <v>0.58979999999999999</v>
      </c>
      <c r="F1062" s="222">
        <v>0.52539999999999998</v>
      </c>
      <c r="G1062" s="222">
        <v>0.46850000000000003</v>
      </c>
      <c r="H1062" s="222">
        <v>0.41799999999999998</v>
      </c>
      <c r="I1062" s="222">
        <v>0.38009999999999999</v>
      </c>
      <c r="J1062" s="222">
        <v>0.35170000000000001</v>
      </c>
      <c r="K1062" s="222">
        <v>0.32869999999999999</v>
      </c>
      <c r="L1062" s="222">
        <v>0.31059999999999999</v>
      </c>
      <c r="M1062" s="222">
        <v>0.2964</v>
      </c>
      <c r="N1062" s="222">
        <v>0.28549999999999998</v>
      </c>
      <c r="O1062" s="222">
        <v>0.27700000000000002</v>
      </c>
      <c r="P1062" s="222">
        <v>0.27039999999999997</v>
      </c>
      <c r="Q1062" s="222">
        <v>0.26550000000000001</v>
      </c>
    </row>
    <row r="1063" spans="1:17" x14ac:dyDescent="0.25">
      <c r="A1063" s="8">
        <v>2</v>
      </c>
      <c r="B1063" s="3">
        <v>49</v>
      </c>
      <c r="C1063" s="5">
        <v>160000</v>
      </c>
      <c r="D1063" s="221"/>
      <c r="E1063" s="222">
        <v>0.58350000000000002</v>
      </c>
      <c r="F1063" s="222">
        <v>0.51759999999999995</v>
      </c>
      <c r="G1063" s="222">
        <v>0.45929999999999999</v>
      </c>
      <c r="H1063" s="222">
        <v>0.40770000000000001</v>
      </c>
      <c r="I1063" s="222">
        <v>0.37290000000000001</v>
      </c>
      <c r="J1063" s="222">
        <v>0.34470000000000001</v>
      </c>
      <c r="K1063" s="222">
        <v>0.32229999999999998</v>
      </c>
      <c r="L1063" s="222">
        <v>0.3049</v>
      </c>
      <c r="M1063" s="222">
        <v>0.29149999999999998</v>
      </c>
      <c r="N1063" s="222">
        <v>0.28120000000000001</v>
      </c>
      <c r="O1063" s="222">
        <v>0.27339999999999998</v>
      </c>
      <c r="P1063" s="222">
        <v>0.26750000000000002</v>
      </c>
      <c r="Q1063" s="222">
        <v>0.26300000000000001</v>
      </c>
    </row>
    <row r="1064" spans="1:17" x14ac:dyDescent="0.25">
      <c r="A1064" s="8">
        <v>2</v>
      </c>
      <c r="B1064" s="3">
        <v>50</v>
      </c>
      <c r="C1064" s="5">
        <v>160000</v>
      </c>
      <c r="D1064" s="221"/>
      <c r="E1064" s="222">
        <v>0.57740000000000002</v>
      </c>
      <c r="F1064" s="222">
        <v>0.50990000000000002</v>
      </c>
      <c r="G1064" s="222">
        <v>0.45040000000000002</v>
      </c>
      <c r="H1064" s="222">
        <v>0.4007</v>
      </c>
      <c r="I1064" s="222">
        <v>0.36580000000000001</v>
      </c>
      <c r="J1064" s="222">
        <v>0.33800000000000002</v>
      </c>
      <c r="K1064" s="222">
        <v>0.31630000000000003</v>
      </c>
      <c r="L1064" s="222">
        <v>0.29970000000000002</v>
      </c>
      <c r="M1064" s="222">
        <v>0.28699999999999998</v>
      </c>
      <c r="N1064" s="222">
        <v>0.27739999999999998</v>
      </c>
      <c r="O1064" s="222">
        <v>0.2702</v>
      </c>
      <c r="P1064" s="222">
        <v>0.26479999999999998</v>
      </c>
      <c r="Q1064" s="222">
        <v>0.26090000000000002</v>
      </c>
    </row>
    <row r="1065" spans="1:17" x14ac:dyDescent="0.25">
      <c r="A1065" s="8">
        <v>2</v>
      </c>
      <c r="B1065" s="3">
        <v>51</v>
      </c>
      <c r="C1065" s="5">
        <v>160000</v>
      </c>
      <c r="D1065" s="221"/>
      <c r="E1065" s="222">
        <v>0.57140000000000002</v>
      </c>
      <c r="F1065" s="222">
        <v>0.50239999999999996</v>
      </c>
      <c r="G1065" s="222">
        <v>0.4415</v>
      </c>
      <c r="H1065" s="222">
        <v>0.39369999999999999</v>
      </c>
      <c r="I1065" s="222">
        <v>0.3589</v>
      </c>
      <c r="J1065" s="222">
        <v>0.33160000000000001</v>
      </c>
      <c r="K1065" s="222">
        <v>0.31069999999999998</v>
      </c>
      <c r="L1065" s="222">
        <v>0.29470000000000002</v>
      </c>
      <c r="M1065" s="222">
        <v>0.28270000000000001</v>
      </c>
      <c r="N1065" s="222">
        <v>0.27379999999999999</v>
      </c>
      <c r="O1065" s="222">
        <v>0.26729999999999998</v>
      </c>
      <c r="P1065" s="222">
        <v>0.26250000000000001</v>
      </c>
      <c r="Q1065" s="222">
        <v>0.2591</v>
      </c>
    </row>
    <row r="1066" spans="1:17" x14ac:dyDescent="0.25">
      <c r="A1066" s="8">
        <v>2</v>
      </c>
      <c r="B1066" s="3">
        <v>52</v>
      </c>
      <c r="C1066" s="5">
        <v>160000</v>
      </c>
      <c r="D1066" s="221"/>
      <c r="E1066" s="222">
        <v>0.56540000000000001</v>
      </c>
      <c r="F1066" s="222">
        <v>0.49469999999999997</v>
      </c>
      <c r="G1066" s="222">
        <v>0.43240000000000001</v>
      </c>
      <c r="H1066" s="222">
        <v>0.3866</v>
      </c>
      <c r="I1066" s="222">
        <v>0.35199999999999998</v>
      </c>
      <c r="J1066" s="222">
        <v>0.32540000000000002</v>
      </c>
      <c r="K1066" s="222">
        <v>0.30509999999999998</v>
      </c>
      <c r="L1066" s="222">
        <v>0.28989999999999999</v>
      </c>
      <c r="M1066" s="222">
        <v>0.2787</v>
      </c>
      <c r="N1066" s="222">
        <v>0.27050000000000002</v>
      </c>
      <c r="O1066" s="222">
        <v>0.2646</v>
      </c>
      <c r="P1066" s="222">
        <v>0.26040000000000002</v>
      </c>
      <c r="Q1066" s="222">
        <v>0.25740000000000002</v>
      </c>
    </row>
    <row r="1067" spans="1:17" x14ac:dyDescent="0.25">
      <c r="A1067" s="8">
        <v>2</v>
      </c>
      <c r="B1067" s="3">
        <v>53</v>
      </c>
      <c r="C1067" s="5">
        <v>160000</v>
      </c>
      <c r="D1067" s="221"/>
      <c r="E1067" s="222">
        <v>0.5595</v>
      </c>
      <c r="F1067" s="222">
        <v>0.48699999999999999</v>
      </c>
      <c r="G1067" s="222">
        <v>0.42330000000000001</v>
      </c>
      <c r="H1067" s="222">
        <v>0.3795</v>
      </c>
      <c r="I1067" s="222">
        <v>0.3453</v>
      </c>
      <c r="J1067" s="222">
        <v>0.31929999999999997</v>
      </c>
      <c r="K1067" s="222">
        <v>0.29980000000000001</v>
      </c>
      <c r="L1067" s="222">
        <v>0.28539999999999999</v>
      </c>
      <c r="M1067" s="222">
        <v>0.27500000000000002</v>
      </c>
      <c r="N1067" s="222">
        <v>0.26750000000000002</v>
      </c>
      <c r="O1067" s="222">
        <v>0.26219999999999999</v>
      </c>
      <c r="P1067" s="222">
        <v>0.2586</v>
      </c>
      <c r="Q1067" s="222">
        <v>0.25609999999999999</v>
      </c>
    </row>
    <row r="1068" spans="1:17" x14ac:dyDescent="0.25">
      <c r="A1068" s="8">
        <v>2</v>
      </c>
      <c r="B1068" s="3">
        <v>54</v>
      </c>
      <c r="C1068" s="5">
        <v>160000</v>
      </c>
      <c r="D1068" s="221"/>
      <c r="E1068" s="222">
        <v>0.55369999999999997</v>
      </c>
      <c r="F1068" s="222">
        <v>0.47949999999999998</v>
      </c>
      <c r="G1068" s="222">
        <v>0.41660000000000003</v>
      </c>
      <c r="H1068" s="222">
        <v>0.37269999999999998</v>
      </c>
      <c r="I1068" s="222">
        <v>0.33889999999999998</v>
      </c>
      <c r="J1068" s="222">
        <v>0.3135</v>
      </c>
      <c r="K1068" s="222">
        <v>0.29470000000000002</v>
      </c>
      <c r="L1068" s="222">
        <v>0.28120000000000001</v>
      </c>
      <c r="M1068" s="222">
        <v>0.27150000000000002</v>
      </c>
      <c r="N1068" s="222">
        <v>0.26479999999999998</v>
      </c>
      <c r="O1068" s="222">
        <v>0.26019999999999999</v>
      </c>
      <c r="P1068" s="222">
        <v>0.25700000000000001</v>
      </c>
      <c r="Q1068" s="222">
        <v>0.25490000000000002</v>
      </c>
    </row>
    <row r="1069" spans="1:17" x14ac:dyDescent="0.25">
      <c r="A1069" s="8">
        <v>2</v>
      </c>
      <c r="B1069" s="3">
        <v>55</v>
      </c>
      <c r="C1069" s="5">
        <v>160000</v>
      </c>
      <c r="D1069" s="221"/>
      <c r="E1069" s="222">
        <v>0.54820000000000002</v>
      </c>
      <c r="F1069" s="222">
        <v>0.47220000000000001</v>
      </c>
      <c r="G1069" s="222">
        <v>0.41</v>
      </c>
      <c r="H1069" s="222">
        <v>0.36609999999999998</v>
      </c>
      <c r="I1069" s="222">
        <v>0.33279999999999998</v>
      </c>
      <c r="J1069" s="222">
        <v>0.308</v>
      </c>
      <c r="K1069" s="222">
        <v>0.28999999999999998</v>
      </c>
      <c r="L1069" s="222">
        <v>0.27729999999999999</v>
      </c>
      <c r="M1069" s="222">
        <v>0.26850000000000002</v>
      </c>
      <c r="N1069" s="222">
        <v>0.26240000000000002</v>
      </c>
      <c r="O1069" s="222">
        <v>0.25840000000000002</v>
      </c>
      <c r="P1069" s="222">
        <v>0.25569999999999998</v>
      </c>
      <c r="Q1069" s="222">
        <v>0.25390000000000001</v>
      </c>
    </row>
    <row r="1070" spans="1:17" x14ac:dyDescent="0.25">
      <c r="A1070" s="8">
        <v>2</v>
      </c>
      <c r="B1070" s="3">
        <v>56</v>
      </c>
      <c r="C1070" s="5">
        <v>160000</v>
      </c>
      <c r="D1070" s="221"/>
      <c r="E1070" s="222">
        <v>0.54259999999999997</v>
      </c>
      <c r="F1070" s="222">
        <v>0.4647</v>
      </c>
      <c r="G1070" s="222">
        <v>0.40329999999999999</v>
      </c>
      <c r="H1070" s="222">
        <v>0.35949999999999999</v>
      </c>
      <c r="I1070" s="222">
        <v>0.3266</v>
      </c>
      <c r="J1070" s="222">
        <v>0.30249999999999999</v>
      </c>
      <c r="K1070" s="222">
        <v>0.28549999999999998</v>
      </c>
      <c r="L1070" s="222">
        <v>0.27360000000000001</v>
      </c>
      <c r="M1070" s="222">
        <v>0.2656</v>
      </c>
      <c r="N1070" s="222">
        <v>0.26029999999999998</v>
      </c>
      <c r="O1070" s="222">
        <v>0.25679999999999997</v>
      </c>
      <c r="P1070" s="222">
        <v>0.2545</v>
      </c>
      <c r="Q1070" s="222">
        <v>0.25309999999999999</v>
      </c>
    </row>
    <row r="1071" spans="1:17" x14ac:dyDescent="0.25">
      <c r="A1071" s="8">
        <v>2</v>
      </c>
      <c r="B1071" s="3">
        <v>57</v>
      </c>
      <c r="C1071" s="5">
        <v>160000</v>
      </c>
      <c r="D1071" s="221"/>
      <c r="E1071" s="222">
        <v>0.5373</v>
      </c>
      <c r="F1071" s="222">
        <v>0.45739999999999997</v>
      </c>
      <c r="G1071" s="222">
        <v>0.39689999999999998</v>
      </c>
      <c r="H1071" s="222">
        <v>0.35310000000000002</v>
      </c>
      <c r="I1071" s="222">
        <v>0.3206</v>
      </c>
      <c r="J1071" s="222">
        <v>0.2974</v>
      </c>
      <c r="K1071" s="222">
        <v>0.28120000000000001</v>
      </c>
      <c r="L1071" s="222">
        <v>0.27029999999999998</v>
      </c>
      <c r="M1071" s="222">
        <v>0.2631</v>
      </c>
      <c r="N1071" s="222">
        <v>0.25840000000000002</v>
      </c>
      <c r="O1071" s="222">
        <v>0.25540000000000002</v>
      </c>
      <c r="P1071" s="222">
        <v>0.25359999999999999</v>
      </c>
      <c r="Q1071" s="222">
        <v>0.2525</v>
      </c>
    </row>
    <row r="1072" spans="1:17" x14ac:dyDescent="0.25">
      <c r="A1072" s="8">
        <v>2</v>
      </c>
      <c r="B1072" s="3">
        <v>58</v>
      </c>
      <c r="C1072" s="5">
        <v>160000</v>
      </c>
      <c r="D1072" s="221"/>
      <c r="E1072" s="222">
        <v>0.53249999999999997</v>
      </c>
      <c r="F1072" s="222">
        <v>0.45069999999999999</v>
      </c>
      <c r="G1072" s="222">
        <v>0.3911</v>
      </c>
      <c r="H1072" s="222">
        <v>0.3473</v>
      </c>
      <c r="I1072" s="222">
        <v>0.31540000000000001</v>
      </c>
      <c r="J1072" s="222">
        <v>0.29289999999999999</v>
      </c>
      <c r="K1072" s="222">
        <v>0.27760000000000001</v>
      </c>
      <c r="L1072" s="222">
        <v>0.26750000000000002</v>
      </c>
      <c r="M1072" s="222">
        <v>0.26100000000000001</v>
      </c>
      <c r="N1072" s="222">
        <v>0.25690000000000002</v>
      </c>
      <c r="O1072" s="222">
        <v>0.25440000000000002</v>
      </c>
      <c r="P1072" s="222">
        <v>0.25290000000000001</v>
      </c>
      <c r="Q1072" s="222">
        <v>0.25209999999999999</v>
      </c>
    </row>
    <row r="1073" spans="1:17" x14ac:dyDescent="0.25">
      <c r="A1073" s="8">
        <v>2</v>
      </c>
      <c r="B1073" s="3">
        <v>59</v>
      </c>
      <c r="C1073" s="5">
        <v>160000</v>
      </c>
      <c r="D1073" s="221"/>
      <c r="E1073" s="222">
        <v>0.52780000000000005</v>
      </c>
      <c r="F1073" s="222">
        <v>0.44409999999999999</v>
      </c>
      <c r="G1073" s="222">
        <v>0.38540000000000002</v>
      </c>
      <c r="H1073" s="222">
        <v>0.34160000000000001</v>
      </c>
      <c r="I1073" s="222">
        <v>0.31019999999999998</v>
      </c>
      <c r="J1073" s="222">
        <v>0.28860000000000002</v>
      </c>
      <c r="K1073" s="222">
        <v>0.2742</v>
      </c>
      <c r="L1073" s="222">
        <v>0.26490000000000002</v>
      </c>
      <c r="M1073" s="222">
        <v>0.25919999999999999</v>
      </c>
      <c r="N1073" s="222">
        <v>0.25569999999999998</v>
      </c>
      <c r="O1073" s="222">
        <v>0.25359999999999999</v>
      </c>
      <c r="P1073" s="222">
        <v>0.25240000000000001</v>
      </c>
      <c r="Q1073" s="222">
        <v>0.25169999999999998</v>
      </c>
    </row>
    <row r="1074" spans="1:17" x14ac:dyDescent="0.25">
      <c r="A1074" s="8">
        <v>2</v>
      </c>
      <c r="B1074" s="3">
        <v>60</v>
      </c>
      <c r="C1074" s="5">
        <v>160000</v>
      </c>
      <c r="D1074" s="221"/>
      <c r="E1074" s="222">
        <v>0.5232</v>
      </c>
      <c r="F1074" s="222">
        <v>0.43840000000000001</v>
      </c>
      <c r="G1074" s="222">
        <v>0.37959999999999999</v>
      </c>
      <c r="H1074" s="222">
        <v>0.33600000000000002</v>
      </c>
      <c r="I1074" s="222">
        <v>0.30520000000000003</v>
      </c>
      <c r="J1074" s="222">
        <v>0.28439999999999999</v>
      </c>
      <c r="K1074" s="222">
        <v>0.27089999999999997</v>
      </c>
      <c r="L1074" s="222">
        <v>0.2626</v>
      </c>
      <c r="M1074" s="222">
        <v>0.25750000000000001</v>
      </c>
      <c r="N1074" s="222">
        <v>0.25459999999999999</v>
      </c>
      <c r="O1074" s="222">
        <v>0.25290000000000001</v>
      </c>
      <c r="P1074" s="222">
        <v>0.252</v>
      </c>
      <c r="Q1074" s="222">
        <v>0.2515</v>
      </c>
    </row>
    <row r="1075" spans="1:17" x14ac:dyDescent="0.25">
      <c r="A1075" s="8">
        <v>2</v>
      </c>
      <c r="B1075" s="3">
        <v>61</v>
      </c>
      <c r="C1075" s="5">
        <v>160000</v>
      </c>
      <c r="D1075" s="221"/>
      <c r="E1075" s="222">
        <v>0.51890000000000003</v>
      </c>
      <c r="F1075" s="222">
        <v>0.43340000000000001</v>
      </c>
      <c r="G1075" s="222">
        <v>0.374</v>
      </c>
      <c r="H1075" s="222">
        <v>0.33050000000000002</v>
      </c>
      <c r="I1075" s="222">
        <v>0.30030000000000001</v>
      </c>
      <c r="J1075" s="222">
        <v>0.28050000000000003</v>
      </c>
      <c r="K1075" s="222">
        <v>0.26800000000000002</v>
      </c>
      <c r="L1075" s="222">
        <v>0.26050000000000001</v>
      </c>
      <c r="M1075" s="222">
        <v>0.25609999999999999</v>
      </c>
      <c r="N1075" s="222">
        <v>0.25369999999999998</v>
      </c>
      <c r="O1075" s="222">
        <v>0.25230000000000002</v>
      </c>
      <c r="P1075" s="222">
        <v>0.25159999999999999</v>
      </c>
      <c r="Q1075" s="222">
        <v>0.25130000000000002</v>
      </c>
    </row>
    <row r="1076" spans="1:17" x14ac:dyDescent="0.25">
      <c r="A1076" s="8">
        <v>2</v>
      </c>
      <c r="B1076" s="3">
        <v>62</v>
      </c>
      <c r="C1076" s="5">
        <v>160000</v>
      </c>
      <c r="D1076" s="221"/>
      <c r="E1076" s="222">
        <v>0.51470000000000005</v>
      </c>
      <c r="F1076" s="222">
        <v>0.4284</v>
      </c>
      <c r="G1076" s="222">
        <v>0.36830000000000002</v>
      </c>
      <c r="H1076" s="222">
        <v>0.32490000000000002</v>
      </c>
      <c r="I1076" s="222">
        <v>0.29549999999999998</v>
      </c>
      <c r="J1076" s="222">
        <v>0.2767</v>
      </c>
      <c r="K1076" s="222">
        <v>0.26519999999999999</v>
      </c>
      <c r="L1076" s="222">
        <v>0.2586</v>
      </c>
      <c r="M1076" s="222">
        <v>0.25490000000000002</v>
      </c>
      <c r="N1076" s="222">
        <v>0.25290000000000001</v>
      </c>
      <c r="O1076" s="222">
        <v>0.25190000000000001</v>
      </c>
      <c r="P1076" s="222">
        <v>0.25140000000000001</v>
      </c>
      <c r="Q1076" s="222">
        <v>0.25109999999999999</v>
      </c>
    </row>
    <row r="1077" spans="1:17" x14ac:dyDescent="0.25">
      <c r="A1077" s="8">
        <v>2</v>
      </c>
      <c r="B1077" s="3">
        <v>63</v>
      </c>
      <c r="C1077" s="5">
        <v>160000</v>
      </c>
      <c r="D1077" s="221"/>
      <c r="E1077" s="222">
        <v>0.51070000000000004</v>
      </c>
      <c r="F1077" s="222">
        <v>0.42330000000000001</v>
      </c>
      <c r="G1077" s="222">
        <v>0.36259999999999998</v>
      </c>
      <c r="H1077" s="222">
        <v>0.31940000000000002</v>
      </c>
      <c r="I1077" s="222">
        <v>0.2908</v>
      </c>
      <c r="J1077" s="222">
        <v>0.27300000000000002</v>
      </c>
      <c r="K1077" s="222">
        <v>0.26269999999999999</v>
      </c>
      <c r="L1077" s="222">
        <v>0.25690000000000002</v>
      </c>
      <c r="M1077" s="222">
        <v>0.25390000000000001</v>
      </c>
      <c r="N1077" s="222">
        <v>0.25230000000000002</v>
      </c>
      <c r="O1077" s="222">
        <v>0.25159999999999999</v>
      </c>
      <c r="P1077" s="222">
        <v>0.25119999999999998</v>
      </c>
      <c r="Q1077" s="222">
        <v>0.251</v>
      </c>
    </row>
    <row r="1078" spans="1:17" x14ac:dyDescent="0.25">
      <c r="A1078" s="8">
        <v>2</v>
      </c>
      <c r="B1078" s="3">
        <v>64</v>
      </c>
      <c r="C1078" s="5">
        <v>160000</v>
      </c>
      <c r="D1078" s="221"/>
      <c r="E1078" s="222">
        <v>0.50700000000000001</v>
      </c>
      <c r="F1078" s="222">
        <v>0.41830000000000001</v>
      </c>
      <c r="G1078" s="222">
        <v>0.35680000000000001</v>
      </c>
      <c r="H1078" s="222">
        <v>0.31380000000000002</v>
      </c>
      <c r="I1078" s="222">
        <v>0.28620000000000001</v>
      </c>
      <c r="J1078" s="222">
        <v>0.26960000000000001</v>
      </c>
      <c r="K1078" s="222">
        <v>0.26029999999999998</v>
      </c>
      <c r="L1078" s="222">
        <v>0.25540000000000002</v>
      </c>
      <c r="M1078" s="222">
        <v>0.253</v>
      </c>
      <c r="N1078" s="222">
        <v>0.25180000000000002</v>
      </c>
      <c r="O1078" s="222">
        <v>0.25130000000000002</v>
      </c>
      <c r="P1078" s="222">
        <v>0.25109999999999999</v>
      </c>
      <c r="Q1078" s="222">
        <v>0.251</v>
      </c>
    </row>
    <row r="1079" spans="1:17" x14ac:dyDescent="0.25">
      <c r="A1079" s="8">
        <v>2</v>
      </c>
      <c r="B1079" s="3">
        <v>65</v>
      </c>
      <c r="C1079" s="5">
        <v>160000</v>
      </c>
      <c r="D1079" s="221"/>
      <c r="E1079" s="222">
        <v>0.50349999999999995</v>
      </c>
      <c r="F1079" s="222">
        <v>0.41339999999999999</v>
      </c>
      <c r="G1079" s="222">
        <v>0.35110000000000002</v>
      </c>
      <c r="H1079" s="222">
        <v>0.30840000000000001</v>
      </c>
      <c r="I1079" s="222">
        <v>0.28170000000000001</v>
      </c>
      <c r="J1079" s="222">
        <v>0.26640000000000003</v>
      </c>
      <c r="K1079" s="222">
        <v>0.25829999999999997</v>
      </c>
      <c r="L1079" s="222">
        <v>0.25419999999999998</v>
      </c>
      <c r="M1079" s="222">
        <v>0.25230000000000002</v>
      </c>
      <c r="N1079" s="222">
        <v>0.2515</v>
      </c>
      <c r="O1079" s="222">
        <v>0.25109999999999999</v>
      </c>
      <c r="P1079" s="222">
        <v>0.251</v>
      </c>
      <c r="Q1079" s="222">
        <v>0.25090000000000001</v>
      </c>
    </row>
    <row r="1080" spans="1:17" x14ac:dyDescent="0.25">
      <c r="A1080" s="8">
        <v>2</v>
      </c>
      <c r="B1080" s="3">
        <v>66</v>
      </c>
      <c r="C1080" s="5">
        <v>160000</v>
      </c>
      <c r="D1080" s="221"/>
      <c r="E1080" s="222">
        <v>0.50049999999999994</v>
      </c>
      <c r="F1080" s="222">
        <v>0.40849999999999997</v>
      </c>
      <c r="G1080" s="222">
        <v>0.34539999999999998</v>
      </c>
      <c r="H1080" s="222">
        <v>0.30299999999999999</v>
      </c>
      <c r="I1080" s="222">
        <v>0.27739999999999998</v>
      </c>
      <c r="J1080" s="222">
        <v>0.26350000000000001</v>
      </c>
      <c r="K1080" s="222">
        <v>0.25650000000000001</v>
      </c>
      <c r="L1080" s="222">
        <v>0.25319999999999998</v>
      </c>
      <c r="M1080" s="222">
        <v>0.25180000000000002</v>
      </c>
      <c r="N1080" s="222">
        <v>0.25130000000000002</v>
      </c>
      <c r="O1080" s="222">
        <v>0.251</v>
      </c>
      <c r="P1080" s="222">
        <v>0.251</v>
      </c>
      <c r="Q1080" s="222">
        <v>0.25090000000000001</v>
      </c>
    </row>
    <row r="1081" spans="1:17" x14ac:dyDescent="0.25">
      <c r="A1081" s="8">
        <v>2</v>
      </c>
      <c r="B1081" s="3">
        <v>67</v>
      </c>
      <c r="C1081" s="5">
        <v>160000</v>
      </c>
      <c r="D1081" s="221"/>
      <c r="E1081" s="222">
        <v>0.4975</v>
      </c>
      <c r="F1081" s="222">
        <v>0.40329999999999999</v>
      </c>
      <c r="G1081" s="222">
        <v>0.3392</v>
      </c>
      <c r="H1081" s="222">
        <v>0.29720000000000002</v>
      </c>
      <c r="I1081" s="222">
        <v>0.27310000000000001</v>
      </c>
      <c r="J1081" s="222">
        <v>0.2606</v>
      </c>
      <c r="K1081" s="222">
        <v>0.25480000000000003</v>
      </c>
      <c r="L1081" s="222">
        <v>0.25240000000000001</v>
      </c>
      <c r="M1081" s="222">
        <v>0.25140000000000001</v>
      </c>
      <c r="N1081" s="222">
        <v>0.25109999999999999</v>
      </c>
      <c r="O1081" s="222">
        <v>0.251</v>
      </c>
      <c r="P1081" s="222">
        <v>0.25090000000000001</v>
      </c>
      <c r="Q1081" s="222">
        <v>0.25090000000000001</v>
      </c>
    </row>
    <row r="1082" spans="1:17" x14ac:dyDescent="0.25">
      <c r="A1082" s="8">
        <v>2</v>
      </c>
      <c r="B1082" s="3">
        <v>68</v>
      </c>
      <c r="C1082" s="5">
        <v>160000</v>
      </c>
      <c r="D1082" s="221"/>
      <c r="E1082" s="222">
        <v>0.49509999999999998</v>
      </c>
      <c r="F1082" s="222">
        <v>0.3982</v>
      </c>
      <c r="G1082" s="222">
        <v>0.33279999999999998</v>
      </c>
      <c r="H1082" s="222">
        <v>0.29149999999999998</v>
      </c>
      <c r="I1082" s="222">
        <v>0.26879999999999998</v>
      </c>
      <c r="J1082" s="222">
        <v>0.2581</v>
      </c>
      <c r="K1082" s="222">
        <v>0.2535</v>
      </c>
      <c r="L1082" s="222">
        <v>0.25180000000000002</v>
      </c>
      <c r="M1082" s="222">
        <v>0.25119999999999998</v>
      </c>
      <c r="N1082" s="222">
        <v>0.251</v>
      </c>
      <c r="O1082" s="222">
        <v>0.25090000000000001</v>
      </c>
      <c r="P1082" s="222">
        <v>0.25090000000000001</v>
      </c>
      <c r="Q1082" s="222">
        <v>0.25090000000000001</v>
      </c>
    </row>
    <row r="1083" spans="1:17" x14ac:dyDescent="0.25">
      <c r="A1083" s="8">
        <v>2</v>
      </c>
      <c r="B1083" s="3">
        <v>69</v>
      </c>
      <c r="C1083" s="5">
        <v>160000</v>
      </c>
      <c r="D1083" s="221"/>
      <c r="E1083" s="222">
        <v>0.49320000000000003</v>
      </c>
      <c r="F1083" s="222">
        <v>0.39329999999999998</v>
      </c>
      <c r="G1083" s="222">
        <v>0.32669999999999999</v>
      </c>
      <c r="H1083" s="222">
        <v>0.28599999999999998</v>
      </c>
      <c r="I1083" s="222">
        <v>0.2651</v>
      </c>
      <c r="J1083" s="222">
        <v>0.25600000000000001</v>
      </c>
      <c r="K1083" s="222">
        <v>0.2525</v>
      </c>
      <c r="L1083" s="222">
        <v>0.25140000000000001</v>
      </c>
      <c r="M1083" s="222">
        <v>0.251</v>
      </c>
      <c r="N1083" s="222">
        <v>0.25090000000000001</v>
      </c>
      <c r="O1083" s="222">
        <v>0.25090000000000001</v>
      </c>
      <c r="P1083" s="222">
        <v>0.25090000000000001</v>
      </c>
      <c r="Q1083" s="222">
        <v>0.25090000000000001</v>
      </c>
    </row>
    <row r="1084" spans="1:17" x14ac:dyDescent="0.25">
      <c r="A1084" s="8">
        <v>2</v>
      </c>
      <c r="B1084" s="3">
        <v>70</v>
      </c>
      <c r="C1084" s="5">
        <v>160000</v>
      </c>
      <c r="D1084" s="221"/>
      <c r="E1084" s="222">
        <v>0.49159999999999998</v>
      </c>
      <c r="F1084" s="222">
        <v>0.38779999999999998</v>
      </c>
      <c r="G1084" s="222">
        <v>0.31950000000000001</v>
      </c>
      <c r="H1084" s="222">
        <v>0.2797</v>
      </c>
      <c r="I1084" s="222">
        <v>0.2611</v>
      </c>
      <c r="J1084" s="222">
        <v>0.254</v>
      </c>
      <c r="K1084" s="222">
        <v>0.25169999999999998</v>
      </c>
      <c r="L1084" s="222">
        <v>0.25109999999999999</v>
      </c>
      <c r="M1084" s="222">
        <v>0.251</v>
      </c>
      <c r="N1084" s="222">
        <v>0.25090000000000001</v>
      </c>
      <c r="O1084" s="222">
        <v>0.25090000000000001</v>
      </c>
      <c r="P1084" s="222">
        <v>0.25090000000000001</v>
      </c>
      <c r="Q1084" s="222">
        <v>0.25090000000000001</v>
      </c>
    </row>
    <row r="1085" spans="1:17" x14ac:dyDescent="0.25">
      <c r="A1085" s="8">
        <v>2</v>
      </c>
      <c r="B1085" s="3">
        <v>71</v>
      </c>
      <c r="C1085" s="5">
        <v>160000</v>
      </c>
      <c r="D1085" s="221"/>
      <c r="E1085" s="222">
        <v>0.49059999999999998</v>
      </c>
      <c r="F1085" s="222">
        <v>0.3826</v>
      </c>
      <c r="G1085" s="222">
        <v>0.3125</v>
      </c>
      <c r="H1085" s="222">
        <v>0.27389999999999998</v>
      </c>
      <c r="I1085" s="222">
        <v>0.25779999999999997</v>
      </c>
      <c r="J1085" s="222">
        <v>0.25259999999999999</v>
      </c>
      <c r="K1085" s="222">
        <v>0.25119999999999998</v>
      </c>
      <c r="L1085" s="222">
        <v>0.251</v>
      </c>
      <c r="M1085" s="222">
        <v>0.25090000000000001</v>
      </c>
      <c r="N1085" s="222">
        <v>0.25090000000000001</v>
      </c>
      <c r="O1085" s="222">
        <v>0.25090000000000001</v>
      </c>
      <c r="P1085" s="222">
        <v>0.25090000000000001</v>
      </c>
      <c r="Q1085" s="222">
        <v>0.25090000000000001</v>
      </c>
    </row>
    <row r="1086" spans="1:17" x14ac:dyDescent="0.25">
      <c r="A1086" s="8">
        <v>2</v>
      </c>
      <c r="B1086" s="3">
        <v>72</v>
      </c>
      <c r="C1086" s="5">
        <v>160000</v>
      </c>
      <c r="D1086" s="221"/>
      <c r="E1086" s="222">
        <v>0.49</v>
      </c>
      <c r="F1086" s="222">
        <v>0.37619999999999998</v>
      </c>
      <c r="G1086" s="222">
        <v>0.3029</v>
      </c>
      <c r="H1086" s="222">
        <v>0.26640000000000003</v>
      </c>
      <c r="I1086" s="222">
        <v>0.25419999999999998</v>
      </c>
      <c r="J1086" s="222">
        <v>0.25140000000000001</v>
      </c>
      <c r="K1086" s="222">
        <v>0.251</v>
      </c>
      <c r="L1086" s="222">
        <v>0.25090000000000001</v>
      </c>
      <c r="M1086" s="222">
        <v>0.25090000000000001</v>
      </c>
      <c r="N1086" s="222">
        <v>0.25090000000000001</v>
      </c>
      <c r="O1086" s="222">
        <v>0.25090000000000001</v>
      </c>
      <c r="P1086" s="222">
        <v>0.25090000000000001</v>
      </c>
      <c r="Q1086" s="222">
        <v>0.25090000000000001</v>
      </c>
    </row>
    <row r="1087" spans="1:17" x14ac:dyDescent="0.25">
      <c r="A1087" s="8">
        <v>2</v>
      </c>
      <c r="B1087" s="3">
        <v>73</v>
      </c>
      <c r="C1087" s="5">
        <v>160000</v>
      </c>
      <c r="D1087" s="221"/>
      <c r="E1087" s="222">
        <v>0.4899</v>
      </c>
      <c r="F1087" s="222">
        <v>0.3745</v>
      </c>
      <c r="G1087" s="222">
        <v>0.29249999999999998</v>
      </c>
      <c r="H1087" s="222">
        <v>0.25940000000000002</v>
      </c>
      <c r="I1087" s="222">
        <v>0.25190000000000001</v>
      </c>
      <c r="J1087" s="222">
        <v>0.251</v>
      </c>
      <c r="K1087" s="222">
        <v>0.25090000000000001</v>
      </c>
      <c r="L1087" s="222">
        <v>0.25090000000000001</v>
      </c>
      <c r="M1087" s="222">
        <v>0.25090000000000001</v>
      </c>
      <c r="N1087" s="222">
        <v>0.25090000000000001</v>
      </c>
      <c r="O1087" s="222">
        <v>0.25090000000000001</v>
      </c>
      <c r="P1087" s="222">
        <v>0.25090000000000001</v>
      </c>
      <c r="Q1087" s="222">
        <v>0.25090000000000001</v>
      </c>
    </row>
    <row r="1088" spans="1:17" x14ac:dyDescent="0.25">
      <c r="A1088" s="8">
        <v>2</v>
      </c>
      <c r="B1088" s="3">
        <v>74</v>
      </c>
      <c r="C1088" s="5">
        <v>160000</v>
      </c>
      <c r="D1088" s="221"/>
      <c r="E1088" s="222">
        <v>0.4899</v>
      </c>
      <c r="F1088" s="222">
        <v>0.37440000000000001</v>
      </c>
      <c r="G1088" s="222">
        <v>0.28549999999999998</v>
      </c>
      <c r="H1088" s="222">
        <v>0.2555</v>
      </c>
      <c r="I1088" s="222">
        <v>0.25119999999999998</v>
      </c>
      <c r="J1088" s="222">
        <v>0.25090000000000001</v>
      </c>
      <c r="K1088" s="222">
        <v>0.25090000000000001</v>
      </c>
      <c r="L1088" s="222">
        <v>0.25090000000000001</v>
      </c>
      <c r="M1088" s="222">
        <v>0.25090000000000001</v>
      </c>
      <c r="N1088" s="222">
        <v>0.25090000000000001</v>
      </c>
      <c r="O1088" s="222">
        <v>0.25090000000000001</v>
      </c>
      <c r="P1088" s="222">
        <v>0.25090000000000001</v>
      </c>
      <c r="Q1088" s="222">
        <v>0.25090000000000001</v>
      </c>
    </row>
    <row r="1089" spans="1:17" x14ac:dyDescent="0.25">
      <c r="A1089" s="8">
        <v>3</v>
      </c>
      <c r="B1089" s="3">
        <v>40</v>
      </c>
      <c r="C1089" s="5">
        <v>160000</v>
      </c>
      <c r="D1089" s="221"/>
      <c r="E1089" s="222">
        <v>0.66569999999999996</v>
      </c>
      <c r="F1089" s="222">
        <v>0.61570000000000003</v>
      </c>
      <c r="G1089" s="222">
        <v>0.57069999999999999</v>
      </c>
      <c r="H1089" s="222">
        <v>0.53010000000000002</v>
      </c>
      <c r="I1089" s="222">
        <v>0.49299999999999999</v>
      </c>
      <c r="J1089" s="222">
        <v>0.4592</v>
      </c>
      <c r="K1089" s="222">
        <v>0.42799999999999999</v>
      </c>
      <c r="L1089" s="222">
        <v>0.40100000000000002</v>
      </c>
      <c r="M1089" s="222">
        <v>0.3841</v>
      </c>
      <c r="N1089" s="222">
        <v>0.36980000000000002</v>
      </c>
      <c r="O1089" s="222">
        <v>0.35749999999999998</v>
      </c>
      <c r="P1089" s="222">
        <v>0.34699999999999998</v>
      </c>
      <c r="Q1089" s="222">
        <v>0.33789999999999998</v>
      </c>
    </row>
    <row r="1090" spans="1:17" x14ac:dyDescent="0.25">
      <c r="A1090" s="8">
        <v>3</v>
      </c>
      <c r="B1090" s="3">
        <v>41</v>
      </c>
      <c r="C1090" s="5">
        <v>160000</v>
      </c>
      <c r="D1090" s="221"/>
      <c r="E1090" s="222">
        <v>0.65920000000000001</v>
      </c>
      <c r="F1090" s="222">
        <v>0.6079</v>
      </c>
      <c r="G1090" s="222">
        <v>0.56189999999999996</v>
      </c>
      <c r="H1090" s="222">
        <v>0.52029999999999998</v>
      </c>
      <c r="I1090" s="222">
        <v>0.48249999999999998</v>
      </c>
      <c r="J1090" s="222">
        <v>0.44790000000000002</v>
      </c>
      <c r="K1090" s="222">
        <v>0.41620000000000001</v>
      </c>
      <c r="L1090" s="222">
        <v>0.39439999999999997</v>
      </c>
      <c r="M1090" s="222">
        <v>0.37780000000000002</v>
      </c>
      <c r="N1090" s="222">
        <v>0.36380000000000001</v>
      </c>
      <c r="O1090" s="222">
        <v>0.35189999999999999</v>
      </c>
      <c r="P1090" s="222">
        <v>0.34160000000000001</v>
      </c>
      <c r="Q1090" s="222">
        <v>0.33300000000000002</v>
      </c>
    </row>
    <row r="1091" spans="1:17" x14ac:dyDescent="0.25">
      <c r="A1091" s="8">
        <v>3</v>
      </c>
      <c r="B1091" s="3">
        <v>42</v>
      </c>
      <c r="C1091" s="5">
        <v>160000</v>
      </c>
      <c r="D1091" s="221"/>
      <c r="E1091" s="222">
        <v>0.65259999999999996</v>
      </c>
      <c r="F1091" s="222">
        <v>0.60009999999999997</v>
      </c>
      <c r="G1091" s="222">
        <v>0.55300000000000005</v>
      </c>
      <c r="H1091" s="222">
        <v>0.51039999999999996</v>
      </c>
      <c r="I1091" s="222">
        <v>0.4718</v>
      </c>
      <c r="J1091" s="222">
        <v>0.43659999999999999</v>
      </c>
      <c r="K1091" s="222">
        <v>0.40710000000000002</v>
      </c>
      <c r="L1091" s="222">
        <v>0.38790000000000002</v>
      </c>
      <c r="M1091" s="222">
        <v>0.37169999999999997</v>
      </c>
      <c r="N1091" s="222">
        <v>0.3579</v>
      </c>
      <c r="O1091" s="222">
        <v>0.3463</v>
      </c>
      <c r="P1091" s="222">
        <v>0.33650000000000002</v>
      </c>
      <c r="Q1091" s="222">
        <v>0.32869999999999999</v>
      </c>
    </row>
    <row r="1092" spans="1:17" x14ac:dyDescent="0.25">
      <c r="A1092" s="8">
        <v>3</v>
      </c>
      <c r="B1092" s="3">
        <v>43</v>
      </c>
      <c r="C1092" s="5">
        <v>160000</v>
      </c>
      <c r="D1092" s="221"/>
      <c r="E1092" s="222">
        <v>0.6462</v>
      </c>
      <c r="F1092" s="222">
        <v>0.59230000000000005</v>
      </c>
      <c r="G1092" s="222">
        <v>0.54410000000000003</v>
      </c>
      <c r="H1092" s="222">
        <v>0.50060000000000004</v>
      </c>
      <c r="I1092" s="222">
        <v>0.4612</v>
      </c>
      <c r="J1092" s="222">
        <v>0.42520000000000002</v>
      </c>
      <c r="K1092" s="222">
        <v>0.40050000000000002</v>
      </c>
      <c r="L1092" s="222">
        <v>0.38159999999999999</v>
      </c>
      <c r="M1092" s="222">
        <v>0.36570000000000003</v>
      </c>
      <c r="N1092" s="222">
        <v>0.35220000000000001</v>
      </c>
      <c r="O1092" s="222">
        <v>0.34100000000000003</v>
      </c>
      <c r="P1092" s="222">
        <v>0.33200000000000002</v>
      </c>
      <c r="Q1092" s="222">
        <v>0.32479999999999998</v>
      </c>
    </row>
    <row r="1093" spans="1:17" x14ac:dyDescent="0.25">
      <c r="A1093" s="8">
        <v>3</v>
      </c>
      <c r="B1093" s="3">
        <v>44</v>
      </c>
      <c r="C1093" s="5">
        <v>160000</v>
      </c>
      <c r="D1093" s="221"/>
      <c r="E1093" s="222">
        <v>0.63980000000000004</v>
      </c>
      <c r="F1093" s="222">
        <v>0.58460000000000001</v>
      </c>
      <c r="G1093" s="222">
        <v>0.5353</v>
      </c>
      <c r="H1093" s="222">
        <v>0.49080000000000001</v>
      </c>
      <c r="I1093" s="222">
        <v>0.4506</v>
      </c>
      <c r="J1093" s="222">
        <v>0.41649999999999998</v>
      </c>
      <c r="K1093" s="222">
        <v>0.39410000000000001</v>
      </c>
      <c r="L1093" s="222">
        <v>0.3755</v>
      </c>
      <c r="M1093" s="222">
        <v>0.35980000000000001</v>
      </c>
      <c r="N1093" s="222">
        <v>0.3468</v>
      </c>
      <c r="O1093" s="222">
        <v>0.33639999999999998</v>
      </c>
      <c r="P1093" s="222">
        <v>0.3281</v>
      </c>
      <c r="Q1093" s="222">
        <v>0.32140000000000002</v>
      </c>
    </row>
    <row r="1094" spans="1:17" x14ac:dyDescent="0.25">
      <c r="A1094" s="8">
        <v>3</v>
      </c>
      <c r="B1094" s="3">
        <v>45</v>
      </c>
      <c r="C1094" s="5">
        <v>160000</v>
      </c>
      <c r="D1094" s="221"/>
      <c r="E1094" s="222">
        <v>0.63270000000000004</v>
      </c>
      <c r="F1094" s="222">
        <v>0.57609999999999995</v>
      </c>
      <c r="G1094" s="222">
        <v>0.52549999999999997</v>
      </c>
      <c r="H1094" s="222">
        <v>0.48010000000000003</v>
      </c>
      <c r="I1094" s="222">
        <v>0.439</v>
      </c>
      <c r="J1094" s="222">
        <v>0.40899999999999997</v>
      </c>
      <c r="K1094" s="222">
        <v>0.38700000000000001</v>
      </c>
      <c r="L1094" s="222">
        <v>0.36859999999999998</v>
      </c>
      <c r="M1094" s="222">
        <v>0.35339999999999999</v>
      </c>
      <c r="N1094" s="222">
        <v>0.3412</v>
      </c>
      <c r="O1094" s="222">
        <v>0.33160000000000001</v>
      </c>
      <c r="P1094" s="222">
        <v>0.32390000000000002</v>
      </c>
      <c r="Q1094" s="222">
        <v>0.31769999999999998</v>
      </c>
    </row>
    <row r="1095" spans="1:17" x14ac:dyDescent="0.25">
      <c r="A1095" s="8">
        <v>3</v>
      </c>
      <c r="B1095" s="3">
        <v>46</v>
      </c>
      <c r="C1095" s="5">
        <v>160000</v>
      </c>
      <c r="D1095" s="221"/>
      <c r="E1095" s="222">
        <v>0.62560000000000004</v>
      </c>
      <c r="F1095" s="222">
        <v>0.56759999999999999</v>
      </c>
      <c r="G1095" s="222">
        <v>0.51580000000000004</v>
      </c>
      <c r="H1095" s="222">
        <v>0.46929999999999999</v>
      </c>
      <c r="I1095" s="222">
        <v>0.42820000000000003</v>
      </c>
      <c r="J1095" s="222">
        <v>0.40179999999999999</v>
      </c>
      <c r="K1095" s="222">
        <v>0.38</v>
      </c>
      <c r="L1095" s="222">
        <v>0.36199999999999999</v>
      </c>
      <c r="M1095" s="222">
        <v>0.34749999999999998</v>
      </c>
      <c r="N1095" s="222">
        <v>0.3362</v>
      </c>
      <c r="O1095" s="222">
        <v>0.32719999999999999</v>
      </c>
      <c r="P1095" s="222">
        <v>0.32</v>
      </c>
      <c r="Q1095" s="222">
        <v>0.31440000000000001</v>
      </c>
    </row>
    <row r="1096" spans="1:17" x14ac:dyDescent="0.25">
      <c r="A1096" s="8">
        <v>3</v>
      </c>
      <c r="B1096" s="3">
        <v>47</v>
      </c>
      <c r="C1096" s="5">
        <v>160000</v>
      </c>
      <c r="D1096" s="221"/>
      <c r="E1096" s="222">
        <v>0.61870000000000003</v>
      </c>
      <c r="F1096" s="222">
        <v>0.55920000000000003</v>
      </c>
      <c r="G1096" s="222">
        <v>0.50619999999999998</v>
      </c>
      <c r="H1096" s="222">
        <v>0.4587</v>
      </c>
      <c r="I1096" s="222">
        <v>0.4209</v>
      </c>
      <c r="J1096" s="222">
        <v>0.3947</v>
      </c>
      <c r="K1096" s="222">
        <v>0.37319999999999998</v>
      </c>
      <c r="L1096" s="222">
        <v>0.35580000000000001</v>
      </c>
      <c r="M1096" s="222">
        <v>0.3422</v>
      </c>
      <c r="N1096" s="222">
        <v>0.33150000000000002</v>
      </c>
      <c r="O1096" s="222">
        <v>0.3231</v>
      </c>
      <c r="P1096" s="222">
        <v>0.3165</v>
      </c>
      <c r="Q1096" s="222">
        <v>0.31140000000000001</v>
      </c>
    </row>
    <row r="1097" spans="1:17" x14ac:dyDescent="0.25">
      <c r="A1097" s="8">
        <v>3</v>
      </c>
      <c r="B1097" s="3">
        <v>48</v>
      </c>
      <c r="C1097" s="5">
        <v>160000</v>
      </c>
      <c r="D1097" s="221"/>
      <c r="E1097" s="222">
        <v>0.61170000000000002</v>
      </c>
      <c r="F1097" s="222">
        <v>0.55069999999999997</v>
      </c>
      <c r="G1097" s="222">
        <v>0.49640000000000001</v>
      </c>
      <c r="H1097" s="222">
        <v>0.44779999999999998</v>
      </c>
      <c r="I1097" s="222">
        <v>0.41360000000000002</v>
      </c>
      <c r="J1097" s="222">
        <v>0.3876</v>
      </c>
      <c r="K1097" s="222">
        <v>0.36659999999999998</v>
      </c>
      <c r="L1097" s="222">
        <v>0.35</v>
      </c>
      <c r="M1097" s="222">
        <v>0.3372</v>
      </c>
      <c r="N1097" s="222">
        <v>0.3271</v>
      </c>
      <c r="O1097" s="222">
        <v>0.31929999999999997</v>
      </c>
      <c r="P1097" s="222">
        <v>0.31330000000000002</v>
      </c>
      <c r="Q1097" s="222">
        <v>0.30869999999999997</v>
      </c>
    </row>
    <row r="1098" spans="1:17" x14ac:dyDescent="0.25">
      <c r="A1098" s="8">
        <v>3</v>
      </c>
      <c r="B1098" s="3">
        <v>49</v>
      </c>
      <c r="C1098" s="5">
        <v>160000</v>
      </c>
      <c r="D1098" s="221"/>
      <c r="E1098" s="222">
        <v>0.6048</v>
      </c>
      <c r="F1098" s="222">
        <v>0.5423</v>
      </c>
      <c r="G1098" s="222">
        <v>0.48670000000000002</v>
      </c>
      <c r="H1098" s="222">
        <v>0.43819999999999998</v>
      </c>
      <c r="I1098" s="222">
        <v>0.40649999999999997</v>
      </c>
      <c r="J1098" s="222">
        <v>0.38069999999999998</v>
      </c>
      <c r="K1098" s="222">
        <v>0.3604</v>
      </c>
      <c r="L1098" s="222">
        <v>0.34460000000000002</v>
      </c>
      <c r="M1098" s="222">
        <v>0.33250000000000002</v>
      </c>
      <c r="N1098" s="222">
        <v>0.32300000000000001</v>
      </c>
      <c r="O1098" s="222">
        <v>0.31580000000000003</v>
      </c>
      <c r="P1098" s="222">
        <v>0.31040000000000001</v>
      </c>
      <c r="Q1098" s="222">
        <v>0.30630000000000002</v>
      </c>
    </row>
    <row r="1099" spans="1:17" x14ac:dyDescent="0.25">
      <c r="A1099" s="8">
        <v>3</v>
      </c>
      <c r="B1099" s="3">
        <v>50</v>
      </c>
      <c r="C1099" s="5">
        <v>160000</v>
      </c>
      <c r="D1099" s="221"/>
      <c r="E1099" s="222">
        <v>0.59809999999999997</v>
      </c>
      <c r="F1099" s="222">
        <v>0.53400000000000003</v>
      </c>
      <c r="G1099" s="222">
        <v>0.47710000000000002</v>
      </c>
      <c r="H1099" s="222">
        <v>0.43120000000000003</v>
      </c>
      <c r="I1099" s="222">
        <v>0.39950000000000002</v>
      </c>
      <c r="J1099" s="222">
        <v>0.37419999999999998</v>
      </c>
      <c r="K1099" s="222">
        <v>0.35460000000000003</v>
      </c>
      <c r="L1099" s="222">
        <v>0.33960000000000001</v>
      </c>
      <c r="M1099" s="222">
        <v>0.3281</v>
      </c>
      <c r="N1099" s="222">
        <v>0.31929999999999997</v>
      </c>
      <c r="O1099" s="222">
        <v>0.31280000000000002</v>
      </c>
      <c r="P1099" s="222">
        <v>0.30790000000000001</v>
      </c>
      <c r="Q1099" s="222">
        <v>0.30430000000000001</v>
      </c>
    </row>
    <row r="1100" spans="1:17" x14ac:dyDescent="0.25">
      <c r="A1100" s="8">
        <v>3</v>
      </c>
      <c r="B1100" s="3">
        <v>51</v>
      </c>
      <c r="C1100" s="5">
        <v>160000</v>
      </c>
      <c r="D1100" s="221"/>
      <c r="E1100" s="222">
        <v>0.59150000000000003</v>
      </c>
      <c r="F1100" s="222">
        <v>0.52580000000000005</v>
      </c>
      <c r="G1100" s="222">
        <v>0.46750000000000003</v>
      </c>
      <c r="H1100" s="222">
        <v>0.42420000000000002</v>
      </c>
      <c r="I1100" s="222">
        <v>0.3926</v>
      </c>
      <c r="J1100" s="222">
        <v>0.36799999999999999</v>
      </c>
      <c r="K1100" s="222">
        <v>0.34920000000000001</v>
      </c>
      <c r="L1100" s="222">
        <v>0.33479999999999999</v>
      </c>
      <c r="M1100" s="222">
        <v>0.32400000000000001</v>
      </c>
      <c r="N1100" s="222">
        <v>0.31590000000000001</v>
      </c>
      <c r="O1100" s="222">
        <v>0.31</v>
      </c>
      <c r="P1100" s="222">
        <v>0.30570000000000003</v>
      </c>
      <c r="Q1100" s="222">
        <v>0.30249999999999999</v>
      </c>
    </row>
    <row r="1101" spans="1:17" x14ac:dyDescent="0.25">
      <c r="A1101" s="8">
        <v>3</v>
      </c>
      <c r="B1101" s="3">
        <v>52</v>
      </c>
      <c r="C1101" s="5">
        <v>160000</v>
      </c>
      <c r="D1101" s="221"/>
      <c r="E1101" s="222">
        <v>0.5847</v>
      </c>
      <c r="F1101" s="222">
        <v>0.51739999999999997</v>
      </c>
      <c r="G1101" s="222">
        <v>0.4577</v>
      </c>
      <c r="H1101" s="222">
        <v>0.41710000000000003</v>
      </c>
      <c r="I1101" s="222">
        <v>0.38590000000000002</v>
      </c>
      <c r="J1101" s="222">
        <v>0.36199999999999999</v>
      </c>
      <c r="K1101" s="222">
        <v>0.34389999999999998</v>
      </c>
      <c r="L1101" s="222">
        <v>0.33019999999999999</v>
      </c>
      <c r="M1101" s="222">
        <v>0.3201</v>
      </c>
      <c r="N1101" s="222">
        <v>0.31280000000000002</v>
      </c>
      <c r="O1101" s="222">
        <v>0.3075</v>
      </c>
      <c r="P1101" s="222">
        <v>0.30359999999999998</v>
      </c>
      <c r="Q1101" s="222">
        <v>0.3009</v>
      </c>
    </row>
    <row r="1102" spans="1:17" x14ac:dyDescent="0.25">
      <c r="A1102" s="8">
        <v>3</v>
      </c>
      <c r="B1102" s="3">
        <v>53</v>
      </c>
      <c r="C1102" s="5">
        <v>160000</v>
      </c>
      <c r="D1102" s="221"/>
      <c r="E1102" s="222">
        <v>0.57809999999999995</v>
      </c>
      <c r="F1102" s="222">
        <v>0.50900000000000001</v>
      </c>
      <c r="G1102" s="222">
        <v>0.44969999999999999</v>
      </c>
      <c r="H1102" s="222">
        <v>0.41010000000000002</v>
      </c>
      <c r="I1102" s="222">
        <v>0.37940000000000002</v>
      </c>
      <c r="J1102" s="222">
        <v>0.35620000000000002</v>
      </c>
      <c r="K1102" s="222">
        <v>0.33879999999999999</v>
      </c>
      <c r="L1102" s="222">
        <v>0.32590000000000002</v>
      </c>
      <c r="M1102" s="222">
        <v>0.31659999999999999</v>
      </c>
      <c r="N1102" s="222">
        <v>0.30990000000000001</v>
      </c>
      <c r="O1102" s="222">
        <v>0.30520000000000003</v>
      </c>
      <c r="P1102" s="222">
        <v>0.3019</v>
      </c>
      <c r="Q1102" s="222">
        <v>0.29959999999999998</v>
      </c>
    </row>
    <row r="1103" spans="1:17" x14ac:dyDescent="0.25">
      <c r="A1103" s="8">
        <v>3</v>
      </c>
      <c r="B1103" s="3">
        <v>54</v>
      </c>
      <c r="C1103" s="5">
        <v>160000</v>
      </c>
      <c r="D1103" s="221"/>
      <c r="E1103" s="222">
        <v>0.5716</v>
      </c>
      <c r="F1103" s="222">
        <v>0.50070000000000003</v>
      </c>
      <c r="G1103" s="222">
        <v>0.44290000000000002</v>
      </c>
      <c r="H1103" s="222">
        <v>0.40329999999999999</v>
      </c>
      <c r="I1103" s="222">
        <v>0.37319999999999998</v>
      </c>
      <c r="J1103" s="222">
        <v>0.35060000000000002</v>
      </c>
      <c r="K1103" s="222">
        <v>0.33389999999999997</v>
      </c>
      <c r="L1103" s="222">
        <v>0.32190000000000002</v>
      </c>
      <c r="M1103" s="222">
        <v>0.31340000000000001</v>
      </c>
      <c r="N1103" s="222">
        <v>0.30740000000000001</v>
      </c>
      <c r="O1103" s="222">
        <v>0.30320000000000003</v>
      </c>
      <c r="P1103" s="222">
        <v>0.3004</v>
      </c>
      <c r="Q1103" s="222">
        <v>0.29849999999999999</v>
      </c>
    </row>
    <row r="1104" spans="1:17" x14ac:dyDescent="0.25">
      <c r="A1104" s="8">
        <v>3</v>
      </c>
      <c r="B1104" s="3">
        <v>55</v>
      </c>
      <c r="C1104" s="5">
        <v>160000</v>
      </c>
      <c r="D1104" s="221"/>
      <c r="E1104" s="222">
        <v>0.56520000000000004</v>
      </c>
      <c r="F1104" s="222">
        <v>0.49259999999999998</v>
      </c>
      <c r="G1104" s="222">
        <v>0.43619999999999998</v>
      </c>
      <c r="H1104" s="222">
        <v>0.39689999999999998</v>
      </c>
      <c r="I1104" s="222">
        <v>0.36720000000000003</v>
      </c>
      <c r="J1104" s="222">
        <v>0.3453</v>
      </c>
      <c r="K1104" s="222">
        <v>0.32950000000000002</v>
      </c>
      <c r="L1104" s="222">
        <v>0.31830000000000003</v>
      </c>
      <c r="M1104" s="222">
        <v>0.3105</v>
      </c>
      <c r="N1104" s="222">
        <v>0.30520000000000003</v>
      </c>
      <c r="O1104" s="222">
        <v>0.30159999999999998</v>
      </c>
      <c r="P1104" s="222">
        <v>0.29920000000000002</v>
      </c>
      <c r="Q1104" s="222">
        <v>0.29759999999999998</v>
      </c>
    </row>
    <row r="1105" spans="1:17" x14ac:dyDescent="0.25">
      <c r="A1105" s="8">
        <v>3</v>
      </c>
      <c r="B1105" s="3">
        <v>56</v>
      </c>
      <c r="C1105" s="5">
        <v>160000</v>
      </c>
      <c r="D1105" s="221"/>
      <c r="E1105" s="222">
        <v>0.55879999999999996</v>
      </c>
      <c r="F1105" s="222">
        <v>0.48430000000000001</v>
      </c>
      <c r="G1105" s="222">
        <v>0.42949999999999999</v>
      </c>
      <c r="H1105" s="222">
        <v>0.39040000000000002</v>
      </c>
      <c r="I1105" s="222">
        <v>0.36120000000000002</v>
      </c>
      <c r="J1105" s="222">
        <v>0.34010000000000001</v>
      </c>
      <c r="K1105" s="222">
        <v>0.32519999999999999</v>
      </c>
      <c r="L1105" s="222">
        <v>0.31480000000000002</v>
      </c>
      <c r="M1105" s="222">
        <v>0.30780000000000002</v>
      </c>
      <c r="N1105" s="222">
        <v>0.30309999999999998</v>
      </c>
      <c r="O1105" s="222">
        <v>0.30009999999999998</v>
      </c>
      <c r="P1105" s="222">
        <v>0.29809999999999998</v>
      </c>
      <c r="Q1105" s="222">
        <v>0.29680000000000001</v>
      </c>
    </row>
    <row r="1106" spans="1:17" x14ac:dyDescent="0.25">
      <c r="A1106" s="8">
        <v>3</v>
      </c>
      <c r="B1106" s="3">
        <v>57</v>
      </c>
      <c r="C1106" s="5">
        <v>160000</v>
      </c>
      <c r="D1106" s="221"/>
      <c r="E1106" s="222">
        <v>0.55259999999999998</v>
      </c>
      <c r="F1106" s="222">
        <v>0.47610000000000002</v>
      </c>
      <c r="G1106" s="222">
        <v>0.42299999999999999</v>
      </c>
      <c r="H1106" s="222">
        <v>0.3841</v>
      </c>
      <c r="I1106" s="222">
        <v>0.35549999999999998</v>
      </c>
      <c r="J1106" s="222">
        <v>0.3352</v>
      </c>
      <c r="K1106" s="222">
        <v>0.32119999999999999</v>
      </c>
      <c r="L1106" s="222">
        <v>0.31169999999999998</v>
      </c>
      <c r="M1106" s="222">
        <v>0.30549999999999999</v>
      </c>
      <c r="N1106" s="222">
        <v>0.3014</v>
      </c>
      <c r="O1106" s="222">
        <v>0.29880000000000001</v>
      </c>
      <c r="P1106" s="222">
        <v>0.29720000000000002</v>
      </c>
      <c r="Q1106" s="222">
        <v>0.29620000000000002</v>
      </c>
    </row>
    <row r="1107" spans="1:17" x14ac:dyDescent="0.25">
      <c r="A1107" s="8">
        <v>3</v>
      </c>
      <c r="B1107" s="3">
        <v>58</v>
      </c>
      <c r="C1107" s="5">
        <v>160000</v>
      </c>
      <c r="D1107" s="221"/>
      <c r="E1107" s="222">
        <v>0.54700000000000004</v>
      </c>
      <c r="F1107" s="222">
        <v>0.46879999999999999</v>
      </c>
      <c r="G1107" s="222">
        <v>0.41720000000000002</v>
      </c>
      <c r="H1107" s="222">
        <v>0.37840000000000001</v>
      </c>
      <c r="I1107" s="222">
        <v>0.35049999999999998</v>
      </c>
      <c r="J1107" s="222">
        <v>0.33110000000000001</v>
      </c>
      <c r="K1107" s="222">
        <v>0.31790000000000002</v>
      </c>
      <c r="L1107" s="222">
        <v>0.30919999999999997</v>
      </c>
      <c r="M1107" s="222">
        <v>0.30359999999999998</v>
      </c>
      <c r="N1107" s="222">
        <v>0.30009999999999998</v>
      </c>
      <c r="O1107" s="222">
        <v>0.2979</v>
      </c>
      <c r="P1107" s="222">
        <v>0.29659999999999997</v>
      </c>
      <c r="Q1107" s="222">
        <v>0.29580000000000001</v>
      </c>
    </row>
    <row r="1108" spans="1:17" x14ac:dyDescent="0.25">
      <c r="A1108" s="8">
        <v>3</v>
      </c>
      <c r="B1108" s="3">
        <v>59</v>
      </c>
      <c r="C1108" s="5">
        <v>160000</v>
      </c>
      <c r="D1108" s="221"/>
      <c r="E1108" s="222">
        <v>0.54139999999999999</v>
      </c>
      <c r="F1108" s="222">
        <v>0.46339999999999998</v>
      </c>
      <c r="G1108" s="222">
        <v>0.41139999999999999</v>
      </c>
      <c r="H1108" s="222">
        <v>0.37290000000000001</v>
      </c>
      <c r="I1108" s="222">
        <v>0.34570000000000001</v>
      </c>
      <c r="J1108" s="222">
        <v>0.3271</v>
      </c>
      <c r="K1108" s="222">
        <v>0.31469999999999998</v>
      </c>
      <c r="L1108" s="222">
        <v>0.30690000000000001</v>
      </c>
      <c r="M1108" s="222">
        <v>0.3019</v>
      </c>
      <c r="N1108" s="222">
        <v>0.2989</v>
      </c>
      <c r="O1108" s="222">
        <v>0.29709999999999998</v>
      </c>
      <c r="P1108" s="222">
        <v>0.29609999999999997</v>
      </c>
      <c r="Q1108" s="222">
        <v>0.29549999999999998</v>
      </c>
    </row>
    <row r="1109" spans="1:17" x14ac:dyDescent="0.25">
      <c r="A1109" s="8">
        <v>3</v>
      </c>
      <c r="B1109" s="3">
        <v>60</v>
      </c>
      <c r="C1109" s="5">
        <v>160000</v>
      </c>
      <c r="D1109" s="221"/>
      <c r="E1109" s="222">
        <v>0.53590000000000004</v>
      </c>
      <c r="F1109" s="222">
        <v>0.45789999999999997</v>
      </c>
      <c r="G1109" s="222">
        <v>0.40560000000000002</v>
      </c>
      <c r="H1109" s="222">
        <v>0.36749999999999999</v>
      </c>
      <c r="I1109" s="222">
        <v>0.34089999999999998</v>
      </c>
      <c r="J1109" s="222">
        <v>0.32319999999999999</v>
      </c>
      <c r="K1109" s="222">
        <v>0.31180000000000002</v>
      </c>
      <c r="L1109" s="222">
        <v>0.30470000000000003</v>
      </c>
      <c r="M1109" s="222">
        <v>0.30049999999999999</v>
      </c>
      <c r="N1109" s="222">
        <v>0.2979</v>
      </c>
      <c r="O1109" s="222">
        <v>0.29649999999999999</v>
      </c>
      <c r="P1109" s="222">
        <v>0.29570000000000002</v>
      </c>
      <c r="Q1109" s="222">
        <v>0.29530000000000001</v>
      </c>
    </row>
    <row r="1110" spans="1:17" x14ac:dyDescent="0.25">
      <c r="A1110" s="8">
        <v>3</v>
      </c>
      <c r="B1110" s="3">
        <v>61</v>
      </c>
      <c r="C1110" s="5">
        <v>160000</v>
      </c>
      <c r="D1110" s="221"/>
      <c r="E1110" s="222">
        <v>0.53069999999999995</v>
      </c>
      <c r="F1110" s="222">
        <v>0.4526</v>
      </c>
      <c r="G1110" s="222">
        <v>0.39989999999999998</v>
      </c>
      <c r="H1110" s="222">
        <v>0.36209999999999998</v>
      </c>
      <c r="I1110" s="222">
        <v>0.33639999999999998</v>
      </c>
      <c r="J1110" s="222">
        <v>0.3196</v>
      </c>
      <c r="K1110" s="222">
        <v>0.30909999999999999</v>
      </c>
      <c r="L1110" s="222">
        <v>0.3029</v>
      </c>
      <c r="M1110" s="222">
        <v>0.29920000000000002</v>
      </c>
      <c r="N1110" s="222">
        <v>0.29709999999999998</v>
      </c>
      <c r="O1110" s="222">
        <v>0.29599999999999999</v>
      </c>
      <c r="P1110" s="222">
        <v>0.2954</v>
      </c>
      <c r="Q1110" s="222">
        <v>0.29509999999999997</v>
      </c>
    </row>
    <row r="1111" spans="1:17" x14ac:dyDescent="0.25">
      <c r="A1111" s="8">
        <v>3</v>
      </c>
      <c r="B1111" s="3">
        <v>62</v>
      </c>
      <c r="C1111" s="5">
        <v>160000</v>
      </c>
      <c r="D1111" s="221"/>
      <c r="E1111" s="222">
        <v>0.52559999999999996</v>
      </c>
      <c r="F1111" s="222">
        <v>0.44719999999999999</v>
      </c>
      <c r="G1111" s="222">
        <v>0.39429999999999998</v>
      </c>
      <c r="H1111" s="222">
        <v>0.35680000000000001</v>
      </c>
      <c r="I1111" s="222">
        <v>0.33189999999999997</v>
      </c>
      <c r="J1111" s="222">
        <v>0.31619999999999998</v>
      </c>
      <c r="K1111" s="222">
        <v>0.30669999999999997</v>
      </c>
      <c r="L1111" s="222">
        <v>0.30120000000000002</v>
      </c>
      <c r="M1111" s="222">
        <v>0.29809999999999998</v>
      </c>
      <c r="N1111" s="222">
        <v>0.29649999999999999</v>
      </c>
      <c r="O1111" s="222">
        <v>0.29559999999999997</v>
      </c>
      <c r="P1111" s="222">
        <v>0.29520000000000002</v>
      </c>
      <c r="Q1111" s="222">
        <v>0.29499999999999998</v>
      </c>
    </row>
    <row r="1112" spans="1:17" x14ac:dyDescent="0.25">
      <c r="A1112" s="8">
        <v>3</v>
      </c>
      <c r="B1112" s="3">
        <v>63</v>
      </c>
      <c r="C1112" s="5">
        <v>160000</v>
      </c>
      <c r="D1112" s="221"/>
      <c r="E1112" s="222">
        <v>0.52070000000000005</v>
      </c>
      <c r="F1112" s="222">
        <v>0.44180000000000003</v>
      </c>
      <c r="G1112" s="222">
        <v>0.38850000000000001</v>
      </c>
      <c r="H1112" s="222">
        <v>0.35149999999999998</v>
      </c>
      <c r="I1112" s="222">
        <v>0.3276</v>
      </c>
      <c r="J1112" s="222">
        <v>0.31290000000000001</v>
      </c>
      <c r="K1112" s="222">
        <v>0.3044</v>
      </c>
      <c r="L1112" s="222">
        <v>0.29970000000000002</v>
      </c>
      <c r="M1112" s="222">
        <v>0.29720000000000002</v>
      </c>
      <c r="N1112" s="222">
        <v>0.2959</v>
      </c>
      <c r="O1112" s="222">
        <v>0.29530000000000001</v>
      </c>
      <c r="P1112" s="222">
        <v>0.29499999999999998</v>
      </c>
      <c r="Q1112" s="222">
        <v>0.2949</v>
      </c>
    </row>
    <row r="1113" spans="1:17" x14ac:dyDescent="0.25">
      <c r="A1113" s="8">
        <v>3</v>
      </c>
      <c r="B1113" s="3">
        <v>64</v>
      </c>
      <c r="C1113" s="5">
        <v>160000</v>
      </c>
      <c r="D1113" s="221"/>
      <c r="E1113" s="222">
        <v>0.51600000000000001</v>
      </c>
      <c r="F1113" s="222">
        <v>0.43640000000000001</v>
      </c>
      <c r="G1113" s="222">
        <v>0.38269999999999998</v>
      </c>
      <c r="H1113" s="222">
        <v>0.3463</v>
      </c>
      <c r="I1113" s="222">
        <v>0.32340000000000002</v>
      </c>
      <c r="J1113" s="222">
        <v>0.30990000000000001</v>
      </c>
      <c r="K1113" s="222">
        <v>0.3024</v>
      </c>
      <c r="L1113" s="222">
        <v>0.29849999999999999</v>
      </c>
      <c r="M1113" s="222">
        <v>0.29649999999999999</v>
      </c>
      <c r="N1113" s="222">
        <v>0.29549999999999998</v>
      </c>
      <c r="O1113" s="222">
        <v>0.29509999999999997</v>
      </c>
      <c r="P1113" s="222">
        <v>0.2949</v>
      </c>
      <c r="Q1113" s="222">
        <v>0.29480000000000001</v>
      </c>
    </row>
    <row r="1114" spans="1:17" x14ac:dyDescent="0.25">
      <c r="A1114" s="8">
        <v>3</v>
      </c>
      <c r="B1114" s="3">
        <v>65</v>
      </c>
      <c r="C1114" s="5">
        <v>160000</v>
      </c>
      <c r="D1114" s="221"/>
      <c r="E1114" s="222">
        <v>0.51160000000000005</v>
      </c>
      <c r="F1114" s="222">
        <v>0.43099999999999999</v>
      </c>
      <c r="G1114" s="222">
        <v>0.377</v>
      </c>
      <c r="H1114" s="222">
        <v>0.34110000000000001</v>
      </c>
      <c r="I1114" s="222">
        <v>0.31929999999999997</v>
      </c>
      <c r="J1114" s="222">
        <v>0.30709999999999998</v>
      </c>
      <c r="K1114" s="222">
        <v>0.30059999999999998</v>
      </c>
      <c r="L1114" s="222">
        <v>0.2974</v>
      </c>
      <c r="M1114" s="222">
        <v>0.2959</v>
      </c>
      <c r="N1114" s="222">
        <v>0.29520000000000002</v>
      </c>
      <c r="O1114" s="222">
        <v>0.29499999999999998</v>
      </c>
      <c r="P1114" s="222">
        <v>0.29480000000000001</v>
      </c>
      <c r="Q1114" s="222">
        <v>0.29480000000000001</v>
      </c>
    </row>
    <row r="1115" spans="1:17" x14ac:dyDescent="0.25">
      <c r="A1115" s="8">
        <v>3</v>
      </c>
      <c r="B1115" s="3">
        <v>66</v>
      </c>
      <c r="C1115" s="5">
        <v>160000</v>
      </c>
      <c r="D1115" s="221"/>
      <c r="E1115" s="222">
        <v>0.50760000000000005</v>
      </c>
      <c r="F1115" s="222">
        <v>0.42570000000000002</v>
      </c>
      <c r="G1115" s="222">
        <v>0.37119999999999997</v>
      </c>
      <c r="H1115" s="222">
        <v>0.33610000000000001</v>
      </c>
      <c r="I1115" s="222">
        <v>0.31559999999999999</v>
      </c>
      <c r="J1115" s="222">
        <v>0.30449999999999999</v>
      </c>
      <c r="K1115" s="222">
        <v>0.29909999999999998</v>
      </c>
      <c r="L1115" s="222">
        <v>0.29659999999999997</v>
      </c>
      <c r="M1115" s="222">
        <v>0.29549999999999998</v>
      </c>
      <c r="N1115" s="222">
        <v>0.29499999999999998</v>
      </c>
      <c r="O1115" s="222">
        <v>0.2949</v>
      </c>
      <c r="P1115" s="222">
        <v>0.29480000000000001</v>
      </c>
      <c r="Q1115" s="222">
        <v>0.29480000000000001</v>
      </c>
    </row>
    <row r="1116" spans="1:17" x14ac:dyDescent="0.25">
      <c r="A1116" s="8">
        <v>3</v>
      </c>
      <c r="B1116" s="3">
        <v>67</v>
      </c>
      <c r="C1116" s="5">
        <v>160000</v>
      </c>
      <c r="D1116" s="221"/>
      <c r="E1116" s="222">
        <v>0.50370000000000004</v>
      </c>
      <c r="F1116" s="222">
        <v>0.42</v>
      </c>
      <c r="G1116" s="222">
        <v>0.36509999999999998</v>
      </c>
      <c r="H1116" s="222">
        <v>0.33079999999999998</v>
      </c>
      <c r="I1116" s="222">
        <v>0.31169999999999998</v>
      </c>
      <c r="J1116" s="222">
        <v>0.30209999999999998</v>
      </c>
      <c r="K1116" s="222">
        <v>0.29780000000000001</v>
      </c>
      <c r="L1116" s="222">
        <v>0.2959</v>
      </c>
      <c r="M1116" s="222">
        <v>0.29520000000000002</v>
      </c>
      <c r="N1116" s="222">
        <v>0.2949</v>
      </c>
      <c r="O1116" s="222">
        <v>0.29480000000000001</v>
      </c>
      <c r="P1116" s="222">
        <v>0.29480000000000001</v>
      </c>
      <c r="Q1116" s="222">
        <v>0.29480000000000001</v>
      </c>
    </row>
    <row r="1117" spans="1:17" x14ac:dyDescent="0.25">
      <c r="A1117" s="8">
        <v>3</v>
      </c>
      <c r="B1117" s="3">
        <v>68</v>
      </c>
      <c r="C1117" s="5">
        <v>160000</v>
      </c>
      <c r="D1117" s="221"/>
      <c r="E1117" s="222">
        <v>0.50029999999999997</v>
      </c>
      <c r="F1117" s="222">
        <v>0.41420000000000001</v>
      </c>
      <c r="G1117" s="222">
        <v>0.35880000000000001</v>
      </c>
      <c r="H1117" s="222">
        <v>0.32550000000000001</v>
      </c>
      <c r="I1117" s="222">
        <v>0.30809999999999998</v>
      </c>
      <c r="J1117" s="222">
        <v>0.3</v>
      </c>
      <c r="K1117" s="222">
        <v>0.29670000000000002</v>
      </c>
      <c r="L1117" s="222">
        <v>0.2954</v>
      </c>
      <c r="M1117" s="222">
        <v>0.29499999999999998</v>
      </c>
      <c r="N1117" s="222">
        <v>0.29480000000000001</v>
      </c>
      <c r="O1117" s="222">
        <v>0.29480000000000001</v>
      </c>
      <c r="P1117" s="222">
        <v>0.29480000000000001</v>
      </c>
      <c r="Q1117" s="222">
        <v>0.29480000000000001</v>
      </c>
    </row>
    <row r="1118" spans="1:17" x14ac:dyDescent="0.25">
      <c r="A1118" s="8">
        <v>3</v>
      </c>
      <c r="B1118" s="3">
        <v>69</v>
      </c>
      <c r="C1118" s="5">
        <v>160000</v>
      </c>
      <c r="D1118" s="221"/>
      <c r="E1118" s="222">
        <v>0.49759999999999999</v>
      </c>
      <c r="F1118" s="222">
        <v>0.40860000000000002</v>
      </c>
      <c r="G1118" s="222">
        <v>0.35270000000000001</v>
      </c>
      <c r="H1118" s="222">
        <v>0.3206</v>
      </c>
      <c r="I1118" s="222">
        <v>0.30499999999999999</v>
      </c>
      <c r="J1118" s="222">
        <v>0.2984</v>
      </c>
      <c r="K1118" s="222">
        <v>0.2959</v>
      </c>
      <c r="L1118" s="222">
        <v>0.29509999999999997</v>
      </c>
      <c r="M1118" s="222">
        <v>0.2949</v>
      </c>
      <c r="N1118" s="222">
        <v>0.29480000000000001</v>
      </c>
      <c r="O1118" s="222">
        <v>0.29480000000000001</v>
      </c>
      <c r="P1118" s="222">
        <v>0.29480000000000001</v>
      </c>
      <c r="Q1118" s="222">
        <v>0.29480000000000001</v>
      </c>
    </row>
    <row r="1119" spans="1:17" x14ac:dyDescent="0.25">
      <c r="A1119" s="8">
        <v>3</v>
      </c>
      <c r="B1119" s="3">
        <v>70</v>
      </c>
      <c r="C1119" s="5">
        <v>160000</v>
      </c>
      <c r="D1119" s="221"/>
      <c r="E1119" s="222">
        <v>0.49509999999999998</v>
      </c>
      <c r="F1119" s="222">
        <v>0.40210000000000001</v>
      </c>
      <c r="G1119" s="222">
        <v>0.34560000000000002</v>
      </c>
      <c r="H1119" s="222">
        <v>0.31509999999999999</v>
      </c>
      <c r="I1119" s="222">
        <v>0.30170000000000002</v>
      </c>
      <c r="J1119" s="222">
        <v>0.29680000000000001</v>
      </c>
      <c r="K1119" s="222">
        <v>0.29530000000000001</v>
      </c>
      <c r="L1119" s="222">
        <v>0.2949</v>
      </c>
      <c r="M1119" s="222">
        <v>0.29480000000000001</v>
      </c>
      <c r="N1119" s="222">
        <v>0.29480000000000001</v>
      </c>
      <c r="O1119" s="222">
        <v>0.29480000000000001</v>
      </c>
      <c r="P1119" s="222">
        <v>0.29480000000000001</v>
      </c>
      <c r="Q1119" s="222">
        <v>0.29480000000000001</v>
      </c>
    </row>
    <row r="1120" spans="1:17" x14ac:dyDescent="0.25">
      <c r="A1120" s="8">
        <v>3</v>
      </c>
      <c r="B1120" s="3">
        <v>71</v>
      </c>
      <c r="C1120" s="5">
        <v>160000</v>
      </c>
      <c r="D1120" s="221"/>
      <c r="E1120" s="222">
        <v>0.49349999999999999</v>
      </c>
      <c r="F1120" s="222">
        <v>0.39589999999999997</v>
      </c>
      <c r="G1120" s="222">
        <v>0.3387</v>
      </c>
      <c r="H1120" s="222">
        <v>0.31009999999999999</v>
      </c>
      <c r="I1120" s="222">
        <v>0.29920000000000002</v>
      </c>
      <c r="J1120" s="222">
        <v>0.29580000000000001</v>
      </c>
      <c r="K1120" s="222">
        <v>0.29499999999999998</v>
      </c>
      <c r="L1120" s="222">
        <v>0.29480000000000001</v>
      </c>
      <c r="M1120" s="222">
        <v>0.29480000000000001</v>
      </c>
      <c r="N1120" s="222">
        <v>0.29480000000000001</v>
      </c>
      <c r="O1120" s="222">
        <v>0.29480000000000001</v>
      </c>
      <c r="P1120" s="222">
        <v>0.29480000000000001</v>
      </c>
      <c r="Q1120" s="222">
        <v>0.29480000000000001</v>
      </c>
    </row>
    <row r="1121" spans="1:17" x14ac:dyDescent="0.25">
      <c r="A1121" s="8">
        <v>3</v>
      </c>
      <c r="B1121" s="3">
        <v>72</v>
      </c>
      <c r="C1121" s="5">
        <v>160000</v>
      </c>
      <c r="D1121" s="221"/>
      <c r="E1121" s="222">
        <v>0.49249999999999999</v>
      </c>
      <c r="F1121" s="222">
        <v>0.38769999999999999</v>
      </c>
      <c r="G1121" s="222">
        <v>0.32940000000000003</v>
      </c>
      <c r="H1121" s="222">
        <v>0.30409999999999998</v>
      </c>
      <c r="I1121" s="222">
        <v>0.29659999999999997</v>
      </c>
      <c r="J1121" s="222">
        <v>0.29499999999999998</v>
      </c>
      <c r="K1121" s="222">
        <v>0.29480000000000001</v>
      </c>
      <c r="L1121" s="222">
        <v>0.29480000000000001</v>
      </c>
      <c r="M1121" s="222">
        <v>0.29480000000000001</v>
      </c>
      <c r="N1121" s="222">
        <v>0.29480000000000001</v>
      </c>
      <c r="O1121" s="222">
        <v>0.29480000000000001</v>
      </c>
      <c r="P1121" s="222">
        <v>0.29480000000000001</v>
      </c>
      <c r="Q1121" s="222">
        <v>0.29480000000000001</v>
      </c>
    </row>
    <row r="1122" spans="1:17" x14ac:dyDescent="0.25">
      <c r="A1122" s="8">
        <v>3</v>
      </c>
      <c r="B1122" s="3">
        <v>73</v>
      </c>
      <c r="C1122" s="5">
        <v>160000</v>
      </c>
      <c r="D1122" s="221"/>
      <c r="E1122" s="222">
        <v>0.49220000000000003</v>
      </c>
      <c r="F1122" s="222">
        <v>0.37919999999999998</v>
      </c>
      <c r="G1122" s="222">
        <v>0.31940000000000002</v>
      </c>
      <c r="H1122" s="222">
        <v>0.29899999999999999</v>
      </c>
      <c r="I1122" s="222">
        <v>0.29520000000000002</v>
      </c>
      <c r="J1122" s="222">
        <v>0.29480000000000001</v>
      </c>
      <c r="K1122" s="222">
        <v>0.29480000000000001</v>
      </c>
      <c r="L1122" s="222">
        <v>0.29480000000000001</v>
      </c>
      <c r="M1122" s="222">
        <v>0.29480000000000001</v>
      </c>
      <c r="N1122" s="222">
        <v>0.29480000000000001</v>
      </c>
      <c r="O1122" s="222">
        <v>0.29480000000000001</v>
      </c>
      <c r="P1122" s="222">
        <v>0.29480000000000001</v>
      </c>
      <c r="Q1122" s="222">
        <v>0.29480000000000001</v>
      </c>
    </row>
    <row r="1123" spans="1:17" x14ac:dyDescent="0.25">
      <c r="A1123" s="8">
        <v>3</v>
      </c>
      <c r="B1123" s="3">
        <v>74</v>
      </c>
      <c r="C1123" s="5">
        <v>160000</v>
      </c>
      <c r="D1123" s="221"/>
      <c r="E1123" s="222">
        <v>0.49220000000000003</v>
      </c>
      <c r="F1123" s="222">
        <v>0.37609999999999999</v>
      </c>
      <c r="G1123" s="222">
        <v>0.31280000000000002</v>
      </c>
      <c r="H1123" s="222">
        <v>0.29659999999999997</v>
      </c>
      <c r="I1123" s="222">
        <v>0.29480000000000001</v>
      </c>
      <c r="J1123" s="222">
        <v>0.29480000000000001</v>
      </c>
      <c r="K1123" s="222">
        <v>0.29480000000000001</v>
      </c>
      <c r="L1123" s="222">
        <v>0.29480000000000001</v>
      </c>
      <c r="M1123" s="222">
        <v>0.29480000000000001</v>
      </c>
      <c r="N1123" s="222">
        <v>0.29480000000000001</v>
      </c>
      <c r="O1123" s="222">
        <v>0.29480000000000001</v>
      </c>
      <c r="P1123" s="222">
        <v>0.29480000000000001</v>
      </c>
      <c r="Q1123" s="222">
        <v>0.29480000000000001</v>
      </c>
    </row>
    <row r="1124" spans="1:17" x14ac:dyDescent="0.25">
      <c r="A1124" s="8">
        <v>4</v>
      </c>
      <c r="B1124" s="3">
        <v>40</v>
      </c>
      <c r="C1124" s="5">
        <v>160000</v>
      </c>
      <c r="D1124" s="221"/>
      <c r="E1124" s="222">
        <v>0.68230000000000002</v>
      </c>
      <c r="F1124" s="222">
        <v>0.63500000000000001</v>
      </c>
      <c r="G1124" s="222">
        <v>0.59260000000000002</v>
      </c>
      <c r="H1124" s="222">
        <v>0.55430000000000001</v>
      </c>
      <c r="I1124" s="222">
        <v>0.51929999999999998</v>
      </c>
      <c r="J1124" s="222">
        <v>0.48720000000000002</v>
      </c>
      <c r="K1124" s="222">
        <v>0.4577</v>
      </c>
      <c r="L1124" s="222">
        <v>0.43030000000000002</v>
      </c>
      <c r="M1124" s="222">
        <v>0.41449999999999998</v>
      </c>
      <c r="N1124" s="222">
        <v>0.40139999999999998</v>
      </c>
      <c r="O1124" s="222">
        <v>0.3901</v>
      </c>
      <c r="P1124" s="222">
        <v>0.38040000000000002</v>
      </c>
      <c r="Q1124" s="222">
        <v>0.37209999999999999</v>
      </c>
    </row>
    <row r="1125" spans="1:17" x14ac:dyDescent="0.25">
      <c r="A1125" s="8">
        <v>4</v>
      </c>
      <c r="B1125" s="3">
        <v>41</v>
      </c>
      <c r="C1125" s="5">
        <v>160000</v>
      </c>
      <c r="D1125" s="221"/>
      <c r="E1125" s="222">
        <v>0.67579999999999996</v>
      </c>
      <c r="F1125" s="222">
        <v>0.62739999999999996</v>
      </c>
      <c r="G1125" s="222">
        <v>0.58389999999999997</v>
      </c>
      <c r="H1125" s="222">
        <v>0.54469999999999996</v>
      </c>
      <c r="I1125" s="222">
        <v>0.50890000000000002</v>
      </c>
      <c r="J1125" s="222">
        <v>0.47620000000000001</v>
      </c>
      <c r="K1125" s="222">
        <v>0.4461</v>
      </c>
      <c r="L1125" s="222">
        <v>0.42380000000000001</v>
      </c>
      <c r="M1125" s="222">
        <v>0.40860000000000002</v>
      </c>
      <c r="N1125" s="222">
        <v>0.39579999999999999</v>
      </c>
      <c r="O1125" s="222">
        <v>0.38479999999999998</v>
      </c>
      <c r="P1125" s="222">
        <v>0.37540000000000001</v>
      </c>
      <c r="Q1125" s="222">
        <v>0.36749999999999999</v>
      </c>
    </row>
    <row r="1126" spans="1:17" x14ac:dyDescent="0.25">
      <c r="A1126" s="8">
        <v>4</v>
      </c>
      <c r="B1126" s="3">
        <v>42</v>
      </c>
      <c r="C1126" s="5">
        <v>160000</v>
      </c>
      <c r="D1126" s="221"/>
      <c r="E1126" s="222">
        <v>0.66920000000000002</v>
      </c>
      <c r="F1126" s="222">
        <v>0.61960000000000004</v>
      </c>
      <c r="G1126" s="222">
        <v>0.57509999999999994</v>
      </c>
      <c r="H1126" s="222">
        <v>0.53490000000000004</v>
      </c>
      <c r="I1126" s="222">
        <v>0.49840000000000001</v>
      </c>
      <c r="J1126" s="222">
        <v>0.46500000000000002</v>
      </c>
      <c r="K1126" s="222">
        <v>0.43530000000000002</v>
      </c>
      <c r="L1126" s="222">
        <v>0.41770000000000002</v>
      </c>
      <c r="M1126" s="222">
        <v>0.40279999999999999</v>
      </c>
      <c r="N1126" s="222">
        <v>0.39019999999999999</v>
      </c>
      <c r="O1126" s="222">
        <v>0.3795</v>
      </c>
      <c r="P1126" s="222">
        <v>0.37059999999999998</v>
      </c>
      <c r="Q1126" s="222">
        <v>0.3634</v>
      </c>
    </row>
    <row r="1127" spans="1:17" x14ac:dyDescent="0.25">
      <c r="A1127" s="8">
        <v>4</v>
      </c>
      <c r="B1127" s="3">
        <v>43</v>
      </c>
      <c r="C1127" s="5">
        <v>160000</v>
      </c>
      <c r="D1127" s="221"/>
      <c r="E1127" s="222">
        <v>0.66269999999999996</v>
      </c>
      <c r="F1127" s="222">
        <v>0.61180000000000001</v>
      </c>
      <c r="G1127" s="222">
        <v>0.56630000000000003</v>
      </c>
      <c r="H1127" s="222">
        <v>0.5252</v>
      </c>
      <c r="I1127" s="222">
        <v>0.4879</v>
      </c>
      <c r="J1127" s="222">
        <v>0.45379999999999998</v>
      </c>
      <c r="K1127" s="222">
        <v>0.42899999999999999</v>
      </c>
      <c r="L1127" s="222">
        <v>0.41170000000000001</v>
      </c>
      <c r="M1127" s="222">
        <v>0.39710000000000001</v>
      </c>
      <c r="N1127" s="222">
        <v>0.38479999999999998</v>
      </c>
      <c r="O1127" s="222">
        <v>0.37459999999999999</v>
      </c>
      <c r="P1127" s="222">
        <v>0.3664</v>
      </c>
      <c r="Q1127" s="222">
        <v>0.35980000000000001</v>
      </c>
    </row>
    <row r="1128" spans="1:17" x14ac:dyDescent="0.25">
      <c r="A1128" s="8">
        <v>4</v>
      </c>
      <c r="B1128" s="3">
        <v>44</v>
      </c>
      <c r="C1128" s="5">
        <v>160000</v>
      </c>
      <c r="D1128" s="221"/>
      <c r="E1128" s="222">
        <v>0.65629999999999999</v>
      </c>
      <c r="F1128" s="222">
        <v>0.60419999999999996</v>
      </c>
      <c r="G1128" s="222">
        <v>0.5575</v>
      </c>
      <c r="H1128" s="222">
        <v>0.51549999999999996</v>
      </c>
      <c r="I1128" s="222">
        <v>0.47739999999999999</v>
      </c>
      <c r="J1128" s="222">
        <v>0.44350000000000001</v>
      </c>
      <c r="K1128" s="222">
        <v>0.42299999999999999</v>
      </c>
      <c r="L1128" s="222">
        <v>0.40589999999999998</v>
      </c>
      <c r="M1128" s="222">
        <v>0.3916</v>
      </c>
      <c r="N1128" s="222">
        <v>0.37969999999999998</v>
      </c>
      <c r="O1128" s="222">
        <v>0.37019999999999997</v>
      </c>
      <c r="P1128" s="222">
        <v>0.36270000000000002</v>
      </c>
      <c r="Q1128" s="222">
        <v>0.35659999999999997</v>
      </c>
    </row>
    <row r="1129" spans="1:17" x14ac:dyDescent="0.25">
      <c r="A1129" s="8">
        <v>4</v>
      </c>
      <c r="B1129" s="3">
        <v>45</v>
      </c>
      <c r="C1129" s="5">
        <v>160000</v>
      </c>
      <c r="D1129" s="221"/>
      <c r="E1129" s="222">
        <v>0.64910000000000001</v>
      </c>
      <c r="F1129" s="222">
        <v>0.59560000000000002</v>
      </c>
      <c r="G1129" s="222">
        <v>0.54779999999999995</v>
      </c>
      <c r="H1129" s="222">
        <v>0.50480000000000003</v>
      </c>
      <c r="I1129" s="222">
        <v>0.46579999999999999</v>
      </c>
      <c r="J1129" s="222">
        <v>0.43630000000000002</v>
      </c>
      <c r="K1129" s="222">
        <v>0.41620000000000001</v>
      </c>
      <c r="L1129" s="222">
        <v>0.39939999999999998</v>
      </c>
      <c r="M1129" s="222">
        <v>0.38550000000000001</v>
      </c>
      <c r="N1129" s="222">
        <v>0.3745</v>
      </c>
      <c r="O1129" s="222">
        <v>0.36570000000000003</v>
      </c>
      <c r="P1129" s="222">
        <v>0.35870000000000002</v>
      </c>
      <c r="Q1129" s="222">
        <v>0.35320000000000001</v>
      </c>
    </row>
    <row r="1130" spans="1:17" x14ac:dyDescent="0.25">
      <c r="A1130" s="8">
        <v>4</v>
      </c>
      <c r="B1130" s="3">
        <v>46</v>
      </c>
      <c r="C1130" s="5">
        <v>160000</v>
      </c>
      <c r="D1130" s="221"/>
      <c r="E1130" s="222">
        <v>0.64190000000000003</v>
      </c>
      <c r="F1130" s="222">
        <v>0.58699999999999997</v>
      </c>
      <c r="G1130" s="222">
        <v>0.53800000000000003</v>
      </c>
      <c r="H1130" s="222">
        <v>0.49399999999999999</v>
      </c>
      <c r="I1130" s="222">
        <v>0.45419999999999999</v>
      </c>
      <c r="J1130" s="222">
        <v>0.4294</v>
      </c>
      <c r="K1130" s="222">
        <v>0.40949999999999998</v>
      </c>
      <c r="L1130" s="222">
        <v>0.3931</v>
      </c>
      <c r="M1130" s="222">
        <v>0.38</v>
      </c>
      <c r="N1130" s="222">
        <v>0.36969999999999997</v>
      </c>
      <c r="O1130" s="222">
        <v>0.36159999999999998</v>
      </c>
      <c r="P1130" s="222">
        <v>0.35520000000000002</v>
      </c>
      <c r="Q1130" s="222">
        <v>0.35</v>
      </c>
    </row>
    <row r="1131" spans="1:17" x14ac:dyDescent="0.25">
      <c r="A1131" s="8">
        <v>4</v>
      </c>
      <c r="B1131" s="3">
        <v>47</v>
      </c>
      <c r="C1131" s="5">
        <v>160000</v>
      </c>
      <c r="D1131" s="221"/>
      <c r="E1131" s="222">
        <v>0.63490000000000002</v>
      </c>
      <c r="F1131" s="222">
        <v>0.57850000000000001</v>
      </c>
      <c r="G1131" s="222">
        <v>0.52829999999999999</v>
      </c>
      <c r="H1131" s="222">
        <v>0.48330000000000001</v>
      </c>
      <c r="I1131" s="222">
        <v>0.44650000000000001</v>
      </c>
      <c r="J1131" s="222">
        <v>0.42259999999999998</v>
      </c>
      <c r="K1131" s="222">
        <v>0.40300000000000002</v>
      </c>
      <c r="L1131" s="222">
        <v>0.38729999999999998</v>
      </c>
      <c r="M1131" s="222">
        <v>0.375</v>
      </c>
      <c r="N1131" s="222">
        <v>0.3654</v>
      </c>
      <c r="O1131" s="222">
        <v>0.35780000000000001</v>
      </c>
      <c r="P1131" s="222">
        <v>0.35189999999999999</v>
      </c>
      <c r="Q1131" s="222">
        <v>0.34720000000000001</v>
      </c>
    </row>
    <row r="1132" spans="1:17" x14ac:dyDescent="0.25">
      <c r="A1132" s="8">
        <v>4</v>
      </c>
      <c r="B1132" s="3">
        <v>48</v>
      </c>
      <c r="C1132" s="5">
        <v>160000</v>
      </c>
      <c r="D1132" s="221"/>
      <c r="E1132" s="222">
        <v>0.62770000000000004</v>
      </c>
      <c r="F1132" s="222">
        <v>0.56989999999999996</v>
      </c>
      <c r="G1132" s="222">
        <v>0.51849999999999996</v>
      </c>
      <c r="H1132" s="222">
        <v>0.47239999999999999</v>
      </c>
      <c r="I1132" s="222">
        <v>0.4395</v>
      </c>
      <c r="J1132" s="222">
        <v>0.41589999999999999</v>
      </c>
      <c r="K1132" s="222">
        <v>0.3967</v>
      </c>
      <c r="L1132" s="222">
        <v>0.38179999999999997</v>
      </c>
      <c r="M1132" s="222">
        <v>0.37030000000000002</v>
      </c>
      <c r="N1132" s="222">
        <v>0.36130000000000001</v>
      </c>
      <c r="O1132" s="222">
        <v>0.3543</v>
      </c>
      <c r="P1132" s="222">
        <v>0.34889999999999999</v>
      </c>
      <c r="Q1132" s="222">
        <v>0.3448</v>
      </c>
    </row>
    <row r="1133" spans="1:17" x14ac:dyDescent="0.25">
      <c r="A1133" s="8">
        <v>4</v>
      </c>
      <c r="B1133" s="3">
        <v>49</v>
      </c>
      <c r="C1133" s="5">
        <v>160000</v>
      </c>
      <c r="D1133" s="221"/>
      <c r="E1133" s="222">
        <v>0.62060000000000004</v>
      </c>
      <c r="F1133" s="222">
        <v>0.56130000000000002</v>
      </c>
      <c r="G1133" s="222">
        <v>0.50860000000000005</v>
      </c>
      <c r="H1133" s="222">
        <v>0.46160000000000001</v>
      </c>
      <c r="I1133" s="222">
        <v>0.43259999999999998</v>
      </c>
      <c r="J1133" s="222">
        <v>0.40920000000000001</v>
      </c>
      <c r="K1133" s="222">
        <v>0.39090000000000003</v>
      </c>
      <c r="L1133" s="222">
        <v>0.37669999999999998</v>
      </c>
      <c r="M1133" s="222">
        <v>0.3659</v>
      </c>
      <c r="N1133" s="222">
        <v>0.35749999999999998</v>
      </c>
      <c r="O1133" s="222">
        <v>0.35099999999999998</v>
      </c>
      <c r="P1133" s="222">
        <v>0.34620000000000001</v>
      </c>
      <c r="Q1133" s="222">
        <v>0.34260000000000002</v>
      </c>
    </row>
    <row r="1134" spans="1:17" x14ac:dyDescent="0.25">
      <c r="A1134" s="8">
        <v>4</v>
      </c>
      <c r="B1134" s="3">
        <v>50</v>
      </c>
      <c r="C1134" s="5">
        <v>160000</v>
      </c>
      <c r="D1134" s="221"/>
      <c r="E1134" s="222">
        <v>0.61370000000000002</v>
      </c>
      <c r="F1134" s="222">
        <v>0.55289999999999995</v>
      </c>
      <c r="G1134" s="222">
        <v>0.49890000000000001</v>
      </c>
      <c r="H1134" s="222">
        <v>0.45479999999999998</v>
      </c>
      <c r="I1134" s="222">
        <v>0.4259</v>
      </c>
      <c r="J1134" s="222">
        <v>0.40300000000000002</v>
      </c>
      <c r="K1134" s="222">
        <v>0.38550000000000001</v>
      </c>
      <c r="L1134" s="222">
        <v>0.37209999999999999</v>
      </c>
      <c r="M1134" s="222">
        <v>0.36180000000000001</v>
      </c>
      <c r="N1134" s="222">
        <v>0.35399999999999998</v>
      </c>
      <c r="O1134" s="222">
        <v>0.34820000000000001</v>
      </c>
      <c r="P1134" s="222">
        <v>0.34389999999999998</v>
      </c>
      <c r="Q1134" s="222">
        <v>0.3407</v>
      </c>
    </row>
    <row r="1135" spans="1:17" x14ac:dyDescent="0.25">
      <c r="A1135" s="8">
        <v>4</v>
      </c>
      <c r="B1135" s="3">
        <v>51</v>
      </c>
      <c r="C1135" s="5">
        <v>160000</v>
      </c>
      <c r="D1135" s="221"/>
      <c r="E1135" s="222">
        <v>0.60680000000000001</v>
      </c>
      <c r="F1135" s="222">
        <v>0.5444</v>
      </c>
      <c r="G1135" s="222">
        <v>0.48909999999999998</v>
      </c>
      <c r="H1135" s="222">
        <v>0.44800000000000001</v>
      </c>
      <c r="I1135" s="222">
        <v>0.41930000000000001</v>
      </c>
      <c r="J1135" s="222">
        <v>0.3972</v>
      </c>
      <c r="K1135" s="222">
        <v>0.38040000000000002</v>
      </c>
      <c r="L1135" s="222">
        <v>0.36759999999999998</v>
      </c>
      <c r="M1135" s="222">
        <v>0.35799999999999998</v>
      </c>
      <c r="N1135" s="222">
        <v>0.35089999999999999</v>
      </c>
      <c r="O1135" s="222">
        <v>0.34570000000000001</v>
      </c>
      <c r="P1135" s="222">
        <v>0.34189999999999998</v>
      </c>
      <c r="Q1135" s="222">
        <v>0.33910000000000001</v>
      </c>
    </row>
    <row r="1136" spans="1:17" x14ac:dyDescent="0.25">
      <c r="A1136" s="8">
        <v>4</v>
      </c>
      <c r="B1136" s="3">
        <v>52</v>
      </c>
      <c r="C1136" s="5">
        <v>160000</v>
      </c>
      <c r="D1136" s="221"/>
      <c r="E1136" s="222">
        <v>0.5998</v>
      </c>
      <c r="F1136" s="222">
        <v>0.53580000000000005</v>
      </c>
      <c r="G1136" s="222">
        <v>0.47889999999999999</v>
      </c>
      <c r="H1136" s="222">
        <v>0.44109999999999999</v>
      </c>
      <c r="I1136" s="222">
        <v>0.41289999999999999</v>
      </c>
      <c r="J1136" s="222">
        <v>0.39150000000000001</v>
      </c>
      <c r="K1136" s="222">
        <v>0.37540000000000001</v>
      </c>
      <c r="L1136" s="222">
        <v>0.36330000000000001</v>
      </c>
      <c r="M1136" s="222">
        <v>0.35449999999999998</v>
      </c>
      <c r="N1136" s="222">
        <v>0.34799999999999998</v>
      </c>
      <c r="O1136" s="222">
        <v>0.34339999999999998</v>
      </c>
      <c r="P1136" s="222">
        <v>0.34</v>
      </c>
      <c r="Q1136" s="222">
        <v>0.3377</v>
      </c>
    </row>
    <row r="1137" spans="1:17" x14ac:dyDescent="0.25">
      <c r="A1137" s="8">
        <v>4</v>
      </c>
      <c r="B1137" s="3">
        <v>53</v>
      </c>
      <c r="C1137" s="5">
        <v>160000</v>
      </c>
      <c r="D1137" s="221"/>
      <c r="E1137" s="222">
        <v>0.59279999999999999</v>
      </c>
      <c r="F1137" s="222">
        <v>0.52700000000000002</v>
      </c>
      <c r="G1137" s="222">
        <v>0.47039999999999998</v>
      </c>
      <c r="H1137" s="222">
        <v>0.43430000000000002</v>
      </c>
      <c r="I1137" s="222">
        <v>0.40679999999999999</v>
      </c>
      <c r="J1137" s="222">
        <v>0.3861</v>
      </c>
      <c r="K1137" s="222">
        <v>0.37069999999999997</v>
      </c>
      <c r="L1137" s="222">
        <v>0.3594</v>
      </c>
      <c r="M1137" s="222">
        <v>0.35120000000000001</v>
      </c>
      <c r="N1137" s="222">
        <v>0.34539999999999998</v>
      </c>
      <c r="O1137" s="222">
        <v>0.34129999999999999</v>
      </c>
      <c r="P1137" s="222">
        <v>0.33839999999999998</v>
      </c>
      <c r="Q1137" s="222">
        <v>0.33650000000000002</v>
      </c>
    </row>
    <row r="1138" spans="1:17" x14ac:dyDescent="0.25">
      <c r="A1138" s="8">
        <v>4</v>
      </c>
      <c r="B1138" s="3">
        <v>54</v>
      </c>
      <c r="C1138" s="5">
        <v>160000</v>
      </c>
      <c r="D1138" s="221"/>
      <c r="E1138" s="222">
        <v>0.58589999999999998</v>
      </c>
      <c r="F1138" s="222">
        <v>0.51839999999999997</v>
      </c>
      <c r="G1138" s="222">
        <v>0.4637</v>
      </c>
      <c r="H1138" s="222">
        <v>0.4279</v>
      </c>
      <c r="I1138" s="222">
        <v>0.40089999999999998</v>
      </c>
      <c r="J1138" s="222">
        <v>0.38090000000000002</v>
      </c>
      <c r="K1138" s="222">
        <v>0.36620000000000003</v>
      </c>
      <c r="L1138" s="222">
        <v>0.35570000000000002</v>
      </c>
      <c r="M1138" s="222">
        <v>0.3483</v>
      </c>
      <c r="N1138" s="222">
        <v>0.34310000000000002</v>
      </c>
      <c r="O1138" s="222">
        <v>0.33950000000000002</v>
      </c>
      <c r="P1138" s="222">
        <v>0.33710000000000001</v>
      </c>
      <c r="Q1138" s="222">
        <v>0.33550000000000002</v>
      </c>
    </row>
    <row r="1139" spans="1:17" x14ac:dyDescent="0.25">
      <c r="A1139" s="8">
        <v>4</v>
      </c>
      <c r="B1139" s="3">
        <v>55</v>
      </c>
      <c r="C1139" s="5">
        <v>160000</v>
      </c>
      <c r="D1139" s="221"/>
      <c r="E1139" s="222">
        <v>0.57909999999999995</v>
      </c>
      <c r="F1139" s="222">
        <v>0.50980000000000003</v>
      </c>
      <c r="G1139" s="222">
        <v>0.45710000000000001</v>
      </c>
      <c r="H1139" s="222">
        <v>0.42170000000000002</v>
      </c>
      <c r="I1139" s="222">
        <v>0.39529999999999998</v>
      </c>
      <c r="J1139" s="222">
        <v>0.37590000000000001</v>
      </c>
      <c r="K1139" s="222">
        <v>0.36209999999999998</v>
      </c>
      <c r="L1139" s="222">
        <v>0.35239999999999999</v>
      </c>
      <c r="M1139" s="222">
        <v>0.34570000000000001</v>
      </c>
      <c r="N1139" s="222">
        <v>0.34110000000000001</v>
      </c>
      <c r="O1139" s="222">
        <v>0.33800000000000002</v>
      </c>
      <c r="P1139" s="222">
        <v>0.33600000000000002</v>
      </c>
      <c r="Q1139" s="222">
        <v>0.3347</v>
      </c>
    </row>
    <row r="1140" spans="1:17" x14ac:dyDescent="0.25">
      <c r="A1140" s="8">
        <v>4</v>
      </c>
      <c r="B1140" s="3">
        <v>56</v>
      </c>
      <c r="C1140" s="5">
        <v>160000</v>
      </c>
      <c r="D1140" s="221"/>
      <c r="E1140" s="222">
        <v>0.57230000000000003</v>
      </c>
      <c r="F1140" s="222">
        <v>0.50109999999999999</v>
      </c>
      <c r="G1140" s="222">
        <v>0.45050000000000001</v>
      </c>
      <c r="H1140" s="222">
        <v>0.41539999999999999</v>
      </c>
      <c r="I1140" s="222">
        <v>0.3896</v>
      </c>
      <c r="J1140" s="222">
        <v>0.37119999999999997</v>
      </c>
      <c r="K1140" s="222">
        <v>0.35820000000000002</v>
      </c>
      <c r="L1140" s="222">
        <v>0.3493</v>
      </c>
      <c r="M1140" s="222">
        <v>0.34329999999999999</v>
      </c>
      <c r="N1140" s="222">
        <v>0.33929999999999999</v>
      </c>
      <c r="O1140" s="222">
        <v>0.3367</v>
      </c>
      <c r="P1140" s="222">
        <v>0.33510000000000001</v>
      </c>
      <c r="Q1140" s="222">
        <v>0.33400000000000002</v>
      </c>
    </row>
    <row r="1141" spans="1:17" x14ac:dyDescent="0.25">
      <c r="A1141" s="8">
        <v>4</v>
      </c>
      <c r="B1141" s="3">
        <v>57</v>
      </c>
      <c r="C1141" s="5">
        <v>160000</v>
      </c>
      <c r="D1141" s="221"/>
      <c r="E1141" s="222">
        <v>0.56559999999999999</v>
      </c>
      <c r="F1141" s="222">
        <v>0.4924</v>
      </c>
      <c r="G1141" s="222">
        <v>0.44419999999999998</v>
      </c>
      <c r="H1141" s="222">
        <v>0.40939999999999999</v>
      </c>
      <c r="I1141" s="222">
        <v>0.38429999999999997</v>
      </c>
      <c r="J1141" s="222">
        <v>0.36670000000000003</v>
      </c>
      <c r="K1141" s="222">
        <v>0.35460000000000003</v>
      </c>
      <c r="L1141" s="222">
        <v>0.34649999999999997</v>
      </c>
      <c r="M1141" s="222">
        <v>0.3412</v>
      </c>
      <c r="N1141" s="222">
        <v>0.33779999999999999</v>
      </c>
      <c r="O1141" s="222">
        <v>0.3357</v>
      </c>
      <c r="P1141" s="222">
        <v>0.33429999999999999</v>
      </c>
      <c r="Q1141" s="222">
        <v>0.33350000000000002</v>
      </c>
    </row>
    <row r="1142" spans="1:17" x14ac:dyDescent="0.25">
      <c r="A1142" s="8">
        <v>4</v>
      </c>
      <c r="B1142" s="3">
        <v>58</v>
      </c>
      <c r="C1142" s="5">
        <v>160000</v>
      </c>
      <c r="D1142" s="221"/>
      <c r="E1142" s="222">
        <v>0.55940000000000001</v>
      </c>
      <c r="F1142" s="222">
        <v>0.48530000000000001</v>
      </c>
      <c r="G1142" s="222">
        <v>0.4385</v>
      </c>
      <c r="H1142" s="222">
        <v>0.40410000000000001</v>
      </c>
      <c r="I1142" s="222">
        <v>0.37969999999999998</v>
      </c>
      <c r="J1142" s="222">
        <v>0.3629</v>
      </c>
      <c r="K1142" s="222">
        <v>0.35160000000000002</v>
      </c>
      <c r="L1142" s="222">
        <v>0.34429999999999999</v>
      </c>
      <c r="M1142" s="222">
        <v>0.33960000000000001</v>
      </c>
      <c r="N1142" s="222">
        <v>0.3367</v>
      </c>
      <c r="O1142" s="222">
        <v>0.33489999999999998</v>
      </c>
      <c r="P1142" s="222">
        <v>0.33379999999999999</v>
      </c>
      <c r="Q1142" s="222">
        <v>0.33310000000000001</v>
      </c>
    </row>
    <row r="1143" spans="1:17" x14ac:dyDescent="0.25">
      <c r="A1143" s="8">
        <v>4</v>
      </c>
      <c r="B1143" s="3">
        <v>59</v>
      </c>
      <c r="C1143" s="5">
        <v>160000</v>
      </c>
      <c r="D1143" s="221"/>
      <c r="E1143" s="222">
        <v>0.5534</v>
      </c>
      <c r="F1143" s="222">
        <v>0.4798</v>
      </c>
      <c r="G1143" s="222">
        <v>0.43290000000000001</v>
      </c>
      <c r="H1143" s="222">
        <v>0.39889999999999998</v>
      </c>
      <c r="I1143" s="222">
        <v>0.37519999999999998</v>
      </c>
      <c r="J1143" s="222">
        <v>0.35930000000000001</v>
      </c>
      <c r="K1143" s="222">
        <v>0.34889999999999999</v>
      </c>
      <c r="L1143" s="222">
        <v>0.34229999999999999</v>
      </c>
      <c r="M1143" s="222">
        <v>0.3382</v>
      </c>
      <c r="N1143" s="222">
        <v>0.3357</v>
      </c>
      <c r="O1143" s="222">
        <v>0.3342</v>
      </c>
      <c r="P1143" s="222">
        <v>0.33339999999999997</v>
      </c>
      <c r="Q1143" s="222">
        <v>0.33289999999999997</v>
      </c>
    </row>
    <row r="1144" spans="1:17" x14ac:dyDescent="0.25">
      <c r="A1144" s="8">
        <v>4</v>
      </c>
      <c r="B1144" s="3">
        <v>60</v>
      </c>
      <c r="C1144" s="5">
        <v>160000</v>
      </c>
      <c r="D1144" s="221"/>
      <c r="E1144" s="222">
        <v>0.54730000000000001</v>
      </c>
      <c r="F1144" s="222">
        <v>0.47439999999999999</v>
      </c>
      <c r="G1144" s="222">
        <v>0.42730000000000001</v>
      </c>
      <c r="H1144" s="222">
        <v>0.39379999999999998</v>
      </c>
      <c r="I1144" s="222">
        <v>0.37090000000000001</v>
      </c>
      <c r="J1144" s="222">
        <v>0.35580000000000001</v>
      </c>
      <c r="K1144" s="222">
        <v>0.3463</v>
      </c>
      <c r="L1144" s="222">
        <v>0.34039999999999998</v>
      </c>
      <c r="M1144" s="222">
        <v>0.33689999999999998</v>
      </c>
      <c r="N1144" s="222">
        <v>0.33479999999999999</v>
      </c>
      <c r="O1144" s="222">
        <v>0.3337</v>
      </c>
      <c r="P1144" s="222">
        <v>0.33300000000000002</v>
      </c>
      <c r="Q1144" s="222">
        <v>0.3327</v>
      </c>
    </row>
    <row r="1145" spans="1:17" x14ac:dyDescent="0.25">
      <c r="A1145" s="8">
        <v>4</v>
      </c>
      <c r="B1145" s="3">
        <v>61</v>
      </c>
      <c r="C1145" s="5">
        <v>160000</v>
      </c>
      <c r="D1145" s="221"/>
      <c r="E1145" s="222">
        <v>0.54149999999999998</v>
      </c>
      <c r="F1145" s="222">
        <v>0.46899999999999997</v>
      </c>
      <c r="G1145" s="222">
        <v>0.4219</v>
      </c>
      <c r="H1145" s="222">
        <v>0.38879999999999998</v>
      </c>
      <c r="I1145" s="222">
        <v>0.36680000000000001</v>
      </c>
      <c r="J1145" s="222">
        <v>0.35270000000000001</v>
      </c>
      <c r="K1145" s="222">
        <v>0.34399999999999997</v>
      </c>
      <c r="L1145" s="222">
        <v>0.33879999999999999</v>
      </c>
      <c r="M1145" s="222">
        <v>0.33579999999999999</v>
      </c>
      <c r="N1145" s="222">
        <v>0.3342</v>
      </c>
      <c r="O1145" s="222">
        <v>0.33329999999999999</v>
      </c>
      <c r="P1145" s="222">
        <v>0.33279999999999998</v>
      </c>
      <c r="Q1145" s="222">
        <v>0.33250000000000002</v>
      </c>
    </row>
    <row r="1146" spans="1:17" x14ac:dyDescent="0.25">
      <c r="A1146" s="8">
        <v>4</v>
      </c>
      <c r="B1146" s="3">
        <v>62</v>
      </c>
      <c r="C1146" s="5">
        <v>160000</v>
      </c>
      <c r="D1146" s="221"/>
      <c r="E1146" s="222">
        <v>0.53569999999999995</v>
      </c>
      <c r="F1146" s="222">
        <v>0.46360000000000001</v>
      </c>
      <c r="G1146" s="222">
        <v>0.41639999999999999</v>
      </c>
      <c r="H1146" s="222">
        <v>0.38390000000000002</v>
      </c>
      <c r="I1146" s="222">
        <v>0.36280000000000001</v>
      </c>
      <c r="J1146" s="222">
        <v>0.34970000000000001</v>
      </c>
      <c r="K1146" s="222">
        <v>0.34189999999999998</v>
      </c>
      <c r="L1146" s="222">
        <v>0.33739999999999998</v>
      </c>
      <c r="M1146" s="222">
        <v>0.33489999999999998</v>
      </c>
      <c r="N1146" s="222">
        <v>0.33360000000000001</v>
      </c>
      <c r="O1146" s="222">
        <v>0.33289999999999997</v>
      </c>
      <c r="P1146" s="222">
        <v>0.33260000000000001</v>
      </c>
      <c r="Q1146" s="222">
        <v>0.33239999999999997</v>
      </c>
    </row>
    <row r="1147" spans="1:17" x14ac:dyDescent="0.25">
      <c r="A1147" s="8">
        <v>4</v>
      </c>
      <c r="B1147" s="3">
        <v>63</v>
      </c>
      <c r="C1147" s="5">
        <v>160000</v>
      </c>
      <c r="D1147" s="221"/>
      <c r="E1147" s="222">
        <v>0.53</v>
      </c>
      <c r="F1147" s="222">
        <v>0.45810000000000001</v>
      </c>
      <c r="G1147" s="222">
        <v>0.41089999999999999</v>
      </c>
      <c r="H1147" s="222">
        <v>0.379</v>
      </c>
      <c r="I1147" s="222">
        <v>0.3589</v>
      </c>
      <c r="J1147" s="222">
        <v>0.3468</v>
      </c>
      <c r="K1147" s="222">
        <v>0.33989999999999998</v>
      </c>
      <c r="L1147" s="222">
        <v>0.3362</v>
      </c>
      <c r="M1147" s="222">
        <v>0.3342</v>
      </c>
      <c r="N1147" s="222">
        <v>0.3332</v>
      </c>
      <c r="O1147" s="222">
        <v>0.3327</v>
      </c>
      <c r="P1147" s="222">
        <v>0.33250000000000002</v>
      </c>
      <c r="Q1147" s="222">
        <v>0.33229999999999998</v>
      </c>
    </row>
    <row r="1148" spans="1:17" x14ac:dyDescent="0.25">
      <c r="A1148" s="8">
        <v>4</v>
      </c>
      <c r="B1148" s="3">
        <v>64</v>
      </c>
      <c r="C1148" s="5">
        <v>160000</v>
      </c>
      <c r="D1148" s="221"/>
      <c r="E1148" s="222">
        <v>0.52459999999999996</v>
      </c>
      <c r="F1148" s="222">
        <v>0.4526</v>
      </c>
      <c r="G1148" s="222">
        <v>0.40529999999999999</v>
      </c>
      <c r="H1148" s="222">
        <v>0.37419999999999998</v>
      </c>
      <c r="I1148" s="222">
        <v>0.35520000000000002</v>
      </c>
      <c r="J1148" s="222">
        <v>0.34420000000000001</v>
      </c>
      <c r="K1148" s="222">
        <v>0.3382</v>
      </c>
      <c r="L1148" s="222">
        <v>0.33510000000000001</v>
      </c>
      <c r="M1148" s="222">
        <v>0.33360000000000001</v>
      </c>
      <c r="N1148" s="222">
        <v>0.33289999999999997</v>
      </c>
      <c r="O1148" s="222">
        <v>0.33250000000000002</v>
      </c>
      <c r="P1148" s="222">
        <v>0.33239999999999997</v>
      </c>
      <c r="Q1148" s="222">
        <v>0.33229999999999998</v>
      </c>
    </row>
    <row r="1149" spans="1:17" x14ac:dyDescent="0.25">
      <c r="A1149" s="8">
        <v>4</v>
      </c>
      <c r="B1149" s="3">
        <v>65</v>
      </c>
      <c r="C1149" s="5">
        <v>160000</v>
      </c>
      <c r="D1149" s="221"/>
      <c r="E1149" s="222">
        <v>0.51939999999999997</v>
      </c>
      <c r="F1149" s="222">
        <v>0.44719999999999999</v>
      </c>
      <c r="G1149" s="222">
        <v>0.39979999999999999</v>
      </c>
      <c r="H1149" s="222">
        <v>0.3695</v>
      </c>
      <c r="I1149" s="222">
        <v>0.35170000000000001</v>
      </c>
      <c r="J1149" s="222">
        <v>0.34179999999999999</v>
      </c>
      <c r="K1149" s="222">
        <v>0.33679999999999999</v>
      </c>
      <c r="L1149" s="222">
        <v>0.33429999999999999</v>
      </c>
      <c r="M1149" s="222">
        <v>0.33310000000000001</v>
      </c>
      <c r="N1149" s="222">
        <v>0.33260000000000001</v>
      </c>
      <c r="O1149" s="222">
        <v>0.33239999999999997</v>
      </c>
      <c r="P1149" s="222">
        <v>0.33229999999999998</v>
      </c>
      <c r="Q1149" s="222">
        <v>0.33229999999999998</v>
      </c>
    </row>
    <row r="1150" spans="1:17" x14ac:dyDescent="0.25">
      <c r="A1150" s="8">
        <v>4</v>
      </c>
      <c r="B1150" s="3">
        <v>66</v>
      </c>
      <c r="C1150" s="5">
        <v>160000</v>
      </c>
      <c r="D1150" s="221"/>
      <c r="E1150" s="222">
        <v>0.51459999999999995</v>
      </c>
      <c r="F1150" s="222">
        <v>0.44169999999999998</v>
      </c>
      <c r="G1150" s="222">
        <v>0.39439999999999997</v>
      </c>
      <c r="H1150" s="222">
        <v>0.36499999999999999</v>
      </c>
      <c r="I1150" s="222">
        <v>0.34839999999999999</v>
      </c>
      <c r="J1150" s="222">
        <v>0.3397</v>
      </c>
      <c r="K1150" s="222">
        <v>0.33550000000000002</v>
      </c>
      <c r="L1150" s="222">
        <v>0.33360000000000001</v>
      </c>
      <c r="M1150" s="222">
        <v>0.33279999999999998</v>
      </c>
      <c r="N1150" s="222">
        <v>0.33250000000000002</v>
      </c>
      <c r="O1150" s="222">
        <v>0.33229999999999998</v>
      </c>
      <c r="P1150" s="222">
        <v>0.33229999999999998</v>
      </c>
      <c r="Q1150" s="222">
        <v>0.33229999999999998</v>
      </c>
    </row>
    <row r="1151" spans="1:17" x14ac:dyDescent="0.25">
      <c r="A1151" s="8">
        <v>4</v>
      </c>
      <c r="B1151" s="3">
        <v>67</v>
      </c>
      <c r="C1151" s="5">
        <v>160000</v>
      </c>
      <c r="D1151" s="221"/>
      <c r="E1151" s="222">
        <v>0.50990000000000002</v>
      </c>
      <c r="F1151" s="222">
        <v>0.43580000000000002</v>
      </c>
      <c r="G1151" s="222">
        <v>0.38850000000000001</v>
      </c>
      <c r="H1151" s="222">
        <v>0.36030000000000001</v>
      </c>
      <c r="I1151" s="222">
        <v>0.34510000000000002</v>
      </c>
      <c r="J1151" s="222">
        <v>0.33779999999999999</v>
      </c>
      <c r="K1151" s="222">
        <v>0.33450000000000002</v>
      </c>
      <c r="L1151" s="222">
        <v>0.33310000000000001</v>
      </c>
      <c r="M1151" s="222">
        <v>0.33260000000000001</v>
      </c>
      <c r="N1151" s="222">
        <v>0.33239999999999997</v>
      </c>
      <c r="O1151" s="222">
        <v>0.33229999999999998</v>
      </c>
      <c r="P1151" s="222">
        <v>0.33229999999999998</v>
      </c>
      <c r="Q1151" s="222">
        <v>0.33229999999999998</v>
      </c>
    </row>
    <row r="1152" spans="1:17" x14ac:dyDescent="0.25">
      <c r="A1152" s="8">
        <v>4</v>
      </c>
      <c r="B1152" s="3">
        <v>68</v>
      </c>
      <c r="C1152" s="5">
        <v>160000</v>
      </c>
      <c r="D1152" s="221"/>
      <c r="E1152" s="222">
        <v>0.50560000000000005</v>
      </c>
      <c r="F1152" s="222">
        <v>0.42980000000000002</v>
      </c>
      <c r="G1152" s="222">
        <v>0.3826</v>
      </c>
      <c r="H1152" s="222">
        <v>0.35570000000000002</v>
      </c>
      <c r="I1152" s="222">
        <v>0.34210000000000002</v>
      </c>
      <c r="J1152" s="222">
        <v>0.33610000000000001</v>
      </c>
      <c r="K1152" s="222">
        <v>0.33360000000000001</v>
      </c>
      <c r="L1152" s="222">
        <v>0.3327</v>
      </c>
      <c r="M1152" s="222">
        <v>0.33239999999999997</v>
      </c>
      <c r="N1152" s="222">
        <v>0.33229999999999998</v>
      </c>
      <c r="O1152" s="222">
        <v>0.33229999999999998</v>
      </c>
      <c r="P1152" s="222">
        <v>0.33229999999999998</v>
      </c>
      <c r="Q1152" s="222">
        <v>0.33229999999999998</v>
      </c>
    </row>
    <row r="1153" spans="1:17" x14ac:dyDescent="0.25">
      <c r="A1153" s="8">
        <v>4</v>
      </c>
      <c r="B1153" s="3">
        <v>69</v>
      </c>
      <c r="C1153" s="5">
        <v>160000</v>
      </c>
      <c r="D1153" s="221"/>
      <c r="E1153" s="222">
        <v>0.502</v>
      </c>
      <c r="F1153" s="222">
        <v>0.42399999999999999</v>
      </c>
      <c r="G1153" s="222">
        <v>0.37690000000000001</v>
      </c>
      <c r="H1153" s="222">
        <v>0.35139999999999999</v>
      </c>
      <c r="I1153" s="222">
        <v>0.33960000000000001</v>
      </c>
      <c r="J1153" s="222">
        <v>0.33479999999999999</v>
      </c>
      <c r="K1153" s="222">
        <v>0.33300000000000002</v>
      </c>
      <c r="L1153" s="222">
        <v>0.33250000000000002</v>
      </c>
      <c r="M1153" s="222">
        <v>0.33229999999999998</v>
      </c>
      <c r="N1153" s="222">
        <v>0.33229999999999998</v>
      </c>
      <c r="O1153" s="222">
        <v>0.33229999999999998</v>
      </c>
      <c r="P1153" s="222">
        <v>0.33229999999999998</v>
      </c>
      <c r="Q1153" s="222">
        <v>0.33229999999999998</v>
      </c>
    </row>
    <row r="1154" spans="1:17" x14ac:dyDescent="0.25">
      <c r="A1154" s="8">
        <v>4</v>
      </c>
      <c r="B1154" s="3">
        <v>70</v>
      </c>
      <c r="C1154" s="5">
        <v>160000</v>
      </c>
      <c r="D1154" s="221"/>
      <c r="E1154" s="222">
        <v>0.49869999999999998</v>
      </c>
      <c r="F1154" s="222">
        <v>0.41720000000000002</v>
      </c>
      <c r="G1154" s="222">
        <v>0.37030000000000002</v>
      </c>
      <c r="H1154" s="222">
        <v>0.3468</v>
      </c>
      <c r="I1154" s="222">
        <v>0.33700000000000002</v>
      </c>
      <c r="J1154" s="222">
        <v>0.33360000000000001</v>
      </c>
      <c r="K1154" s="222">
        <v>0.33260000000000001</v>
      </c>
      <c r="L1154" s="222">
        <v>0.33229999999999998</v>
      </c>
      <c r="M1154" s="222">
        <v>0.33229999999999998</v>
      </c>
      <c r="N1154" s="222">
        <v>0.33229999999999998</v>
      </c>
      <c r="O1154" s="222">
        <v>0.33229999999999998</v>
      </c>
      <c r="P1154" s="222">
        <v>0.33229999999999998</v>
      </c>
      <c r="Q1154" s="222">
        <v>0.33229999999999998</v>
      </c>
    </row>
    <row r="1155" spans="1:17" x14ac:dyDescent="0.25">
      <c r="A1155" s="8">
        <v>4</v>
      </c>
      <c r="B1155" s="3">
        <v>71</v>
      </c>
      <c r="C1155" s="5">
        <v>160000</v>
      </c>
      <c r="D1155" s="221"/>
      <c r="E1155" s="222">
        <v>0.49640000000000001</v>
      </c>
      <c r="F1155" s="222">
        <v>0.41049999999999998</v>
      </c>
      <c r="G1155" s="222">
        <v>0.36399999999999999</v>
      </c>
      <c r="H1155" s="222">
        <v>0.3427</v>
      </c>
      <c r="I1155" s="222">
        <v>0.33510000000000001</v>
      </c>
      <c r="J1155" s="222">
        <v>0.33289999999999997</v>
      </c>
      <c r="K1155" s="222">
        <v>0.33239999999999997</v>
      </c>
      <c r="L1155" s="222">
        <v>0.33229999999999998</v>
      </c>
      <c r="M1155" s="222">
        <v>0.33229999999999998</v>
      </c>
      <c r="N1155" s="222">
        <v>0.33229999999999998</v>
      </c>
      <c r="O1155" s="222">
        <v>0.33229999999999998</v>
      </c>
      <c r="P1155" s="222">
        <v>0.33229999999999998</v>
      </c>
      <c r="Q1155" s="222">
        <v>0.33229999999999998</v>
      </c>
    </row>
    <row r="1156" spans="1:17" x14ac:dyDescent="0.25">
      <c r="A1156" s="8">
        <v>4</v>
      </c>
      <c r="B1156" s="3">
        <v>72</v>
      </c>
      <c r="C1156" s="5">
        <v>160000</v>
      </c>
      <c r="D1156" s="221"/>
      <c r="E1156" s="222">
        <v>0.49469999999999997</v>
      </c>
      <c r="F1156" s="222">
        <v>0.40150000000000002</v>
      </c>
      <c r="G1156" s="222">
        <v>0.35560000000000003</v>
      </c>
      <c r="H1156" s="222">
        <v>0.33810000000000001</v>
      </c>
      <c r="I1156" s="222">
        <v>0.33329999999999999</v>
      </c>
      <c r="J1156" s="222">
        <v>0.33239999999999997</v>
      </c>
      <c r="K1156" s="222">
        <v>0.33229999999999998</v>
      </c>
      <c r="L1156" s="222">
        <v>0.33229999999999998</v>
      </c>
      <c r="M1156" s="222">
        <v>0.33229999999999998</v>
      </c>
      <c r="N1156" s="222">
        <v>0.33229999999999998</v>
      </c>
      <c r="O1156" s="222">
        <v>0.33229999999999998</v>
      </c>
      <c r="P1156" s="222">
        <v>0.33229999999999998</v>
      </c>
      <c r="Q1156" s="222">
        <v>0.33229999999999998</v>
      </c>
    </row>
    <row r="1157" spans="1:17" x14ac:dyDescent="0.25">
      <c r="A1157" s="8">
        <v>4</v>
      </c>
      <c r="B1157" s="3">
        <v>73</v>
      </c>
      <c r="C1157" s="5">
        <v>160000</v>
      </c>
      <c r="D1157" s="221"/>
      <c r="E1157" s="222">
        <v>0.49409999999999998</v>
      </c>
      <c r="F1157" s="222">
        <v>0.39169999999999999</v>
      </c>
      <c r="G1157" s="222">
        <v>0.34699999999999998</v>
      </c>
      <c r="H1157" s="222">
        <v>0.33450000000000002</v>
      </c>
      <c r="I1157" s="222">
        <v>0.33250000000000002</v>
      </c>
      <c r="J1157" s="222">
        <v>0.33229999999999998</v>
      </c>
      <c r="K1157" s="222">
        <v>0.33229999999999998</v>
      </c>
      <c r="L1157" s="222">
        <v>0.33229999999999998</v>
      </c>
      <c r="M1157" s="222">
        <v>0.33229999999999998</v>
      </c>
      <c r="N1157" s="222">
        <v>0.33229999999999998</v>
      </c>
      <c r="O1157" s="222">
        <v>0.33229999999999998</v>
      </c>
      <c r="P1157" s="222">
        <v>0.33229999999999998</v>
      </c>
      <c r="Q1157" s="222">
        <v>0.33229999999999998</v>
      </c>
    </row>
    <row r="1158" spans="1:17" x14ac:dyDescent="0.25">
      <c r="A1158" s="8">
        <v>4</v>
      </c>
      <c r="B1158" s="3">
        <v>74</v>
      </c>
      <c r="C1158" s="5">
        <v>160000</v>
      </c>
      <c r="D1158" s="221"/>
      <c r="E1158" s="222">
        <v>0.49409999999999998</v>
      </c>
      <c r="F1158" s="222">
        <v>0.38519999999999999</v>
      </c>
      <c r="G1158" s="222">
        <v>0.34179999999999999</v>
      </c>
      <c r="H1158" s="222">
        <v>0.33310000000000001</v>
      </c>
      <c r="I1158" s="222">
        <v>0.33229999999999998</v>
      </c>
      <c r="J1158" s="222">
        <v>0.33229999999999998</v>
      </c>
      <c r="K1158" s="222">
        <v>0.33229999999999998</v>
      </c>
      <c r="L1158" s="222">
        <v>0.33229999999999998</v>
      </c>
      <c r="M1158" s="222">
        <v>0.33229999999999998</v>
      </c>
      <c r="N1158" s="222">
        <v>0.33229999999999998</v>
      </c>
      <c r="O1158" s="222">
        <v>0.33229999999999998</v>
      </c>
      <c r="P1158" s="222">
        <v>0.33229999999999998</v>
      </c>
      <c r="Q1158" s="222">
        <v>0.33229999999999998</v>
      </c>
    </row>
    <row r="1159" spans="1:17" x14ac:dyDescent="0.25">
      <c r="A1159" s="8">
        <v>5</v>
      </c>
      <c r="B1159" s="3">
        <v>40</v>
      </c>
      <c r="C1159" s="5">
        <v>160000</v>
      </c>
      <c r="D1159" s="221"/>
      <c r="E1159" s="222">
        <v>0.69720000000000004</v>
      </c>
      <c r="F1159" s="222">
        <v>0.65149999999999997</v>
      </c>
      <c r="G1159" s="222">
        <v>0.61019999999999996</v>
      </c>
      <c r="H1159" s="222">
        <v>0.57269999999999999</v>
      </c>
      <c r="I1159" s="222">
        <v>0.53839999999999999</v>
      </c>
      <c r="J1159" s="222">
        <v>0.50690000000000002</v>
      </c>
      <c r="K1159" s="222">
        <v>0.4778</v>
      </c>
      <c r="L1159" s="222">
        <v>0.45079999999999998</v>
      </c>
      <c r="M1159" s="222">
        <v>0.43530000000000002</v>
      </c>
      <c r="N1159" s="222">
        <v>0.4224</v>
      </c>
      <c r="O1159" s="222">
        <v>0.41139999999999999</v>
      </c>
      <c r="P1159" s="222">
        <v>0.40179999999999999</v>
      </c>
      <c r="Q1159" s="222">
        <v>0.39360000000000001</v>
      </c>
    </row>
    <row r="1160" spans="1:17" x14ac:dyDescent="0.25">
      <c r="A1160" s="8">
        <v>5</v>
      </c>
      <c r="B1160" s="3">
        <v>41</v>
      </c>
      <c r="C1160" s="5">
        <v>160000</v>
      </c>
      <c r="D1160" s="221"/>
      <c r="E1160" s="222">
        <v>0.69059999999999999</v>
      </c>
      <c r="F1160" s="222">
        <v>0.64359999999999995</v>
      </c>
      <c r="G1160" s="222">
        <v>0.60129999999999995</v>
      </c>
      <c r="H1160" s="222">
        <v>0.56299999999999994</v>
      </c>
      <c r="I1160" s="222">
        <v>0.52790000000000004</v>
      </c>
      <c r="J1160" s="222">
        <v>0.49569999999999997</v>
      </c>
      <c r="K1160" s="222">
        <v>0.46600000000000003</v>
      </c>
      <c r="L1160" s="222">
        <v>0.44409999999999999</v>
      </c>
      <c r="M1160" s="222">
        <v>0.4294</v>
      </c>
      <c r="N1160" s="222">
        <v>0.4168</v>
      </c>
      <c r="O1160" s="222">
        <v>0.40600000000000003</v>
      </c>
      <c r="P1160" s="222">
        <v>0.3967</v>
      </c>
      <c r="Q1160" s="222">
        <v>0.38890000000000002</v>
      </c>
    </row>
    <row r="1161" spans="1:17" x14ac:dyDescent="0.25">
      <c r="A1161" s="8">
        <v>5</v>
      </c>
      <c r="B1161" s="3">
        <v>42</v>
      </c>
      <c r="C1161" s="5">
        <v>160000</v>
      </c>
      <c r="D1161" s="221"/>
      <c r="E1161" s="222">
        <v>0.68379999999999996</v>
      </c>
      <c r="F1161" s="222">
        <v>0.63570000000000004</v>
      </c>
      <c r="G1161" s="222">
        <v>0.59230000000000005</v>
      </c>
      <c r="H1161" s="222">
        <v>0.55310000000000004</v>
      </c>
      <c r="I1161" s="222">
        <v>0.51719999999999999</v>
      </c>
      <c r="J1161" s="222">
        <v>0.4844</v>
      </c>
      <c r="K1161" s="222">
        <v>0.4551</v>
      </c>
      <c r="L1161" s="222">
        <v>0.438</v>
      </c>
      <c r="M1161" s="222">
        <v>0.42359999999999998</v>
      </c>
      <c r="N1161" s="222">
        <v>0.4113</v>
      </c>
      <c r="O1161" s="222">
        <v>0.4007</v>
      </c>
      <c r="P1161" s="222">
        <v>0.39190000000000003</v>
      </c>
      <c r="Q1161" s="222">
        <v>0.38490000000000002</v>
      </c>
    </row>
    <row r="1162" spans="1:17" x14ac:dyDescent="0.25">
      <c r="A1162" s="8">
        <v>5</v>
      </c>
      <c r="B1162" s="3">
        <v>43</v>
      </c>
      <c r="C1162" s="5">
        <v>160000</v>
      </c>
      <c r="D1162" s="221"/>
      <c r="E1162" s="222">
        <v>0.67710000000000004</v>
      </c>
      <c r="F1162" s="222">
        <v>0.62770000000000004</v>
      </c>
      <c r="G1162" s="222">
        <v>0.58330000000000004</v>
      </c>
      <c r="H1162" s="222">
        <v>0.54320000000000002</v>
      </c>
      <c r="I1162" s="222">
        <v>0.50660000000000005</v>
      </c>
      <c r="J1162" s="222">
        <v>0.47299999999999998</v>
      </c>
      <c r="K1162" s="222">
        <v>0.44890000000000002</v>
      </c>
      <c r="L1162" s="222">
        <v>0.43209999999999998</v>
      </c>
      <c r="M1162" s="222">
        <v>0.41789999999999999</v>
      </c>
      <c r="N1162" s="222">
        <v>0.40579999999999999</v>
      </c>
      <c r="O1162" s="222">
        <v>0.39579999999999999</v>
      </c>
      <c r="P1162" s="222">
        <v>0.38779999999999998</v>
      </c>
      <c r="Q1162" s="222">
        <v>0.38129999999999997</v>
      </c>
    </row>
    <row r="1163" spans="1:17" x14ac:dyDescent="0.25">
      <c r="A1163" s="8">
        <v>5</v>
      </c>
      <c r="B1163" s="3">
        <v>44</v>
      </c>
      <c r="C1163" s="5">
        <v>160000</v>
      </c>
      <c r="D1163" s="221"/>
      <c r="E1163" s="222">
        <v>0.67049999999999998</v>
      </c>
      <c r="F1163" s="222">
        <v>0.61990000000000001</v>
      </c>
      <c r="G1163" s="222">
        <v>0.57440000000000002</v>
      </c>
      <c r="H1163" s="222">
        <v>0.5333</v>
      </c>
      <c r="I1163" s="222">
        <v>0.49590000000000001</v>
      </c>
      <c r="J1163" s="222">
        <v>0.46260000000000001</v>
      </c>
      <c r="K1163" s="222">
        <v>0.44290000000000002</v>
      </c>
      <c r="L1163" s="222">
        <v>0.42630000000000001</v>
      </c>
      <c r="M1163" s="222">
        <v>0.41239999999999999</v>
      </c>
      <c r="N1163" s="222">
        <v>0.4007</v>
      </c>
      <c r="O1163" s="222">
        <v>0.39150000000000001</v>
      </c>
      <c r="P1163" s="222">
        <v>0.3841</v>
      </c>
      <c r="Q1163" s="222">
        <v>0.37809999999999999</v>
      </c>
    </row>
    <row r="1164" spans="1:17" x14ac:dyDescent="0.25">
      <c r="A1164" s="8">
        <v>5</v>
      </c>
      <c r="B1164" s="3">
        <v>45</v>
      </c>
      <c r="C1164" s="5">
        <v>160000</v>
      </c>
      <c r="D1164" s="221"/>
      <c r="E1164" s="222">
        <v>0.66300000000000003</v>
      </c>
      <c r="F1164" s="222">
        <v>0.61099999999999999</v>
      </c>
      <c r="G1164" s="222">
        <v>0.56440000000000001</v>
      </c>
      <c r="H1164" s="222">
        <v>0.52239999999999998</v>
      </c>
      <c r="I1164" s="222">
        <v>0.48409999999999997</v>
      </c>
      <c r="J1164" s="222">
        <v>0.45550000000000002</v>
      </c>
      <c r="K1164" s="222">
        <v>0.436</v>
      </c>
      <c r="L1164" s="222">
        <v>0.41980000000000001</v>
      </c>
      <c r="M1164" s="222">
        <v>0.40620000000000001</v>
      </c>
      <c r="N1164" s="222">
        <v>0.39550000000000002</v>
      </c>
      <c r="O1164" s="222">
        <v>0.38700000000000001</v>
      </c>
      <c r="P1164" s="222">
        <v>0.38009999999999999</v>
      </c>
      <c r="Q1164" s="222">
        <v>0.37459999999999999</v>
      </c>
    </row>
    <row r="1165" spans="1:17" x14ac:dyDescent="0.25">
      <c r="A1165" s="8">
        <v>5</v>
      </c>
      <c r="B1165" s="3">
        <v>46</v>
      </c>
      <c r="C1165" s="5">
        <v>160000</v>
      </c>
      <c r="D1165" s="221"/>
      <c r="E1165" s="222">
        <v>0.65559999999999996</v>
      </c>
      <c r="F1165" s="222">
        <v>0.60219999999999996</v>
      </c>
      <c r="G1165" s="222">
        <v>0.5544</v>
      </c>
      <c r="H1165" s="222">
        <v>0.51139999999999997</v>
      </c>
      <c r="I1165" s="222">
        <v>0.47220000000000001</v>
      </c>
      <c r="J1165" s="222">
        <v>0.4486</v>
      </c>
      <c r="K1165" s="222">
        <v>0.42930000000000001</v>
      </c>
      <c r="L1165" s="222">
        <v>0.41339999999999999</v>
      </c>
      <c r="M1165" s="222">
        <v>0.4007</v>
      </c>
      <c r="N1165" s="222">
        <v>0.39069999999999999</v>
      </c>
      <c r="O1165" s="222">
        <v>0.38279999999999997</v>
      </c>
      <c r="P1165" s="222">
        <v>0.37640000000000001</v>
      </c>
      <c r="Q1165" s="222">
        <v>0.37140000000000001</v>
      </c>
    </row>
    <row r="1166" spans="1:17" x14ac:dyDescent="0.25">
      <c r="A1166" s="8">
        <v>5</v>
      </c>
      <c r="B1166" s="3">
        <v>47</v>
      </c>
      <c r="C1166" s="5">
        <v>160000</v>
      </c>
      <c r="D1166" s="221"/>
      <c r="E1166" s="222">
        <v>0.6482</v>
      </c>
      <c r="F1166" s="222">
        <v>0.59350000000000003</v>
      </c>
      <c r="G1166" s="222">
        <v>0.54449999999999998</v>
      </c>
      <c r="H1166" s="222">
        <v>0.50039999999999996</v>
      </c>
      <c r="I1166" s="222">
        <v>0.46479999999999999</v>
      </c>
      <c r="J1166" s="222">
        <v>0.44180000000000003</v>
      </c>
      <c r="K1166" s="222">
        <v>0.42280000000000001</v>
      </c>
      <c r="L1166" s="222">
        <v>0.40760000000000002</v>
      </c>
      <c r="M1166" s="222">
        <v>0.3957</v>
      </c>
      <c r="N1166" s="222">
        <v>0.38640000000000002</v>
      </c>
      <c r="O1166" s="222">
        <v>0.379</v>
      </c>
      <c r="P1166" s="222">
        <v>0.37309999999999999</v>
      </c>
      <c r="Q1166" s="222">
        <v>0.36849999999999999</v>
      </c>
    </row>
    <row r="1167" spans="1:17" x14ac:dyDescent="0.25">
      <c r="A1167" s="8">
        <v>5</v>
      </c>
      <c r="B1167" s="3">
        <v>48</v>
      </c>
      <c r="C1167" s="5">
        <v>160000</v>
      </c>
      <c r="D1167" s="221"/>
      <c r="E1167" s="222">
        <v>0.64080000000000004</v>
      </c>
      <c r="F1167" s="222">
        <v>0.58460000000000001</v>
      </c>
      <c r="G1167" s="222">
        <v>0.53439999999999999</v>
      </c>
      <c r="H1167" s="222">
        <v>0.48920000000000002</v>
      </c>
      <c r="I1167" s="222">
        <v>0.45779999999999998</v>
      </c>
      <c r="J1167" s="222">
        <v>0.435</v>
      </c>
      <c r="K1167" s="222">
        <v>0.41649999999999998</v>
      </c>
      <c r="L1167" s="222">
        <v>0.4022</v>
      </c>
      <c r="M1167" s="222">
        <v>0.39100000000000001</v>
      </c>
      <c r="N1167" s="222">
        <v>0.38229999999999997</v>
      </c>
      <c r="O1167" s="222">
        <v>0.37540000000000001</v>
      </c>
      <c r="P1167" s="222">
        <v>0.37009999999999998</v>
      </c>
      <c r="Q1167" s="222">
        <v>0.36599999999999999</v>
      </c>
    </row>
    <row r="1168" spans="1:17" x14ac:dyDescent="0.25">
      <c r="A1168" s="8">
        <v>5</v>
      </c>
      <c r="B1168" s="3">
        <v>49</v>
      </c>
      <c r="C1168" s="5">
        <v>160000</v>
      </c>
      <c r="D1168" s="221"/>
      <c r="E1168" s="222">
        <v>0.63339999999999996</v>
      </c>
      <c r="F1168" s="222">
        <v>0.57569999999999999</v>
      </c>
      <c r="G1168" s="222">
        <v>0.5242</v>
      </c>
      <c r="H1168" s="222">
        <v>0.47870000000000001</v>
      </c>
      <c r="I1168" s="222">
        <v>0.45090000000000002</v>
      </c>
      <c r="J1168" s="222">
        <v>0.42830000000000001</v>
      </c>
      <c r="K1168" s="222">
        <v>0.4108</v>
      </c>
      <c r="L1168" s="222">
        <v>0.3972</v>
      </c>
      <c r="M1168" s="222">
        <v>0.3866</v>
      </c>
      <c r="N1168" s="222">
        <v>0.37840000000000001</v>
      </c>
      <c r="O1168" s="222">
        <v>0.37209999999999999</v>
      </c>
      <c r="P1168" s="222">
        <v>0.3674</v>
      </c>
      <c r="Q1168" s="222">
        <v>0.36380000000000001</v>
      </c>
    </row>
    <row r="1169" spans="1:17" x14ac:dyDescent="0.25">
      <c r="A1169" s="8">
        <v>5</v>
      </c>
      <c r="B1169" s="3">
        <v>50</v>
      </c>
      <c r="C1169" s="5">
        <v>160000</v>
      </c>
      <c r="D1169" s="221"/>
      <c r="E1169" s="222">
        <v>0.62609999999999999</v>
      </c>
      <c r="F1169" s="222">
        <v>0.56689999999999996</v>
      </c>
      <c r="G1169" s="222">
        <v>0.5141</v>
      </c>
      <c r="H1169" s="222">
        <v>0.4718</v>
      </c>
      <c r="I1169" s="222">
        <v>0.44409999999999999</v>
      </c>
      <c r="J1169" s="222">
        <v>0.42220000000000002</v>
      </c>
      <c r="K1169" s="222">
        <v>0.40539999999999998</v>
      </c>
      <c r="L1169" s="222">
        <v>0.39250000000000002</v>
      </c>
      <c r="M1169" s="222">
        <v>0.38250000000000001</v>
      </c>
      <c r="N1169" s="222">
        <v>0.375</v>
      </c>
      <c r="O1169" s="222">
        <v>0.36930000000000002</v>
      </c>
      <c r="P1169" s="222">
        <v>0.36499999999999999</v>
      </c>
      <c r="Q1169" s="222">
        <v>0.3619</v>
      </c>
    </row>
    <row r="1170" spans="1:17" x14ac:dyDescent="0.25">
      <c r="A1170" s="8">
        <v>5</v>
      </c>
      <c r="B1170" s="3">
        <v>51</v>
      </c>
      <c r="C1170" s="5">
        <v>160000</v>
      </c>
      <c r="D1170" s="221"/>
      <c r="E1170" s="222">
        <v>0.61890000000000001</v>
      </c>
      <c r="F1170" s="222">
        <v>0.55810000000000004</v>
      </c>
      <c r="G1170" s="222">
        <v>0.504</v>
      </c>
      <c r="H1170" s="222">
        <v>0.46500000000000002</v>
      </c>
      <c r="I1170" s="222">
        <v>0.43759999999999999</v>
      </c>
      <c r="J1170" s="222">
        <v>0.41649999999999998</v>
      </c>
      <c r="K1170" s="222">
        <v>0.40039999999999998</v>
      </c>
      <c r="L1170" s="222">
        <v>0.3881</v>
      </c>
      <c r="M1170" s="222">
        <v>0.37880000000000003</v>
      </c>
      <c r="N1170" s="222">
        <v>0.37180000000000002</v>
      </c>
      <c r="O1170" s="222">
        <v>0.36670000000000003</v>
      </c>
      <c r="P1170" s="222">
        <v>0.36299999999999999</v>
      </c>
      <c r="Q1170" s="222">
        <v>0.36020000000000002</v>
      </c>
    </row>
    <row r="1171" spans="1:17" x14ac:dyDescent="0.25">
      <c r="A1171" s="8">
        <v>5</v>
      </c>
      <c r="B1171" s="3">
        <v>52</v>
      </c>
      <c r="C1171" s="5">
        <v>160000</v>
      </c>
      <c r="D1171" s="221"/>
      <c r="E1171" s="222">
        <v>0.61150000000000004</v>
      </c>
      <c r="F1171" s="222">
        <v>0.54910000000000003</v>
      </c>
      <c r="G1171" s="222">
        <v>0.49359999999999998</v>
      </c>
      <c r="H1171" s="222">
        <v>0.45800000000000002</v>
      </c>
      <c r="I1171" s="222">
        <v>0.43120000000000003</v>
      </c>
      <c r="J1171" s="222">
        <v>0.4108</v>
      </c>
      <c r="K1171" s="222">
        <v>0.39539999999999997</v>
      </c>
      <c r="L1171" s="222">
        <v>0.38379999999999997</v>
      </c>
      <c r="M1171" s="222">
        <v>0.37519999999999998</v>
      </c>
      <c r="N1171" s="222">
        <v>0.36899999999999999</v>
      </c>
      <c r="O1171" s="222">
        <v>0.3644</v>
      </c>
      <c r="P1171" s="222">
        <v>0.36109999999999998</v>
      </c>
      <c r="Q1171" s="222">
        <v>0.35870000000000002</v>
      </c>
    </row>
    <row r="1172" spans="1:17" x14ac:dyDescent="0.25">
      <c r="A1172" s="8">
        <v>5</v>
      </c>
      <c r="B1172" s="3">
        <v>53</v>
      </c>
      <c r="C1172" s="5">
        <v>160000</v>
      </c>
      <c r="D1172" s="221"/>
      <c r="E1172" s="222">
        <v>0.60409999999999997</v>
      </c>
      <c r="F1172" s="222">
        <v>0.54</v>
      </c>
      <c r="G1172" s="222">
        <v>0.48559999999999998</v>
      </c>
      <c r="H1172" s="222">
        <v>0.45129999999999998</v>
      </c>
      <c r="I1172" s="222">
        <v>0.42509999999999998</v>
      </c>
      <c r="J1172" s="222">
        <v>0.40539999999999998</v>
      </c>
      <c r="K1172" s="222">
        <v>0.39069999999999999</v>
      </c>
      <c r="L1172" s="222">
        <v>0.37980000000000003</v>
      </c>
      <c r="M1172" s="222">
        <v>0.372</v>
      </c>
      <c r="N1172" s="222">
        <v>0.36630000000000001</v>
      </c>
      <c r="O1172" s="222">
        <v>0.36230000000000001</v>
      </c>
      <c r="P1172" s="222">
        <v>0.35949999999999999</v>
      </c>
      <c r="Q1172" s="222">
        <v>0.35749999999999998</v>
      </c>
    </row>
    <row r="1173" spans="1:17" x14ac:dyDescent="0.25">
      <c r="A1173" s="8">
        <v>5</v>
      </c>
      <c r="B1173" s="3">
        <v>54</v>
      </c>
      <c r="C1173" s="5">
        <v>160000</v>
      </c>
      <c r="D1173" s="221"/>
      <c r="E1173" s="222">
        <v>0.5968</v>
      </c>
      <c r="F1173" s="222">
        <v>0.53100000000000003</v>
      </c>
      <c r="G1173" s="222">
        <v>0.4788</v>
      </c>
      <c r="H1173" s="222">
        <v>0.44490000000000002</v>
      </c>
      <c r="I1173" s="222">
        <v>0.41930000000000001</v>
      </c>
      <c r="J1173" s="222">
        <v>0.4002</v>
      </c>
      <c r="K1173" s="222">
        <v>0.38629999999999998</v>
      </c>
      <c r="L1173" s="222">
        <v>0.37619999999999998</v>
      </c>
      <c r="M1173" s="222">
        <v>0.36909999999999998</v>
      </c>
      <c r="N1173" s="222">
        <v>0.36399999999999999</v>
      </c>
      <c r="O1173" s="222">
        <v>0.36049999999999999</v>
      </c>
      <c r="P1173" s="222">
        <v>0.35809999999999997</v>
      </c>
      <c r="Q1173" s="222">
        <v>0.35649999999999998</v>
      </c>
    </row>
    <row r="1174" spans="1:17" x14ac:dyDescent="0.25">
      <c r="A1174" s="8">
        <v>5</v>
      </c>
      <c r="B1174" s="3">
        <v>55</v>
      </c>
      <c r="C1174" s="5">
        <v>160000</v>
      </c>
      <c r="D1174" s="221"/>
      <c r="E1174" s="222">
        <v>0.5897</v>
      </c>
      <c r="F1174" s="222">
        <v>0.52210000000000001</v>
      </c>
      <c r="G1174" s="222">
        <v>0.47220000000000001</v>
      </c>
      <c r="H1174" s="222">
        <v>0.43869999999999998</v>
      </c>
      <c r="I1174" s="222">
        <v>0.41370000000000001</v>
      </c>
      <c r="J1174" s="222">
        <v>0.39539999999999997</v>
      </c>
      <c r="K1174" s="222">
        <v>0.38219999999999998</v>
      </c>
      <c r="L1174" s="222">
        <v>0.373</v>
      </c>
      <c r="M1174" s="222">
        <v>0.36649999999999999</v>
      </c>
      <c r="N1174" s="222">
        <v>0.36199999999999999</v>
      </c>
      <c r="O1174" s="222">
        <v>0.35899999999999999</v>
      </c>
      <c r="P1174" s="222">
        <v>0.35699999999999998</v>
      </c>
      <c r="Q1174" s="222">
        <v>0.35570000000000002</v>
      </c>
    </row>
    <row r="1175" spans="1:17" x14ac:dyDescent="0.25">
      <c r="A1175" s="8">
        <v>5</v>
      </c>
      <c r="B1175" s="3">
        <v>56</v>
      </c>
      <c r="C1175" s="5">
        <v>160000</v>
      </c>
      <c r="D1175" s="221"/>
      <c r="E1175" s="222">
        <v>0.58240000000000003</v>
      </c>
      <c r="F1175" s="222">
        <v>0.51290000000000002</v>
      </c>
      <c r="G1175" s="222">
        <v>0.4657</v>
      </c>
      <c r="H1175" s="222">
        <v>0.4325</v>
      </c>
      <c r="I1175" s="222">
        <v>0.40810000000000002</v>
      </c>
      <c r="J1175" s="222">
        <v>0.39069999999999999</v>
      </c>
      <c r="K1175" s="222">
        <v>0.37840000000000001</v>
      </c>
      <c r="L1175" s="222">
        <v>0.36990000000000001</v>
      </c>
      <c r="M1175" s="222">
        <v>0.36409999999999998</v>
      </c>
      <c r="N1175" s="222">
        <v>0.36030000000000001</v>
      </c>
      <c r="O1175" s="222">
        <v>0.35770000000000002</v>
      </c>
      <c r="P1175" s="222">
        <v>0.35599999999999998</v>
      </c>
      <c r="Q1175" s="222">
        <v>0.35499999999999998</v>
      </c>
    </row>
    <row r="1176" spans="1:17" x14ac:dyDescent="0.25">
      <c r="A1176" s="8">
        <v>5</v>
      </c>
      <c r="B1176" s="3">
        <v>57</v>
      </c>
      <c r="C1176" s="5">
        <v>160000</v>
      </c>
      <c r="D1176" s="221"/>
      <c r="E1176" s="222">
        <v>0.57520000000000004</v>
      </c>
      <c r="F1176" s="222">
        <v>0.50380000000000003</v>
      </c>
      <c r="G1176" s="222">
        <v>0.45929999999999999</v>
      </c>
      <c r="H1176" s="222">
        <v>0.42649999999999999</v>
      </c>
      <c r="I1176" s="222">
        <v>0.40289999999999998</v>
      </c>
      <c r="J1176" s="222">
        <v>0.38619999999999999</v>
      </c>
      <c r="K1176" s="222">
        <v>0.37480000000000002</v>
      </c>
      <c r="L1176" s="222">
        <v>0.36709999999999998</v>
      </c>
      <c r="M1176" s="222">
        <v>0.36199999999999999</v>
      </c>
      <c r="N1176" s="222">
        <v>0.35870000000000002</v>
      </c>
      <c r="O1176" s="222">
        <v>0.35659999999999997</v>
      </c>
      <c r="P1176" s="222">
        <v>0.3553</v>
      </c>
      <c r="Q1176" s="222">
        <v>0.35439999999999999</v>
      </c>
    </row>
    <row r="1177" spans="1:17" x14ac:dyDescent="0.25">
      <c r="A1177" s="8">
        <v>5</v>
      </c>
      <c r="B1177" s="3">
        <v>58</v>
      </c>
      <c r="C1177" s="5">
        <v>160000</v>
      </c>
      <c r="D1177" s="221"/>
      <c r="E1177" s="222">
        <v>0.56859999999999999</v>
      </c>
      <c r="F1177" s="222">
        <v>0.49780000000000002</v>
      </c>
      <c r="G1177" s="222">
        <v>0.45369999999999999</v>
      </c>
      <c r="H1177" s="222">
        <v>0.42130000000000001</v>
      </c>
      <c r="I1177" s="222">
        <v>0.39839999999999998</v>
      </c>
      <c r="J1177" s="222">
        <v>0.38250000000000001</v>
      </c>
      <c r="K1177" s="222">
        <v>0.37190000000000001</v>
      </c>
      <c r="L1177" s="222">
        <v>0.3649</v>
      </c>
      <c r="M1177" s="222">
        <v>0.3604</v>
      </c>
      <c r="N1177" s="222">
        <v>0.35759999999999997</v>
      </c>
      <c r="O1177" s="222">
        <v>0.35580000000000001</v>
      </c>
      <c r="P1177" s="222">
        <v>0.35470000000000002</v>
      </c>
      <c r="Q1177" s="222">
        <v>0.35410000000000003</v>
      </c>
    </row>
    <row r="1178" spans="1:17" x14ac:dyDescent="0.25">
      <c r="A1178" s="8">
        <v>5</v>
      </c>
      <c r="B1178" s="3">
        <v>59</v>
      </c>
      <c r="C1178" s="5">
        <v>160000</v>
      </c>
      <c r="D1178" s="221"/>
      <c r="E1178" s="222">
        <v>0.56210000000000004</v>
      </c>
      <c r="F1178" s="222">
        <v>0.49230000000000002</v>
      </c>
      <c r="G1178" s="222">
        <v>0.4481</v>
      </c>
      <c r="H1178" s="222">
        <v>0.41620000000000001</v>
      </c>
      <c r="I1178" s="222">
        <v>0.39400000000000002</v>
      </c>
      <c r="J1178" s="222">
        <v>0.379</v>
      </c>
      <c r="K1178" s="222">
        <v>0.36919999999999997</v>
      </c>
      <c r="L1178" s="222">
        <v>0.3629</v>
      </c>
      <c r="M1178" s="222">
        <v>0.35899999999999999</v>
      </c>
      <c r="N1178" s="222">
        <v>0.35659999999999997</v>
      </c>
      <c r="O1178" s="222">
        <v>0.35520000000000002</v>
      </c>
      <c r="P1178" s="222">
        <v>0.3543</v>
      </c>
      <c r="Q1178" s="222">
        <v>0.3538</v>
      </c>
    </row>
    <row r="1179" spans="1:17" x14ac:dyDescent="0.25">
      <c r="A1179" s="8">
        <v>5</v>
      </c>
      <c r="B1179" s="3">
        <v>60</v>
      </c>
      <c r="C1179" s="5">
        <v>160000</v>
      </c>
      <c r="D1179" s="221"/>
      <c r="E1179" s="222">
        <v>0.55559999999999998</v>
      </c>
      <c r="F1179" s="222">
        <v>0.48670000000000002</v>
      </c>
      <c r="G1179" s="222">
        <v>0.44259999999999999</v>
      </c>
      <c r="H1179" s="222">
        <v>0.41120000000000001</v>
      </c>
      <c r="I1179" s="222">
        <v>0.38979999999999998</v>
      </c>
      <c r="J1179" s="222">
        <v>0.37569999999999998</v>
      </c>
      <c r="K1179" s="222">
        <v>0.36670000000000003</v>
      </c>
      <c r="L1179" s="222">
        <v>0.36109999999999998</v>
      </c>
      <c r="M1179" s="222">
        <v>0.35780000000000001</v>
      </c>
      <c r="N1179" s="222">
        <v>0.35580000000000001</v>
      </c>
      <c r="O1179" s="222">
        <v>0.35460000000000003</v>
      </c>
      <c r="P1179" s="222">
        <v>0.35399999999999998</v>
      </c>
      <c r="Q1179" s="222">
        <v>0.35360000000000003</v>
      </c>
    </row>
    <row r="1180" spans="1:17" x14ac:dyDescent="0.25">
      <c r="A1180" s="8">
        <v>5</v>
      </c>
      <c r="B1180" s="3">
        <v>61</v>
      </c>
      <c r="C1180" s="5">
        <v>160000</v>
      </c>
      <c r="D1180" s="221"/>
      <c r="E1180" s="222">
        <v>0.54930000000000001</v>
      </c>
      <c r="F1180" s="222">
        <v>0.48130000000000001</v>
      </c>
      <c r="G1180" s="222">
        <v>0.43719999999999998</v>
      </c>
      <c r="H1180" s="222">
        <v>0.40639999999999998</v>
      </c>
      <c r="I1180" s="222">
        <v>0.38579999999999998</v>
      </c>
      <c r="J1180" s="222">
        <v>0.37259999999999999</v>
      </c>
      <c r="K1180" s="222">
        <v>0.36449999999999999</v>
      </c>
      <c r="L1180" s="222">
        <v>0.35959999999999998</v>
      </c>
      <c r="M1180" s="222">
        <v>0.35670000000000002</v>
      </c>
      <c r="N1180" s="222">
        <v>0.35510000000000003</v>
      </c>
      <c r="O1180" s="222">
        <v>0.35420000000000001</v>
      </c>
      <c r="P1180" s="222">
        <v>0.35370000000000001</v>
      </c>
      <c r="Q1180" s="222">
        <v>0.35339999999999999</v>
      </c>
    </row>
    <row r="1181" spans="1:17" x14ac:dyDescent="0.25">
      <c r="A1181" s="8">
        <v>5</v>
      </c>
      <c r="B1181" s="3">
        <v>62</v>
      </c>
      <c r="C1181" s="5">
        <v>160000</v>
      </c>
      <c r="D1181" s="221"/>
      <c r="E1181" s="222">
        <v>0.54310000000000003</v>
      </c>
      <c r="F1181" s="222">
        <v>0.4758</v>
      </c>
      <c r="G1181" s="222">
        <v>0.43169999999999997</v>
      </c>
      <c r="H1181" s="222">
        <v>0.40160000000000001</v>
      </c>
      <c r="I1181" s="222">
        <v>0.38190000000000002</v>
      </c>
      <c r="J1181" s="222">
        <v>0.36969999999999997</v>
      </c>
      <c r="K1181" s="222">
        <v>0.3624</v>
      </c>
      <c r="L1181" s="222">
        <v>0.35820000000000002</v>
      </c>
      <c r="M1181" s="222">
        <v>0.35580000000000001</v>
      </c>
      <c r="N1181" s="222">
        <v>0.35449999999999998</v>
      </c>
      <c r="O1181" s="222">
        <v>0.35389999999999999</v>
      </c>
      <c r="P1181" s="222">
        <v>0.35349999999999998</v>
      </c>
      <c r="Q1181" s="222">
        <v>0.3533</v>
      </c>
    </row>
    <row r="1182" spans="1:17" x14ac:dyDescent="0.25">
      <c r="A1182" s="8">
        <v>5</v>
      </c>
      <c r="B1182" s="3">
        <v>63</v>
      </c>
      <c r="C1182" s="5">
        <v>160000</v>
      </c>
      <c r="D1182" s="221"/>
      <c r="E1182" s="222">
        <v>0.53680000000000005</v>
      </c>
      <c r="F1182" s="222">
        <v>0.47020000000000001</v>
      </c>
      <c r="G1182" s="222">
        <v>0.42620000000000002</v>
      </c>
      <c r="H1182" s="222">
        <v>0.39679999999999999</v>
      </c>
      <c r="I1182" s="222">
        <v>0.37819999999999998</v>
      </c>
      <c r="J1182" s="222">
        <v>0.36699999999999999</v>
      </c>
      <c r="K1182" s="222">
        <v>0.36049999999999999</v>
      </c>
      <c r="L1182" s="222">
        <v>0.35699999999999998</v>
      </c>
      <c r="M1182" s="222">
        <v>0.35510000000000003</v>
      </c>
      <c r="N1182" s="222">
        <v>0.35410000000000003</v>
      </c>
      <c r="O1182" s="222">
        <v>0.35360000000000003</v>
      </c>
      <c r="P1182" s="222">
        <v>0.35339999999999999</v>
      </c>
      <c r="Q1182" s="222">
        <v>0.3533</v>
      </c>
    </row>
    <row r="1183" spans="1:17" x14ac:dyDescent="0.25">
      <c r="A1183" s="8">
        <v>5</v>
      </c>
      <c r="B1183" s="3">
        <v>64</v>
      </c>
      <c r="C1183" s="5">
        <v>160000</v>
      </c>
      <c r="D1183" s="221"/>
      <c r="E1183" s="222">
        <v>0.53080000000000005</v>
      </c>
      <c r="F1183" s="222">
        <v>0.4647</v>
      </c>
      <c r="G1183" s="222">
        <v>0.42080000000000001</v>
      </c>
      <c r="H1183" s="222">
        <v>0.3921</v>
      </c>
      <c r="I1183" s="222">
        <v>0.37459999999999999</v>
      </c>
      <c r="J1183" s="222">
        <v>0.36449999999999999</v>
      </c>
      <c r="K1183" s="222">
        <v>0.3589</v>
      </c>
      <c r="L1183" s="222">
        <v>0.35599999999999998</v>
      </c>
      <c r="M1183" s="222">
        <v>0.35449999999999998</v>
      </c>
      <c r="N1183" s="222">
        <v>0.3538</v>
      </c>
      <c r="O1183" s="222">
        <v>0.35339999999999999</v>
      </c>
      <c r="P1183" s="222">
        <v>0.3533</v>
      </c>
      <c r="Q1183" s="222">
        <v>0.35320000000000001</v>
      </c>
    </row>
    <row r="1184" spans="1:17" x14ac:dyDescent="0.25">
      <c r="A1184" s="8">
        <v>5</v>
      </c>
      <c r="B1184" s="3">
        <v>65</v>
      </c>
      <c r="C1184" s="5">
        <v>160000</v>
      </c>
      <c r="D1184" s="221"/>
      <c r="E1184" s="222">
        <v>0.52510000000000001</v>
      </c>
      <c r="F1184" s="222">
        <v>0.45910000000000001</v>
      </c>
      <c r="G1184" s="222">
        <v>0.41539999999999999</v>
      </c>
      <c r="H1184" s="222">
        <v>0.3876</v>
      </c>
      <c r="I1184" s="222">
        <v>0.37119999999999997</v>
      </c>
      <c r="J1184" s="222">
        <v>0.36220000000000002</v>
      </c>
      <c r="K1184" s="222">
        <v>0.35749999999999998</v>
      </c>
      <c r="L1184" s="222">
        <v>0.35510000000000003</v>
      </c>
      <c r="M1184" s="222">
        <v>0.35399999999999998</v>
      </c>
      <c r="N1184" s="222">
        <v>0.35349999999999998</v>
      </c>
      <c r="O1184" s="222">
        <v>0.3533</v>
      </c>
      <c r="P1184" s="222">
        <v>0.35320000000000001</v>
      </c>
      <c r="Q1184" s="222">
        <v>0.35320000000000001</v>
      </c>
    </row>
    <row r="1185" spans="1:17" x14ac:dyDescent="0.25">
      <c r="A1185" s="8">
        <v>5</v>
      </c>
      <c r="B1185" s="3">
        <v>66</v>
      </c>
      <c r="C1185" s="5">
        <v>160000</v>
      </c>
      <c r="D1185" s="221"/>
      <c r="E1185" s="222">
        <v>0.51970000000000005</v>
      </c>
      <c r="F1185" s="222">
        <v>0.45350000000000001</v>
      </c>
      <c r="G1185" s="222">
        <v>0.41</v>
      </c>
      <c r="H1185" s="222">
        <v>0.38319999999999999</v>
      </c>
      <c r="I1185" s="222">
        <v>0.36809999999999998</v>
      </c>
      <c r="J1185" s="222">
        <v>0.36020000000000002</v>
      </c>
      <c r="K1185" s="222">
        <v>0.35630000000000001</v>
      </c>
      <c r="L1185" s="222">
        <v>0.35449999999999998</v>
      </c>
      <c r="M1185" s="222">
        <v>0.35370000000000001</v>
      </c>
      <c r="N1185" s="222">
        <v>0.35339999999999999</v>
      </c>
      <c r="O1185" s="222">
        <v>0.35320000000000001</v>
      </c>
      <c r="P1185" s="222">
        <v>0.35320000000000001</v>
      </c>
      <c r="Q1185" s="222">
        <v>0.35320000000000001</v>
      </c>
    </row>
    <row r="1186" spans="1:17" x14ac:dyDescent="0.25">
      <c r="A1186" s="8">
        <v>5</v>
      </c>
      <c r="B1186" s="3">
        <v>67</v>
      </c>
      <c r="C1186" s="5">
        <v>160000</v>
      </c>
      <c r="D1186" s="221"/>
      <c r="E1186" s="222">
        <v>0.51429999999999998</v>
      </c>
      <c r="F1186" s="222">
        <v>0.44750000000000001</v>
      </c>
      <c r="G1186" s="222">
        <v>0.40429999999999999</v>
      </c>
      <c r="H1186" s="222">
        <v>0.37869999999999998</v>
      </c>
      <c r="I1186" s="222">
        <v>0.36499999999999999</v>
      </c>
      <c r="J1186" s="222">
        <v>0.35830000000000001</v>
      </c>
      <c r="K1186" s="222">
        <v>0.3553</v>
      </c>
      <c r="L1186" s="222">
        <v>0.35399999999999998</v>
      </c>
      <c r="M1186" s="222">
        <v>0.35349999999999998</v>
      </c>
      <c r="N1186" s="222">
        <v>0.3533</v>
      </c>
      <c r="O1186" s="222">
        <v>0.35320000000000001</v>
      </c>
      <c r="P1186" s="222">
        <v>0.35320000000000001</v>
      </c>
      <c r="Q1186" s="222">
        <v>0.35320000000000001</v>
      </c>
    </row>
    <row r="1187" spans="1:17" x14ac:dyDescent="0.25">
      <c r="A1187" s="8">
        <v>5</v>
      </c>
      <c r="B1187" s="3">
        <v>68</v>
      </c>
      <c r="C1187" s="5">
        <v>160000</v>
      </c>
      <c r="D1187" s="221"/>
      <c r="E1187" s="222">
        <v>0.50929999999999997</v>
      </c>
      <c r="F1187" s="222">
        <v>0.44140000000000001</v>
      </c>
      <c r="G1187" s="222">
        <v>0.39850000000000002</v>
      </c>
      <c r="H1187" s="222">
        <v>0.37430000000000002</v>
      </c>
      <c r="I1187" s="222">
        <v>0.36220000000000002</v>
      </c>
      <c r="J1187" s="222">
        <v>0.35670000000000002</v>
      </c>
      <c r="K1187" s="222">
        <v>0.35449999999999998</v>
      </c>
      <c r="L1187" s="222">
        <v>0.35360000000000003</v>
      </c>
      <c r="M1187" s="222">
        <v>0.3533</v>
      </c>
      <c r="N1187" s="222">
        <v>0.35320000000000001</v>
      </c>
      <c r="O1187" s="222">
        <v>0.35320000000000001</v>
      </c>
      <c r="P1187" s="222">
        <v>0.35320000000000001</v>
      </c>
      <c r="Q1187" s="222">
        <v>0.35320000000000001</v>
      </c>
    </row>
    <row r="1188" spans="1:17" x14ac:dyDescent="0.25">
      <c r="A1188" s="8">
        <v>5</v>
      </c>
      <c r="B1188" s="3">
        <v>69</v>
      </c>
      <c r="C1188" s="5">
        <v>160000</v>
      </c>
      <c r="D1188" s="221"/>
      <c r="E1188" s="222">
        <v>0.50519999999999998</v>
      </c>
      <c r="F1188" s="222">
        <v>0.43540000000000001</v>
      </c>
      <c r="G1188" s="222">
        <v>0.39290000000000003</v>
      </c>
      <c r="H1188" s="222">
        <v>0.37030000000000002</v>
      </c>
      <c r="I1188" s="222">
        <v>0.35980000000000001</v>
      </c>
      <c r="J1188" s="222">
        <v>0.35549999999999998</v>
      </c>
      <c r="K1188" s="222">
        <v>0.35389999999999999</v>
      </c>
      <c r="L1188" s="222">
        <v>0.35339999999999999</v>
      </c>
      <c r="M1188" s="222">
        <v>0.35320000000000001</v>
      </c>
      <c r="N1188" s="222">
        <v>0.35320000000000001</v>
      </c>
      <c r="O1188" s="222">
        <v>0.35320000000000001</v>
      </c>
      <c r="P1188" s="222">
        <v>0.35320000000000001</v>
      </c>
      <c r="Q1188" s="222">
        <v>0.35320000000000001</v>
      </c>
    </row>
    <row r="1189" spans="1:17" x14ac:dyDescent="0.25">
      <c r="A1189" s="8">
        <v>5</v>
      </c>
      <c r="B1189" s="3">
        <v>70</v>
      </c>
      <c r="C1189" s="5">
        <v>160000</v>
      </c>
      <c r="D1189" s="221"/>
      <c r="E1189" s="222">
        <v>0.50119999999999998</v>
      </c>
      <c r="F1189" s="222">
        <v>0.4284</v>
      </c>
      <c r="G1189" s="222">
        <v>0.38650000000000001</v>
      </c>
      <c r="H1189" s="222">
        <v>0.3659</v>
      </c>
      <c r="I1189" s="222">
        <v>0.3574</v>
      </c>
      <c r="J1189" s="222">
        <v>0.35439999999999999</v>
      </c>
      <c r="K1189" s="222">
        <v>0.35349999999999998</v>
      </c>
      <c r="L1189" s="222">
        <v>0.35320000000000001</v>
      </c>
      <c r="M1189" s="222">
        <v>0.35320000000000001</v>
      </c>
      <c r="N1189" s="222">
        <v>0.35320000000000001</v>
      </c>
      <c r="O1189" s="222">
        <v>0.35320000000000001</v>
      </c>
      <c r="P1189" s="222">
        <v>0.35320000000000001</v>
      </c>
      <c r="Q1189" s="222">
        <v>0.35320000000000001</v>
      </c>
    </row>
    <row r="1190" spans="1:17" x14ac:dyDescent="0.25">
      <c r="A1190" s="8">
        <v>5</v>
      </c>
      <c r="B1190" s="3">
        <v>71</v>
      </c>
      <c r="C1190" s="5">
        <v>160000</v>
      </c>
      <c r="D1190" s="221"/>
      <c r="E1190" s="222">
        <v>0.49830000000000002</v>
      </c>
      <c r="F1190" s="222">
        <v>0.42149999999999999</v>
      </c>
      <c r="G1190" s="222">
        <v>0.3805</v>
      </c>
      <c r="H1190" s="222">
        <v>0.36220000000000002</v>
      </c>
      <c r="I1190" s="222">
        <v>0.35570000000000002</v>
      </c>
      <c r="J1190" s="222">
        <v>0.3538</v>
      </c>
      <c r="K1190" s="222">
        <v>0.3533</v>
      </c>
      <c r="L1190" s="222">
        <v>0.35320000000000001</v>
      </c>
      <c r="M1190" s="222">
        <v>0.35320000000000001</v>
      </c>
      <c r="N1190" s="222">
        <v>0.35320000000000001</v>
      </c>
      <c r="O1190" s="222">
        <v>0.35320000000000001</v>
      </c>
      <c r="P1190" s="222">
        <v>0.35320000000000001</v>
      </c>
      <c r="Q1190" s="222">
        <v>0.35320000000000001</v>
      </c>
    </row>
    <row r="1191" spans="1:17" x14ac:dyDescent="0.25">
      <c r="A1191" s="8">
        <v>5</v>
      </c>
      <c r="B1191" s="3">
        <v>72</v>
      </c>
      <c r="C1191" s="5">
        <v>160000</v>
      </c>
      <c r="D1191" s="221"/>
      <c r="E1191" s="222">
        <v>0.49609999999999999</v>
      </c>
      <c r="F1191" s="222">
        <v>0.41210000000000002</v>
      </c>
      <c r="G1191" s="222">
        <v>0.37259999999999999</v>
      </c>
      <c r="H1191" s="222">
        <v>0.35799999999999998</v>
      </c>
      <c r="I1191" s="222">
        <v>0.35410000000000003</v>
      </c>
      <c r="J1191" s="222">
        <v>0.3533</v>
      </c>
      <c r="K1191" s="222">
        <v>0.35320000000000001</v>
      </c>
      <c r="L1191" s="222">
        <v>0.35320000000000001</v>
      </c>
      <c r="M1191" s="222">
        <v>0.35320000000000001</v>
      </c>
      <c r="N1191" s="222">
        <v>0.35320000000000001</v>
      </c>
      <c r="O1191" s="222">
        <v>0.35320000000000001</v>
      </c>
      <c r="P1191" s="222">
        <v>0.35320000000000001</v>
      </c>
      <c r="Q1191" s="222">
        <v>0.35320000000000001</v>
      </c>
    </row>
    <row r="1192" spans="1:17" x14ac:dyDescent="0.25">
      <c r="A1192" s="8">
        <v>5</v>
      </c>
      <c r="B1192" s="3">
        <v>73</v>
      </c>
      <c r="C1192" s="5">
        <v>160000</v>
      </c>
      <c r="D1192" s="221"/>
      <c r="E1192" s="222">
        <v>0.49530000000000002</v>
      </c>
      <c r="F1192" s="222">
        <v>0.40179999999999999</v>
      </c>
      <c r="G1192" s="222">
        <v>0.36470000000000002</v>
      </c>
      <c r="H1192" s="222">
        <v>0.35489999999999999</v>
      </c>
      <c r="I1192" s="222">
        <v>0.3533</v>
      </c>
      <c r="J1192" s="222">
        <v>0.35320000000000001</v>
      </c>
      <c r="K1192" s="222">
        <v>0.35320000000000001</v>
      </c>
      <c r="L1192" s="222">
        <v>0.35320000000000001</v>
      </c>
      <c r="M1192" s="222">
        <v>0.35320000000000001</v>
      </c>
      <c r="N1192" s="222">
        <v>0.35320000000000001</v>
      </c>
      <c r="O1192" s="222">
        <v>0.35320000000000001</v>
      </c>
      <c r="P1192" s="222">
        <v>0.35320000000000001</v>
      </c>
      <c r="Q1192" s="222">
        <v>0.35320000000000001</v>
      </c>
    </row>
    <row r="1193" spans="1:17" x14ac:dyDescent="0.25">
      <c r="A1193" s="8">
        <v>5</v>
      </c>
      <c r="B1193" s="3">
        <v>74</v>
      </c>
      <c r="C1193" s="5">
        <v>160000</v>
      </c>
      <c r="D1193" s="221"/>
      <c r="E1193" s="222">
        <v>0.49519999999999997</v>
      </c>
      <c r="F1193" s="222">
        <v>0.39479999999999998</v>
      </c>
      <c r="G1193" s="222">
        <v>0.36009999999999998</v>
      </c>
      <c r="H1193" s="222">
        <v>0.35370000000000001</v>
      </c>
      <c r="I1193" s="222">
        <v>0.35320000000000001</v>
      </c>
      <c r="J1193" s="222">
        <v>0.35320000000000001</v>
      </c>
      <c r="K1193" s="222">
        <v>0.35320000000000001</v>
      </c>
      <c r="L1193" s="222">
        <v>0.35320000000000001</v>
      </c>
      <c r="M1193" s="222">
        <v>0.35320000000000001</v>
      </c>
      <c r="N1193" s="222">
        <v>0.35320000000000001</v>
      </c>
      <c r="O1193" s="222">
        <v>0.35320000000000001</v>
      </c>
      <c r="P1193" s="222">
        <v>0.35320000000000001</v>
      </c>
      <c r="Q1193" s="222">
        <v>0.35320000000000001</v>
      </c>
    </row>
    <row r="1194" spans="1:17" x14ac:dyDescent="0.25">
      <c r="A1194" s="8">
        <v>6</v>
      </c>
      <c r="B1194" s="3">
        <v>40</v>
      </c>
      <c r="C1194" s="5">
        <v>160000</v>
      </c>
      <c r="D1194" s="221"/>
      <c r="E1194" s="222">
        <v>0.71489999999999998</v>
      </c>
      <c r="F1194" s="222">
        <v>0.67210000000000003</v>
      </c>
      <c r="G1194" s="222">
        <v>0.63339999999999996</v>
      </c>
      <c r="H1194" s="222">
        <v>0.59809999999999997</v>
      </c>
      <c r="I1194" s="222">
        <v>0.56569999999999998</v>
      </c>
      <c r="J1194" s="222">
        <v>0.53569999999999995</v>
      </c>
      <c r="K1194" s="222">
        <v>0.50780000000000003</v>
      </c>
      <c r="L1194" s="222">
        <v>0.48180000000000001</v>
      </c>
      <c r="M1194" s="222">
        <v>0.46600000000000003</v>
      </c>
      <c r="N1194" s="222">
        <v>0.45440000000000003</v>
      </c>
      <c r="O1194" s="222">
        <v>0.44429999999999997</v>
      </c>
      <c r="P1194" s="222">
        <v>0.43569999999999998</v>
      </c>
      <c r="Q1194" s="222">
        <v>0.42809999999999998</v>
      </c>
    </row>
    <row r="1195" spans="1:17" x14ac:dyDescent="0.25">
      <c r="A1195" s="8">
        <v>6</v>
      </c>
      <c r="B1195" s="3">
        <v>41</v>
      </c>
      <c r="C1195" s="5">
        <v>160000</v>
      </c>
      <c r="D1195" s="221"/>
      <c r="E1195" s="222">
        <v>0.70830000000000004</v>
      </c>
      <c r="F1195" s="222">
        <v>0.6643</v>
      </c>
      <c r="G1195" s="222">
        <v>0.62460000000000004</v>
      </c>
      <c r="H1195" s="222">
        <v>0.58840000000000003</v>
      </c>
      <c r="I1195" s="222">
        <v>0.55520000000000003</v>
      </c>
      <c r="J1195" s="222">
        <v>0.52459999999999996</v>
      </c>
      <c r="K1195" s="222">
        <v>0.49609999999999999</v>
      </c>
      <c r="L1195" s="222">
        <v>0.47389999999999999</v>
      </c>
      <c r="M1195" s="222">
        <v>0.46050000000000002</v>
      </c>
      <c r="N1195" s="222">
        <v>0.4491</v>
      </c>
      <c r="O1195" s="222">
        <v>0.43930000000000002</v>
      </c>
      <c r="P1195" s="222">
        <v>0.43080000000000002</v>
      </c>
      <c r="Q1195" s="222">
        <v>0.42370000000000002</v>
      </c>
    </row>
    <row r="1196" spans="1:17" x14ac:dyDescent="0.25">
      <c r="A1196" s="8">
        <v>6</v>
      </c>
      <c r="B1196" s="3">
        <v>42</v>
      </c>
      <c r="C1196" s="5">
        <v>160000</v>
      </c>
      <c r="D1196" s="221"/>
      <c r="E1196" s="222">
        <v>0.70169999999999999</v>
      </c>
      <c r="F1196" s="222">
        <v>0.65649999999999997</v>
      </c>
      <c r="G1196" s="222">
        <v>0.61570000000000003</v>
      </c>
      <c r="H1196" s="222">
        <v>0.5786</v>
      </c>
      <c r="I1196" s="222">
        <v>0.54459999999999997</v>
      </c>
      <c r="J1196" s="222">
        <v>0.51319999999999999</v>
      </c>
      <c r="K1196" s="222">
        <v>0.48399999999999999</v>
      </c>
      <c r="L1196" s="222">
        <v>0.46820000000000001</v>
      </c>
      <c r="M1196" s="222">
        <v>0.4551</v>
      </c>
      <c r="N1196" s="222">
        <v>0.44390000000000002</v>
      </c>
      <c r="O1196" s="222">
        <v>0.43430000000000002</v>
      </c>
      <c r="P1196" s="222">
        <v>0.42630000000000001</v>
      </c>
      <c r="Q1196" s="222">
        <v>0.42</v>
      </c>
    </row>
    <row r="1197" spans="1:17" x14ac:dyDescent="0.25">
      <c r="A1197" s="8">
        <v>6</v>
      </c>
      <c r="B1197" s="3">
        <v>43</v>
      </c>
      <c r="C1197" s="5">
        <v>160000</v>
      </c>
      <c r="D1197" s="221"/>
      <c r="E1197" s="222">
        <v>0.69499999999999995</v>
      </c>
      <c r="F1197" s="222">
        <v>0.64859999999999995</v>
      </c>
      <c r="G1197" s="222">
        <v>0.60680000000000001</v>
      </c>
      <c r="H1197" s="222">
        <v>0.56879999999999997</v>
      </c>
      <c r="I1197" s="222">
        <v>0.53390000000000004</v>
      </c>
      <c r="J1197" s="222">
        <v>0.50180000000000002</v>
      </c>
      <c r="K1197" s="222">
        <v>0.4778</v>
      </c>
      <c r="L1197" s="222">
        <v>0.46260000000000001</v>
      </c>
      <c r="M1197" s="222">
        <v>0.44979999999999998</v>
      </c>
      <c r="N1197" s="222">
        <v>0.43880000000000002</v>
      </c>
      <c r="O1197" s="222">
        <v>0.42970000000000003</v>
      </c>
      <c r="P1197" s="222">
        <v>0.42249999999999999</v>
      </c>
      <c r="Q1197" s="222">
        <v>0.41670000000000001</v>
      </c>
    </row>
    <row r="1198" spans="1:17" x14ac:dyDescent="0.25">
      <c r="A1198" s="8">
        <v>6</v>
      </c>
      <c r="B1198" s="3">
        <v>44</v>
      </c>
      <c r="C1198" s="5">
        <v>160000</v>
      </c>
      <c r="D1198" s="221"/>
      <c r="E1198" s="222">
        <v>0.68840000000000001</v>
      </c>
      <c r="F1198" s="222">
        <v>0.64080000000000004</v>
      </c>
      <c r="G1198" s="222">
        <v>0.59789999999999999</v>
      </c>
      <c r="H1198" s="222">
        <v>0.55889999999999995</v>
      </c>
      <c r="I1198" s="222">
        <v>0.5232</v>
      </c>
      <c r="J1198" s="222">
        <v>0.49030000000000001</v>
      </c>
      <c r="K1198" s="222">
        <v>0.47220000000000001</v>
      </c>
      <c r="L1198" s="222">
        <v>0.4572</v>
      </c>
      <c r="M1198" s="222">
        <v>0.4446</v>
      </c>
      <c r="N1198" s="222">
        <v>0.434</v>
      </c>
      <c r="O1198" s="222">
        <v>0.42570000000000002</v>
      </c>
      <c r="P1198" s="222">
        <v>0.41899999999999998</v>
      </c>
      <c r="Q1198" s="222">
        <v>0.41370000000000001</v>
      </c>
    </row>
    <row r="1199" spans="1:17" x14ac:dyDescent="0.25">
      <c r="A1199" s="8">
        <v>6</v>
      </c>
      <c r="B1199" s="3">
        <v>45</v>
      </c>
      <c r="C1199" s="5">
        <v>160000</v>
      </c>
      <c r="D1199" s="221"/>
      <c r="E1199" s="222">
        <v>0.68089999999999995</v>
      </c>
      <c r="F1199" s="222">
        <v>0.63190000000000002</v>
      </c>
      <c r="G1199" s="222">
        <v>0.58789999999999998</v>
      </c>
      <c r="H1199" s="222">
        <v>0.54790000000000005</v>
      </c>
      <c r="I1199" s="222">
        <v>0.51129999999999998</v>
      </c>
      <c r="J1199" s="222">
        <v>0.4834</v>
      </c>
      <c r="K1199" s="222">
        <v>0.46579999999999999</v>
      </c>
      <c r="L1199" s="222">
        <v>0.4511</v>
      </c>
      <c r="M1199" s="222">
        <v>0.43880000000000002</v>
      </c>
      <c r="N1199" s="222">
        <v>0.42909999999999998</v>
      </c>
      <c r="O1199" s="222">
        <v>0.42149999999999999</v>
      </c>
      <c r="P1199" s="222">
        <v>0.41539999999999999</v>
      </c>
      <c r="Q1199" s="222">
        <v>0.41049999999999998</v>
      </c>
    </row>
    <row r="1200" spans="1:17" x14ac:dyDescent="0.25">
      <c r="A1200" s="8">
        <v>6</v>
      </c>
      <c r="B1200" s="3">
        <v>46</v>
      </c>
      <c r="C1200" s="5">
        <v>160000</v>
      </c>
      <c r="D1200" s="221"/>
      <c r="E1200" s="222">
        <v>0.6734</v>
      </c>
      <c r="F1200" s="222">
        <v>0.62309999999999999</v>
      </c>
      <c r="G1200" s="222">
        <v>0.57779999999999998</v>
      </c>
      <c r="H1200" s="222">
        <v>0.53680000000000005</v>
      </c>
      <c r="I1200" s="222">
        <v>0.49930000000000002</v>
      </c>
      <c r="J1200" s="222">
        <v>0.47689999999999999</v>
      </c>
      <c r="K1200" s="222">
        <v>0.45950000000000002</v>
      </c>
      <c r="L1200" s="222">
        <v>0.44500000000000001</v>
      </c>
      <c r="M1200" s="222">
        <v>0.43359999999999999</v>
      </c>
      <c r="N1200" s="222">
        <v>0.42470000000000002</v>
      </c>
      <c r="O1200" s="222">
        <v>0.41770000000000002</v>
      </c>
      <c r="P1200" s="222">
        <v>0.41199999999999998</v>
      </c>
      <c r="Q1200" s="222">
        <v>0.40749999999999997</v>
      </c>
    </row>
    <row r="1201" spans="1:17" x14ac:dyDescent="0.25">
      <c r="A1201" s="8">
        <v>6</v>
      </c>
      <c r="B1201" s="3">
        <v>47</v>
      </c>
      <c r="C1201" s="5">
        <v>160000</v>
      </c>
      <c r="D1201" s="221"/>
      <c r="E1201" s="222">
        <v>0.66600000000000004</v>
      </c>
      <c r="F1201" s="222">
        <v>0.61419999999999997</v>
      </c>
      <c r="G1201" s="222">
        <v>0.56779999999999997</v>
      </c>
      <c r="H1201" s="222">
        <v>0.52569999999999995</v>
      </c>
      <c r="I1201" s="222">
        <v>0.49120000000000003</v>
      </c>
      <c r="J1201" s="222">
        <v>0.47039999999999998</v>
      </c>
      <c r="K1201" s="222">
        <v>0.45329999999999998</v>
      </c>
      <c r="L1201" s="222">
        <v>0.43959999999999999</v>
      </c>
      <c r="M1201" s="222">
        <v>0.42899999999999999</v>
      </c>
      <c r="N1201" s="222">
        <v>0.42070000000000002</v>
      </c>
      <c r="O1201" s="222">
        <v>0.41420000000000001</v>
      </c>
      <c r="P1201" s="222">
        <v>0.40899999999999997</v>
      </c>
      <c r="Q1201" s="222">
        <v>0.40489999999999998</v>
      </c>
    </row>
    <row r="1202" spans="1:17" x14ac:dyDescent="0.25">
      <c r="A1202" s="8">
        <v>6</v>
      </c>
      <c r="B1202" s="3">
        <v>48</v>
      </c>
      <c r="C1202" s="5">
        <v>160000</v>
      </c>
      <c r="D1202" s="221"/>
      <c r="E1202" s="222">
        <v>0.65839999999999999</v>
      </c>
      <c r="F1202" s="222">
        <v>0.60519999999999996</v>
      </c>
      <c r="G1202" s="222">
        <v>0.5575</v>
      </c>
      <c r="H1202" s="222">
        <v>0.51429999999999998</v>
      </c>
      <c r="I1202" s="222">
        <v>0.48459999999999998</v>
      </c>
      <c r="J1202" s="222">
        <v>0.46400000000000002</v>
      </c>
      <c r="K1202" s="222">
        <v>0.44740000000000002</v>
      </c>
      <c r="L1202" s="222">
        <v>0.43459999999999999</v>
      </c>
      <c r="M1202" s="222">
        <v>0.42470000000000002</v>
      </c>
      <c r="N1202" s="222">
        <v>0.41699999999999998</v>
      </c>
      <c r="O1202" s="222">
        <v>0.41089999999999999</v>
      </c>
      <c r="P1202" s="222">
        <v>0.40620000000000001</v>
      </c>
      <c r="Q1202" s="222">
        <v>0.40260000000000001</v>
      </c>
    </row>
    <row r="1203" spans="1:17" x14ac:dyDescent="0.25">
      <c r="A1203" s="8">
        <v>6</v>
      </c>
      <c r="B1203" s="3">
        <v>49</v>
      </c>
      <c r="C1203" s="5">
        <v>160000</v>
      </c>
      <c r="D1203" s="221"/>
      <c r="E1203" s="222">
        <v>0.65080000000000005</v>
      </c>
      <c r="F1203" s="222">
        <v>0.59609999999999996</v>
      </c>
      <c r="G1203" s="222">
        <v>0.54710000000000003</v>
      </c>
      <c r="H1203" s="222">
        <v>0.50309999999999999</v>
      </c>
      <c r="I1203" s="222">
        <v>0.47799999999999998</v>
      </c>
      <c r="J1203" s="222">
        <v>0.4577</v>
      </c>
      <c r="K1203" s="222">
        <v>0.442</v>
      </c>
      <c r="L1203" s="222">
        <v>0.4299</v>
      </c>
      <c r="M1203" s="222">
        <v>0.42059999999999997</v>
      </c>
      <c r="N1203" s="222">
        <v>0.41339999999999999</v>
      </c>
      <c r="O1203" s="222">
        <v>0.40789999999999998</v>
      </c>
      <c r="P1203" s="222">
        <v>0.40379999999999999</v>
      </c>
      <c r="Q1203" s="222">
        <v>0.40060000000000001</v>
      </c>
    </row>
    <row r="1204" spans="1:17" x14ac:dyDescent="0.25">
      <c r="A1204" s="8">
        <v>6</v>
      </c>
      <c r="B1204" s="3">
        <v>50</v>
      </c>
      <c r="C1204" s="5">
        <v>160000</v>
      </c>
      <c r="D1204" s="221"/>
      <c r="E1204" s="222">
        <v>0.64329999999999998</v>
      </c>
      <c r="F1204" s="222">
        <v>0.58720000000000006</v>
      </c>
      <c r="G1204" s="222">
        <v>0.53680000000000005</v>
      </c>
      <c r="H1204" s="222">
        <v>0.49659999999999999</v>
      </c>
      <c r="I1204" s="222">
        <v>0.47160000000000002</v>
      </c>
      <c r="J1204" s="222">
        <v>0.45190000000000002</v>
      </c>
      <c r="K1204" s="222">
        <v>0.437</v>
      </c>
      <c r="L1204" s="222">
        <v>0.42570000000000002</v>
      </c>
      <c r="M1204" s="222">
        <v>0.41689999999999999</v>
      </c>
      <c r="N1204" s="222">
        <v>0.4103</v>
      </c>
      <c r="O1204" s="222">
        <v>0.40529999999999999</v>
      </c>
      <c r="P1204" s="222">
        <v>0.4017</v>
      </c>
      <c r="Q1204" s="222">
        <v>0.39889999999999998</v>
      </c>
    </row>
    <row r="1205" spans="1:17" x14ac:dyDescent="0.25">
      <c r="A1205" s="8">
        <v>6</v>
      </c>
      <c r="B1205" s="3">
        <v>51</v>
      </c>
      <c r="C1205" s="5">
        <v>160000</v>
      </c>
      <c r="D1205" s="221"/>
      <c r="E1205" s="222">
        <v>0.63590000000000002</v>
      </c>
      <c r="F1205" s="222">
        <v>0.57809999999999995</v>
      </c>
      <c r="G1205" s="222">
        <v>0.52639999999999998</v>
      </c>
      <c r="H1205" s="222">
        <v>0.49009999999999998</v>
      </c>
      <c r="I1205" s="222">
        <v>0.46529999999999999</v>
      </c>
      <c r="J1205" s="222">
        <v>0.4466</v>
      </c>
      <c r="K1205" s="222">
        <v>0.43240000000000001</v>
      </c>
      <c r="L1205" s="222">
        <v>0.42159999999999997</v>
      </c>
      <c r="M1205" s="222">
        <v>0.41349999999999998</v>
      </c>
      <c r="N1205" s="222">
        <v>0.40749999999999997</v>
      </c>
      <c r="O1205" s="222">
        <v>0.40300000000000002</v>
      </c>
      <c r="P1205" s="222">
        <v>0.39979999999999999</v>
      </c>
      <c r="Q1205" s="222">
        <v>0.39739999999999998</v>
      </c>
    </row>
    <row r="1206" spans="1:17" x14ac:dyDescent="0.25">
      <c r="A1206" s="8">
        <v>6</v>
      </c>
      <c r="B1206" s="3">
        <v>52</v>
      </c>
      <c r="C1206" s="5">
        <v>160000</v>
      </c>
      <c r="D1206" s="221"/>
      <c r="E1206" s="222">
        <v>0.62819999999999998</v>
      </c>
      <c r="F1206" s="222">
        <v>0.56879999999999997</v>
      </c>
      <c r="G1206" s="222">
        <v>0.51559999999999995</v>
      </c>
      <c r="H1206" s="222">
        <v>0.4834</v>
      </c>
      <c r="I1206" s="222">
        <v>0.45939999999999998</v>
      </c>
      <c r="J1206" s="222">
        <v>0.44140000000000001</v>
      </c>
      <c r="K1206" s="222">
        <v>0.42780000000000001</v>
      </c>
      <c r="L1206" s="222">
        <v>0.41770000000000002</v>
      </c>
      <c r="M1206" s="222">
        <v>0.4103</v>
      </c>
      <c r="N1206" s="222">
        <v>0.40489999999999998</v>
      </c>
      <c r="O1206" s="222">
        <v>0.40100000000000002</v>
      </c>
      <c r="P1206" s="222">
        <v>0.39810000000000001</v>
      </c>
      <c r="Q1206" s="222">
        <v>0.39610000000000001</v>
      </c>
    </row>
    <row r="1207" spans="1:17" x14ac:dyDescent="0.25">
      <c r="A1207" s="8">
        <v>6</v>
      </c>
      <c r="B1207" s="3">
        <v>53</v>
      </c>
      <c r="C1207" s="5">
        <v>160000</v>
      </c>
      <c r="D1207" s="221"/>
      <c r="E1207" s="222">
        <v>0.62050000000000005</v>
      </c>
      <c r="F1207" s="222">
        <v>0.55930000000000002</v>
      </c>
      <c r="G1207" s="222">
        <v>0.50790000000000002</v>
      </c>
      <c r="H1207" s="222">
        <v>0.47689999999999999</v>
      </c>
      <c r="I1207" s="222">
        <v>0.45369999999999999</v>
      </c>
      <c r="J1207" s="222">
        <v>0.43640000000000001</v>
      </c>
      <c r="K1207" s="222">
        <v>0.42349999999999999</v>
      </c>
      <c r="L1207" s="222">
        <v>0.41410000000000002</v>
      </c>
      <c r="M1207" s="222">
        <v>0.40739999999999998</v>
      </c>
      <c r="N1207" s="222">
        <v>0.40250000000000002</v>
      </c>
      <c r="O1207" s="222">
        <v>0.39910000000000001</v>
      </c>
      <c r="P1207" s="222">
        <v>0.3967</v>
      </c>
      <c r="Q1207" s="222">
        <v>0.39510000000000001</v>
      </c>
    </row>
    <row r="1208" spans="1:17" x14ac:dyDescent="0.25">
      <c r="A1208" s="8">
        <v>6</v>
      </c>
      <c r="B1208" s="3">
        <v>54</v>
      </c>
      <c r="C1208" s="5">
        <v>160000</v>
      </c>
      <c r="D1208" s="221"/>
      <c r="E1208" s="222">
        <v>0.61280000000000001</v>
      </c>
      <c r="F1208" s="222">
        <v>0.54990000000000006</v>
      </c>
      <c r="G1208" s="222">
        <v>0.50119999999999998</v>
      </c>
      <c r="H1208" s="222">
        <v>0.4708</v>
      </c>
      <c r="I1208" s="222">
        <v>0.44829999999999998</v>
      </c>
      <c r="J1208" s="222">
        <v>0.43159999999999998</v>
      </c>
      <c r="K1208" s="222">
        <v>0.41949999999999998</v>
      </c>
      <c r="L1208" s="222">
        <v>0.41089999999999999</v>
      </c>
      <c r="M1208" s="222">
        <v>0.40479999999999999</v>
      </c>
      <c r="N1208" s="222">
        <v>0.40050000000000002</v>
      </c>
      <c r="O1208" s="222">
        <v>0.39760000000000001</v>
      </c>
      <c r="P1208" s="222">
        <v>0.39550000000000002</v>
      </c>
      <c r="Q1208" s="222">
        <v>0.39419999999999999</v>
      </c>
    </row>
    <row r="1209" spans="1:17" x14ac:dyDescent="0.25">
      <c r="A1209" s="8">
        <v>6</v>
      </c>
      <c r="B1209" s="3">
        <v>55</v>
      </c>
      <c r="C1209" s="5">
        <v>160000</v>
      </c>
      <c r="D1209" s="221"/>
      <c r="E1209" s="222">
        <v>0.60519999999999996</v>
      </c>
      <c r="F1209" s="222">
        <v>0.54049999999999998</v>
      </c>
      <c r="G1209" s="222">
        <v>0.49490000000000001</v>
      </c>
      <c r="H1209" s="222">
        <v>0.46500000000000002</v>
      </c>
      <c r="I1209" s="222">
        <v>0.44309999999999999</v>
      </c>
      <c r="J1209" s="222">
        <v>0.42709999999999998</v>
      </c>
      <c r="K1209" s="222">
        <v>0.41589999999999999</v>
      </c>
      <c r="L1209" s="222">
        <v>0.40799999999999997</v>
      </c>
      <c r="M1209" s="222">
        <v>0.40250000000000002</v>
      </c>
      <c r="N1209" s="222">
        <v>0.39879999999999999</v>
      </c>
      <c r="O1209" s="222">
        <v>0.3962</v>
      </c>
      <c r="P1209" s="222">
        <v>0.39460000000000001</v>
      </c>
      <c r="Q1209" s="222">
        <v>0.39350000000000002</v>
      </c>
    </row>
    <row r="1210" spans="1:17" x14ac:dyDescent="0.25">
      <c r="A1210" s="8">
        <v>6</v>
      </c>
      <c r="B1210" s="3">
        <v>56</v>
      </c>
      <c r="C1210" s="5">
        <v>160000</v>
      </c>
      <c r="D1210" s="221"/>
      <c r="E1210" s="222">
        <v>0.59740000000000004</v>
      </c>
      <c r="F1210" s="222">
        <v>0.53069999999999995</v>
      </c>
      <c r="G1210" s="222">
        <v>0.48849999999999999</v>
      </c>
      <c r="H1210" s="222">
        <v>0.4592</v>
      </c>
      <c r="I1210" s="222">
        <v>0.43790000000000001</v>
      </c>
      <c r="J1210" s="222">
        <v>0.4229</v>
      </c>
      <c r="K1210" s="222">
        <v>0.41239999999999999</v>
      </c>
      <c r="L1210" s="222">
        <v>0.4052</v>
      </c>
      <c r="M1210" s="222">
        <v>0.40039999999999998</v>
      </c>
      <c r="N1210" s="222">
        <v>0.3972</v>
      </c>
      <c r="O1210" s="222">
        <v>0.39510000000000001</v>
      </c>
      <c r="P1210" s="222">
        <v>0.39379999999999998</v>
      </c>
      <c r="Q1210" s="222">
        <v>0.39290000000000003</v>
      </c>
    </row>
    <row r="1211" spans="1:17" x14ac:dyDescent="0.25">
      <c r="A1211" s="8">
        <v>6</v>
      </c>
      <c r="B1211" s="3">
        <v>57</v>
      </c>
      <c r="C1211" s="5">
        <v>160000</v>
      </c>
      <c r="D1211" s="221"/>
      <c r="E1211" s="222">
        <v>0.5897</v>
      </c>
      <c r="F1211" s="222">
        <v>0.52190000000000003</v>
      </c>
      <c r="G1211" s="222">
        <v>0.48249999999999998</v>
      </c>
      <c r="H1211" s="222">
        <v>0.4536</v>
      </c>
      <c r="I1211" s="222">
        <v>0.43309999999999998</v>
      </c>
      <c r="J1211" s="222">
        <v>0.41889999999999999</v>
      </c>
      <c r="K1211" s="222">
        <v>0.40920000000000001</v>
      </c>
      <c r="L1211" s="222">
        <v>0.40279999999999999</v>
      </c>
      <c r="M1211" s="222">
        <v>0.39860000000000001</v>
      </c>
      <c r="N1211" s="222">
        <v>0.39589999999999997</v>
      </c>
      <c r="O1211" s="222">
        <v>0.39419999999999999</v>
      </c>
      <c r="P1211" s="222">
        <v>0.3931</v>
      </c>
      <c r="Q1211" s="222">
        <v>0.39240000000000003</v>
      </c>
    </row>
    <row r="1212" spans="1:17" x14ac:dyDescent="0.25">
      <c r="A1212" s="8">
        <v>6</v>
      </c>
      <c r="B1212" s="3">
        <v>58</v>
      </c>
      <c r="C1212" s="5">
        <v>160000</v>
      </c>
      <c r="D1212" s="221"/>
      <c r="E1212" s="222">
        <v>0.58260000000000001</v>
      </c>
      <c r="F1212" s="222">
        <v>0.51639999999999997</v>
      </c>
      <c r="G1212" s="222">
        <v>0.47710000000000002</v>
      </c>
      <c r="H1212" s="222">
        <v>0.44879999999999998</v>
      </c>
      <c r="I1212" s="222">
        <v>0.42899999999999999</v>
      </c>
      <c r="J1212" s="222">
        <v>0.41560000000000002</v>
      </c>
      <c r="K1212" s="222">
        <v>0.40670000000000001</v>
      </c>
      <c r="L1212" s="222">
        <v>0.40089999999999998</v>
      </c>
      <c r="M1212" s="222">
        <v>0.3972</v>
      </c>
      <c r="N1212" s="222">
        <v>0.39489999999999997</v>
      </c>
      <c r="O1212" s="222">
        <v>0.39350000000000002</v>
      </c>
      <c r="P1212" s="222">
        <v>0.39269999999999999</v>
      </c>
      <c r="Q1212" s="222">
        <v>0.3921</v>
      </c>
    </row>
    <row r="1213" spans="1:17" x14ac:dyDescent="0.25">
      <c r="A1213" s="8">
        <v>6</v>
      </c>
      <c r="B1213" s="3">
        <v>59</v>
      </c>
      <c r="C1213" s="5">
        <v>160000</v>
      </c>
      <c r="D1213" s="221"/>
      <c r="E1213" s="222">
        <v>0.57550000000000001</v>
      </c>
      <c r="F1213" s="222">
        <v>0.51100000000000001</v>
      </c>
      <c r="G1213" s="222">
        <v>0.4718</v>
      </c>
      <c r="H1213" s="222">
        <v>0.44409999999999999</v>
      </c>
      <c r="I1213" s="222">
        <v>0.42509999999999998</v>
      </c>
      <c r="J1213" s="222">
        <v>0.41249999999999998</v>
      </c>
      <c r="K1213" s="222">
        <v>0.40439999999999998</v>
      </c>
      <c r="L1213" s="222">
        <v>0.3992</v>
      </c>
      <c r="M1213" s="222">
        <v>0.39610000000000001</v>
      </c>
      <c r="N1213" s="222">
        <v>0.39410000000000001</v>
      </c>
      <c r="O1213" s="222">
        <v>0.39300000000000002</v>
      </c>
      <c r="P1213" s="222">
        <v>0.39229999999999998</v>
      </c>
      <c r="Q1213" s="222">
        <v>0.39190000000000003</v>
      </c>
    </row>
    <row r="1214" spans="1:17" x14ac:dyDescent="0.25">
      <c r="A1214" s="8">
        <v>6</v>
      </c>
      <c r="B1214" s="3">
        <v>60</v>
      </c>
      <c r="C1214" s="5">
        <v>160000</v>
      </c>
      <c r="D1214" s="221"/>
      <c r="E1214" s="222">
        <v>0.56830000000000003</v>
      </c>
      <c r="F1214" s="222">
        <v>0.50560000000000005</v>
      </c>
      <c r="G1214" s="222">
        <v>0.46650000000000003</v>
      </c>
      <c r="H1214" s="222">
        <v>0.43940000000000001</v>
      </c>
      <c r="I1214" s="222">
        <v>0.42130000000000001</v>
      </c>
      <c r="J1214" s="222">
        <v>0.40960000000000002</v>
      </c>
      <c r="K1214" s="222">
        <v>0.4022</v>
      </c>
      <c r="L1214" s="222">
        <v>0.3977</v>
      </c>
      <c r="M1214" s="222">
        <v>0.39500000000000002</v>
      </c>
      <c r="N1214" s="222">
        <v>0.39340000000000003</v>
      </c>
      <c r="O1214" s="222">
        <v>0.39250000000000002</v>
      </c>
      <c r="P1214" s="222">
        <v>0.39200000000000002</v>
      </c>
      <c r="Q1214" s="222">
        <v>0.39169999999999999</v>
      </c>
    </row>
    <row r="1215" spans="1:17" x14ac:dyDescent="0.25">
      <c r="A1215" s="8">
        <v>6</v>
      </c>
      <c r="B1215" s="3">
        <v>61</v>
      </c>
      <c r="C1215" s="5">
        <v>160000</v>
      </c>
      <c r="D1215" s="221"/>
      <c r="E1215" s="222">
        <v>0.56120000000000003</v>
      </c>
      <c r="F1215" s="222">
        <v>0.50019999999999998</v>
      </c>
      <c r="G1215" s="222">
        <v>0.46139999999999998</v>
      </c>
      <c r="H1215" s="222">
        <v>0.435</v>
      </c>
      <c r="I1215" s="222">
        <v>0.41770000000000002</v>
      </c>
      <c r="J1215" s="222">
        <v>0.40689999999999998</v>
      </c>
      <c r="K1215" s="222">
        <v>0.40029999999999999</v>
      </c>
      <c r="L1215" s="222">
        <v>0.39639999999999997</v>
      </c>
      <c r="M1215" s="222">
        <v>0.39419999999999999</v>
      </c>
      <c r="N1215" s="222">
        <v>0.39290000000000003</v>
      </c>
      <c r="O1215" s="222">
        <v>0.39219999999999999</v>
      </c>
      <c r="P1215" s="222">
        <v>0.39179999999999998</v>
      </c>
      <c r="Q1215" s="222">
        <v>0.3916</v>
      </c>
    </row>
    <row r="1216" spans="1:17" x14ac:dyDescent="0.25">
      <c r="A1216" s="8">
        <v>6</v>
      </c>
      <c r="B1216" s="3">
        <v>62</v>
      </c>
      <c r="C1216" s="5">
        <v>160000</v>
      </c>
      <c r="D1216" s="221"/>
      <c r="E1216" s="222">
        <v>0.55420000000000003</v>
      </c>
      <c r="F1216" s="222">
        <v>0.49480000000000002</v>
      </c>
      <c r="G1216" s="222">
        <v>0.45629999999999998</v>
      </c>
      <c r="H1216" s="222">
        <v>0.43070000000000003</v>
      </c>
      <c r="I1216" s="222">
        <v>0.4143</v>
      </c>
      <c r="J1216" s="222">
        <v>0.40439999999999998</v>
      </c>
      <c r="K1216" s="222">
        <v>0.39860000000000001</v>
      </c>
      <c r="L1216" s="222">
        <v>0.39529999999999998</v>
      </c>
      <c r="M1216" s="222">
        <v>0.39340000000000003</v>
      </c>
      <c r="N1216" s="222">
        <v>0.39250000000000002</v>
      </c>
      <c r="O1216" s="222">
        <v>0.39190000000000003</v>
      </c>
      <c r="P1216" s="222">
        <v>0.39169999999999999</v>
      </c>
      <c r="Q1216" s="222">
        <v>0.39150000000000001</v>
      </c>
    </row>
    <row r="1217" spans="1:17" x14ac:dyDescent="0.25">
      <c r="A1217" s="8">
        <v>6</v>
      </c>
      <c r="B1217" s="3">
        <v>63</v>
      </c>
      <c r="C1217" s="5">
        <v>160000</v>
      </c>
      <c r="D1217" s="221"/>
      <c r="E1217" s="222">
        <v>0.54720000000000002</v>
      </c>
      <c r="F1217" s="222">
        <v>0.48930000000000001</v>
      </c>
      <c r="G1217" s="222">
        <v>0.45119999999999999</v>
      </c>
      <c r="H1217" s="222">
        <v>0.42630000000000001</v>
      </c>
      <c r="I1217" s="222">
        <v>0.41110000000000002</v>
      </c>
      <c r="J1217" s="222">
        <v>0.40210000000000001</v>
      </c>
      <c r="K1217" s="222">
        <v>0.39700000000000002</v>
      </c>
      <c r="L1217" s="222">
        <v>0.39429999999999998</v>
      </c>
      <c r="M1217" s="222">
        <v>0.39279999999999998</v>
      </c>
      <c r="N1217" s="222">
        <v>0.3921</v>
      </c>
      <c r="O1217" s="222">
        <v>0.39169999999999999</v>
      </c>
      <c r="P1217" s="222">
        <v>0.3916</v>
      </c>
      <c r="Q1217" s="222">
        <v>0.39150000000000001</v>
      </c>
    </row>
    <row r="1218" spans="1:17" x14ac:dyDescent="0.25">
      <c r="A1218" s="8">
        <v>6</v>
      </c>
      <c r="B1218" s="3">
        <v>64</v>
      </c>
      <c r="C1218" s="5">
        <v>160000</v>
      </c>
      <c r="D1218" s="221"/>
      <c r="E1218" s="222">
        <v>0.5403</v>
      </c>
      <c r="F1218" s="222">
        <v>0.4839</v>
      </c>
      <c r="G1218" s="222">
        <v>0.4461</v>
      </c>
      <c r="H1218" s="222">
        <v>0.42220000000000002</v>
      </c>
      <c r="I1218" s="222">
        <v>0.40799999999999997</v>
      </c>
      <c r="J1218" s="222">
        <v>0.4</v>
      </c>
      <c r="K1218" s="222">
        <v>0.3957</v>
      </c>
      <c r="L1218" s="222">
        <v>0.39350000000000002</v>
      </c>
      <c r="M1218" s="222">
        <v>0.39240000000000003</v>
      </c>
      <c r="N1218" s="222">
        <v>0.39190000000000003</v>
      </c>
      <c r="O1218" s="222">
        <v>0.3916</v>
      </c>
      <c r="P1218" s="222">
        <v>0.39150000000000001</v>
      </c>
      <c r="Q1218" s="222">
        <v>0.39140000000000003</v>
      </c>
    </row>
    <row r="1219" spans="1:17" x14ac:dyDescent="0.25">
      <c r="A1219" s="8">
        <v>6</v>
      </c>
      <c r="B1219" s="3">
        <v>65</v>
      </c>
      <c r="C1219" s="5">
        <v>160000</v>
      </c>
      <c r="D1219" s="221"/>
      <c r="E1219" s="222">
        <v>0.53459999999999996</v>
      </c>
      <c r="F1219" s="222">
        <v>0.47839999999999999</v>
      </c>
      <c r="G1219" s="222">
        <v>0.441</v>
      </c>
      <c r="H1219" s="222">
        <v>0.41820000000000002</v>
      </c>
      <c r="I1219" s="222">
        <v>0.40510000000000002</v>
      </c>
      <c r="J1219" s="222">
        <v>0.39810000000000001</v>
      </c>
      <c r="K1219" s="222">
        <v>0.39460000000000001</v>
      </c>
      <c r="L1219" s="222">
        <v>0.39279999999999998</v>
      </c>
      <c r="M1219" s="222">
        <v>0.39200000000000002</v>
      </c>
      <c r="N1219" s="222">
        <v>0.39169999999999999</v>
      </c>
      <c r="O1219" s="222">
        <v>0.39150000000000001</v>
      </c>
      <c r="P1219" s="222">
        <v>0.39150000000000001</v>
      </c>
      <c r="Q1219" s="222">
        <v>0.39140000000000003</v>
      </c>
    </row>
    <row r="1220" spans="1:17" x14ac:dyDescent="0.25">
      <c r="A1220" s="8">
        <v>6</v>
      </c>
      <c r="B1220" s="3">
        <v>66</v>
      </c>
      <c r="C1220" s="5">
        <v>160000</v>
      </c>
      <c r="D1220" s="221"/>
      <c r="E1220" s="222">
        <v>0.52969999999999995</v>
      </c>
      <c r="F1220" s="222">
        <v>0.47289999999999999</v>
      </c>
      <c r="G1220" s="222">
        <v>0.43609999999999999</v>
      </c>
      <c r="H1220" s="222">
        <v>0.41439999999999999</v>
      </c>
      <c r="I1220" s="222">
        <v>0.40250000000000002</v>
      </c>
      <c r="J1220" s="222">
        <v>0.39650000000000002</v>
      </c>
      <c r="K1220" s="222">
        <v>0.39360000000000001</v>
      </c>
      <c r="L1220" s="222">
        <v>0.39240000000000003</v>
      </c>
      <c r="M1220" s="222">
        <v>0.39179999999999998</v>
      </c>
      <c r="N1220" s="222">
        <v>0.3916</v>
      </c>
      <c r="O1220" s="222">
        <v>0.39150000000000001</v>
      </c>
      <c r="P1220" s="222">
        <v>0.39140000000000003</v>
      </c>
      <c r="Q1220" s="222">
        <v>0.39140000000000003</v>
      </c>
    </row>
    <row r="1221" spans="1:17" x14ac:dyDescent="0.25">
      <c r="A1221" s="8">
        <v>6</v>
      </c>
      <c r="B1221" s="3">
        <v>67</v>
      </c>
      <c r="C1221" s="5">
        <v>160000</v>
      </c>
      <c r="D1221" s="221"/>
      <c r="E1221" s="222">
        <v>0.52449999999999997</v>
      </c>
      <c r="F1221" s="222">
        <v>0.46710000000000002</v>
      </c>
      <c r="G1221" s="222">
        <v>0.43090000000000001</v>
      </c>
      <c r="H1221" s="222">
        <v>0.41049999999999998</v>
      </c>
      <c r="I1221" s="222">
        <v>0.4</v>
      </c>
      <c r="J1221" s="222">
        <v>0.39500000000000002</v>
      </c>
      <c r="K1221" s="222">
        <v>0.39290000000000003</v>
      </c>
      <c r="L1221" s="222">
        <v>0.39200000000000002</v>
      </c>
      <c r="M1221" s="222">
        <v>0.3916</v>
      </c>
      <c r="N1221" s="222">
        <v>0.39150000000000001</v>
      </c>
      <c r="O1221" s="222">
        <v>0.39140000000000003</v>
      </c>
      <c r="P1221" s="222">
        <v>0.39140000000000003</v>
      </c>
      <c r="Q1221" s="222">
        <v>0.39140000000000003</v>
      </c>
    </row>
    <row r="1222" spans="1:17" x14ac:dyDescent="0.25">
      <c r="A1222" s="8">
        <v>6</v>
      </c>
      <c r="B1222" s="3">
        <v>68</v>
      </c>
      <c r="C1222" s="5">
        <v>160000</v>
      </c>
      <c r="D1222" s="221"/>
      <c r="E1222" s="222">
        <v>0.51919999999999999</v>
      </c>
      <c r="F1222" s="222">
        <v>0.46100000000000002</v>
      </c>
      <c r="G1222" s="222">
        <v>0.42559999999999998</v>
      </c>
      <c r="H1222" s="222">
        <v>0.40670000000000001</v>
      </c>
      <c r="I1222" s="222">
        <v>0.3977</v>
      </c>
      <c r="J1222" s="222">
        <v>0.39379999999999998</v>
      </c>
      <c r="K1222" s="222">
        <v>0.39229999999999998</v>
      </c>
      <c r="L1222" s="222">
        <v>0.39169999999999999</v>
      </c>
      <c r="M1222" s="222">
        <v>0.39150000000000001</v>
      </c>
      <c r="N1222" s="222">
        <v>0.39140000000000003</v>
      </c>
      <c r="O1222" s="222">
        <v>0.39140000000000003</v>
      </c>
      <c r="P1222" s="222">
        <v>0.39140000000000003</v>
      </c>
      <c r="Q1222" s="222">
        <v>0.39140000000000003</v>
      </c>
    </row>
    <row r="1223" spans="1:17" x14ac:dyDescent="0.25">
      <c r="A1223" s="8">
        <v>6</v>
      </c>
      <c r="B1223" s="3">
        <v>69</v>
      </c>
      <c r="C1223" s="5">
        <v>160000</v>
      </c>
      <c r="D1223" s="221"/>
      <c r="E1223" s="222">
        <v>0.51419999999999999</v>
      </c>
      <c r="F1223" s="222">
        <v>0.45519999999999999</v>
      </c>
      <c r="G1223" s="222">
        <v>0.42070000000000002</v>
      </c>
      <c r="H1223" s="222">
        <v>0.40339999999999998</v>
      </c>
      <c r="I1223" s="222">
        <v>0.39589999999999997</v>
      </c>
      <c r="J1223" s="222">
        <v>0.39290000000000003</v>
      </c>
      <c r="K1223" s="222">
        <v>0.39190000000000003</v>
      </c>
      <c r="L1223" s="222">
        <v>0.3916</v>
      </c>
      <c r="M1223" s="222">
        <v>0.39140000000000003</v>
      </c>
      <c r="N1223" s="222">
        <v>0.39140000000000003</v>
      </c>
      <c r="O1223" s="222">
        <v>0.39140000000000003</v>
      </c>
      <c r="P1223" s="222">
        <v>0.39140000000000003</v>
      </c>
      <c r="Q1223" s="222">
        <v>0.39140000000000003</v>
      </c>
    </row>
    <row r="1224" spans="1:17" x14ac:dyDescent="0.25">
      <c r="A1224" s="8">
        <v>6</v>
      </c>
      <c r="B1224" s="3">
        <v>70</v>
      </c>
      <c r="C1224" s="5">
        <v>160000</v>
      </c>
      <c r="D1224" s="221"/>
      <c r="E1224" s="222">
        <v>0.50829999999999997</v>
      </c>
      <c r="F1224" s="222">
        <v>0.44829999999999998</v>
      </c>
      <c r="G1224" s="222">
        <v>0.41510000000000002</v>
      </c>
      <c r="H1224" s="222">
        <v>0.4</v>
      </c>
      <c r="I1224" s="222">
        <v>0.39410000000000001</v>
      </c>
      <c r="J1224" s="222">
        <v>0.39219999999999999</v>
      </c>
      <c r="K1224" s="222">
        <v>0.3916</v>
      </c>
      <c r="L1224" s="222">
        <v>0.39150000000000001</v>
      </c>
      <c r="M1224" s="222">
        <v>0.39140000000000003</v>
      </c>
      <c r="N1224" s="222">
        <v>0.39140000000000003</v>
      </c>
      <c r="O1224" s="222">
        <v>0.39140000000000003</v>
      </c>
      <c r="P1224" s="222">
        <v>0.39140000000000003</v>
      </c>
      <c r="Q1224" s="222">
        <v>0.39140000000000003</v>
      </c>
    </row>
    <row r="1225" spans="1:17" x14ac:dyDescent="0.25">
      <c r="A1225" s="8">
        <v>6</v>
      </c>
      <c r="B1225" s="3">
        <v>71</v>
      </c>
      <c r="C1225" s="5">
        <v>160000</v>
      </c>
      <c r="D1225" s="221"/>
      <c r="E1225" s="222">
        <v>0.50270000000000004</v>
      </c>
      <c r="F1225" s="222">
        <v>0.4415</v>
      </c>
      <c r="G1225" s="222">
        <v>0.40989999999999999</v>
      </c>
      <c r="H1225" s="222">
        <v>0.39710000000000001</v>
      </c>
      <c r="I1225" s="222">
        <v>0.39290000000000003</v>
      </c>
      <c r="J1225" s="222">
        <v>0.39169999999999999</v>
      </c>
      <c r="K1225" s="222">
        <v>0.39150000000000001</v>
      </c>
      <c r="L1225" s="222">
        <v>0.39140000000000003</v>
      </c>
      <c r="M1225" s="222">
        <v>0.39140000000000003</v>
      </c>
      <c r="N1225" s="222">
        <v>0.39140000000000003</v>
      </c>
      <c r="O1225" s="222">
        <v>0.39140000000000003</v>
      </c>
      <c r="P1225" s="222">
        <v>0.39140000000000003</v>
      </c>
      <c r="Q1225" s="222">
        <v>0.39140000000000003</v>
      </c>
    </row>
    <row r="1226" spans="1:17" x14ac:dyDescent="0.25">
      <c r="A1226" s="8">
        <v>6</v>
      </c>
      <c r="B1226" s="3">
        <v>72</v>
      </c>
      <c r="C1226" s="5">
        <v>160000</v>
      </c>
      <c r="D1226" s="221"/>
      <c r="E1226" s="222">
        <v>0.4985</v>
      </c>
      <c r="F1226" s="222">
        <v>0.43240000000000001</v>
      </c>
      <c r="G1226" s="222">
        <v>0.40350000000000003</v>
      </c>
      <c r="H1226" s="222">
        <v>0.39410000000000001</v>
      </c>
      <c r="I1226" s="222">
        <v>0.39190000000000003</v>
      </c>
      <c r="J1226" s="222">
        <v>0.39150000000000001</v>
      </c>
      <c r="K1226" s="222">
        <v>0.39140000000000003</v>
      </c>
      <c r="L1226" s="222">
        <v>0.39140000000000003</v>
      </c>
      <c r="M1226" s="222">
        <v>0.39140000000000003</v>
      </c>
      <c r="N1226" s="222">
        <v>0.39140000000000003</v>
      </c>
      <c r="O1226" s="222">
        <v>0.39140000000000003</v>
      </c>
      <c r="P1226" s="222">
        <v>0.39140000000000003</v>
      </c>
      <c r="Q1226" s="222">
        <v>0.39140000000000003</v>
      </c>
    </row>
    <row r="1227" spans="1:17" x14ac:dyDescent="0.25">
      <c r="A1227" s="8">
        <v>6</v>
      </c>
      <c r="B1227" s="3">
        <v>73</v>
      </c>
      <c r="C1227" s="5">
        <v>160000</v>
      </c>
      <c r="D1227" s="221"/>
      <c r="E1227" s="222">
        <v>0.49730000000000002</v>
      </c>
      <c r="F1227" s="222">
        <v>0.42230000000000001</v>
      </c>
      <c r="G1227" s="222">
        <v>0.39750000000000002</v>
      </c>
      <c r="H1227" s="222">
        <v>0.39219999999999999</v>
      </c>
      <c r="I1227" s="222">
        <v>0.39150000000000001</v>
      </c>
      <c r="J1227" s="222">
        <v>0.39140000000000003</v>
      </c>
      <c r="K1227" s="222">
        <v>0.39140000000000003</v>
      </c>
      <c r="L1227" s="222">
        <v>0.39140000000000003</v>
      </c>
      <c r="M1227" s="222">
        <v>0.39140000000000003</v>
      </c>
      <c r="N1227" s="222">
        <v>0.39140000000000003</v>
      </c>
      <c r="O1227" s="222">
        <v>0.39140000000000003</v>
      </c>
      <c r="P1227" s="222">
        <v>0.39140000000000003</v>
      </c>
      <c r="Q1227" s="222">
        <v>0.39140000000000003</v>
      </c>
    </row>
    <row r="1228" spans="1:17" x14ac:dyDescent="0.25">
      <c r="A1228" s="8">
        <v>6</v>
      </c>
      <c r="B1228" s="3">
        <v>74</v>
      </c>
      <c r="C1228" s="5">
        <v>160000</v>
      </c>
      <c r="D1228" s="221"/>
      <c r="E1228" s="222">
        <v>0.49719999999999998</v>
      </c>
      <c r="F1228" s="222">
        <v>0.41549999999999998</v>
      </c>
      <c r="G1228" s="222">
        <v>0.39450000000000002</v>
      </c>
      <c r="H1228" s="222">
        <v>0.3916</v>
      </c>
      <c r="I1228" s="222">
        <v>0.39140000000000003</v>
      </c>
      <c r="J1228" s="222">
        <v>0.39140000000000003</v>
      </c>
      <c r="K1228" s="222">
        <v>0.39140000000000003</v>
      </c>
      <c r="L1228" s="222">
        <v>0.39140000000000003</v>
      </c>
      <c r="M1228" s="222">
        <v>0.39140000000000003</v>
      </c>
      <c r="N1228" s="222">
        <v>0.39140000000000003</v>
      </c>
      <c r="O1228" s="222">
        <v>0.39140000000000003</v>
      </c>
      <c r="P1228" s="222">
        <v>0.39140000000000003</v>
      </c>
      <c r="Q1228" s="222">
        <v>0.39140000000000003</v>
      </c>
    </row>
    <row r="1229" spans="1:17" x14ac:dyDescent="0.25">
      <c r="A1229" s="8">
        <v>7</v>
      </c>
      <c r="B1229" s="3">
        <v>40</v>
      </c>
      <c r="C1229" s="5">
        <v>160000</v>
      </c>
      <c r="D1229" s="221"/>
      <c r="E1229" s="222">
        <v>0.73829999999999996</v>
      </c>
      <c r="F1229" s="222">
        <v>0.69840000000000002</v>
      </c>
      <c r="G1229" s="222">
        <v>0.66200000000000003</v>
      </c>
      <c r="H1229" s="222">
        <v>0.62849999999999995</v>
      </c>
      <c r="I1229" s="222">
        <v>0.59740000000000004</v>
      </c>
      <c r="J1229" s="222">
        <v>0.56840000000000002</v>
      </c>
      <c r="K1229" s="222">
        <v>0.5413</v>
      </c>
      <c r="L1229" s="222">
        <v>0.51570000000000005</v>
      </c>
      <c r="M1229" s="222">
        <v>0.501</v>
      </c>
      <c r="N1229" s="222">
        <v>0.49049999999999999</v>
      </c>
      <c r="O1229" s="222">
        <v>0.48139999999999999</v>
      </c>
      <c r="P1229" s="222">
        <v>0.47339999999999999</v>
      </c>
      <c r="Q1229" s="222">
        <v>0.46639999999999998</v>
      </c>
    </row>
    <row r="1230" spans="1:17" x14ac:dyDescent="0.25">
      <c r="A1230" s="8">
        <v>7</v>
      </c>
      <c r="B1230" s="3">
        <v>41</v>
      </c>
      <c r="C1230" s="5">
        <v>160000</v>
      </c>
      <c r="D1230" s="221"/>
      <c r="E1230" s="222">
        <v>0.73170000000000002</v>
      </c>
      <c r="F1230" s="222">
        <v>0.69059999999999999</v>
      </c>
      <c r="G1230" s="222">
        <v>0.65310000000000001</v>
      </c>
      <c r="H1230" s="222">
        <v>0.61870000000000003</v>
      </c>
      <c r="I1230" s="222">
        <v>0.58679999999999999</v>
      </c>
      <c r="J1230" s="222">
        <v>0.55700000000000005</v>
      </c>
      <c r="K1230" s="222">
        <v>0.52910000000000001</v>
      </c>
      <c r="L1230" s="222">
        <v>0.50790000000000002</v>
      </c>
      <c r="M1230" s="222">
        <v>0.49590000000000001</v>
      </c>
      <c r="N1230" s="222">
        <v>0.48559999999999998</v>
      </c>
      <c r="O1230" s="222">
        <v>0.47660000000000002</v>
      </c>
      <c r="P1230" s="222">
        <v>0.46870000000000001</v>
      </c>
      <c r="Q1230" s="222">
        <v>0.4622</v>
      </c>
    </row>
    <row r="1231" spans="1:17" x14ac:dyDescent="0.25">
      <c r="A1231" s="8">
        <v>7</v>
      </c>
      <c r="B1231" s="3">
        <v>42</v>
      </c>
      <c r="C1231" s="5">
        <v>160000</v>
      </c>
      <c r="D1231" s="221"/>
      <c r="E1231" s="222">
        <v>0.72489999999999999</v>
      </c>
      <c r="F1231" s="222">
        <v>0.68259999999999998</v>
      </c>
      <c r="G1231" s="222">
        <v>0.64410000000000001</v>
      </c>
      <c r="H1231" s="222">
        <v>0.60860000000000003</v>
      </c>
      <c r="I1231" s="222">
        <v>0.57579999999999998</v>
      </c>
      <c r="J1231" s="222">
        <v>0.54530000000000001</v>
      </c>
      <c r="K1231" s="222">
        <v>0.51670000000000005</v>
      </c>
      <c r="L1231" s="222">
        <v>0.50260000000000005</v>
      </c>
      <c r="M1231" s="222">
        <v>0.49080000000000001</v>
      </c>
      <c r="N1231" s="222">
        <v>0.48060000000000003</v>
      </c>
      <c r="O1231" s="222">
        <v>0.47170000000000001</v>
      </c>
      <c r="P1231" s="222">
        <v>0.46439999999999998</v>
      </c>
      <c r="Q1231" s="222">
        <v>0.4587</v>
      </c>
    </row>
    <row r="1232" spans="1:17" x14ac:dyDescent="0.25">
      <c r="A1232" s="8">
        <v>7</v>
      </c>
      <c r="B1232" s="3">
        <v>43</v>
      </c>
      <c r="C1232" s="5">
        <v>160000</v>
      </c>
      <c r="D1232" s="221"/>
      <c r="E1232" s="222">
        <v>0.71819999999999995</v>
      </c>
      <c r="F1232" s="222">
        <v>0.67459999999999998</v>
      </c>
      <c r="G1232" s="222">
        <v>0.63490000000000002</v>
      </c>
      <c r="H1232" s="222">
        <v>0.59850000000000003</v>
      </c>
      <c r="I1232" s="222">
        <v>0.56479999999999997</v>
      </c>
      <c r="J1232" s="222">
        <v>0.53349999999999997</v>
      </c>
      <c r="K1232" s="222">
        <v>0.5111</v>
      </c>
      <c r="L1232" s="222">
        <v>0.49740000000000001</v>
      </c>
      <c r="M1232" s="222">
        <v>0.48570000000000002</v>
      </c>
      <c r="N1232" s="222">
        <v>0.47570000000000001</v>
      </c>
      <c r="O1232" s="222">
        <v>0.46729999999999999</v>
      </c>
      <c r="P1232" s="222">
        <v>0.46079999999999999</v>
      </c>
      <c r="Q1232" s="222">
        <v>0.45569999999999999</v>
      </c>
    </row>
    <row r="1233" spans="1:17" x14ac:dyDescent="0.25">
      <c r="A1233" s="8">
        <v>7</v>
      </c>
      <c r="B1233" s="3">
        <v>44</v>
      </c>
      <c r="C1233" s="5">
        <v>160000</v>
      </c>
      <c r="D1233" s="221"/>
      <c r="E1233" s="222">
        <v>0.71140000000000003</v>
      </c>
      <c r="F1233" s="222">
        <v>0.66659999999999997</v>
      </c>
      <c r="G1233" s="222">
        <v>0.62580000000000002</v>
      </c>
      <c r="H1233" s="222">
        <v>0.58840000000000003</v>
      </c>
      <c r="I1233" s="222">
        <v>0.55379999999999996</v>
      </c>
      <c r="J1233" s="222">
        <v>0.52190000000000003</v>
      </c>
      <c r="K1233" s="222">
        <v>0.50580000000000003</v>
      </c>
      <c r="L1233" s="222">
        <v>0.49230000000000002</v>
      </c>
      <c r="M1233" s="222">
        <v>0.48070000000000002</v>
      </c>
      <c r="N1233" s="222">
        <v>0.47110000000000002</v>
      </c>
      <c r="O1233" s="222">
        <v>0.46360000000000001</v>
      </c>
      <c r="P1233" s="222">
        <v>0.4577</v>
      </c>
      <c r="Q1233" s="222">
        <v>0.45300000000000001</v>
      </c>
    </row>
    <row r="1234" spans="1:17" x14ac:dyDescent="0.25">
      <c r="A1234" s="8">
        <v>7</v>
      </c>
      <c r="B1234" s="3">
        <v>45</v>
      </c>
      <c r="C1234" s="5">
        <v>160000</v>
      </c>
      <c r="D1234" s="221"/>
      <c r="E1234" s="222">
        <v>0.70379999999999998</v>
      </c>
      <c r="F1234" s="222">
        <v>0.65759999999999996</v>
      </c>
      <c r="G1234" s="222">
        <v>0.61560000000000004</v>
      </c>
      <c r="H1234" s="222">
        <v>0.57709999999999995</v>
      </c>
      <c r="I1234" s="222">
        <v>0.54149999999999998</v>
      </c>
      <c r="J1234" s="222">
        <v>0.51559999999999995</v>
      </c>
      <c r="K1234" s="222">
        <v>0.49980000000000002</v>
      </c>
      <c r="L1234" s="222">
        <v>0.4864</v>
      </c>
      <c r="M1234" s="222">
        <v>0.47520000000000001</v>
      </c>
      <c r="N1234" s="222">
        <v>0.46660000000000001</v>
      </c>
      <c r="O1234" s="222">
        <v>0.45979999999999999</v>
      </c>
      <c r="P1234" s="222">
        <v>0.45440000000000003</v>
      </c>
      <c r="Q1234" s="222">
        <v>0.45</v>
      </c>
    </row>
    <row r="1235" spans="1:17" x14ac:dyDescent="0.25">
      <c r="A1235" s="8">
        <v>7</v>
      </c>
      <c r="B1235" s="3">
        <v>46</v>
      </c>
      <c r="C1235" s="5">
        <v>160000</v>
      </c>
      <c r="D1235" s="221"/>
      <c r="E1235" s="222">
        <v>0.69610000000000005</v>
      </c>
      <c r="F1235" s="222">
        <v>0.64839999999999998</v>
      </c>
      <c r="G1235" s="222">
        <v>0.60519999999999996</v>
      </c>
      <c r="H1235" s="222">
        <v>0.56559999999999999</v>
      </c>
      <c r="I1235" s="222">
        <v>0.52900000000000003</v>
      </c>
      <c r="J1235" s="222">
        <v>0.50949999999999995</v>
      </c>
      <c r="K1235" s="222">
        <v>0.49370000000000003</v>
      </c>
      <c r="L1235" s="222">
        <v>0.48060000000000003</v>
      </c>
      <c r="M1235" s="222">
        <v>0.47039999999999998</v>
      </c>
      <c r="N1235" s="222">
        <v>0.46250000000000002</v>
      </c>
      <c r="O1235" s="222">
        <v>0.45629999999999998</v>
      </c>
      <c r="P1235" s="222">
        <v>0.45129999999999998</v>
      </c>
      <c r="Q1235" s="222">
        <v>0.44729999999999998</v>
      </c>
    </row>
    <row r="1236" spans="1:17" x14ac:dyDescent="0.25">
      <c r="A1236" s="8">
        <v>7</v>
      </c>
      <c r="B1236" s="3">
        <v>47</v>
      </c>
      <c r="C1236" s="5">
        <v>160000</v>
      </c>
      <c r="D1236" s="221"/>
      <c r="E1236" s="222">
        <v>0.68840000000000001</v>
      </c>
      <c r="F1236" s="222">
        <v>0.63929999999999998</v>
      </c>
      <c r="G1236" s="222">
        <v>0.5948</v>
      </c>
      <c r="H1236" s="222">
        <v>0.55400000000000005</v>
      </c>
      <c r="I1236" s="222">
        <v>0.52210000000000001</v>
      </c>
      <c r="J1236" s="222">
        <v>0.50329999999999997</v>
      </c>
      <c r="K1236" s="222">
        <v>0.48780000000000001</v>
      </c>
      <c r="L1236" s="222">
        <v>0.47549999999999998</v>
      </c>
      <c r="M1236" s="222">
        <v>0.4662</v>
      </c>
      <c r="N1236" s="222">
        <v>0.45889999999999997</v>
      </c>
      <c r="O1236" s="222">
        <v>0.4531</v>
      </c>
      <c r="P1236" s="222">
        <v>0.44850000000000001</v>
      </c>
      <c r="Q1236" s="222">
        <v>0.44490000000000002</v>
      </c>
    </row>
    <row r="1237" spans="1:17" x14ac:dyDescent="0.25">
      <c r="A1237" s="8">
        <v>7</v>
      </c>
      <c r="B1237" s="3">
        <v>48</v>
      </c>
      <c r="C1237" s="5">
        <v>160000</v>
      </c>
      <c r="D1237" s="221"/>
      <c r="E1237" s="222">
        <v>0.68049999999999999</v>
      </c>
      <c r="F1237" s="222">
        <v>0.62990000000000002</v>
      </c>
      <c r="G1237" s="222">
        <v>0.58409999999999995</v>
      </c>
      <c r="H1237" s="222">
        <v>0.54210000000000003</v>
      </c>
      <c r="I1237" s="222">
        <v>0.51580000000000004</v>
      </c>
      <c r="J1237" s="222">
        <v>0.49719999999999998</v>
      </c>
      <c r="K1237" s="222">
        <v>0.48220000000000002</v>
      </c>
      <c r="L1237" s="222">
        <v>0.47089999999999999</v>
      </c>
      <c r="M1237" s="222">
        <v>0.4622</v>
      </c>
      <c r="N1237" s="222">
        <v>0.45540000000000003</v>
      </c>
      <c r="O1237" s="222">
        <v>0.45</v>
      </c>
      <c r="P1237" s="222">
        <v>0.44590000000000002</v>
      </c>
      <c r="Q1237" s="222">
        <v>0.44280000000000003</v>
      </c>
    </row>
    <row r="1238" spans="1:17" x14ac:dyDescent="0.25">
      <c r="A1238" s="8">
        <v>7</v>
      </c>
      <c r="B1238" s="3">
        <v>49</v>
      </c>
      <c r="C1238" s="5">
        <v>160000</v>
      </c>
      <c r="D1238" s="221"/>
      <c r="E1238" s="222">
        <v>0.67259999999999998</v>
      </c>
      <c r="F1238" s="222">
        <v>0.62039999999999995</v>
      </c>
      <c r="G1238" s="222">
        <v>0.57320000000000004</v>
      </c>
      <c r="H1238" s="222">
        <v>0.53200000000000003</v>
      </c>
      <c r="I1238" s="222">
        <v>0.50949999999999995</v>
      </c>
      <c r="J1238" s="222">
        <v>0.49109999999999998</v>
      </c>
      <c r="K1238" s="222">
        <v>0.47720000000000001</v>
      </c>
      <c r="L1238" s="222">
        <v>0.4667</v>
      </c>
      <c r="M1238" s="222">
        <v>0.45850000000000002</v>
      </c>
      <c r="N1238" s="222">
        <v>0.45219999999999999</v>
      </c>
      <c r="O1238" s="222">
        <v>0.44729999999999998</v>
      </c>
      <c r="P1238" s="222">
        <v>0.44369999999999998</v>
      </c>
      <c r="Q1238" s="222">
        <v>0.441</v>
      </c>
    </row>
    <row r="1239" spans="1:17" x14ac:dyDescent="0.25">
      <c r="A1239" s="8">
        <v>7</v>
      </c>
      <c r="B1239" s="3">
        <v>50</v>
      </c>
      <c r="C1239" s="5">
        <v>160000</v>
      </c>
      <c r="D1239" s="221"/>
      <c r="E1239" s="222">
        <v>0.66469999999999996</v>
      </c>
      <c r="F1239" s="222">
        <v>0.61099999999999999</v>
      </c>
      <c r="G1239" s="222">
        <v>0.56240000000000001</v>
      </c>
      <c r="H1239" s="222">
        <v>0.52580000000000005</v>
      </c>
      <c r="I1239" s="222">
        <v>0.50319999999999998</v>
      </c>
      <c r="J1239" s="222">
        <v>0.48580000000000001</v>
      </c>
      <c r="K1239" s="222">
        <v>0.47270000000000001</v>
      </c>
      <c r="L1239" s="222">
        <v>0.4627</v>
      </c>
      <c r="M1239" s="222">
        <v>0.4551</v>
      </c>
      <c r="N1239" s="222">
        <v>0.44929999999999998</v>
      </c>
      <c r="O1239" s="222">
        <v>0.44500000000000001</v>
      </c>
      <c r="P1239" s="222">
        <v>0.44180000000000003</v>
      </c>
      <c r="Q1239" s="222">
        <v>0.43940000000000001</v>
      </c>
    </row>
    <row r="1240" spans="1:17" x14ac:dyDescent="0.25">
      <c r="A1240" s="8">
        <v>7</v>
      </c>
      <c r="B1240" s="3">
        <v>51</v>
      </c>
      <c r="C1240" s="5">
        <v>160000</v>
      </c>
      <c r="D1240" s="221"/>
      <c r="E1240" s="222">
        <v>0.65680000000000005</v>
      </c>
      <c r="F1240" s="222">
        <v>0.60150000000000003</v>
      </c>
      <c r="G1240" s="222">
        <v>0.5514</v>
      </c>
      <c r="H1240" s="222">
        <v>0.51949999999999996</v>
      </c>
      <c r="I1240" s="222">
        <v>0.49730000000000002</v>
      </c>
      <c r="J1240" s="222">
        <v>0.48080000000000001</v>
      </c>
      <c r="K1240" s="222">
        <v>0.46839999999999998</v>
      </c>
      <c r="L1240" s="222">
        <v>0.45900000000000002</v>
      </c>
      <c r="M1240" s="222">
        <v>0.45190000000000002</v>
      </c>
      <c r="N1240" s="222">
        <v>0.44669999999999999</v>
      </c>
      <c r="O1240" s="222">
        <v>0.44290000000000002</v>
      </c>
      <c r="P1240" s="222">
        <v>0.44009999999999999</v>
      </c>
      <c r="Q1240" s="222">
        <v>0.43809999999999999</v>
      </c>
    </row>
    <row r="1241" spans="1:17" x14ac:dyDescent="0.25">
      <c r="A1241" s="8">
        <v>7</v>
      </c>
      <c r="B1241" s="3">
        <v>52</v>
      </c>
      <c r="C1241" s="5">
        <v>160000</v>
      </c>
      <c r="D1241" s="221"/>
      <c r="E1241" s="222">
        <v>0.64859999999999995</v>
      </c>
      <c r="F1241" s="222">
        <v>0.59160000000000001</v>
      </c>
      <c r="G1241" s="222">
        <v>0.54100000000000004</v>
      </c>
      <c r="H1241" s="222">
        <v>0.51300000000000001</v>
      </c>
      <c r="I1241" s="222">
        <v>0.49180000000000001</v>
      </c>
      <c r="J1241" s="222">
        <v>0.47599999999999998</v>
      </c>
      <c r="K1241" s="222">
        <v>0.4642</v>
      </c>
      <c r="L1241" s="222">
        <v>0.45540000000000003</v>
      </c>
      <c r="M1241" s="222">
        <v>0.44900000000000001</v>
      </c>
      <c r="N1241" s="222">
        <v>0.44440000000000002</v>
      </c>
      <c r="O1241" s="222">
        <v>0.44109999999999999</v>
      </c>
      <c r="P1241" s="222">
        <v>0.43869999999999998</v>
      </c>
      <c r="Q1241" s="222">
        <v>0.437</v>
      </c>
    </row>
    <row r="1242" spans="1:17" x14ac:dyDescent="0.25">
      <c r="A1242" s="8">
        <v>7</v>
      </c>
      <c r="B1242" s="3">
        <v>53</v>
      </c>
      <c r="C1242" s="5">
        <v>160000</v>
      </c>
      <c r="D1242" s="221"/>
      <c r="E1242" s="222">
        <v>0.64029999999999998</v>
      </c>
      <c r="F1242" s="222">
        <v>0.58150000000000002</v>
      </c>
      <c r="G1242" s="222">
        <v>0.53449999999999998</v>
      </c>
      <c r="H1242" s="222">
        <v>0.50680000000000003</v>
      </c>
      <c r="I1242" s="222">
        <v>0.48649999999999999</v>
      </c>
      <c r="J1242" s="222">
        <v>0.47139999999999999</v>
      </c>
      <c r="K1242" s="222">
        <v>0.4602</v>
      </c>
      <c r="L1242" s="222">
        <v>0.45219999999999999</v>
      </c>
      <c r="M1242" s="222">
        <v>0.44650000000000001</v>
      </c>
      <c r="N1242" s="222">
        <v>0.44240000000000002</v>
      </c>
      <c r="O1242" s="222">
        <v>0.4395</v>
      </c>
      <c r="P1242" s="222">
        <v>0.43740000000000001</v>
      </c>
      <c r="Q1242" s="222">
        <v>0.436</v>
      </c>
    </row>
    <row r="1243" spans="1:17" x14ac:dyDescent="0.25">
      <c r="A1243" s="8">
        <v>7</v>
      </c>
      <c r="B1243" s="3">
        <v>54</v>
      </c>
      <c r="C1243" s="5">
        <v>160000</v>
      </c>
      <c r="D1243" s="221"/>
      <c r="E1243" s="222">
        <v>0.63200000000000001</v>
      </c>
      <c r="F1243" s="222">
        <v>0.57140000000000002</v>
      </c>
      <c r="G1243" s="222">
        <v>0.52800000000000002</v>
      </c>
      <c r="H1243" s="222">
        <v>0.50109999999999999</v>
      </c>
      <c r="I1243" s="222">
        <v>0.48149999999999998</v>
      </c>
      <c r="J1243" s="222">
        <v>0.46700000000000003</v>
      </c>
      <c r="K1243" s="222">
        <v>0.45660000000000001</v>
      </c>
      <c r="L1243" s="222">
        <v>0.44929999999999998</v>
      </c>
      <c r="M1243" s="222">
        <v>0.44409999999999999</v>
      </c>
      <c r="N1243" s="222">
        <v>0.44059999999999999</v>
      </c>
      <c r="O1243" s="222">
        <v>0.43809999999999999</v>
      </c>
      <c r="P1243" s="222">
        <v>0.43640000000000001</v>
      </c>
      <c r="Q1243" s="222">
        <v>0.43530000000000002</v>
      </c>
    </row>
    <row r="1244" spans="1:17" x14ac:dyDescent="0.25">
      <c r="A1244" s="8">
        <v>7</v>
      </c>
      <c r="B1244" s="3">
        <v>55</v>
      </c>
      <c r="C1244" s="5">
        <v>160000</v>
      </c>
      <c r="D1244" s="221"/>
      <c r="E1244" s="222">
        <v>0.62380000000000002</v>
      </c>
      <c r="F1244" s="222">
        <v>0.56130000000000002</v>
      </c>
      <c r="G1244" s="222">
        <v>0.52180000000000004</v>
      </c>
      <c r="H1244" s="222">
        <v>0.49569999999999997</v>
      </c>
      <c r="I1244" s="222">
        <v>0.47670000000000001</v>
      </c>
      <c r="J1244" s="222">
        <v>0.46300000000000002</v>
      </c>
      <c r="K1244" s="222">
        <v>0.45340000000000003</v>
      </c>
      <c r="L1244" s="222">
        <v>0.44669999999999999</v>
      </c>
      <c r="M1244" s="222">
        <v>0.44209999999999999</v>
      </c>
      <c r="N1244" s="222">
        <v>0.439</v>
      </c>
      <c r="O1244" s="222">
        <v>0.437</v>
      </c>
      <c r="P1244" s="222">
        <v>0.43559999999999999</v>
      </c>
      <c r="Q1244" s="222">
        <v>0.43469999999999998</v>
      </c>
    </row>
    <row r="1245" spans="1:17" x14ac:dyDescent="0.25">
      <c r="A1245" s="8">
        <v>7</v>
      </c>
      <c r="B1245" s="3">
        <v>56</v>
      </c>
      <c r="C1245" s="5">
        <v>160000</v>
      </c>
      <c r="D1245" s="221"/>
      <c r="E1245" s="222">
        <v>0.61529999999999996</v>
      </c>
      <c r="F1245" s="222">
        <v>0.55100000000000005</v>
      </c>
      <c r="G1245" s="222">
        <v>0.51580000000000004</v>
      </c>
      <c r="H1245" s="222">
        <v>0.49030000000000001</v>
      </c>
      <c r="I1245" s="222">
        <v>0.47189999999999999</v>
      </c>
      <c r="J1245" s="222">
        <v>0.45910000000000001</v>
      </c>
      <c r="K1245" s="222">
        <v>0.45029999999999998</v>
      </c>
      <c r="L1245" s="222">
        <v>0.44429999999999997</v>
      </c>
      <c r="M1245" s="222">
        <v>0.44030000000000002</v>
      </c>
      <c r="N1245" s="222">
        <v>0.43769999999999998</v>
      </c>
      <c r="O1245" s="222">
        <v>0.436</v>
      </c>
      <c r="P1245" s="222">
        <v>0.43490000000000001</v>
      </c>
      <c r="Q1245" s="222">
        <v>0.43419999999999997</v>
      </c>
    </row>
    <row r="1246" spans="1:17" x14ac:dyDescent="0.25">
      <c r="A1246" s="8">
        <v>7</v>
      </c>
      <c r="B1246" s="3">
        <v>57</v>
      </c>
      <c r="C1246" s="5">
        <v>160000</v>
      </c>
      <c r="D1246" s="221"/>
      <c r="E1246" s="222">
        <v>0.6069</v>
      </c>
      <c r="F1246" s="222">
        <v>0.54479999999999995</v>
      </c>
      <c r="G1246" s="222">
        <v>0.5101</v>
      </c>
      <c r="H1246" s="222">
        <v>0.48499999999999999</v>
      </c>
      <c r="I1246" s="222">
        <v>0.46750000000000003</v>
      </c>
      <c r="J1246" s="222">
        <v>0.4556</v>
      </c>
      <c r="K1246" s="222">
        <v>0.44750000000000001</v>
      </c>
      <c r="L1246" s="222">
        <v>0.44219999999999998</v>
      </c>
      <c r="M1246" s="222">
        <v>0.43880000000000002</v>
      </c>
      <c r="N1246" s="222">
        <v>0.43659999999999999</v>
      </c>
      <c r="O1246" s="222">
        <v>0.43519999999999998</v>
      </c>
      <c r="P1246" s="222">
        <v>0.43430000000000002</v>
      </c>
      <c r="Q1246" s="222">
        <v>0.43380000000000002</v>
      </c>
    </row>
    <row r="1247" spans="1:17" x14ac:dyDescent="0.25">
      <c r="A1247" s="8">
        <v>7</v>
      </c>
      <c r="B1247" s="3">
        <v>58</v>
      </c>
      <c r="C1247" s="5">
        <v>160000</v>
      </c>
      <c r="D1247" s="221"/>
      <c r="E1247" s="222">
        <v>0.59899999999999998</v>
      </c>
      <c r="F1247" s="222">
        <v>0.53939999999999999</v>
      </c>
      <c r="G1247" s="222">
        <v>0.505</v>
      </c>
      <c r="H1247" s="222">
        <v>0.48049999999999998</v>
      </c>
      <c r="I1247" s="222">
        <v>0.46379999999999999</v>
      </c>
      <c r="J1247" s="222">
        <v>0.4526</v>
      </c>
      <c r="K1247" s="222">
        <v>0.44529999999999997</v>
      </c>
      <c r="L1247" s="222">
        <v>0.44059999999999999</v>
      </c>
      <c r="M1247" s="222">
        <v>0.43759999999999999</v>
      </c>
      <c r="N1247" s="222">
        <v>0.43580000000000002</v>
      </c>
      <c r="O1247" s="222">
        <v>0.43459999999999999</v>
      </c>
      <c r="P1247" s="222">
        <v>0.434</v>
      </c>
      <c r="Q1247" s="222">
        <v>0.4335</v>
      </c>
    </row>
    <row r="1248" spans="1:17" x14ac:dyDescent="0.25">
      <c r="A1248" s="8">
        <v>7</v>
      </c>
      <c r="B1248" s="3">
        <v>59</v>
      </c>
      <c r="C1248" s="5">
        <v>160000</v>
      </c>
      <c r="D1248" s="221"/>
      <c r="E1248" s="222">
        <v>0.59099999999999997</v>
      </c>
      <c r="F1248" s="222">
        <v>0.53410000000000002</v>
      </c>
      <c r="G1248" s="222">
        <v>0.49990000000000001</v>
      </c>
      <c r="H1248" s="222">
        <v>0.47620000000000001</v>
      </c>
      <c r="I1248" s="222">
        <v>0.46029999999999999</v>
      </c>
      <c r="J1248" s="222">
        <v>0.44990000000000002</v>
      </c>
      <c r="K1248" s="222">
        <v>0.44330000000000003</v>
      </c>
      <c r="L1248" s="222">
        <v>0.43909999999999999</v>
      </c>
      <c r="M1248" s="222">
        <v>0.43659999999999999</v>
      </c>
      <c r="N1248" s="222">
        <v>0.43509999999999999</v>
      </c>
      <c r="O1248" s="222">
        <v>0.43419999999999997</v>
      </c>
      <c r="P1248" s="222">
        <v>0.43369999999999997</v>
      </c>
      <c r="Q1248" s="222">
        <v>0.43340000000000001</v>
      </c>
    </row>
    <row r="1249" spans="1:17" x14ac:dyDescent="0.25">
      <c r="A1249" s="8">
        <v>7</v>
      </c>
      <c r="B1249" s="3">
        <v>60</v>
      </c>
      <c r="C1249" s="5">
        <v>160000</v>
      </c>
      <c r="D1249" s="221"/>
      <c r="E1249" s="222">
        <v>0.58299999999999996</v>
      </c>
      <c r="F1249" s="222">
        <v>0.52869999999999995</v>
      </c>
      <c r="G1249" s="222">
        <v>0.495</v>
      </c>
      <c r="H1249" s="222">
        <v>0.47199999999999998</v>
      </c>
      <c r="I1249" s="222">
        <v>0.45689999999999997</v>
      </c>
      <c r="J1249" s="222">
        <v>0.44740000000000002</v>
      </c>
      <c r="K1249" s="222">
        <v>0.44140000000000001</v>
      </c>
      <c r="L1249" s="222">
        <v>0.43790000000000001</v>
      </c>
      <c r="M1249" s="222">
        <v>0.43580000000000002</v>
      </c>
      <c r="N1249" s="222">
        <v>0.4345</v>
      </c>
      <c r="O1249" s="222">
        <v>0.43380000000000002</v>
      </c>
      <c r="P1249" s="222">
        <v>0.43340000000000001</v>
      </c>
      <c r="Q1249" s="222">
        <v>0.43319999999999997</v>
      </c>
    </row>
    <row r="1250" spans="1:17" x14ac:dyDescent="0.25">
      <c r="A1250" s="8">
        <v>7</v>
      </c>
      <c r="B1250" s="3">
        <v>61</v>
      </c>
      <c r="C1250" s="5">
        <v>160000</v>
      </c>
      <c r="D1250" s="221"/>
      <c r="E1250" s="222">
        <v>0.57499999999999996</v>
      </c>
      <c r="F1250" s="222">
        <v>0.52349999999999997</v>
      </c>
      <c r="G1250" s="222">
        <v>0.49009999999999998</v>
      </c>
      <c r="H1250" s="222">
        <v>0.46800000000000003</v>
      </c>
      <c r="I1250" s="222">
        <v>0.45379999999999998</v>
      </c>
      <c r="J1250" s="222">
        <v>0.4451</v>
      </c>
      <c r="K1250" s="222">
        <v>0.43980000000000002</v>
      </c>
      <c r="L1250" s="222">
        <v>0.43680000000000002</v>
      </c>
      <c r="M1250" s="222">
        <v>0.43509999999999999</v>
      </c>
      <c r="N1250" s="222">
        <v>0.43409999999999999</v>
      </c>
      <c r="O1250" s="222">
        <v>0.43359999999999999</v>
      </c>
      <c r="P1250" s="222">
        <v>0.43330000000000002</v>
      </c>
      <c r="Q1250" s="222">
        <v>0.43309999999999998</v>
      </c>
    </row>
    <row r="1251" spans="1:17" x14ac:dyDescent="0.25">
      <c r="A1251" s="8">
        <v>7</v>
      </c>
      <c r="B1251" s="3">
        <v>62</v>
      </c>
      <c r="C1251" s="5">
        <v>160000</v>
      </c>
      <c r="D1251" s="221"/>
      <c r="E1251" s="222">
        <v>0.56710000000000005</v>
      </c>
      <c r="F1251" s="222">
        <v>0.51819999999999999</v>
      </c>
      <c r="G1251" s="222">
        <v>0.4854</v>
      </c>
      <c r="H1251" s="222">
        <v>0.46410000000000001</v>
      </c>
      <c r="I1251" s="222">
        <v>0.45079999999999998</v>
      </c>
      <c r="J1251" s="222">
        <v>0.44290000000000002</v>
      </c>
      <c r="K1251" s="222">
        <v>0.43840000000000001</v>
      </c>
      <c r="L1251" s="222">
        <v>0.43590000000000001</v>
      </c>
      <c r="M1251" s="222">
        <v>0.4345</v>
      </c>
      <c r="N1251" s="222">
        <v>0.43369999999999997</v>
      </c>
      <c r="O1251" s="222">
        <v>0.43340000000000001</v>
      </c>
      <c r="P1251" s="222">
        <v>0.43319999999999997</v>
      </c>
      <c r="Q1251" s="222">
        <v>0.43309999999999998</v>
      </c>
    </row>
    <row r="1252" spans="1:17" x14ac:dyDescent="0.25">
      <c r="A1252" s="8">
        <v>7</v>
      </c>
      <c r="B1252" s="3">
        <v>63</v>
      </c>
      <c r="C1252" s="5">
        <v>160000</v>
      </c>
      <c r="D1252" s="221"/>
      <c r="E1252" s="222">
        <v>0.56110000000000004</v>
      </c>
      <c r="F1252" s="222">
        <v>0.51290000000000002</v>
      </c>
      <c r="G1252" s="222">
        <v>0.48060000000000003</v>
      </c>
      <c r="H1252" s="222">
        <v>0.4602</v>
      </c>
      <c r="I1252" s="222">
        <v>0.44800000000000001</v>
      </c>
      <c r="J1252" s="222">
        <v>0.441</v>
      </c>
      <c r="K1252" s="222">
        <v>0.43709999999999999</v>
      </c>
      <c r="L1252" s="222">
        <v>0.43509999999999999</v>
      </c>
      <c r="M1252" s="222">
        <v>0.434</v>
      </c>
      <c r="N1252" s="222">
        <v>0.4335</v>
      </c>
      <c r="O1252" s="222">
        <v>0.43319999999999997</v>
      </c>
      <c r="P1252" s="222">
        <v>0.43309999999999998</v>
      </c>
      <c r="Q1252" s="222">
        <v>0.433</v>
      </c>
    </row>
    <row r="1253" spans="1:17" x14ac:dyDescent="0.25">
      <c r="A1253" s="8">
        <v>7</v>
      </c>
      <c r="B1253" s="3">
        <v>64</v>
      </c>
      <c r="C1253" s="5">
        <v>160000</v>
      </c>
      <c r="D1253" s="221"/>
      <c r="E1253" s="222">
        <v>0.55589999999999995</v>
      </c>
      <c r="F1253" s="222">
        <v>0.50760000000000005</v>
      </c>
      <c r="G1253" s="222">
        <v>0.47589999999999999</v>
      </c>
      <c r="H1253" s="222">
        <v>0.45660000000000001</v>
      </c>
      <c r="I1253" s="222">
        <v>0.44540000000000002</v>
      </c>
      <c r="J1253" s="222">
        <v>0.43930000000000002</v>
      </c>
      <c r="K1253" s="222">
        <v>0.43609999999999999</v>
      </c>
      <c r="L1253" s="222">
        <v>0.4345</v>
      </c>
      <c r="M1253" s="222">
        <v>0.43369999999999997</v>
      </c>
      <c r="N1253" s="222">
        <v>0.43330000000000002</v>
      </c>
      <c r="O1253" s="222">
        <v>0.43309999999999998</v>
      </c>
      <c r="P1253" s="222">
        <v>0.433</v>
      </c>
      <c r="Q1253" s="222">
        <v>0.433</v>
      </c>
    </row>
    <row r="1254" spans="1:17" x14ac:dyDescent="0.25">
      <c r="A1254" s="8">
        <v>7</v>
      </c>
      <c r="B1254" s="3">
        <v>65</v>
      </c>
      <c r="C1254" s="5">
        <v>160000</v>
      </c>
      <c r="D1254" s="221"/>
      <c r="E1254" s="222">
        <v>0.55079999999999996</v>
      </c>
      <c r="F1254" s="222">
        <v>0.50219999999999998</v>
      </c>
      <c r="G1254" s="222">
        <v>0.4713</v>
      </c>
      <c r="H1254" s="222">
        <v>0.4531</v>
      </c>
      <c r="I1254" s="222">
        <v>0.443</v>
      </c>
      <c r="J1254" s="222">
        <v>0.43780000000000002</v>
      </c>
      <c r="K1254" s="222">
        <v>0.43519999999999998</v>
      </c>
      <c r="L1254" s="222">
        <v>0.434</v>
      </c>
      <c r="M1254" s="222">
        <v>0.43340000000000001</v>
      </c>
      <c r="N1254" s="222">
        <v>0.43319999999999997</v>
      </c>
      <c r="O1254" s="222">
        <v>0.433</v>
      </c>
      <c r="P1254" s="222">
        <v>0.433</v>
      </c>
      <c r="Q1254" s="222">
        <v>0.433</v>
      </c>
    </row>
    <row r="1255" spans="1:17" x14ac:dyDescent="0.25">
      <c r="A1255" s="8">
        <v>7</v>
      </c>
      <c r="B1255" s="3">
        <v>66</v>
      </c>
      <c r="C1255" s="5">
        <v>160000</v>
      </c>
      <c r="D1255" s="221"/>
      <c r="E1255" s="222">
        <v>0.54569999999999996</v>
      </c>
      <c r="F1255" s="222">
        <v>0.497</v>
      </c>
      <c r="G1255" s="222">
        <v>0.46689999999999998</v>
      </c>
      <c r="H1255" s="222">
        <v>0.44979999999999998</v>
      </c>
      <c r="I1255" s="222">
        <v>0.44090000000000001</v>
      </c>
      <c r="J1255" s="222">
        <v>0.4365</v>
      </c>
      <c r="K1255" s="222">
        <v>0.4345</v>
      </c>
      <c r="L1255" s="222">
        <v>0.43359999999999999</v>
      </c>
      <c r="M1255" s="222">
        <v>0.43319999999999997</v>
      </c>
      <c r="N1255" s="222">
        <v>0.43309999999999998</v>
      </c>
      <c r="O1255" s="222">
        <v>0.433</v>
      </c>
      <c r="P1255" s="222">
        <v>0.433</v>
      </c>
      <c r="Q1255" s="222">
        <v>0.433</v>
      </c>
    </row>
    <row r="1256" spans="1:17" x14ac:dyDescent="0.25">
      <c r="A1256" s="8">
        <v>7</v>
      </c>
      <c r="B1256" s="3">
        <v>67</v>
      </c>
      <c r="C1256" s="5">
        <v>160000</v>
      </c>
      <c r="D1256" s="221"/>
      <c r="E1256" s="222">
        <v>0.54010000000000002</v>
      </c>
      <c r="F1256" s="222">
        <v>0.49130000000000001</v>
      </c>
      <c r="G1256" s="222">
        <v>0.4622</v>
      </c>
      <c r="H1256" s="222">
        <v>0.4466</v>
      </c>
      <c r="I1256" s="222">
        <v>0.43890000000000001</v>
      </c>
      <c r="J1256" s="222">
        <v>0.43540000000000001</v>
      </c>
      <c r="K1256" s="222">
        <v>0.43390000000000001</v>
      </c>
      <c r="L1256" s="222">
        <v>0.43330000000000002</v>
      </c>
      <c r="M1256" s="222">
        <v>0.43309999999999998</v>
      </c>
      <c r="N1256" s="222">
        <v>0.433</v>
      </c>
      <c r="O1256" s="222">
        <v>0.433</v>
      </c>
      <c r="P1256" s="222">
        <v>0.433</v>
      </c>
      <c r="Q1256" s="222">
        <v>0.433</v>
      </c>
    </row>
    <row r="1257" spans="1:17" x14ac:dyDescent="0.25">
      <c r="A1257" s="8">
        <v>7</v>
      </c>
      <c r="B1257" s="3">
        <v>68</v>
      </c>
      <c r="C1257" s="5">
        <v>160000</v>
      </c>
      <c r="D1257" s="221"/>
      <c r="E1257" s="222">
        <v>0.53449999999999998</v>
      </c>
      <c r="F1257" s="222">
        <v>0.48549999999999999</v>
      </c>
      <c r="G1257" s="222">
        <v>0.45760000000000001</v>
      </c>
      <c r="H1257" s="222">
        <v>0.44350000000000001</v>
      </c>
      <c r="I1257" s="222">
        <v>0.43719999999999998</v>
      </c>
      <c r="J1257" s="222">
        <v>0.4345</v>
      </c>
      <c r="K1257" s="222">
        <v>0.4335</v>
      </c>
      <c r="L1257" s="222">
        <v>0.43319999999999997</v>
      </c>
      <c r="M1257" s="222">
        <v>0.433</v>
      </c>
      <c r="N1257" s="222">
        <v>0.433</v>
      </c>
      <c r="O1257" s="222">
        <v>0.433</v>
      </c>
      <c r="P1257" s="222">
        <v>0.433</v>
      </c>
      <c r="Q1257" s="222">
        <v>0.433</v>
      </c>
    </row>
    <row r="1258" spans="1:17" x14ac:dyDescent="0.25">
      <c r="A1258" s="8">
        <v>7</v>
      </c>
      <c r="B1258" s="3">
        <v>69</v>
      </c>
      <c r="C1258" s="5">
        <v>160000</v>
      </c>
      <c r="D1258" s="221"/>
      <c r="E1258" s="222">
        <v>0.52900000000000003</v>
      </c>
      <c r="F1258" s="222">
        <v>0.48</v>
      </c>
      <c r="G1258" s="222">
        <v>0.45340000000000003</v>
      </c>
      <c r="H1258" s="222">
        <v>0.44090000000000001</v>
      </c>
      <c r="I1258" s="222">
        <v>0.43580000000000002</v>
      </c>
      <c r="J1258" s="222">
        <v>0.43390000000000001</v>
      </c>
      <c r="K1258" s="222">
        <v>0.43330000000000002</v>
      </c>
      <c r="L1258" s="222">
        <v>0.43309999999999998</v>
      </c>
      <c r="M1258" s="222">
        <v>0.433</v>
      </c>
      <c r="N1258" s="222">
        <v>0.433</v>
      </c>
      <c r="O1258" s="222">
        <v>0.433</v>
      </c>
      <c r="P1258" s="222">
        <v>0.433</v>
      </c>
      <c r="Q1258" s="222">
        <v>0.433</v>
      </c>
    </row>
    <row r="1259" spans="1:17" x14ac:dyDescent="0.25">
      <c r="A1259" s="8">
        <v>7</v>
      </c>
      <c r="B1259" s="3">
        <v>70</v>
      </c>
      <c r="C1259" s="5">
        <v>160000</v>
      </c>
      <c r="D1259" s="221"/>
      <c r="E1259" s="222">
        <v>0.52259999999999995</v>
      </c>
      <c r="F1259" s="222">
        <v>0.47349999999999998</v>
      </c>
      <c r="G1259" s="222">
        <v>0.44869999999999999</v>
      </c>
      <c r="H1259" s="222">
        <v>0.43830000000000002</v>
      </c>
      <c r="I1259" s="222">
        <v>0.43459999999999999</v>
      </c>
      <c r="J1259" s="222">
        <v>0.43340000000000001</v>
      </c>
      <c r="K1259" s="222">
        <v>0.43309999999999998</v>
      </c>
      <c r="L1259" s="222">
        <v>0.433</v>
      </c>
      <c r="M1259" s="222">
        <v>0.433</v>
      </c>
      <c r="N1259" s="222">
        <v>0.433</v>
      </c>
      <c r="O1259" s="222">
        <v>0.433</v>
      </c>
      <c r="P1259" s="222">
        <v>0.433</v>
      </c>
      <c r="Q1259" s="222">
        <v>0.433</v>
      </c>
    </row>
    <row r="1260" spans="1:17" x14ac:dyDescent="0.25">
      <c r="A1260" s="8">
        <v>7</v>
      </c>
      <c r="B1260" s="3">
        <v>71</v>
      </c>
      <c r="C1260" s="5">
        <v>160000</v>
      </c>
      <c r="D1260" s="221"/>
      <c r="E1260" s="222">
        <v>0.51639999999999997</v>
      </c>
      <c r="F1260" s="222">
        <v>0.4672</v>
      </c>
      <c r="G1260" s="222">
        <v>0.44450000000000001</v>
      </c>
      <c r="H1260" s="222">
        <v>0.43619999999999998</v>
      </c>
      <c r="I1260" s="222">
        <v>0.43380000000000002</v>
      </c>
      <c r="J1260" s="222">
        <v>0.43309999999999998</v>
      </c>
      <c r="K1260" s="222">
        <v>0.433</v>
      </c>
      <c r="L1260" s="222">
        <v>0.433</v>
      </c>
      <c r="M1260" s="222">
        <v>0.433</v>
      </c>
      <c r="N1260" s="222">
        <v>0.433</v>
      </c>
      <c r="O1260" s="222">
        <v>0.433</v>
      </c>
      <c r="P1260" s="222">
        <v>0.433</v>
      </c>
      <c r="Q1260" s="222">
        <v>0.433</v>
      </c>
    </row>
    <row r="1261" spans="1:17" x14ac:dyDescent="0.25">
      <c r="A1261" s="8">
        <v>7</v>
      </c>
      <c r="B1261" s="3">
        <v>72</v>
      </c>
      <c r="C1261" s="5">
        <v>160000</v>
      </c>
      <c r="D1261" s="221"/>
      <c r="E1261" s="222">
        <v>0.50800000000000001</v>
      </c>
      <c r="F1261" s="222">
        <v>0.45889999999999997</v>
      </c>
      <c r="G1261" s="222">
        <v>0.43969999999999998</v>
      </c>
      <c r="H1261" s="222">
        <v>0.43430000000000002</v>
      </c>
      <c r="I1261" s="222">
        <v>0.43319999999999997</v>
      </c>
      <c r="J1261" s="222">
        <v>0.433</v>
      </c>
      <c r="K1261" s="222">
        <v>0.433</v>
      </c>
      <c r="L1261" s="222">
        <v>0.433</v>
      </c>
      <c r="M1261" s="222">
        <v>0.433</v>
      </c>
      <c r="N1261" s="222">
        <v>0.433</v>
      </c>
      <c r="O1261" s="222">
        <v>0.433</v>
      </c>
      <c r="P1261" s="222">
        <v>0.433</v>
      </c>
      <c r="Q1261" s="222">
        <v>0.433</v>
      </c>
    </row>
    <row r="1262" spans="1:17" x14ac:dyDescent="0.25">
      <c r="A1262" s="8">
        <v>7</v>
      </c>
      <c r="B1262" s="3">
        <v>73</v>
      </c>
      <c r="C1262" s="5">
        <v>160000</v>
      </c>
      <c r="D1262" s="221"/>
      <c r="E1262" s="222">
        <v>0.49959999999999999</v>
      </c>
      <c r="F1262" s="222">
        <v>0.4501</v>
      </c>
      <c r="G1262" s="222">
        <v>0.43569999999999998</v>
      </c>
      <c r="H1262" s="222">
        <v>0.43330000000000002</v>
      </c>
      <c r="I1262" s="222">
        <v>0.433</v>
      </c>
      <c r="J1262" s="222">
        <v>0.433</v>
      </c>
      <c r="K1262" s="222">
        <v>0.433</v>
      </c>
      <c r="L1262" s="222">
        <v>0.433</v>
      </c>
      <c r="M1262" s="222">
        <v>0.433</v>
      </c>
      <c r="N1262" s="222">
        <v>0.433</v>
      </c>
      <c r="O1262" s="222">
        <v>0.433</v>
      </c>
      <c r="P1262" s="222">
        <v>0.433</v>
      </c>
      <c r="Q1262" s="222">
        <v>0.433</v>
      </c>
    </row>
    <row r="1263" spans="1:17" x14ac:dyDescent="0.25">
      <c r="A1263" s="8">
        <v>7</v>
      </c>
      <c r="B1263" s="3">
        <v>74</v>
      </c>
      <c r="C1263" s="5">
        <v>160000</v>
      </c>
      <c r="D1263" s="221"/>
      <c r="E1263" s="222">
        <v>0.49930000000000002</v>
      </c>
      <c r="F1263" s="222">
        <v>0.4446</v>
      </c>
      <c r="G1263" s="222">
        <v>0.43409999999999999</v>
      </c>
      <c r="H1263" s="222">
        <v>0.433</v>
      </c>
      <c r="I1263" s="222">
        <v>0.433</v>
      </c>
      <c r="J1263" s="222">
        <v>0.433</v>
      </c>
      <c r="K1263" s="222">
        <v>0.433</v>
      </c>
      <c r="L1263" s="222">
        <v>0.433</v>
      </c>
      <c r="M1263" s="222">
        <v>0.433</v>
      </c>
      <c r="N1263" s="222">
        <v>0.433</v>
      </c>
      <c r="O1263" s="222">
        <v>0.433</v>
      </c>
      <c r="P1263" s="222">
        <v>0.433</v>
      </c>
      <c r="Q1263" s="222">
        <v>0.433</v>
      </c>
    </row>
    <row r="1264" spans="1:17" x14ac:dyDescent="0.25">
      <c r="A1264" s="8">
        <v>8</v>
      </c>
      <c r="B1264" s="3">
        <v>40</v>
      </c>
      <c r="C1264" s="5">
        <v>160000</v>
      </c>
      <c r="D1264" s="221"/>
      <c r="E1264" s="222">
        <v>0.75609999999999999</v>
      </c>
      <c r="F1264" s="222">
        <v>0.71809999999999996</v>
      </c>
      <c r="G1264" s="222">
        <v>0.68330000000000002</v>
      </c>
      <c r="H1264" s="222">
        <v>0.65100000000000002</v>
      </c>
      <c r="I1264" s="222">
        <v>0.621</v>
      </c>
      <c r="J1264" s="222">
        <v>0.59279999999999999</v>
      </c>
      <c r="K1264" s="222">
        <v>0.56630000000000003</v>
      </c>
      <c r="L1264" s="222">
        <v>0.5413</v>
      </c>
      <c r="M1264" s="222">
        <v>0.52690000000000003</v>
      </c>
      <c r="N1264" s="222">
        <v>0.5171</v>
      </c>
      <c r="O1264" s="222">
        <v>0.50849999999999995</v>
      </c>
      <c r="P1264" s="222">
        <v>0.501</v>
      </c>
      <c r="Q1264" s="222">
        <v>0.49430000000000002</v>
      </c>
    </row>
    <row r="1265" spans="1:17" x14ac:dyDescent="0.25">
      <c r="A1265" s="8">
        <v>8</v>
      </c>
      <c r="B1265" s="3">
        <v>41</v>
      </c>
      <c r="C1265" s="5">
        <v>160000</v>
      </c>
      <c r="D1265" s="221"/>
      <c r="E1265" s="222">
        <v>0.74950000000000006</v>
      </c>
      <c r="F1265" s="222">
        <v>0.71030000000000004</v>
      </c>
      <c r="G1265" s="222">
        <v>0.6744</v>
      </c>
      <c r="H1265" s="222">
        <v>0.64119999999999999</v>
      </c>
      <c r="I1265" s="222">
        <v>0.61029999999999995</v>
      </c>
      <c r="J1265" s="222">
        <v>0.58130000000000004</v>
      </c>
      <c r="K1265" s="222">
        <v>0.55410000000000004</v>
      </c>
      <c r="L1265" s="222">
        <v>0.53320000000000001</v>
      </c>
      <c r="M1265" s="222">
        <v>0.52200000000000002</v>
      </c>
      <c r="N1265" s="222">
        <v>0.51229999999999998</v>
      </c>
      <c r="O1265" s="222">
        <v>0.50390000000000001</v>
      </c>
      <c r="P1265" s="222">
        <v>0.49640000000000001</v>
      </c>
      <c r="Q1265" s="222">
        <v>0.49030000000000001</v>
      </c>
    </row>
    <row r="1266" spans="1:17" x14ac:dyDescent="0.25">
      <c r="A1266" s="8">
        <v>8</v>
      </c>
      <c r="B1266" s="3">
        <v>42</v>
      </c>
      <c r="C1266" s="5">
        <v>160000</v>
      </c>
      <c r="D1266" s="221"/>
      <c r="E1266" s="222">
        <v>0.74270000000000003</v>
      </c>
      <c r="F1266" s="222">
        <v>0.70230000000000004</v>
      </c>
      <c r="G1266" s="222">
        <v>0.6653</v>
      </c>
      <c r="H1266" s="222">
        <v>0.63109999999999999</v>
      </c>
      <c r="I1266" s="222">
        <v>0.59930000000000005</v>
      </c>
      <c r="J1266" s="222">
        <v>0.56950000000000001</v>
      </c>
      <c r="K1266" s="222">
        <v>0.54149999999999998</v>
      </c>
      <c r="L1266" s="222">
        <v>0.52810000000000001</v>
      </c>
      <c r="M1266" s="222">
        <v>0.5171</v>
      </c>
      <c r="N1266" s="222">
        <v>0.50749999999999995</v>
      </c>
      <c r="O1266" s="222">
        <v>0.49909999999999999</v>
      </c>
      <c r="P1266" s="222">
        <v>0.49230000000000002</v>
      </c>
      <c r="Q1266" s="222">
        <v>0.48699999999999999</v>
      </c>
    </row>
    <row r="1267" spans="1:17" x14ac:dyDescent="0.25">
      <c r="A1267" s="8">
        <v>8</v>
      </c>
      <c r="B1267" s="3">
        <v>43</v>
      </c>
      <c r="C1267" s="5">
        <v>160000</v>
      </c>
      <c r="D1267" s="221"/>
      <c r="E1267" s="222">
        <v>0.7359</v>
      </c>
      <c r="F1267" s="222">
        <v>0.69420000000000004</v>
      </c>
      <c r="G1267" s="222">
        <v>0.65610000000000002</v>
      </c>
      <c r="H1267" s="222">
        <v>0.62090000000000001</v>
      </c>
      <c r="I1267" s="222">
        <v>0.58809999999999996</v>
      </c>
      <c r="J1267" s="222">
        <v>0.5575</v>
      </c>
      <c r="K1267" s="222">
        <v>0.53590000000000004</v>
      </c>
      <c r="L1267" s="222">
        <v>0.52310000000000001</v>
      </c>
      <c r="M1267" s="222">
        <v>0.51219999999999999</v>
      </c>
      <c r="N1267" s="222">
        <v>0.50270000000000004</v>
      </c>
      <c r="O1267" s="222">
        <v>0.49490000000000001</v>
      </c>
      <c r="P1267" s="222">
        <v>0.4889</v>
      </c>
      <c r="Q1267" s="222">
        <v>0.48420000000000002</v>
      </c>
    </row>
    <row r="1268" spans="1:17" x14ac:dyDescent="0.25">
      <c r="A1268" s="8">
        <v>8</v>
      </c>
      <c r="B1268" s="3">
        <v>44</v>
      </c>
      <c r="C1268" s="5">
        <v>160000</v>
      </c>
      <c r="D1268" s="221"/>
      <c r="E1268" s="222">
        <v>0.72899999999999998</v>
      </c>
      <c r="F1268" s="222">
        <v>0.68610000000000004</v>
      </c>
      <c r="G1268" s="222">
        <v>0.64680000000000004</v>
      </c>
      <c r="H1268" s="222">
        <v>0.61060000000000003</v>
      </c>
      <c r="I1268" s="222">
        <v>0.57689999999999997</v>
      </c>
      <c r="J1268" s="222">
        <v>0.54569999999999996</v>
      </c>
      <c r="K1268" s="222">
        <v>0.53080000000000005</v>
      </c>
      <c r="L1268" s="222">
        <v>0.5181</v>
      </c>
      <c r="M1268" s="222">
        <v>0.50729999999999997</v>
      </c>
      <c r="N1268" s="222">
        <v>0.49830000000000002</v>
      </c>
      <c r="O1268" s="222">
        <v>0.4914</v>
      </c>
      <c r="P1268" s="222">
        <v>0.48599999999999999</v>
      </c>
      <c r="Q1268" s="222">
        <v>0.48159999999999997</v>
      </c>
    </row>
    <row r="1269" spans="1:17" x14ac:dyDescent="0.25">
      <c r="A1269" s="8">
        <v>8</v>
      </c>
      <c r="B1269" s="3">
        <v>45</v>
      </c>
      <c r="C1269" s="5">
        <v>160000</v>
      </c>
      <c r="D1269" s="221"/>
      <c r="E1269" s="222">
        <v>0.72130000000000005</v>
      </c>
      <c r="F1269" s="222">
        <v>0.67689999999999995</v>
      </c>
      <c r="G1269" s="222">
        <v>0.63639999999999997</v>
      </c>
      <c r="H1269" s="222">
        <v>0.59909999999999997</v>
      </c>
      <c r="I1269" s="222">
        <v>0.56440000000000001</v>
      </c>
      <c r="J1269" s="222">
        <v>0.53969999999999996</v>
      </c>
      <c r="K1269" s="222">
        <v>0.52490000000000003</v>
      </c>
      <c r="L1269" s="222">
        <v>0.51239999999999997</v>
      </c>
      <c r="M1269" s="222">
        <v>0.50190000000000001</v>
      </c>
      <c r="N1269" s="222">
        <v>0.49399999999999999</v>
      </c>
      <c r="O1269" s="222">
        <v>0.48780000000000001</v>
      </c>
      <c r="P1269" s="222">
        <v>0.4829</v>
      </c>
      <c r="Q1269" s="222">
        <v>0.4788</v>
      </c>
    </row>
    <row r="1270" spans="1:17" x14ac:dyDescent="0.25">
      <c r="A1270" s="8">
        <v>8</v>
      </c>
      <c r="B1270" s="3">
        <v>46</v>
      </c>
      <c r="C1270" s="5">
        <v>160000</v>
      </c>
      <c r="D1270" s="221"/>
      <c r="E1270" s="222">
        <v>0.71340000000000003</v>
      </c>
      <c r="F1270" s="222">
        <v>0.66769999999999996</v>
      </c>
      <c r="G1270" s="222">
        <v>0.62590000000000001</v>
      </c>
      <c r="H1270" s="222">
        <v>0.58740000000000003</v>
      </c>
      <c r="I1270" s="222">
        <v>0.55169999999999997</v>
      </c>
      <c r="J1270" s="222">
        <v>0.53369999999999995</v>
      </c>
      <c r="K1270" s="222">
        <v>0.51910000000000001</v>
      </c>
      <c r="L1270" s="222">
        <v>0.50680000000000003</v>
      </c>
      <c r="M1270" s="222">
        <v>0.49740000000000001</v>
      </c>
      <c r="N1270" s="222">
        <v>0.49020000000000002</v>
      </c>
      <c r="O1270" s="222">
        <v>0.48449999999999999</v>
      </c>
      <c r="P1270" s="222">
        <v>0.47989999999999999</v>
      </c>
      <c r="Q1270" s="222">
        <v>0.47620000000000001</v>
      </c>
    </row>
    <row r="1271" spans="1:17" x14ac:dyDescent="0.25">
      <c r="A1271" s="8">
        <v>8</v>
      </c>
      <c r="B1271" s="3">
        <v>47</v>
      </c>
      <c r="C1271" s="5">
        <v>160000</v>
      </c>
      <c r="D1271" s="221"/>
      <c r="E1271" s="222">
        <v>0.70550000000000002</v>
      </c>
      <c r="F1271" s="222">
        <v>0.6583</v>
      </c>
      <c r="G1271" s="222">
        <v>0.61529999999999996</v>
      </c>
      <c r="H1271" s="222">
        <v>0.57569999999999999</v>
      </c>
      <c r="I1271" s="222">
        <v>0.54520000000000002</v>
      </c>
      <c r="J1271" s="222">
        <v>0.52780000000000005</v>
      </c>
      <c r="K1271" s="222">
        <v>0.51319999999999999</v>
      </c>
      <c r="L1271" s="222">
        <v>0.502</v>
      </c>
      <c r="M1271" s="222">
        <v>0.49349999999999999</v>
      </c>
      <c r="N1271" s="222">
        <v>0.48680000000000001</v>
      </c>
      <c r="O1271" s="222">
        <v>0.48149999999999998</v>
      </c>
      <c r="P1271" s="222">
        <v>0.47720000000000001</v>
      </c>
      <c r="Q1271" s="222">
        <v>0.47389999999999999</v>
      </c>
    </row>
    <row r="1272" spans="1:17" x14ac:dyDescent="0.25">
      <c r="A1272" s="8">
        <v>8</v>
      </c>
      <c r="B1272" s="3">
        <v>48</v>
      </c>
      <c r="C1272" s="5">
        <v>160000</v>
      </c>
      <c r="D1272" s="221"/>
      <c r="E1272" s="222">
        <v>0.69750000000000001</v>
      </c>
      <c r="F1272" s="222">
        <v>0.64880000000000004</v>
      </c>
      <c r="G1272" s="222">
        <v>0.60440000000000005</v>
      </c>
      <c r="H1272" s="222">
        <v>0.5635</v>
      </c>
      <c r="I1272" s="222">
        <v>0.53910000000000002</v>
      </c>
      <c r="J1272" s="222">
        <v>0.52180000000000004</v>
      </c>
      <c r="K1272" s="222">
        <v>0.50800000000000001</v>
      </c>
      <c r="L1272" s="222">
        <v>0.49769999999999998</v>
      </c>
      <c r="M1272" s="222">
        <v>0.48980000000000001</v>
      </c>
      <c r="N1272" s="222">
        <v>0.48349999999999999</v>
      </c>
      <c r="O1272" s="222">
        <v>0.47860000000000003</v>
      </c>
      <c r="P1272" s="222">
        <v>0.4748</v>
      </c>
      <c r="Q1272" s="222">
        <v>0.47199999999999998</v>
      </c>
    </row>
    <row r="1273" spans="1:17" x14ac:dyDescent="0.25">
      <c r="A1273" s="8">
        <v>8</v>
      </c>
      <c r="B1273" s="3">
        <v>49</v>
      </c>
      <c r="C1273" s="5">
        <v>160000</v>
      </c>
      <c r="D1273" s="221"/>
      <c r="E1273" s="222">
        <v>0.68930000000000002</v>
      </c>
      <c r="F1273" s="222">
        <v>0.63900000000000001</v>
      </c>
      <c r="G1273" s="222">
        <v>0.59330000000000005</v>
      </c>
      <c r="H1273" s="222">
        <v>0.55389999999999995</v>
      </c>
      <c r="I1273" s="222">
        <v>0.53290000000000004</v>
      </c>
      <c r="J1273" s="222">
        <v>0.51590000000000003</v>
      </c>
      <c r="K1273" s="222">
        <v>0.50329999999999997</v>
      </c>
      <c r="L1273" s="222">
        <v>0.49370000000000003</v>
      </c>
      <c r="M1273" s="222">
        <v>0.48630000000000001</v>
      </c>
      <c r="N1273" s="222">
        <v>0.48039999999999999</v>
      </c>
      <c r="O1273" s="222">
        <v>0.47599999999999998</v>
      </c>
      <c r="P1273" s="222">
        <v>0.4728</v>
      </c>
      <c r="Q1273" s="222">
        <v>0.4703</v>
      </c>
    </row>
    <row r="1274" spans="1:17" x14ac:dyDescent="0.25">
      <c r="A1274" s="8">
        <v>8</v>
      </c>
      <c r="B1274" s="3">
        <v>50</v>
      </c>
      <c r="C1274" s="5">
        <v>160000</v>
      </c>
      <c r="D1274" s="221"/>
      <c r="E1274" s="222">
        <v>0.68120000000000003</v>
      </c>
      <c r="F1274" s="222">
        <v>0.62939999999999996</v>
      </c>
      <c r="G1274" s="222">
        <v>0.58220000000000005</v>
      </c>
      <c r="H1274" s="222">
        <v>0.54779999999999995</v>
      </c>
      <c r="I1274" s="222">
        <v>0.52680000000000005</v>
      </c>
      <c r="J1274" s="222">
        <v>0.51090000000000002</v>
      </c>
      <c r="K1274" s="222">
        <v>0.499</v>
      </c>
      <c r="L1274" s="222">
        <v>0.49</v>
      </c>
      <c r="M1274" s="222">
        <v>0.48299999999999998</v>
      </c>
      <c r="N1274" s="222">
        <v>0.47770000000000001</v>
      </c>
      <c r="O1274" s="222">
        <v>0.47389999999999999</v>
      </c>
      <c r="P1274" s="222">
        <v>0.47099999999999997</v>
      </c>
      <c r="Q1274" s="222">
        <v>0.46879999999999999</v>
      </c>
    </row>
    <row r="1275" spans="1:17" x14ac:dyDescent="0.25">
      <c r="A1275" s="8">
        <v>8</v>
      </c>
      <c r="B1275" s="3">
        <v>51</v>
      </c>
      <c r="C1275" s="5">
        <v>160000</v>
      </c>
      <c r="D1275" s="221"/>
      <c r="E1275" s="222">
        <v>0.67300000000000004</v>
      </c>
      <c r="F1275" s="222">
        <v>0.61950000000000005</v>
      </c>
      <c r="G1275" s="222">
        <v>0.57089999999999996</v>
      </c>
      <c r="H1275" s="222">
        <v>0.54159999999999997</v>
      </c>
      <c r="I1275" s="222">
        <v>0.5212</v>
      </c>
      <c r="J1275" s="222">
        <v>0.50629999999999997</v>
      </c>
      <c r="K1275" s="222">
        <v>0.495</v>
      </c>
      <c r="L1275" s="222">
        <v>0.48649999999999999</v>
      </c>
      <c r="M1275" s="222">
        <v>0.48</v>
      </c>
      <c r="N1275" s="222">
        <v>0.47539999999999999</v>
      </c>
      <c r="O1275" s="222">
        <v>0.47199999999999998</v>
      </c>
      <c r="P1275" s="222">
        <v>0.46939999999999998</v>
      </c>
      <c r="Q1275" s="222">
        <v>0.46760000000000002</v>
      </c>
    </row>
    <row r="1276" spans="1:17" x14ac:dyDescent="0.25">
      <c r="A1276" s="8">
        <v>8</v>
      </c>
      <c r="B1276" s="3">
        <v>52</v>
      </c>
      <c r="C1276" s="5">
        <v>160000</v>
      </c>
      <c r="D1276" s="221"/>
      <c r="E1276" s="222">
        <v>0.66449999999999998</v>
      </c>
      <c r="F1276" s="222">
        <v>0.60929999999999995</v>
      </c>
      <c r="G1276" s="222">
        <v>0.56120000000000003</v>
      </c>
      <c r="H1276" s="222">
        <v>0.5353</v>
      </c>
      <c r="I1276" s="222">
        <v>0.51600000000000001</v>
      </c>
      <c r="J1276" s="222">
        <v>0.50180000000000002</v>
      </c>
      <c r="K1276" s="222">
        <v>0.49109999999999998</v>
      </c>
      <c r="L1276" s="222">
        <v>0.48309999999999997</v>
      </c>
      <c r="M1276" s="222">
        <v>0.47739999999999999</v>
      </c>
      <c r="N1276" s="222">
        <v>0.4733</v>
      </c>
      <c r="O1276" s="222">
        <v>0.47020000000000001</v>
      </c>
      <c r="P1276" s="222">
        <v>0.46810000000000002</v>
      </c>
      <c r="Q1276" s="222">
        <v>0.46660000000000001</v>
      </c>
    </row>
    <row r="1277" spans="1:17" x14ac:dyDescent="0.25">
      <c r="A1277" s="8">
        <v>8</v>
      </c>
      <c r="B1277" s="3">
        <v>53</v>
      </c>
      <c r="C1277" s="5">
        <v>160000</v>
      </c>
      <c r="D1277" s="221"/>
      <c r="E1277" s="222">
        <v>0.65580000000000005</v>
      </c>
      <c r="F1277" s="222">
        <v>0.5988</v>
      </c>
      <c r="G1277" s="222">
        <v>0.55479999999999996</v>
      </c>
      <c r="H1277" s="222">
        <v>0.52939999999999998</v>
      </c>
      <c r="I1277" s="222">
        <v>0.51100000000000001</v>
      </c>
      <c r="J1277" s="222">
        <v>0.49740000000000001</v>
      </c>
      <c r="K1277" s="222">
        <v>0.48730000000000001</v>
      </c>
      <c r="L1277" s="222">
        <v>0.48010000000000003</v>
      </c>
      <c r="M1277" s="222">
        <v>0.47499999999999998</v>
      </c>
      <c r="N1277" s="222">
        <v>0.4713</v>
      </c>
      <c r="O1277" s="222">
        <v>0.46879999999999999</v>
      </c>
      <c r="P1277" s="222">
        <v>0.46700000000000003</v>
      </c>
      <c r="Q1277" s="222">
        <v>0.4657</v>
      </c>
    </row>
    <row r="1278" spans="1:17" x14ac:dyDescent="0.25">
      <c r="A1278" s="8">
        <v>8</v>
      </c>
      <c r="B1278" s="3">
        <v>54</v>
      </c>
      <c r="C1278" s="5">
        <v>160000</v>
      </c>
      <c r="D1278" s="221"/>
      <c r="E1278" s="222">
        <v>0.64710000000000001</v>
      </c>
      <c r="F1278" s="222">
        <v>0.58830000000000005</v>
      </c>
      <c r="G1278" s="222">
        <v>0.5484</v>
      </c>
      <c r="H1278" s="222">
        <v>0.52400000000000002</v>
      </c>
      <c r="I1278" s="222">
        <v>0.50629999999999997</v>
      </c>
      <c r="J1278" s="222">
        <v>0.49320000000000003</v>
      </c>
      <c r="K1278" s="222">
        <v>0.48399999999999999</v>
      </c>
      <c r="L1278" s="222">
        <v>0.47749999999999998</v>
      </c>
      <c r="M1278" s="222">
        <v>0.47289999999999999</v>
      </c>
      <c r="N1278" s="222">
        <v>0.46970000000000001</v>
      </c>
      <c r="O1278" s="222">
        <v>0.46750000000000003</v>
      </c>
      <c r="P1278" s="222">
        <v>0.46600000000000003</v>
      </c>
      <c r="Q1278" s="222">
        <v>0.46500000000000002</v>
      </c>
    </row>
    <row r="1279" spans="1:17" x14ac:dyDescent="0.25">
      <c r="A1279" s="8">
        <v>8</v>
      </c>
      <c r="B1279" s="3">
        <v>55</v>
      </c>
      <c r="C1279" s="5">
        <v>160000</v>
      </c>
      <c r="D1279" s="221"/>
      <c r="E1279" s="222">
        <v>0.63849999999999996</v>
      </c>
      <c r="F1279" s="222">
        <v>0.57769999999999999</v>
      </c>
      <c r="G1279" s="222">
        <v>0.54249999999999998</v>
      </c>
      <c r="H1279" s="222">
        <v>0.51890000000000003</v>
      </c>
      <c r="I1279" s="222">
        <v>0.50170000000000003</v>
      </c>
      <c r="J1279" s="222">
        <v>0.48949999999999999</v>
      </c>
      <c r="K1279" s="222">
        <v>0.48099999999999998</v>
      </c>
      <c r="L1279" s="222">
        <v>0.47510000000000002</v>
      </c>
      <c r="M1279" s="222">
        <v>0.47099999999999997</v>
      </c>
      <c r="N1279" s="222">
        <v>0.46829999999999999</v>
      </c>
      <c r="O1279" s="222">
        <v>0.46650000000000003</v>
      </c>
      <c r="P1279" s="222">
        <v>0.4652</v>
      </c>
      <c r="Q1279" s="222">
        <v>0.46439999999999998</v>
      </c>
    </row>
    <row r="1280" spans="1:17" x14ac:dyDescent="0.25">
      <c r="A1280" s="8">
        <v>8</v>
      </c>
      <c r="B1280" s="3">
        <v>56</v>
      </c>
      <c r="C1280" s="5">
        <v>160000</v>
      </c>
      <c r="D1280" s="221"/>
      <c r="E1280" s="222">
        <v>0.62949999999999995</v>
      </c>
      <c r="F1280" s="222">
        <v>0.56869999999999998</v>
      </c>
      <c r="G1280" s="222">
        <v>0.53669999999999995</v>
      </c>
      <c r="H1280" s="222">
        <v>0.51370000000000005</v>
      </c>
      <c r="I1280" s="222">
        <v>0.49730000000000002</v>
      </c>
      <c r="J1280" s="222">
        <v>0.4859</v>
      </c>
      <c r="K1280" s="222">
        <v>0.47810000000000002</v>
      </c>
      <c r="L1280" s="222">
        <v>0.47289999999999999</v>
      </c>
      <c r="M1280" s="222">
        <v>0.46939999999999998</v>
      </c>
      <c r="N1280" s="222">
        <v>0.46710000000000002</v>
      </c>
      <c r="O1280" s="222">
        <v>0.46560000000000001</v>
      </c>
      <c r="P1280" s="222">
        <v>0.46460000000000001</v>
      </c>
      <c r="Q1280" s="222">
        <v>0.46400000000000002</v>
      </c>
    </row>
    <row r="1281" spans="1:17" x14ac:dyDescent="0.25">
      <c r="A1281" s="8">
        <v>8</v>
      </c>
      <c r="B1281" s="3">
        <v>57</v>
      </c>
      <c r="C1281" s="5">
        <v>160000</v>
      </c>
      <c r="D1281" s="221"/>
      <c r="E1281" s="222">
        <v>0.62050000000000005</v>
      </c>
      <c r="F1281" s="222">
        <v>0.56259999999999999</v>
      </c>
      <c r="G1281" s="222">
        <v>0.53120000000000001</v>
      </c>
      <c r="H1281" s="222">
        <v>0.50870000000000004</v>
      </c>
      <c r="I1281" s="222">
        <v>0.49320000000000003</v>
      </c>
      <c r="J1281" s="222">
        <v>0.48259999999999997</v>
      </c>
      <c r="K1281" s="222">
        <v>0.47560000000000002</v>
      </c>
      <c r="L1281" s="222">
        <v>0.47099999999999997</v>
      </c>
      <c r="M1281" s="222">
        <v>0.46800000000000003</v>
      </c>
      <c r="N1281" s="222">
        <v>0.46610000000000001</v>
      </c>
      <c r="O1281" s="222">
        <v>0.46489999999999998</v>
      </c>
      <c r="P1281" s="222">
        <v>0.46410000000000001</v>
      </c>
      <c r="Q1281" s="222">
        <v>0.4637</v>
      </c>
    </row>
    <row r="1282" spans="1:17" x14ac:dyDescent="0.25">
      <c r="A1282" s="8">
        <v>8</v>
      </c>
      <c r="B1282" s="3">
        <v>58</v>
      </c>
      <c r="C1282" s="5">
        <v>160000</v>
      </c>
      <c r="D1282" s="221"/>
      <c r="E1282" s="222">
        <v>0.61209999999999998</v>
      </c>
      <c r="F1282" s="222">
        <v>0.55740000000000001</v>
      </c>
      <c r="G1282" s="222">
        <v>0.52629999999999999</v>
      </c>
      <c r="H1282" s="222">
        <v>0.50449999999999995</v>
      </c>
      <c r="I1282" s="222">
        <v>0.48980000000000001</v>
      </c>
      <c r="J1282" s="222">
        <v>0.47989999999999999</v>
      </c>
      <c r="K1282" s="222">
        <v>0.47360000000000002</v>
      </c>
      <c r="L1282" s="222">
        <v>0.46949999999999997</v>
      </c>
      <c r="M1282" s="222">
        <v>0.46689999999999998</v>
      </c>
      <c r="N1282" s="222">
        <v>0.46539999999999998</v>
      </c>
      <c r="O1282" s="222">
        <v>0.46439999999999998</v>
      </c>
      <c r="P1282" s="222">
        <v>0.46379999999999999</v>
      </c>
      <c r="Q1282" s="222">
        <v>0.46350000000000002</v>
      </c>
    </row>
    <row r="1283" spans="1:17" x14ac:dyDescent="0.25">
      <c r="A1283" s="8">
        <v>8</v>
      </c>
      <c r="B1283" s="3">
        <v>59</v>
      </c>
      <c r="C1283" s="5">
        <v>160000</v>
      </c>
      <c r="D1283" s="221"/>
      <c r="E1283" s="222">
        <v>0.60350000000000004</v>
      </c>
      <c r="F1283" s="222">
        <v>0.55230000000000001</v>
      </c>
      <c r="G1283" s="222">
        <v>0.52149999999999996</v>
      </c>
      <c r="H1283" s="222">
        <v>0.50049999999999994</v>
      </c>
      <c r="I1283" s="222">
        <v>0.48649999999999999</v>
      </c>
      <c r="J1283" s="222">
        <v>0.47749999999999998</v>
      </c>
      <c r="K1283" s="222">
        <v>0.4718</v>
      </c>
      <c r="L1283" s="222">
        <v>0.46820000000000001</v>
      </c>
      <c r="M1283" s="222">
        <v>0.46610000000000001</v>
      </c>
      <c r="N1283" s="222">
        <v>0.46479999999999999</v>
      </c>
      <c r="O1283" s="222">
        <v>0.46400000000000002</v>
      </c>
      <c r="P1283" s="222">
        <v>0.46360000000000001</v>
      </c>
      <c r="Q1283" s="222">
        <v>0.46329999999999999</v>
      </c>
    </row>
    <row r="1284" spans="1:17" x14ac:dyDescent="0.25">
      <c r="A1284" s="8">
        <v>8</v>
      </c>
      <c r="B1284" s="3">
        <v>60</v>
      </c>
      <c r="C1284" s="5">
        <v>160000</v>
      </c>
      <c r="D1284" s="221"/>
      <c r="E1284" s="222">
        <v>0.59489999999999998</v>
      </c>
      <c r="F1284" s="222">
        <v>0.54700000000000004</v>
      </c>
      <c r="G1284" s="222">
        <v>0.51680000000000004</v>
      </c>
      <c r="H1284" s="222">
        <v>0.4965</v>
      </c>
      <c r="I1284" s="222">
        <v>0.4834</v>
      </c>
      <c r="J1284" s="222">
        <v>0.47520000000000001</v>
      </c>
      <c r="K1284" s="222">
        <v>0.47010000000000002</v>
      </c>
      <c r="L1284" s="222">
        <v>0.46710000000000002</v>
      </c>
      <c r="M1284" s="222">
        <v>0.46529999999999999</v>
      </c>
      <c r="N1284" s="222">
        <v>0.46429999999999999</v>
      </c>
      <c r="O1284" s="222">
        <v>0.4637</v>
      </c>
      <c r="P1284" s="222">
        <v>0.46339999999999998</v>
      </c>
      <c r="Q1284" s="222">
        <v>0.4632</v>
      </c>
    </row>
    <row r="1285" spans="1:17" x14ac:dyDescent="0.25">
      <c r="A1285" s="8">
        <v>8</v>
      </c>
      <c r="B1285" s="3">
        <v>61</v>
      </c>
      <c r="C1285" s="5">
        <v>160000</v>
      </c>
      <c r="D1285" s="221"/>
      <c r="E1285" s="222">
        <v>0.58630000000000004</v>
      </c>
      <c r="F1285" s="222">
        <v>0.54190000000000005</v>
      </c>
      <c r="G1285" s="222">
        <v>0.51219999999999999</v>
      </c>
      <c r="H1285" s="222">
        <v>0.49280000000000002</v>
      </c>
      <c r="I1285" s="222">
        <v>0.48060000000000003</v>
      </c>
      <c r="J1285" s="222">
        <v>0.47310000000000002</v>
      </c>
      <c r="K1285" s="222">
        <v>0.46870000000000001</v>
      </c>
      <c r="L1285" s="222">
        <v>0.46610000000000001</v>
      </c>
      <c r="M1285" s="222">
        <v>0.4647</v>
      </c>
      <c r="N1285" s="222">
        <v>0.46389999999999998</v>
      </c>
      <c r="O1285" s="222">
        <v>0.46350000000000002</v>
      </c>
      <c r="P1285" s="222">
        <v>0.4632</v>
      </c>
      <c r="Q1285" s="222">
        <v>0.46310000000000001</v>
      </c>
    </row>
    <row r="1286" spans="1:17" x14ac:dyDescent="0.25">
      <c r="A1286" s="8">
        <v>8</v>
      </c>
      <c r="B1286" s="3">
        <v>62</v>
      </c>
      <c r="C1286" s="5">
        <v>160000</v>
      </c>
      <c r="D1286" s="221"/>
      <c r="E1286" s="222">
        <v>0.58009999999999995</v>
      </c>
      <c r="F1286" s="222">
        <v>0.53680000000000005</v>
      </c>
      <c r="G1286" s="222">
        <v>0.50770000000000004</v>
      </c>
      <c r="H1286" s="222">
        <v>0.48920000000000002</v>
      </c>
      <c r="I1286" s="222">
        <v>0.47789999999999999</v>
      </c>
      <c r="J1286" s="222">
        <v>0.4713</v>
      </c>
      <c r="K1286" s="222">
        <v>0.46750000000000003</v>
      </c>
      <c r="L1286" s="222">
        <v>0.46529999999999999</v>
      </c>
      <c r="M1286" s="222">
        <v>0.4642</v>
      </c>
      <c r="N1286" s="222">
        <v>0.46360000000000001</v>
      </c>
      <c r="O1286" s="222">
        <v>0.46329999999999999</v>
      </c>
      <c r="P1286" s="222">
        <v>0.46310000000000001</v>
      </c>
      <c r="Q1286" s="222">
        <v>0.46300000000000002</v>
      </c>
    </row>
    <row r="1287" spans="1:17" x14ac:dyDescent="0.25">
      <c r="A1287" s="8">
        <v>8</v>
      </c>
      <c r="B1287" s="3">
        <v>63</v>
      </c>
      <c r="C1287" s="5">
        <v>160000</v>
      </c>
      <c r="D1287" s="221"/>
      <c r="E1287" s="222">
        <v>0.57489999999999997</v>
      </c>
      <c r="F1287" s="222">
        <v>0.53159999999999996</v>
      </c>
      <c r="G1287" s="222">
        <v>0.50329999999999997</v>
      </c>
      <c r="H1287" s="222">
        <v>0.48570000000000002</v>
      </c>
      <c r="I1287" s="222">
        <v>0.47539999999999999</v>
      </c>
      <c r="J1287" s="222">
        <v>0.46949999999999997</v>
      </c>
      <c r="K1287" s="222">
        <v>0.46639999999999998</v>
      </c>
      <c r="L1287" s="222">
        <v>0.4647</v>
      </c>
      <c r="M1287" s="222">
        <v>0.46379999999999999</v>
      </c>
      <c r="N1287" s="222">
        <v>0.46339999999999998</v>
      </c>
      <c r="O1287" s="222">
        <v>0.4632</v>
      </c>
      <c r="P1287" s="222">
        <v>0.46310000000000001</v>
      </c>
      <c r="Q1287" s="222">
        <v>0.46300000000000002</v>
      </c>
    </row>
    <row r="1288" spans="1:17" x14ac:dyDescent="0.25">
      <c r="A1288" s="8">
        <v>8</v>
      </c>
      <c r="B1288" s="3">
        <v>64</v>
      </c>
      <c r="C1288" s="5">
        <v>160000</v>
      </c>
      <c r="D1288" s="221"/>
      <c r="E1288" s="222">
        <v>0.56969999999999998</v>
      </c>
      <c r="F1288" s="222">
        <v>0.52649999999999997</v>
      </c>
      <c r="G1288" s="222">
        <v>0.49890000000000001</v>
      </c>
      <c r="H1288" s="222">
        <v>0.4824</v>
      </c>
      <c r="I1288" s="222">
        <v>0.47310000000000002</v>
      </c>
      <c r="J1288" s="222">
        <v>0.46810000000000002</v>
      </c>
      <c r="K1288" s="222">
        <v>0.46550000000000002</v>
      </c>
      <c r="L1288" s="222">
        <v>0.46410000000000001</v>
      </c>
      <c r="M1288" s="222">
        <v>0.46350000000000002</v>
      </c>
      <c r="N1288" s="222">
        <v>0.4632</v>
      </c>
      <c r="O1288" s="222">
        <v>0.46310000000000001</v>
      </c>
      <c r="P1288" s="222">
        <v>0.46300000000000002</v>
      </c>
      <c r="Q1288" s="222">
        <v>0.46300000000000002</v>
      </c>
    </row>
    <row r="1289" spans="1:17" x14ac:dyDescent="0.25">
      <c r="A1289" s="8">
        <v>8</v>
      </c>
      <c r="B1289" s="3">
        <v>65</v>
      </c>
      <c r="C1289" s="5">
        <v>160000</v>
      </c>
      <c r="D1289" s="221"/>
      <c r="E1289" s="222">
        <v>0.56440000000000001</v>
      </c>
      <c r="F1289" s="222">
        <v>0.52139999999999997</v>
      </c>
      <c r="G1289" s="222">
        <v>0.49469999999999997</v>
      </c>
      <c r="H1289" s="222">
        <v>0.4793</v>
      </c>
      <c r="I1289" s="222">
        <v>0.47099999999999997</v>
      </c>
      <c r="J1289" s="222">
        <v>0.46679999999999999</v>
      </c>
      <c r="K1289" s="222">
        <v>0.4647</v>
      </c>
      <c r="L1289" s="222">
        <v>0.4637</v>
      </c>
      <c r="M1289" s="222">
        <v>0.46329999999999999</v>
      </c>
      <c r="N1289" s="222">
        <v>0.46310000000000001</v>
      </c>
      <c r="O1289" s="222">
        <v>0.46300000000000002</v>
      </c>
      <c r="P1289" s="222">
        <v>0.46300000000000002</v>
      </c>
      <c r="Q1289" s="222">
        <v>0.46300000000000002</v>
      </c>
    </row>
    <row r="1290" spans="1:17" x14ac:dyDescent="0.25">
      <c r="A1290" s="8">
        <v>8</v>
      </c>
      <c r="B1290" s="3">
        <v>66</v>
      </c>
      <c r="C1290" s="5">
        <v>160000</v>
      </c>
      <c r="D1290" s="221"/>
      <c r="E1290" s="222">
        <v>0.55920000000000003</v>
      </c>
      <c r="F1290" s="222">
        <v>0.51629999999999998</v>
      </c>
      <c r="G1290" s="222">
        <v>0.49059999999999998</v>
      </c>
      <c r="H1290" s="222">
        <v>0.47639999999999999</v>
      </c>
      <c r="I1290" s="222">
        <v>0.46920000000000001</v>
      </c>
      <c r="J1290" s="222">
        <v>0.4657</v>
      </c>
      <c r="K1290" s="222">
        <v>0.46410000000000001</v>
      </c>
      <c r="L1290" s="222">
        <v>0.46339999999999998</v>
      </c>
      <c r="M1290" s="222">
        <v>0.4632</v>
      </c>
      <c r="N1290" s="222">
        <v>0.46300000000000002</v>
      </c>
      <c r="O1290" s="222">
        <v>0.46300000000000002</v>
      </c>
      <c r="P1290" s="222">
        <v>0.46300000000000002</v>
      </c>
      <c r="Q1290" s="222">
        <v>0.46300000000000002</v>
      </c>
    </row>
    <row r="1291" spans="1:17" x14ac:dyDescent="0.25">
      <c r="A1291" s="8">
        <v>8</v>
      </c>
      <c r="B1291" s="3">
        <v>67</v>
      </c>
      <c r="C1291" s="5">
        <v>160000</v>
      </c>
      <c r="D1291" s="221"/>
      <c r="E1291" s="222">
        <v>0.55359999999999998</v>
      </c>
      <c r="F1291" s="222">
        <v>0.51090000000000002</v>
      </c>
      <c r="G1291" s="222">
        <v>0.4864</v>
      </c>
      <c r="H1291" s="222">
        <v>0.47360000000000002</v>
      </c>
      <c r="I1291" s="222">
        <v>0.46750000000000003</v>
      </c>
      <c r="J1291" s="222">
        <v>0.46479999999999999</v>
      </c>
      <c r="K1291" s="222">
        <v>0.4637</v>
      </c>
      <c r="L1291" s="222">
        <v>0.4632</v>
      </c>
      <c r="M1291" s="222">
        <v>0.46310000000000001</v>
      </c>
      <c r="N1291" s="222">
        <v>0.46300000000000002</v>
      </c>
      <c r="O1291" s="222">
        <v>0.46300000000000002</v>
      </c>
      <c r="P1291" s="222">
        <v>0.46300000000000002</v>
      </c>
      <c r="Q1291" s="222">
        <v>0.46300000000000002</v>
      </c>
    </row>
    <row r="1292" spans="1:17" x14ac:dyDescent="0.25">
      <c r="A1292" s="8">
        <v>8</v>
      </c>
      <c r="B1292" s="3">
        <v>68</v>
      </c>
      <c r="C1292" s="5">
        <v>160000</v>
      </c>
      <c r="D1292" s="221"/>
      <c r="E1292" s="222">
        <v>0.54779999999999995</v>
      </c>
      <c r="F1292" s="222">
        <v>0.50539999999999996</v>
      </c>
      <c r="G1292" s="222">
        <v>0.48230000000000001</v>
      </c>
      <c r="H1292" s="222">
        <v>0.47099999999999997</v>
      </c>
      <c r="I1292" s="222">
        <v>0.46610000000000001</v>
      </c>
      <c r="J1292" s="222">
        <v>0.46410000000000001</v>
      </c>
      <c r="K1292" s="222">
        <v>0.46339999999999998</v>
      </c>
      <c r="L1292" s="222">
        <v>0.46310000000000001</v>
      </c>
      <c r="M1292" s="222">
        <v>0.46300000000000002</v>
      </c>
      <c r="N1292" s="222">
        <v>0.46300000000000002</v>
      </c>
      <c r="O1292" s="222">
        <v>0.46300000000000002</v>
      </c>
      <c r="P1292" s="222">
        <v>0.46300000000000002</v>
      </c>
      <c r="Q1292" s="222">
        <v>0.46300000000000002</v>
      </c>
    </row>
    <row r="1293" spans="1:17" x14ac:dyDescent="0.25">
      <c r="A1293" s="8">
        <v>8</v>
      </c>
      <c r="B1293" s="3">
        <v>69</v>
      </c>
      <c r="C1293" s="5">
        <v>160000</v>
      </c>
      <c r="D1293" s="221"/>
      <c r="E1293" s="222">
        <v>0.5423</v>
      </c>
      <c r="F1293" s="222">
        <v>0.50019999999999998</v>
      </c>
      <c r="G1293" s="222">
        <v>0.47849999999999998</v>
      </c>
      <c r="H1293" s="222">
        <v>0.46879999999999999</v>
      </c>
      <c r="I1293" s="222">
        <v>0.46500000000000002</v>
      </c>
      <c r="J1293" s="222">
        <v>0.46360000000000001</v>
      </c>
      <c r="K1293" s="222">
        <v>0.4632</v>
      </c>
      <c r="L1293" s="222">
        <v>0.46300000000000002</v>
      </c>
      <c r="M1293" s="222">
        <v>0.46300000000000002</v>
      </c>
      <c r="N1293" s="222">
        <v>0.46300000000000002</v>
      </c>
      <c r="O1293" s="222">
        <v>0.46300000000000002</v>
      </c>
      <c r="P1293" s="222">
        <v>0.46300000000000002</v>
      </c>
      <c r="Q1293" s="222">
        <v>0.46300000000000002</v>
      </c>
    </row>
    <row r="1294" spans="1:17" x14ac:dyDescent="0.25">
      <c r="A1294" s="8">
        <v>8</v>
      </c>
      <c r="B1294" s="3">
        <v>70</v>
      </c>
      <c r="C1294" s="5">
        <v>160000</v>
      </c>
      <c r="D1294" s="221"/>
      <c r="E1294" s="222">
        <v>0.53569999999999995</v>
      </c>
      <c r="F1294" s="222">
        <v>0.49419999999999997</v>
      </c>
      <c r="G1294" s="222">
        <v>0.47449999999999998</v>
      </c>
      <c r="H1294" s="222">
        <v>0.4667</v>
      </c>
      <c r="I1294" s="222">
        <v>0.46410000000000001</v>
      </c>
      <c r="J1294" s="222">
        <v>0.46329999999999999</v>
      </c>
      <c r="K1294" s="222">
        <v>0.46300000000000002</v>
      </c>
      <c r="L1294" s="222">
        <v>0.46300000000000002</v>
      </c>
      <c r="M1294" s="222">
        <v>0.46300000000000002</v>
      </c>
      <c r="N1294" s="222">
        <v>0.46300000000000002</v>
      </c>
      <c r="O1294" s="222">
        <v>0.46300000000000002</v>
      </c>
      <c r="P1294" s="222">
        <v>0.46300000000000002</v>
      </c>
      <c r="Q1294" s="222">
        <v>0.46300000000000002</v>
      </c>
    </row>
    <row r="1295" spans="1:17" x14ac:dyDescent="0.25">
      <c r="A1295" s="8">
        <v>8</v>
      </c>
      <c r="B1295" s="3">
        <v>71</v>
      </c>
      <c r="C1295" s="5">
        <v>160000</v>
      </c>
      <c r="D1295" s="221"/>
      <c r="E1295" s="222">
        <v>0.5292</v>
      </c>
      <c r="F1295" s="222">
        <v>0.48849999999999999</v>
      </c>
      <c r="G1295" s="222">
        <v>0.47110000000000002</v>
      </c>
      <c r="H1295" s="222">
        <v>0.46510000000000001</v>
      </c>
      <c r="I1295" s="222">
        <v>0.46350000000000002</v>
      </c>
      <c r="J1295" s="222">
        <v>0.46310000000000001</v>
      </c>
      <c r="K1295" s="222">
        <v>0.46300000000000002</v>
      </c>
      <c r="L1295" s="222">
        <v>0.46300000000000002</v>
      </c>
      <c r="M1295" s="222">
        <v>0.46300000000000002</v>
      </c>
      <c r="N1295" s="222">
        <v>0.46300000000000002</v>
      </c>
      <c r="O1295" s="222">
        <v>0.46300000000000002</v>
      </c>
      <c r="P1295" s="222">
        <v>0.46300000000000002</v>
      </c>
      <c r="Q1295" s="222">
        <v>0.46300000000000002</v>
      </c>
    </row>
    <row r="1296" spans="1:17" x14ac:dyDescent="0.25">
      <c r="A1296" s="8">
        <v>8</v>
      </c>
      <c r="B1296" s="3">
        <v>72</v>
      </c>
      <c r="C1296" s="5">
        <v>160000</v>
      </c>
      <c r="D1296" s="221"/>
      <c r="E1296" s="222">
        <v>0.52039999999999997</v>
      </c>
      <c r="F1296" s="222">
        <v>0.48099999999999998</v>
      </c>
      <c r="G1296" s="222">
        <v>0.4672</v>
      </c>
      <c r="H1296" s="222">
        <v>0.46379999999999999</v>
      </c>
      <c r="I1296" s="222">
        <v>0.46310000000000001</v>
      </c>
      <c r="J1296" s="222">
        <v>0.46300000000000002</v>
      </c>
      <c r="K1296" s="222">
        <v>0.46300000000000002</v>
      </c>
      <c r="L1296" s="222">
        <v>0.46300000000000002</v>
      </c>
      <c r="M1296" s="222">
        <v>0.46300000000000002</v>
      </c>
      <c r="N1296" s="222">
        <v>0.46300000000000002</v>
      </c>
      <c r="O1296" s="222">
        <v>0.46300000000000002</v>
      </c>
      <c r="P1296" s="222">
        <v>0.46300000000000002</v>
      </c>
      <c r="Q1296" s="222">
        <v>0.46300000000000002</v>
      </c>
    </row>
    <row r="1297" spans="1:17" x14ac:dyDescent="0.25">
      <c r="A1297" s="8">
        <v>8</v>
      </c>
      <c r="B1297" s="3">
        <v>73</v>
      </c>
      <c r="C1297" s="5">
        <v>160000</v>
      </c>
      <c r="D1297" s="221"/>
      <c r="E1297" s="222">
        <v>0.51070000000000004</v>
      </c>
      <c r="F1297" s="222">
        <v>0.47360000000000002</v>
      </c>
      <c r="G1297" s="222">
        <v>0.46450000000000002</v>
      </c>
      <c r="H1297" s="222">
        <v>0.46310000000000001</v>
      </c>
      <c r="I1297" s="222">
        <v>0.46300000000000002</v>
      </c>
      <c r="J1297" s="222">
        <v>0.46300000000000002</v>
      </c>
      <c r="K1297" s="222">
        <v>0.46300000000000002</v>
      </c>
      <c r="L1297" s="222">
        <v>0.46300000000000002</v>
      </c>
      <c r="M1297" s="222">
        <v>0.46300000000000002</v>
      </c>
      <c r="N1297" s="222">
        <v>0.46300000000000002</v>
      </c>
      <c r="O1297" s="222">
        <v>0.46300000000000002</v>
      </c>
      <c r="P1297" s="222">
        <v>0.46300000000000002</v>
      </c>
      <c r="Q1297" s="222">
        <v>0.46300000000000002</v>
      </c>
    </row>
    <row r="1298" spans="1:17" x14ac:dyDescent="0.25">
      <c r="A1298" s="8">
        <v>8</v>
      </c>
      <c r="B1298" s="3">
        <v>74</v>
      </c>
      <c r="C1298" s="5">
        <v>160000</v>
      </c>
      <c r="D1298" s="221"/>
      <c r="E1298" s="222">
        <v>0.50409999999999999</v>
      </c>
      <c r="F1298" s="222">
        <v>0.46929999999999999</v>
      </c>
      <c r="G1298" s="222">
        <v>0.46339999999999998</v>
      </c>
      <c r="H1298" s="222">
        <v>0.46300000000000002</v>
      </c>
      <c r="I1298" s="222">
        <v>0.46300000000000002</v>
      </c>
      <c r="J1298" s="222">
        <v>0.46300000000000002</v>
      </c>
      <c r="K1298" s="222">
        <v>0.46300000000000002</v>
      </c>
      <c r="L1298" s="222">
        <v>0.46300000000000002</v>
      </c>
      <c r="M1298" s="222">
        <v>0.46300000000000002</v>
      </c>
      <c r="N1298" s="222">
        <v>0.46300000000000002</v>
      </c>
      <c r="O1298" s="222">
        <v>0.46300000000000002</v>
      </c>
      <c r="P1298" s="222">
        <v>0.46300000000000002</v>
      </c>
      <c r="Q1298" s="222">
        <v>0.46300000000000002</v>
      </c>
    </row>
    <row r="1299" spans="1:17" x14ac:dyDescent="0.25">
      <c r="A1299" s="8">
        <v>9</v>
      </c>
      <c r="B1299" s="3">
        <v>40</v>
      </c>
      <c r="C1299" s="5">
        <v>160000</v>
      </c>
      <c r="D1299" s="221"/>
      <c r="E1299" s="222">
        <v>0.7782</v>
      </c>
      <c r="F1299" s="222">
        <v>0.74319999999999997</v>
      </c>
      <c r="G1299" s="222">
        <v>0.71089999999999998</v>
      </c>
      <c r="H1299" s="222">
        <v>0.68100000000000005</v>
      </c>
      <c r="I1299" s="222">
        <v>0.65310000000000001</v>
      </c>
      <c r="J1299" s="222">
        <v>0.62680000000000002</v>
      </c>
      <c r="K1299" s="222">
        <v>0.60189999999999999</v>
      </c>
      <c r="L1299" s="222">
        <v>0.57840000000000003</v>
      </c>
      <c r="M1299" s="222">
        <v>0.5625</v>
      </c>
      <c r="N1299" s="222">
        <v>0.55400000000000005</v>
      </c>
      <c r="O1299" s="222">
        <v>0.54659999999999997</v>
      </c>
      <c r="P1299" s="222">
        <v>0.54</v>
      </c>
      <c r="Q1299" s="222">
        <v>0.53420000000000001</v>
      </c>
    </row>
    <row r="1300" spans="1:17" x14ac:dyDescent="0.25">
      <c r="A1300" s="8">
        <v>9</v>
      </c>
      <c r="B1300" s="3">
        <v>41</v>
      </c>
      <c r="C1300" s="5">
        <v>160000</v>
      </c>
      <c r="D1300" s="221"/>
      <c r="E1300" s="222">
        <v>0.77170000000000005</v>
      </c>
      <c r="F1300" s="222">
        <v>0.73550000000000004</v>
      </c>
      <c r="G1300" s="222">
        <v>0.70230000000000004</v>
      </c>
      <c r="H1300" s="222">
        <v>0.6714</v>
      </c>
      <c r="I1300" s="222">
        <v>0.64259999999999995</v>
      </c>
      <c r="J1300" s="222">
        <v>0.61550000000000005</v>
      </c>
      <c r="K1300" s="222">
        <v>0.58989999999999998</v>
      </c>
      <c r="L1300" s="222">
        <v>0.56779999999999997</v>
      </c>
      <c r="M1300" s="222">
        <v>0.55810000000000004</v>
      </c>
      <c r="N1300" s="222">
        <v>0.54969999999999997</v>
      </c>
      <c r="O1300" s="222">
        <v>0.54239999999999999</v>
      </c>
      <c r="P1300" s="222">
        <v>0.53590000000000004</v>
      </c>
      <c r="Q1300" s="222">
        <v>0.53059999999999996</v>
      </c>
    </row>
    <row r="1301" spans="1:17" x14ac:dyDescent="0.25">
      <c r="A1301" s="8">
        <v>9</v>
      </c>
      <c r="B1301" s="3">
        <v>42</v>
      </c>
      <c r="C1301" s="5">
        <v>160000</v>
      </c>
      <c r="D1301" s="221"/>
      <c r="E1301" s="222">
        <v>0.76500000000000001</v>
      </c>
      <c r="F1301" s="222">
        <v>0.72770000000000001</v>
      </c>
      <c r="G1301" s="222">
        <v>0.69340000000000002</v>
      </c>
      <c r="H1301" s="222">
        <v>0.66159999999999997</v>
      </c>
      <c r="I1301" s="222">
        <v>0.63180000000000003</v>
      </c>
      <c r="J1301" s="222">
        <v>0.60389999999999999</v>
      </c>
      <c r="K1301" s="222">
        <v>0.5776</v>
      </c>
      <c r="L1301" s="222">
        <v>0.56330000000000002</v>
      </c>
      <c r="M1301" s="222">
        <v>0.55369999999999997</v>
      </c>
      <c r="N1301" s="222">
        <v>0.5454</v>
      </c>
      <c r="O1301" s="222">
        <v>0.53810000000000002</v>
      </c>
      <c r="P1301" s="222">
        <v>0.53220000000000001</v>
      </c>
      <c r="Q1301" s="222">
        <v>0.52780000000000005</v>
      </c>
    </row>
    <row r="1302" spans="1:17" x14ac:dyDescent="0.25">
      <c r="A1302" s="8">
        <v>9</v>
      </c>
      <c r="B1302" s="3">
        <v>43</v>
      </c>
      <c r="C1302" s="5">
        <v>160000</v>
      </c>
      <c r="D1302" s="221"/>
      <c r="E1302" s="222">
        <v>0.75829999999999997</v>
      </c>
      <c r="F1302" s="222">
        <v>0.71970000000000001</v>
      </c>
      <c r="G1302" s="222">
        <v>0.68430000000000002</v>
      </c>
      <c r="H1302" s="222">
        <v>0.65149999999999997</v>
      </c>
      <c r="I1302" s="222">
        <v>0.62090000000000001</v>
      </c>
      <c r="J1302" s="222">
        <v>0.59209999999999996</v>
      </c>
      <c r="K1302" s="222">
        <v>0.56979999999999997</v>
      </c>
      <c r="L1302" s="222">
        <v>0.55879999999999996</v>
      </c>
      <c r="M1302" s="222">
        <v>0.54930000000000001</v>
      </c>
      <c r="N1302" s="222">
        <v>0.54100000000000004</v>
      </c>
      <c r="O1302" s="222">
        <v>0.5343</v>
      </c>
      <c r="P1302" s="222">
        <v>0.52929999999999999</v>
      </c>
      <c r="Q1302" s="222">
        <v>0.52539999999999998</v>
      </c>
    </row>
    <row r="1303" spans="1:17" x14ac:dyDescent="0.25">
      <c r="A1303" s="8">
        <v>9</v>
      </c>
      <c r="B1303" s="3">
        <v>44</v>
      </c>
      <c r="C1303" s="5">
        <v>160000</v>
      </c>
      <c r="D1303" s="221"/>
      <c r="E1303" s="222">
        <v>0.75160000000000005</v>
      </c>
      <c r="F1303" s="222">
        <v>0.71179999999999999</v>
      </c>
      <c r="G1303" s="222">
        <v>0.67530000000000001</v>
      </c>
      <c r="H1303" s="222">
        <v>0.64139999999999997</v>
      </c>
      <c r="I1303" s="222">
        <v>0.6099</v>
      </c>
      <c r="J1303" s="222">
        <v>0.58030000000000004</v>
      </c>
      <c r="K1303" s="222">
        <v>0.56530000000000002</v>
      </c>
      <c r="L1303" s="222">
        <v>0.55430000000000001</v>
      </c>
      <c r="M1303" s="222">
        <v>0.54479999999999995</v>
      </c>
      <c r="N1303" s="222">
        <v>0.53700000000000003</v>
      </c>
      <c r="O1303" s="222">
        <v>0.53129999999999999</v>
      </c>
      <c r="P1303" s="222">
        <v>0.52680000000000005</v>
      </c>
      <c r="Q1303" s="222">
        <v>0.5232</v>
      </c>
    </row>
    <row r="1304" spans="1:17" x14ac:dyDescent="0.25">
      <c r="A1304" s="8">
        <v>9</v>
      </c>
      <c r="B1304" s="3">
        <v>45</v>
      </c>
      <c r="C1304" s="5">
        <v>160000</v>
      </c>
      <c r="D1304" s="221"/>
      <c r="E1304" s="222">
        <v>0.74390000000000001</v>
      </c>
      <c r="F1304" s="222">
        <v>0.70279999999999998</v>
      </c>
      <c r="G1304" s="222">
        <v>0.66500000000000004</v>
      </c>
      <c r="H1304" s="222">
        <v>0.63009999999999999</v>
      </c>
      <c r="I1304" s="222">
        <v>0.59760000000000002</v>
      </c>
      <c r="J1304" s="222">
        <v>0.57279999999999998</v>
      </c>
      <c r="K1304" s="222">
        <v>0.56000000000000005</v>
      </c>
      <c r="L1304" s="222">
        <v>0.54910000000000003</v>
      </c>
      <c r="M1304" s="222">
        <v>0.54</v>
      </c>
      <c r="N1304" s="222">
        <v>0.53339999999999999</v>
      </c>
      <c r="O1304" s="222">
        <v>0.5282</v>
      </c>
      <c r="P1304" s="222">
        <v>0.52410000000000001</v>
      </c>
      <c r="Q1304" s="222">
        <v>0.52080000000000004</v>
      </c>
    </row>
    <row r="1305" spans="1:17" x14ac:dyDescent="0.25">
      <c r="A1305" s="8">
        <v>9</v>
      </c>
      <c r="B1305" s="3">
        <v>46</v>
      </c>
      <c r="C1305" s="5">
        <v>160000</v>
      </c>
      <c r="D1305" s="221"/>
      <c r="E1305" s="222">
        <v>0.73609999999999998</v>
      </c>
      <c r="F1305" s="222">
        <v>0.69359999999999999</v>
      </c>
      <c r="G1305" s="222">
        <v>0.65459999999999996</v>
      </c>
      <c r="H1305" s="222">
        <v>0.61860000000000004</v>
      </c>
      <c r="I1305" s="222">
        <v>0.58499999999999996</v>
      </c>
      <c r="J1305" s="222">
        <v>0.56730000000000003</v>
      </c>
      <c r="K1305" s="222">
        <v>0.55459999999999998</v>
      </c>
      <c r="L1305" s="222">
        <v>0.54390000000000005</v>
      </c>
      <c r="M1305" s="222">
        <v>0.53610000000000002</v>
      </c>
      <c r="N1305" s="222">
        <v>0.53010000000000002</v>
      </c>
      <c r="O1305" s="222">
        <v>0.52539999999999998</v>
      </c>
      <c r="P1305" s="222">
        <v>0.52159999999999995</v>
      </c>
      <c r="Q1305" s="222">
        <v>0.51849999999999996</v>
      </c>
    </row>
    <row r="1306" spans="1:17" x14ac:dyDescent="0.25">
      <c r="A1306" s="8">
        <v>9</v>
      </c>
      <c r="B1306" s="3">
        <v>47</v>
      </c>
      <c r="C1306" s="5">
        <v>160000</v>
      </c>
      <c r="D1306" s="221"/>
      <c r="E1306" s="222">
        <v>0.72829999999999995</v>
      </c>
      <c r="F1306" s="222">
        <v>0.68440000000000001</v>
      </c>
      <c r="G1306" s="222">
        <v>0.64410000000000001</v>
      </c>
      <c r="H1306" s="222">
        <v>0.6069</v>
      </c>
      <c r="I1306" s="222">
        <v>0.57699999999999996</v>
      </c>
      <c r="J1306" s="222">
        <v>0.56200000000000006</v>
      </c>
      <c r="K1306" s="222">
        <v>0.54930000000000001</v>
      </c>
      <c r="L1306" s="222">
        <v>0.53979999999999995</v>
      </c>
      <c r="M1306" s="222">
        <v>0.53269999999999995</v>
      </c>
      <c r="N1306" s="222">
        <v>0.5272</v>
      </c>
      <c r="O1306" s="222">
        <v>0.52280000000000004</v>
      </c>
      <c r="P1306" s="222">
        <v>0.51929999999999998</v>
      </c>
      <c r="Q1306" s="222">
        <v>0.51659999999999995</v>
      </c>
    </row>
    <row r="1307" spans="1:17" x14ac:dyDescent="0.25">
      <c r="A1307" s="8">
        <v>9</v>
      </c>
      <c r="B1307" s="3">
        <v>48</v>
      </c>
      <c r="C1307" s="5">
        <v>160000</v>
      </c>
      <c r="D1307" s="221"/>
      <c r="E1307" s="222">
        <v>0.72019999999999995</v>
      </c>
      <c r="F1307" s="222">
        <v>0.67479999999999996</v>
      </c>
      <c r="G1307" s="222">
        <v>0.63319999999999999</v>
      </c>
      <c r="H1307" s="222">
        <v>0.5948</v>
      </c>
      <c r="I1307" s="222">
        <v>0.57150000000000001</v>
      </c>
      <c r="J1307" s="222">
        <v>0.55640000000000001</v>
      </c>
      <c r="K1307" s="222">
        <v>0.54459999999999997</v>
      </c>
      <c r="L1307" s="222">
        <v>0.53610000000000002</v>
      </c>
      <c r="M1307" s="222">
        <v>0.52949999999999997</v>
      </c>
      <c r="N1307" s="222">
        <v>0.52439999999999998</v>
      </c>
      <c r="O1307" s="222">
        <v>0.52029999999999998</v>
      </c>
      <c r="P1307" s="222">
        <v>0.51719999999999999</v>
      </c>
      <c r="Q1307" s="222">
        <v>0.51500000000000001</v>
      </c>
    </row>
    <row r="1308" spans="1:17" x14ac:dyDescent="0.25">
      <c r="A1308" s="8">
        <v>9</v>
      </c>
      <c r="B1308" s="3">
        <v>49</v>
      </c>
      <c r="C1308" s="5">
        <v>160000</v>
      </c>
      <c r="D1308" s="221"/>
      <c r="E1308" s="222">
        <v>0.71199999999999997</v>
      </c>
      <c r="F1308" s="222">
        <v>0.66510000000000002</v>
      </c>
      <c r="G1308" s="222">
        <v>0.62209999999999999</v>
      </c>
      <c r="H1308" s="222">
        <v>0.58399999999999996</v>
      </c>
      <c r="I1308" s="222">
        <v>0.56579999999999997</v>
      </c>
      <c r="J1308" s="222">
        <v>0.55110000000000003</v>
      </c>
      <c r="K1308" s="222">
        <v>0.54059999999999997</v>
      </c>
      <c r="L1308" s="222">
        <v>0.53259999999999996</v>
      </c>
      <c r="M1308" s="222">
        <v>0.52649999999999997</v>
      </c>
      <c r="N1308" s="222">
        <v>0.52170000000000005</v>
      </c>
      <c r="O1308" s="222">
        <v>0.51819999999999999</v>
      </c>
      <c r="P1308" s="222">
        <v>0.51559999999999995</v>
      </c>
      <c r="Q1308" s="222">
        <v>0.51359999999999995</v>
      </c>
    </row>
    <row r="1309" spans="1:17" x14ac:dyDescent="0.25">
      <c r="A1309" s="8">
        <v>9</v>
      </c>
      <c r="B1309" s="3">
        <v>50</v>
      </c>
      <c r="C1309" s="5">
        <v>160000</v>
      </c>
      <c r="D1309" s="221"/>
      <c r="E1309" s="222">
        <v>0.70379999999999998</v>
      </c>
      <c r="F1309" s="222">
        <v>0.65529999999999999</v>
      </c>
      <c r="G1309" s="222">
        <v>0.61099999999999999</v>
      </c>
      <c r="H1309" s="222">
        <v>0.57840000000000003</v>
      </c>
      <c r="I1309" s="222">
        <v>0.56020000000000003</v>
      </c>
      <c r="J1309" s="222">
        <v>0.54669999999999996</v>
      </c>
      <c r="K1309" s="222">
        <v>0.53690000000000004</v>
      </c>
      <c r="L1309" s="222">
        <v>0.52949999999999997</v>
      </c>
      <c r="M1309" s="222">
        <v>0.52370000000000005</v>
      </c>
      <c r="N1309" s="222">
        <v>0.51949999999999996</v>
      </c>
      <c r="O1309" s="222">
        <v>0.51639999999999997</v>
      </c>
      <c r="P1309" s="222">
        <v>0.5141</v>
      </c>
      <c r="Q1309" s="222">
        <v>0.51239999999999997</v>
      </c>
    </row>
    <row r="1310" spans="1:17" x14ac:dyDescent="0.25">
      <c r="A1310" s="8">
        <v>9</v>
      </c>
      <c r="B1310" s="3">
        <v>51</v>
      </c>
      <c r="C1310" s="5">
        <v>160000</v>
      </c>
      <c r="D1310" s="221"/>
      <c r="E1310" s="222">
        <v>0.69550000000000001</v>
      </c>
      <c r="F1310" s="222">
        <v>0.64539999999999997</v>
      </c>
      <c r="G1310" s="222">
        <v>0.59960000000000002</v>
      </c>
      <c r="H1310" s="222">
        <v>0.57269999999999999</v>
      </c>
      <c r="I1310" s="222">
        <v>0.55520000000000003</v>
      </c>
      <c r="J1310" s="222">
        <v>0.54269999999999996</v>
      </c>
      <c r="K1310" s="222">
        <v>0.53339999999999999</v>
      </c>
      <c r="L1310" s="222">
        <v>0.52639999999999998</v>
      </c>
      <c r="M1310" s="222">
        <v>0.5212</v>
      </c>
      <c r="N1310" s="222">
        <v>0.51749999999999996</v>
      </c>
      <c r="O1310" s="222">
        <v>0.51480000000000004</v>
      </c>
      <c r="P1310" s="222">
        <v>0.51280000000000003</v>
      </c>
      <c r="Q1310" s="222">
        <v>0.51139999999999997</v>
      </c>
    </row>
    <row r="1311" spans="1:17" x14ac:dyDescent="0.25">
      <c r="A1311" s="8">
        <v>9</v>
      </c>
      <c r="B1311" s="3">
        <v>52</v>
      </c>
      <c r="C1311" s="5">
        <v>160000</v>
      </c>
      <c r="D1311" s="221"/>
      <c r="E1311" s="222">
        <v>0.68679999999999997</v>
      </c>
      <c r="F1311" s="222">
        <v>0.63500000000000001</v>
      </c>
      <c r="G1311" s="222">
        <v>0.58930000000000005</v>
      </c>
      <c r="H1311" s="222">
        <v>0.56679999999999997</v>
      </c>
      <c r="I1311" s="222">
        <v>0.55059999999999998</v>
      </c>
      <c r="J1311" s="222">
        <v>0.53879999999999995</v>
      </c>
      <c r="K1311" s="222">
        <v>0.53</v>
      </c>
      <c r="L1311" s="222">
        <v>0.52359999999999995</v>
      </c>
      <c r="M1311" s="222">
        <v>0.51900000000000002</v>
      </c>
      <c r="N1311" s="222">
        <v>0.51580000000000004</v>
      </c>
      <c r="O1311" s="222">
        <v>0.51339999999999997</v>
      </c>
      <c r="P1311" s="222">
        <v>0.51180000000000003</v>
      </c>
      <c r="Q1311" s="222">
        <v>0.51060000000000005</v>
      </c>
    </row>
    <row r="1312" spans="1:17" x14ac:dyDescent="0.25">
      <c r="A1312" s="8">
        <v>9</v>
      </c>
      <c r="B1312" s="3">
        <v>53</v>
      </c>
      <c r="C1312" s="5">
        <v>160000</v>
      </c>
      <c r="D1312" s="221"/>
      <c r="E1312" s="222">
        <v>0.67789999999999995</v>
      </c>
      <c r="F1312" s="222">
        <v>0.62429999999999997</v>
      </c>
      <c r="G1312" s="222">
        <v>0.58330000000000004</v>
      </c>
      <c r="H1312" s="222">
        <v>0.56159999999999999</v>
      </c>
      <c r="I1312" s="222">
        <v>0.54620000000000002</v>
      </c>
      <c r="J1312" s="222">
        <v>0.53500000000000003</v>
      </c>
      <c r="K1312" s="222">
        <v>0.52680000000000005</v>
      </c>
      <c r="L1312" s="222">
        <v>0.52110000000000001</v>
      </c>
      <c r="M1312" s="222">
        <v>0.5171</v>
      </c>
      <c r="N1312" s="222">
        <v>0.51419999999999999</v>
      </c>
      <c r="O1312" s="222">
        <v>0.51219999999999999</v>
      </c>
      <c r="P1312" s="222">
        <v>0.51090000000000002</v>
      </c>
      <c r="Q1312" s="222">
        <v>0.50990000000000002</v>
      </c>
    </row>
    <row r="1313" spans="1:17" x14ac:dyDescent="0.25">
      <c r="A1313" s="8">
        <v>9</v>
      </c>
      <c r="B1313" s="3">
        <v>54</v>
      </c>
      <c r="C1313" s="5">
        <v>160000</v>
      </c>
      <c r="D1313" s="221"/>
      <c r="E1313" s="222">
        <v>0.66890000000000005</v>
      </c>
      <c r="F1313" s="222">
        <v>0.61339999999999995</v>
      </c>
      <c r="G1313" s="222">
        <v>0.57730000000000004</v>
      </c>
      <c r="H1313" s="222">
        <v>0.55679999999999996</v>
      </c>
      <c r="I1313" s="222">
        <v>0.54210000000000003</v>
      </c>
      <c r="J1313" s="222">
        <v>0.53139999999999998</v>
      </c>
      <c r="K1313" s="222">
        <v>0.52400000000000002</v>
      </c>
      <c r="L1313" s="222">
        <v>0.51890000000000003</v>
      </c>
      <c r="M1313" s="222">
        <v>0.51529999999999998</v>
      </c>
      <c r="N1313" s="222">
        <v>0.51290000000000002</v>
      </c>
      <c r="O1313" s="222">
        <v>0.51129999999999998</v>
      </c>
      <c r="P1313" s="222">
        <v>0.5101</v>
      </c>
      <c r="Q1313" s="222">
        <v>0.50939999999999996</v>
      </c>
    </row>
    <row r="1314" spans="1:17" x14ac:dyDescent="0.25">
      <c r="A1314" s="8">
        <v>9</v>
      </c>
      <c r="B1314" s="3">
        <v>55</v>
      </c>
      <c r="C1314" s="5">
        <v>160000</v>
      </c>
      <c r="D1314" s="221"/>
      <c r="E1314" s="222">
        <v>0.66</v>
      </c>
      <c r="F1314" s="222">
        <v>0.60250000000000004</v>
      </c>
      <c r="G1314" s="222">
        <v>0.57199999999999995</v>
      </c>
      <c r="H1314" s="222">
        <v>0.55230000000000001</v>
      </c>
      <c r="I1314" s="222">
        <v>0.53810000000000002</v>
      </c>
      <c r="J1314" s="222">
        <v>0.5282</v>
      </c>
      <c r="K1314" s="222">
        <v>0.52149999999999996</v>
      </c>
      <c r="L1314" s="222">
        <v>0.51690000000000003</v>
      </c>
      <c r="M1314" s="222">
        <v>0.51380000000000003</v>
      </c>
      <c r="N1314" s="222">
        <v>0.51180000000000003</v>
      </c>
      <c r="O1314" s="222">
        <v>0.51039999999999996</v>
      </c>
      <c r="P1314" s="222">
        <v>0.50960000000000005</v>
      </c>
      <c r="Q1314" s="222">
        <v>0.50900000000000001</v>
      </c>
    </row>
    <row r="1315" spans="1:17" x14ac:dyDescent="0.25">
      <c r="A1315" s="8">
        <v>9</v>
      </c>
      <c r="B1315" s="3">
        <v>56</v>
      </c>
      <c r="C1315" s="5">
        <v>160000</v>
      </c>
      <c r="D1315" s="221"/>
      <c r="E1315" s="222">
        <v>0.65049999999999997</v>
      </c>
      <c r="F1315" s="222">
        <v>0.59399999999999997</v>
      </c>
      <c r="G1315" s="222">
        <v>0.56679999999999997</v>
      </c>
      <c r="H1315" s="222">
        <v>0.54769999999999996</v>
      </c>
      <c r="I1315" s="222">
        <v>0.5343</v>
      </c>
      <c r="J1315" s="222">
        <v>0.52529999999999999</v>
      </c>
      <c r="K1315" s="222">
        <v>0.51919999999999999</v>
      </c>
      <c r="L1315" s="222">
        <v>0.51519999999999999</v>
      </c>
      <c r="M1315" s="222">
        <v>0.51259999999999994</v>
      </c>
      <c r="N1315" s="222">
        <v>0.51090000000000002</v>
      </c>
      <c r="O1315" s="222">
        <v>0.50980000000000003</v>
      </c>
      <c r="P1315" s="222">
        <v>0.5091</v>
      </c>
      <c r="Q1315" s="222">
        <v>0.50870000000000004</v>
      </c>
    </row>
    <row r="1316" spans="1:17" x14ac:dyDescent="0.25">
      <c r="A1316" s="8">
        <v>9</v>
      </c>
      <c r="B1316" s="3">
        <v>57</v>
      </c>
      <c r="C1316" s="5">
        <v>160000</v>
      </c>
      <c r="D1316" s="221"/>
      <c r="E1316" s="222">
        <v>0.6411</v>
      </c>
      <c r="F1316" s="222">
        <v>0.58830000000000005</v>
      </c>
      <c r="G1316" s="222">
        <v>0.56179999999999997</v>
      </c>
      <c r="H1316" s="222">
        <v>0.54330000000000001</v>
      </c>
      <c r="I1316" s="222">
        <v>0.53080000000000005</v>
      </c>
      <c r="J1316" s="222">
        <v>0.52249999999999996</v>
      </c>
      <c r="K1316" s="222">
        <v>0.5171</v>
      </c>
      <c r="L1316" s="222">
        <v>0.51370000000000005</v>
      </c>
      <c r="M1316" s="222">
        <v>0.51149999999999995</v>
      </c>
      <c r="N1316" s="222">
        <v>0.5101</v>
      </c>
      <c r="O1316" s="222">
        <v>0.50929999999999997</v>
      </c>
      <c r="P1316" s="222">
        <v>0.50870000000000004</v>
      </c>
      <c r="Q1316" s="222">
        <v>0.50839999999999996</v>
      </c>
    </row>
    <row r="1317" spans="1:17" x14ac:dyDescent="0.25">
      <c r="A1317" s="8">
        <v>9</v>
      </c>
      <c r="B1317" s="3">
        <v>58</v>
      </c>
      <c r="C1317" s="5">
        <v>160000</v>
      </c>
      <c r="D1317" s="221"/>
      <c r="E1317" s="222">
        <v>0.63200000000000001</v>
      </c>
      <c r="F1317" s="222">
        <v>0.58350000000000002</v>
      </c>
      <c r="G1317" s="222">
        <v>0.55740000000000001</v>
      </c>
      <c r="H1317" s="222">
        <v>0.53959999999999997</v>
      </c>
      <c r="I1317" s="222">
        <v>0.52790000000000004</v>
      </c>
      <c r="J1317" s="222">
        <v>0.52029999999999998</v>
      </c>
      <c r="K1317" s="222">
        <v>0.51549999999999996</v>
      </c>
      <c r="L1317" s="222">
        <v>0.51249999999999996</v>
      </c>
      <c r="M1317" s="222">
        <v>0.51070000000000004</v>
      </c>
      <c r="N1317" s="222">
        <v>0.50960000000000005</v>
      </c>
      <c r="O1317" s="222">
        <v>0.50890000000000002</v>
      </c>
      <c r="P1317" s="222">
        <v>0.50849999999999995</v>
      </c>
      <c r="Q1317" s="222">
        <v>0.50829999999999997</v>
      </c>
    </row>
    <row r="1318" spans="1:17" x14ac:dyDescent="0.25">
      <c r="A1318" s="8">
        <v>9</v>
      </c>
      <c r="B1318" s="3">
        <v>59</v>
      </c>
      <c r="C1318" s="5">
        <v>160000</v>
      </c>
      <c r="D1318" s="221"/>
      <c r="E1318" s="222">
        <v>0.62280000000000002</v>
      </c>
      <c r="F1318" s="222">
        <v>0.57869999999999999</v>
      </c>
      <c r="G1318" s="222">
        <v>0.55310000000000004</v>
      </c>
      <c r="H1318" s="222">
        <v>0.53620000000000001</v>
      </c>
      <c r="I1318" s="222">
        <v>0.5252</v>
      </c>
      <c r="J1318" s="222">
        <v>0.51829999999999998</v>
      </c>
      <c r="K1318" s="222">
        <v>0.5141</v>
      </c>
      <c r="L1318" s="222">
        <v>0.51160000000000005</v>
      </c>
      <c r="M1318" s="222">
        <v>0.51</v>
      </c>
      <c r="N1318" s="222">
        <v>0.5091</v>
      </c>
      <c r="O1318" s="222">
        <v>0.50860000000000005</v>
      </c>
      <c r="P1318" s="222">
        <v>0.50829999999999997</v>
      </c>
      <c r="Q1318" s="222">
        <v>0.50819999999999999</v>
      </c>
    </row>
    <row r="1319" spans="1:17" x14ac:dyDescent="0.25">
      <c r="A1319" s="8">
        <v>9</v>
      </c>
      <c r="B1319" s="3">
        <v>60</v>
      </c>
      <c r="C1319" s="5">
        <v>160000</v>
      </c>
      <c r="D1319" s="221"/>
      <c r="E1319" s="222">
        <v>0.61339999999999995</v>
      </c>
      <c r="F1319" s="222">
        <v>0.57379999999999998</v>
      </c>
      <c r="G1319" s="222">
        <v>0.54890000000000005</v>
      </c>
      <c r="H1319" s="222">
        <v>0.53280000000000005</v>
      </c>
      <c r="I1319" s="222">
        <v>0.52270000000000005</v>
      </c>
      <c r="J1319" s="222">
        <v>0.51649999999999996</v>
      </c>
      <c r="K1319" s="222">
        <v>0.51290000000000002</v>
      </c>
      <c r="L1319" s="222">
        <v>0.51070000000000004</v>
      </c>
      <c r="M1319" s="222">
        <v>0.50949999999999995</v>
      </c>
      <c r="N1319" s="222">
        <v>0.50880000000000003</v>
      </c>
      <c r="O1319" s="222">
        <v>0.50839999999999996</v>
      </c>
      <c r="P1319" s="222">
        <v>0.50819999999999999</v>
      </c>
      <c r="Q1319" s="222">
        <v>0.5081</v>
      </c>
    </row>
    <row r="1320" spans="1:17" x14ac:dyDescent="0.25">
      <c r="A1320" s="8">
        <v>9</v>
      </c>
      <c r="B1320" s="3">
        <v>61</v>
      </c>
      <c r="C1320" s="5">
        <v>160000</v>
      </c>
      <c r="D1320" s="221"/>
      <c r="E1320" s="222">
        <v>0.60580000000000001</v>
      </c>
      <c r="F1320" s="222">
        <v>0.56910000000000005</v>
      </c>
      <c r="G1320" s="222">
        <v>0.54490000000000005</v>
      </c>
      <c r="H1320" s="222">
        <v>0.52969999999999995</v>
      </c>
      <c r="I1320" s="222">
        <v>0.52039999999999997</v>
      </c>
      <c r="J1320" s="222">
        <v>0.51490000000000002</v>
      </c>
      <c r="K1320" s="222">
        <v>0.51180000000000003</v>
      </c>
      <c r="L1320" s="222">
        <v>0.51</v>
      </c>
      <c r="M1320" s="222">
        <v>0.5091</v>
      </c>
      <c r="N1320" s="222">
        <v>0.50849999999999995</v>
      </c>
      <c r="O1320" s="222">
        <v>0.50829999999999997</v>
      </c>
      <c r="P1320" s="222">
        <v>0.5081</v>
      </c>
      <c r="Q1320" s="222">
        <v>0.50800000000000001</v>
      </c>
    </row>
    <row r="1321" spans="1:17" x14ac:dyDescent="0.25">
      <c r="A1321" s="8">
        <v>9</v>
      </c>
      <c r="B1321" s="3">
        <v>62</v>
      </c>
      <c r="C1321" s="5">
        <v>160000</v>
      </c>
      <c r="D1321" s="221"/>
      <c r="E1321" s="222">
        <v>0.6008</v>
      </c>
      <c r="F1321" s="222">
        <v>0.56440000000000001</v>
      </c>
      <c r="G1321" s="222">
        <v>0.54100000000000004</v>
      </c>
      <c r="H1321" s="222">
        <v>0.52669999999999995</v>
      </c>
      <c r="I1321" s="222">
        <v>0.51829999999999998</v>
      </c>
      <c r="J1321" s="222">
        <v>0.51349999999999996</v>
      </c>
      <c r="K1321" s="222">
        <v>0.51090000000000002</v>
      </c>
      <c r="L1321" s="222">
        <v>0.50949999999999995</v>
      </c>
      <c r="M1321" s="222">
        <v>0.50870000000000004</v>
      </c>
      <c r="N1321" s="222">
        <v>0.50829999999999997</v>
      </c>
      <c r="O1321" s="222">
        <v>0.50819999999999999</v>
      </c>
      <c r="P1321" s="222">
        <v>0.5081</v>
      </c>
      <c r="Q1321" s="222">
        <v>0.50800000000000001</v>
      </c>
    </row>
    <row r="1322" spans="1:17" x14ac:dyDescent="0.25">
      <c r="A1322" s="8">
        <v>9</v>
      </c>
      <c r="B1322" s="3">
        <v>63</v>
      </c>
      <c r="C1322" s="5">
        <v>160000</v>
      </c>
      <c r="D1322" s="221"/>
      <c r="E1322" s="222">
        <v>0.59570000000000001</v>
      </c>
      <c r="F1322" s="222">
        <v>0.55969999999999998</v>
      </c>
      <c r="G1322" s="222">
        <v>0.53710000000000002</v>
      </c>
      <c r="H1322" s="222">
        <v>0.52380000000000004</v>
      </c>
      <c r="I1322" s="222">
        <v>0.51629999999999998</v>
      </c>
      <c r="J1322" s="222">
        <v>0.51219999999999999</v>
      </c>
      <c r="K1322" s="222">
        <v>0.5101</v>
      </c>
      <c r="L1322" s="222">
        <v>0.50900000000000001</v>
      </c>
      <c r="M1322" s="222">
        <v>0.50849999999999995</v>
      </c>
      <c r="N1322" s="222">
        <v>0.50819999999999999</v>
      </c>
      <c r="O1322" s="222">
        <v>0.5081</v>
      </c>
      <c r="P1322" s="222">
        <v>0.50800000000000001</v>
      </c>
      <c r="Q1322" s="222">
        <v>0.50800000000000001</v>
      </c>
    </row>
    <row r="1323" spans="1:17" x14ac:dyDescent="0.25">
      <c r="A1323" s="8">
        <v>9</v>
      </c>
      <c r="B1323" s="3">
        <v>64</v>
      </c>
      <c r="C1323" s="5">
        <v>160000</v>
      </c>
      <c r="D1323" s="221"/>
      <c r="E1323" s="222">
        <v>0.59060000000000001</v>
      </c>
      <c r="F1323" s="222">
        <v>0.55500000000000005</v>
      </c>
      <c r="G1323" s="222">
        <v>0.53349999999999997</v>
      </c>
      <c r="H1323" s="222">
        <v>0.5212</v>
      </c>
      <c r="I1323" s="222">
        <v>0.51459999999999995</v>
      </c>
      <c r="J1323" s="222">
        <v>0.51119999999999999</v>
      </c>
      <c r="K1323" s="222">
        <v>0.50949999999999995</v>
      </c>
      <c r="L1323" s="222">
        <v>0.50870000000000004</v>
      </c>
      <c r="M1323" s="222">
        <v>0.50829999999999997</v>
      </c>
      <c r="N1323" s="222">
        <v>0.5081</v>
      </c>
      <c r="O1323" s="222">
        <v>0.50800000000000001</v>
      </c>
      <c r="P1323" s="222">
        <v>0.50800000000000001</v>
      </c>
      <c r="Q1323" s="222">
        <v>0.50800000000000001</v>
      </c>
    </row>
    <row r="1324" spans="1:17" x14ac:dyDescent="0.25">
      <c r="A1324" s="8">
        <v>9</v>
      </c>
      <c r="B1324" s="3">
        <v>65</v>
      </c>
      <c r="C1324" s="5">
        <v>160000</v>
      </c>
      <c r="D1324" s="221"/>
      <c r="E1324" s="222">
        <v>0.58550000000000002</v>
      </c>
      <c r="F1324" s="222">
        <v>0.5504</v>
      </c>
      <c r="G1324" s="222">
        <v>0.52990000000000004</v>
      </c>
      <c r="H1324" s="222">
        <v>0.51880000000000004</v>
      </c>
      <c r="I1324" s="222">
        <v>0.5131</v>
      </c>
      <c r="J1324" s="222">
        <v>0.51029999999999998</v>
      </c>
      <c r="K1324" s="222">
        <v>0.50900000000000001</v>
      </c>
      <c r="L1324" s="222">
        <v>0.50839999999999996</v>
      </c>
      <c r="M1324" s="222">
        <v>0.50819999999999999</v>
      </c>
      <c r="N1324" s="222">
        <v>0.50800000000000001</v>
      </c>
      <c r="O1324" s="222">
        <v>0.50800000000000001</v>
      </c>
      <c r="P1324" s="222">
        <v>0.50800000000000001</v>
      </c>
      <c r="Q1324" s="222">
        <v>0.50800000000000001</v>
      </c>
    </row>
    <row r="1325" spans="1:17" x14ac:dyDescent="0.25">
      <c r="A1325" s="8">
        <v>9</v>
      </c>
      <c r="B1325" s="3">
        <v>66</v>
      </c>
      <c r="C1325" s="5">
        <v>160000</v>
      </c>
      <c r="D1325" s="221"/>
      <c r="E1325" s="222">
        <v>0.58050000000000002</v>
      </c>
      <c r="F1325" s="222">
        <v>0.54590000000000005</v>
      </c>
      <c r="G1325" s="222">
        <v>0.52659999999999996</v>
      </c>
      <c r="H1325" s="222">
        <v>0.51659999999999995</v>
      </c>
      <c r="I1325" s="222">
        <v>0.51180000000000003</v>
      </c>
      <c r="J1325" s="222">
        <v>0.50960000000000005</v>
      </c>
      <c r="K1325" s="222">
        <v>0.50860000000000005</v>
      </c>
      <c r="L1325" s="222">
        <v>0.50819999999999999</v>
      </c>
      <c r="M1325" s="222">
        <v>0.5081</v>
      </c>
      <c r="N1325" s="222">
        <v>0.50800000000000001</v>
      </c>
      <c r="O1325" s="222">
        <v>0.50800000000000001</v>
      </c>
      <c r="P1325" s="222">
        <v>0.50800000000000001</v>
      </c>
      <c r="Q1325" s="222">
        <v>0.50800000000000001</v>
      </c>
    </row>
    <row r="1326" spans="1:17" x14ac:dyDescent="0.25">
      <c r="A1326" s="8">
        <v>9</v>
      </c>
      <c r="B1326" s="3">
        <v>67</v>
      </c>
      <c r="C1326" s="5">
        <v>160000</v>
      </c>
      <c r="D1326" s="221"/>
      <c r="E1326" s="222">
        <v>0.57499999999999996</v>
      </c>
      <c r="F1326" s="222">
        <v>0.54120000000000001</v>
      </c>
      <c r="G1326" s="222">
        <v>0.5232</v>
      </c>
      <c r="H1326" s="222">
        <v>0.51449999999999996</v>
      </c>
      <c r="I1326" s="222">
        <v>0.51060000000000005</v>
      </c>
      <c r="J1326" s="222">
        <v>0.50900000000000001</v>
      </c>
      <c r="K1326" s="222">
        <v>0.50829999999999997</v>
      </c>
      <c r="L1326" s="222">
        <v>0.5081</v>
      </c>
      <c r="M1326" s="222">
        <v>0.50800000000000001</v>
      </c>
      <c r="N1326" s="222">
        <v>0.50800000000000001</v>
      </c>
      <c r="O1326" s="222">
        <v>0.50800000000000001</v>
      </c>
      <c r="P1326" s="222">
        <v>0.50800000000000001</v>
      </c>
      <c r="Q1326" s="222">
        <v>0.50800000000000001</v>
      </c>
    </row>
    <row r="1327" spans="1:17" x14ac:dyDescent="0.25">
      <c r="A1327" s="8">
        <v>9</v>
      </c>
      <c r="B1327" s="3">
        <v>68</v>
      </c>
      <c r="C1327" s="5">
        <v>160000</v>
      </c>
      <c r="D1327" s="221"/>
      <c r="E1327" s="222">
        <v>0.56940000000000002</v>
      </c>
      <c r="F1327" s="222">
        <v>0.53649999999999998</v>
      </c>
      <c r="G1327" s="222">
        <v>0.52</v>
      </c>
      <c r="H1327" s="222">
        <v>0.51259999999999994</v>
      </c>
      <c r="I1327" s="222">
        <v>0.50970000000000004</v>
      </c>
      <c r="J1327" s="222">
        <v>0.50849999999999995</v>
      </c>
      <c r="K1327" s="222">
        <v>0.50819999999999999</v>
      </c>
      <c r="L1327" s="222">
        <v>0.50800000000000001</v>
      </c>
      <c r="M1327" s="222">
        <v>0.50800000000000001</v>
      </c>
      <c r="N1327" s="222">
        <v>0.50800000000000001</v>
      </c>
      <c r="O1327" s="222">
        <v>0.50800000000000001</v>
      </c>
      <c r="P1327" s="222">
        <v>0.50800000000000001</v>
      </c>
      <c r="Q1327" s="222">
        <v>0.50800000000000001</v>
      </c>
    </row>
    <row r="1328" spans="1:17" x14ac:dyDescent="0.25">
      <c r="A1328" s="8">
        <v>9</v>
      </c>
      <c r="B1328" s="3">
        <v>69</v>
      </c>
      <c r="C1328" s="5">
        <v>160000</v>
      </c>
      <c r="D1328" s="221"/>
      <c r="E1328" s="222">
        <v>0.56399999999999995</v>
      </c>
      <c r="F1328" s="222">
        <v>0.53210000000000002</v>
      </c>
      <c r="G1328" s="222">
        <v>0.51719999999999999</v>
      </c>
      <c r="H1328" s="222">
        <v>0.51119999999999999</v>
      </c>
      <c r="I1328" s="222">
        <v>0.50900000000000001</v>
      </c>
      <c r="J1328" s="222">
        <v>0.50829999999999997</v>
      </c>
      <c r="K1328" s="222">
        <v>0.5081</v>
      </c>
      <c r="L1328" s="222">
        <v>0.50800000000000001</v>
      </c>
      <c r="M1328" s="222">
        <v>0.50800000000000001</v>
      </c>
      <c r="N1328" s="222">
        <v>0.50800000000000001</v>
      </c>
      <c r="O1328" s="222">
        <v>0.50800000000000001</v>
      </c>
      <c r="P1328" s="222">
        <v>0.50800000000000001</v>
      </c>
      <c r="Q1328" s="222">
        <v>0.50800000000000001</v>
      </c>
    </row>
    <row r="1329" spans="1:17" x14ac:dyDescent="0.25">
      <c r="A1329" s="8">
        <v>9</v>
      </c>
      <c r="B1329" s="3">
        <v>70</v>
      </c>
      <c r="C1329" s="5">
        <v>160000</v>
      </c>
      <c r="D1329" s="221"/>
      <c r="E1329" s="222">
        <v>0.55759999999999998</v>
      </c>
      <c r="F1329" s="222">
        <v>0.52710000000000001</v>
      </c>
      <c r="G1329" s="222">
        <v>0.51429999999999998</v>
      </c>
      <c r="H1329" s="222">
        <v>0.50980000000000003</v>
      </c>
      <c r="I1329" s="222">
        <v>0.50849999999999995</v>
      </c>
      <c r="J1329" s="222">
        <v>0.5081</v>
      </c>
      <c r="K1329" s="222">
        <v>0.50800000000000001</v>
      </c>
      <c r="L1329" s="222">
        <v>0.50800000000000001</v>
      </c>
      <c r="M1329" s="222">
        <v>0.50800000000000001</v>
      </c>
      <c r="N1329" s="222">
        <v>0.50800000000000001</v>
      </c>
      <c r="O1329" s="222">
        <v>0.50800000000000001</v>
      </c>
      <c r="P1329" s="222">
        <v>0.50800000000000001</v>
      </c>
      <c r="Q1329" s="222">
        <v>0.50800000000000001</v>
      </c>
    </row>
    <row r="1330" spans="1:17" x14ac:dyDescent="0.25">
      <c r="A1330" s="8">
        <v>9</v>
      </c>
      <c r="B1330" s="3">
        <v>71</v>
      </c>
      <c r="C1330" s="5">
        <v>160000</v>
      </c>
      <c r="D1330" s="221"/>
      <c r="E1330" s="222">
        <v>0.5514</v>
      </c>
      <c r="F1330" s="222">
        <v>0.52259999999999995</v>
      </c>
      <c r="G1330" s="222">
        <v>0.51200000000000001</v>
      </c>
      <c r="H1330" s="222">
        <v>0.50890000000000002</v>
      </c>
      <c r="I1330" s="222">
        <v>0.50819999999999999</v>
      </c>
      <c r="J1330" s="222">
        <v>0.50800000000000001</v>
      </c>
      <c r="K1330" s="222">
        <v>0.50800000000000001</v>
      </c>
      <c r="L1330" s="222">
        <v>0.50800000000000001</v>
      </c>
      <c r="M1330" s="222">
        <v>0.50800000000000001</v>
      </c>
      <c r="N1330" s="222">
        <v>0.50800000000000001</v>
      </c>
      <c r="O1330" s="222">
        <v>0.50800000000000001</v>
      </c>
      <c r="P1330" s="222">
        <v>0.50800000000000001</v>
      </c>
      <c r="Q1330" s="222">
        <v>0.50800000000000001</v>
      </c>
    </row>
    <row r="1331" spans="1:17" x14ac:dyDescent="0.25">
      <c r="A1331" s="8">
        <v>9</v>
      </c>
      <c r="B1331" s="3">
        <v>72</v>
      </c>
      <c r="C1331" s="5">
        <v>160000</v>
      </c>
      <c r="D1331" s="221"/>
      <c r="E1331" s="222">
        <v>0.54300000000000004</v>
      </c>
      <c r="F1331" s="222">
        <v>0.5171</v>
      </c>
      <c r="G1331" s="222">
        <v>0.50980000000000003</v>
      </c>
      <c r="H1331" s="222">
        <v>0.50819999999999999</v>
      </c>
      <c r="I1331" s="222">
        <v>0.50800000000000001</v>
      </c>
      <c r="J1331" s="222">
        <v>0.50800000000000001</v>
      </c>
      <c r="K1331" s="222">
        <v>0.50800000000000001</v>
      </c>
      <c r="L1331" s="222">
        <v>0.50800000000000001</v>
      </c>
      <c r="M1331" s="222">
        <v>0.50800000000000001</v>
      </c>
      <c r="N1331" s="222">
        <v>0.50800000000000001</v>
      </c>
      <c r="O1331" s="222">
        <v>0.50800000000000001</v>
      </c>
      <c r="P1331" s="222">
        <v>0.50800000000000001</v>
      </c>
      <c r="Q1331" s="222">
        <v>0.50800000000000001</v>
      </c>
    </row>
    <row r="1332" spans="1:17" x14ac:dyDescent="0.25">
      <c r="A1332" s="8">
        <v>9</v>
      </c>
      <c r="B1332" s="3">
        <v>73</v>
      </c>
      <c r="C1332" s="5">
        <v>160000</v>
      </c>
      <c r="D1332" s="221"/>
      <c r="E1332" s="222">
        <v>0.53380000000000005</v>
      </c>
      <c r="F1332" s="222">
        <v>0.51229999999999998</v>
      </c>
      <c r="G1332" s="222">
        <v>0.50839999999999996</v>
      </c>
      <c r="H1332" s="222">
        <v>0.50800000000000001</v>
      </c>
      <c r="I1332" s="222">
        <v>0.50800000000000001</v>
      </c>
      <c r="J1332" s="222">
        <v>0.50800000000000001</v>
      </c>
      <c r="K1332" s="222">
        <v>0.50800000000000001</v>
      </c>
      <c r="L1332" s="222">
        <v>0.50800000000000001</v>
      </c>
      <c r="M1332" s="222">
        <v>0.50800000000000001</v>
      </c>
      <c r="N1332" s="222">
        <v>0.50800000000000001</v>
      </c>
      <c r="O1332" s="222">
        <v>0.50800000000000001</v>
      </c>
      <c r="P1332" s="222">
        <v>0.50800000000000001</v>
      </c>
      <c r="Q1332" s="222">
        <v>0.50800000000000001</v>
      </c>
    </row>
    <row r="1333" spans="1:17" x14ac:dyDescent="0.25">
      <c r="A1333" s="8">
        <v>9</v>
      </c>
      <c r="B1333" s="3">
        <v>74</v>
      </c>
      <c r="C1333" s="5">
        <v>160000</v>
      </c>
      <c r="D1333" s="221"/>
      <c r="E1333" s="222">
        <v>0.52769999999999995</v>
      </c>
      <c r="F1333" s="222">
        <v>0.50990000000000002</v>
      </c>
      <c r="G1333" s="222">
        <v>0.5081</v>
      </c>
      <c r="H1333" s="222">
        <v>0.50800000000000001</v>
      </c>
      <c r="I1333" s="222">
        <v>0.50800000000000001</v>
      </c>
      <c r="J1333" s="222">
        <v>0.50800000000000001</v>
      </c>
      <c r="K1333" s="222">
        <v>0.50800000000000001</v>
      </c>
      <c r="L1333" s="222">
        <v>0.50800000000000001</v>
      </c>
      <c r="M1333" s="222">
        <v>0.50800000000000001</v>
      </c>
      <c r="N1333" s="222">
        <v>0.50800000000000001</v>
      </c>
      <c r="O1333" s="222">
        <v>0.50800000000000001</v>
      </c>
      <c r="P1333" s="222">
        <v>0.50800000000000001</v>
      </c>
      <c r="Q1333" s="222">
        <v>0.50800000000000001</v>
      </c>
    </row>
    <row r="1334" spans="1:17" x14ac:dyDescent="0.25">
      <c r="A1334" s="8">
        <v>1</v>
      </c>
      <c r="B1334" s="3">
        <v>47</v>
      </c>
      <c r="C1334" s="5">
        <v>250000</v>
      </c>
      <c r="D1334" s="221"/>
      <c r="E1334" s="222">
        <v>0.58130000000000004</v>
      </c>
      <c r="F1334" s="222">
        <v>0.51759999999999995</v>
      </c>
      <c r="G1334" s="222">
        <v>0.4612</v>
      </c>
      <c r="H1334" s="222">
        <v>0.41120000000000001</v>
      </c>
      <c r="I1334" s="222">
        <v>0.36659999999999998</v>
      </c>
      <c r="J1334" s="222">
        <v>0.32669999999999999</v>
      </c>
      <c r="K1334" s="222">
        <v>0.29099999999999998</v>
      </c>
      <c r="L1334" s="222">
        <v>0.26390000000000002</v>
      </c>
      <c r="M1334" s="222">
        <v>0.24179999999999999</v>
      </c>
      <c r="N1334" s="222">
        <v>0.2235</v>
      </c>
      <c r="O1334" s="222">
        <v>0.20810000000000001</v>
      </c>
      <c r="P1334" s="222">
        <v>0.1953</v>
      </c>
      <c r="Q1334" s="222">
        <v>0.18459999999999999</v>
      </c>
    </row>
    <row r="1335" spans="1:17" x14ac:dyDescent="0.25">
      <c r="A1335" s="8">
        <v>1</v>
      </c>
      <c r="B1335" s="3">
        <v>48</v>
      </c>
      <c r="C1335" s="5">
        <v>250000</v>
      </c>
      <c r="D1335" s="221"/>
      <c r="E1335" s="222">
        <v>0.57530000000000003</v>
      </c>
      <c r="F1335" s="222">
        <v>0.51</v>
      </c>
      <c r="G1335" s="222">
        <v>0.45240000000000002</v>
      </c>
      <c r="H1335" s="222">
        <v>0.40129999999999999</v>
      </c>
      <c r="I1335" s="222">
        <v>0.35580000000000001</v>
      </c>
      <c r="J1335" s="222">
        <v>0.31530000000000002</v>
      </c>
      <c r="K1335" s="222">
        <v>0.28129999999999999</v>
      </c>
      <c r="L1335" s="222">
        <v>0.25540000000000002</v>
      </c>
      <c r="M1335" s="222">
        <v>0.2339</v>
      </c>
      <c r="N1335" s="222">
        <v>0.21609999999999999</v>
      </c>
      <c r="O1335" s="222">
        <v>0.20130000000000001</v>
      </c>
      <c r="P1335" s="222">
        <v>0.189</v>
      </c>
      <c r="Q1335" s="222">
        <v>0.17899999999999999</v>
      </c>
    </row>
    <row r="1336" spans="1:17" x14ac:dyDescent="0.25">
      <c r="A1336" s="8">
        <v>1</v>
      </c>
      <c r="B1336" s="3">
        <v>49</v>
      </c>
      <c r="C1336" s="5">
        <v>250000</v>
      </c>
      <c r="D1336" s="221"/>
      <c r="E1336" s="222">
        <v>0.56930000000000003</v>
      </c>
      <c r="F1336" s="222">
        <v>0.50249999999999995</v>
      </c>
      <c r="G1336" s="222">
        <v>0.44350000000000001</v>
      </c>
      <c r="H1336" s="222">
        <v>0.39129999999999998</v>
      </c>
      <c r="I1336" s="222">
        <v>0.34499999999999997</v>
      </c>
      <c r="J1336" s="222">
        <v>0.3039</v>
      </c>
      <c r="K1336" s="222">
        <v>0.27260000000000001</v>
      </c>
      <c r="L1336" s="222">
        <v>0.2472</v>
      </c>
      <c r="M1336" s="222">
        <v>0.22620000000000001</v>
      </c>
      <c r="N1336" s="222">
        <v>0.20899999999999999</v>
      </c>
      <c r="O1336" s="222">
        <v>0.19470000000000001</v>
      </c>
      <c r="P1336" s="222">
        <v>0.1832</v>
      </c>
      <c r="Q1336" s="222">
        <v>0.1739</v>
      </c>
    </row>
    <row r="1337" spans="1:17" x14ac:dyDescent="0.25">
      <c r="A1337" s="8">
        <v>1</v>
      </c>
      <c r="B1337" s="3">
        <v>50</v>
      </c>
      <c r="C1337" s="5">
        <v>250000</v>
      </c>
      <c r="D1337" s="221"/>
      <c r="E1337" s="222">
        <v>0.5635</v>
      </c>
      <c r="F1337" s="222">
        <v>0.49509999999999998</v>
      </c>
      <c r="G1337" s="222">
        <v>0.43490000000000001</v>
      </c>
      <c r="H1337" s="222">
        <v>0.38159999999999999</v>
      </c>
      <c r="I1337" s="222">
        <v>0.33450000000000002</v>
      </c>
      <c r="J1337" s="222">
        <v>0.29459999999999997</v>
      </c>
      <c r="K1337" s="222">
        <v>0.26429999999999998</v>
      </c>
      <c r="L1337" s="222">
        <v>0.2394</v>
      </c>
      <c r="M1337" s="222">
        <v>0.219</v>
      </c>
      <c r="N1337" s="222">
        <v>0.20219999999999999</v>
      </c>
      <c r="O1337" s="222">
        <v>0.18870000000000001</v>
      </c>
      <c r="P1337" s="222">
        <v>0.1779</v>
      </c>
      <c r="Q1337" s="222">
        <v>0.1694</v>
      </c>
    </row>
    <row r="1338" spans="1:17" x14ac:dyDescent="0.25">
      <c r="A1338" s="8">
        <v>1</v>
      </c>
      <c r="B1338" s="3">
        <v>51</v>
      </c>
      <c r="C1338" s="5">
        <v>250000</v>
      </c>
      <c r="D1338" s="221"/>
      <c r="E1338" s="222">
        <v>0.55789999999999995</v>
      </c>
      <c r="F1338" s="222">
        <v>0.4879</v>
      </c>
      <c r="G1338" s="222">
        <v>0.42620000000000002</v>
      </c>
      <c r="H1338" s="222">
        <v>0.37190000000000001</v>
      </c>
      <c r="I1338" s="222">
        <v>0.32390000000000002</v>
      </c>
      <c r="J1338" s="222">
        <v>0.28610000000000002</v>
      </c>
      <c r="K1338" s="222">
        <v>0.25619999999999998</v>
      </c>
      <c r="L1338" s="222">
        <v>0.23180000000000001</v>
      </c>
      <c r="M1338" s="222">
        <v>0.21190000000000001</v>
      </c>
      <c r="N1338" s="222">
        <v>0.1958</v>
      </c>
      <c r="O1338" s="222">
        <v>0.18310000000000001</v>
      </c>
      <c r="P1338" s="222">
        <v>0.17299999999999999</v>
      </c>
      <c r="Q1338" s="222">
        <v>0.16520000000000001</v>
      </c>
    </row>
    <row r="1339" spans="1:17" x14ac:dyDescent="0.25">
      <c r="A1339" s="8">
        <v>1</v>
      </c>
      <c r="B1339" s="3">
        <v>52</v>
      </c>
      <c r="C1339" s="5">
        <v>250000</v>
      </c>
      <c r="D1339" s="221"/>
      <c r="E1339" s="222">
        <v>0.55220000000000002</v>
      </c>
      <c r="F1339" s="222">
        <v>0.48049999999999998</v>
      </c>
      <c r="G1339" s="222">
        <v>0.41749999999999998</v>
      </c>
      <c r="H1339" s="222">
        <v>0.3619</v>
      </c>
      <c r="I1339" s="222">
        <v>0.31380000000000002</v>
      </c>
      <c r="J1339" s="222">
        <v>0.27760000000000001</v>
      </c>
      <c r="K1339" s="222">
        <v>0.24809999999999999</v>
      </c>
      <c r="L1339" s="222">
        <v>0.22420000000000001</v>
      </c>
      <c r="M1339" s="222">
        <v>0.2049</v>
      </c>
      <c r="N1339" s="222">
        <v>0.18970000000000001</v>
      </c>
      <c r="O1339" s="222">
        <v>0.1777</v>
      </c>
      <c r="P1339" s="222">
        <v>0.16850000000000001</v>
      </c>
      <c r="Q1339" s="222">
        <v>0.1613</v>
      </c>
    </row>
    <row r="1340" spans="1:17" x14ac:dyDescent="0.25">
      <c r="A1340" s="8">
        <v>1</v>
      </c>
      <c r="B1340" s="3">
        <v>53</v>
      </c>
      <c r="C1340" s="5">
        <v>250000</v>
      </c>
      <c r="D1340" s="221"/>
      <c r="E1340" s="222">
        <v>0.54659999999999997</v>
      </c>
      <c r="F1340" s="222">
        <v>0.47320000000000001</v>
      </c>
      <c r="G1340" s="222">
        <v>0.40870000000000001</v>
      </c>
      <c r="H1340" s="222">
        <v>0.35199999999999998</v>
      </c>
      <c r="I1340" s="222">
        <v>0.30530000000000002</v>
      </c>
      <c r="J1340" s="222">
        <v>0.26929999999999998</v>
      </c>
      <c r="K1340" s="222">
        <v>0.2402</v>
      </c>
      <c r="L1340" s="222">
        <v>0.21679999999999999</v>
      </c>
      <c r="M1340" s="222">
        <v>0.1983</v>
      </c>
      <c r="N1340" s="222">
        <v>0.18390000000000001</v>
      </c>
      <c r="O1340" s="222">
        <v>0.17280000000000001</v>
      </c>
      <c r="P1340" s="222">
        <v>0.1643</v>
      </c>
      <c r="Q1340" s="222">
        <v>0.1578</v>
      </c>
    </row>
    <row r="1341" spans="1:17" x14ac:dyDescent="0.25">
      <c r="A1341" s="8">
        <v>1</v>
      </c>
      <c r="B1341" s="3">
        <v>54</v>
      </c>
      <c r="C1341" s="5">
        <v>250000</v>
      </c>
      <c r="D1341" s="221"/>
      <c r="E1341" s="222">
        <v>0.54120000000000001</v>
      </c>
      <c r="F1341" s="222">
        <v>0.46600000000000003</v>
      </c>
      <c r="G1341" s="222">
        <v>0.4</v>
      </c>
      <c r="H1341" s="222">
        <v>0.34210000000000002</v>
      </c>
      <c r="I1341" s="222">
        <v>0.29699999999999999</v>
      </c>
      <c r="J1341" s="222">
        <v>0.26119999999999999</v>
      </c>
      <c r="K1341" s="222">
        <v>0.2324</v>
      </c>
      <c r="L1341" s="222">
        <v>0.2097</v>
      </c>
      <c r="M1341" s="222">
        <v>0.19209999999999999</v>
      </c>
      <c r="N1341" s="222">
        <v>0.17849999999999999</v>
      </c>
      <c r="O1341" s="222">
        <v>0.16819999999999999</v>
      </c>
      <c r="P1341" s="222">
        <v>0.16039999999999999</v>
      </c>
      <c r="Q1341" s="222">
        <v>0.1547</v>
      </c>
    </row>
    <row r="1342" spans="1:17" x14ac:dyDescent="0.25">
      <c r="A1342" s="8">
        <v>1</v>
      </c>
      <c r="B1342" s="3">
        <v>55</v>
      </c>
      <c r="C1342" s="5">
        <v>250000</v>
      </c>
      <c r="D1342" s="221"/>
      <c r="E1342" s="222">
        <v>0.53600000000000003</v>
      </c>
      <c r="F1342" s="222">
        <v>0.45910000000000001</v>
      </c>
      <c r="G1342" s="222">
        <v>0.39150000000000001</v>
      </c>
      <c r="H1342" s="222">
        <v>0.33300000000000002</v>
      </c>
      <c r="I1342" s="222">
        <v>0.28889999999999999</v>
      </c>
      <c r="J1342" s="222">
        <v>0.25330000000000003</v>
      </c>
      <c r="K1342" s="222">
        <v>0.22500000000000001</v>
      </c>
      <c r="L1342" s="222">
        <v>0.2031</v>
      </c>
      <c r="M1342" s="222">
        <v>0.18629999999999999</v>
      </c>
      <c r="N1342" s="222">
        <v>0.1736</v>
      </c>
      <c r="O1342" s="222">
        <v>0.1641</v>
      </c>
      <c r="P1342" s="222">
        <v>0.157</v>
      </c>
      <c r="Q1342" s="222">
        <v>0.15190000000000001</v>
      </c>
    </row>
    <row r="1343" spans="1:17" x14ac:dyDescent="0.25">
      <c r="A1343" s="8">
        <v>1</v>
      </c>
      <c r="B1343" s="3">
        <v>56</v>
      </c>
      <c r="C1343" s="5">
        <v>250000</v>
      </c>
      <c r="D1343" s="221"/>
      <c r="E1343" s="222">
        <v>0.53080000000000005</v>
      </c>
      <c r="F1343" s="222">
        <v>0.45200000000000001</v>
      </c>
      <c r="G1343" s="222">
        <v>0.38279999999999997</v>
      </c>
      <c r="H1343" s="222">
        <v>0.32490000000000002</v>
      </c>
      <c r="I1343" s="222">
        <v>0.28060000000000002</v>
      </c>
      <c r="J1343" s="222">
        <v>0.24529999999999999</v>
      </c>
      <c r="K1343" s="222">
        <v>0.2177</v>
      </c>
      <c r="L1343" s="222">
        <v>0.1966</v>
      </c>
      <c r="M1343" s="222">
        <v>0.1807</v>
      </c>
      <c r="N1343" s="222">
        <v>0.16880000000000001</v>
      </c>
      <c r="O1343" s="222">
        <v>0.16020000000000001</v>
      </c>
      <c r="P1343" s="222">
        <v>0.15390000000000001</v>
      </c>
      <c r="Q1343" s="222">
        <v>0.14940000000000001</v>
      </c>
    </row>
    <row r="1344" spans="1:17" x14ac:dyDescent="0.25">
      <c r="A1344" s="8">
        <v>1</v>
      </c>
      <c r="B1344" s="3">
        <v>57</v>
      </c>
      <c r="C1344" s="5">
        <v>250000</v>
      </c>
      <c r="D1344" s="221"/>
      <c r="E1344" s="222">
        <v>0.52590000000000003</v>
      </c>
      <c r="F1344" s="222">
        <v>0.4451</v>
      </c>
      <c r="G1344" s="222">
        <v>0.37419999999999998</v>
      </c>
      <c r="H1344" s="222">
        <v>0.317</v>
      </c>
      <c r="I1344" s="222">
        <v>0.27260000000000001</v>
      </c>
      <c r="J1344" s="222">
        <v>0.23760000000000001</v>
      </c>
      <c r="K1344" s="222">
        <v>0.2107</v>
      </c>
      <c r="L1344" s="222">
        <v>0.19040000000000001</v>
      </c>
      <c r="M1344" s="222">
        <v>0.1754</v>
      </c>
      <c r="N1344" s="222">
        <v>0.16450000000000001</v>
      </c>
      <c r="O1344" s="222">
        <v>0.15670000000000001</v>
      </c>
      <c r="P1344" s="222">
        <v>0.1512</v>
      </c>
      <c r="Q1344" s="222">
        <v>0.14729999999999999</v>
      </c>
    </row>
    <row r="1345" spans="1:17" x14ac:dyDescent="0.25">
      <c r="A1345" s="8">
        <v>1</v>
      </c>
      <c r="B1345" s="3">
        <v>58</v>
      </c>
      <c r="C1345" s="5">
        <v>250000</v>
      </c>
      <c r="D1345" s="221"/>
      <c r="E1345" s="222">
        <v>0.52139999999999997</v>
      </c>
      <c r="F1345" s="222">
        <v>0.43869999999999998</v>
      </c>
      <c r="G1345" s="222">
        <v>0.36620000000000003</v>
      </c>
      <c r="H1345" s="222">
        <v>0.30959999999999999</v>
      </c>
      <c r="I1345" s="222">
        <v>0.2651</v>
      </c>
      <c r="J1345" s="222">
        <v>0.2306</v>
      </c>
      <c r="K1345" s="222">
        <v>0.2044</v>
      </c>
      <c r="L1345" s="222">
        <v>0.18490000000000001</v>
      </c>
      <c r="M1345" s="222">
        <v>0.17080000000000001</v>
      </c>
      <c r="N1345" s="222">
        <v>0.1608</v>
      </c>
      <c r="O1345" s="222">
        <v>0.15379999999999999</v>
      </c>
      <c r="P1345" s="222">
        <v>0.1489</v>
      </c>
      <c r="Q1345" s="222">
        <v>0.14560000000000001</v>
      </c>
    </row>
    <row r="1346" spans="1:17" x14ac:dyDescent="0.25">
      <c r="A1346" s="8">
        <v>1</v>
      </c>
      <c r="B1346" s="3">
        <v>59</v>
      </c>
      <c r="C1346" s="5">
        <v>250000</v>
      </c>
      <c r="D1346" s="221"/>
      <c r="E1346" s="222">
        <v>0.51700000000000002</v>
      </c>
      <c r="F1346" s="222">
        <v>0.43240000000000001</v>
      </c>
      <c r="G1346" s="222">
        <v>0.35859999999999997</v>
      </c>
      <c r="H1346" s="222">
        <v>0.30230000000000001</v>
      </c>
      <c r="I1346" s="222">
        <v>0.25779999999999997</v>
      </c>
      <c r="J1346" s="222">
        <v>0.22370000000000001</v>
      </c>
      <c r="K1346" s="222">
        <v>0.19819999999999999</v>
      </c>
      <c r="L1346" s="222">
        <v>0.1797</v>
      </c>
      <c r="M1346" s="222">
        <v>0.16650000000000001</v>
      </c>
      <c r="N1346" s="222">
        <v>0.15740000000000001</v>
      </c>
      <c r="O1346" s="222">
        <v>0.15110000000000001</v>
      </c>
      <c r="P1346" s="222">
        <v>0.1469</v>
      </c>
      <c r="Q1346" s="222">
        <v>0.14419999999999999</v>
      </c>
    </row>
    <row r="1347" spans="1:17" x14ac:dyDescent="0.25">
      <c r="A1347" s="8">
        <v>1</v>
      </c>
      <c r="B1347" s="3">
        <v>60</v>
      </c>
      <c r="C1347" s="5">
        <v>250000</v>
      </c>
      <c r="D1347" s="221"/>
      <c r="E1347" s="222">
        <v>0.51280000000000003</v>
      </c>
      <c r="F1347" s="222">
        <v>0.42620000000000002</v>
      </c>
      <c r="G1347" s="222">
        <v>0.3518</v>
      </c>
      <c r="H1347" s="222">
        <v>0.2949</v>
      </c>
      <c r="I1347" s="222">
        <v>0.2505</v>
      </c>
      <c r="J1347" s="222">
        <v>0.21679999999999999</v>
      </c>
      <c r="K1347" s="222">
        <v>0.19220000000000001</v>
      </c>
      <c r="L1347" s="222">
        <v>0.17469999999999999</v>
      </c>
      <c r="M1347" s="222">
        <v>0.16250000000000001</v>
      </c>
      <c r="N1347" s="222">
        <v>0.1542</v>
      </c>
      <c r="O1347" s="222">
        <v>0.14879999999999999</v>
      </c>
      <c r="P1347" s="222">
        <v>0.1452</v>
      </c>
      <c r="Q1347" s="222">
        <v>0.14299999999999999</v>
      </c>
    </row>
    <row r="1348" spans="1:17" x14ac:dyDescent="0.25">
      <c r="A1348" s="8">
        <v>1</v>
      </c>
      <c r="B1348" s="3">
        <v>61</v>
      </c>
      <c r="C1348" s="5">
        <v>250000</v>
      </c>
      <c r="D1348" s="221"/>
      <c r="E1348" s="222">
        <v>0.50880000000000003</v>
      </c>
      <c r="F1348" s="222">
        <v>0.42020000000000002</v>
      </c>
      <c r="G1348" s="222">
        <v>0.34520000000000001</v>
      </c>
      <c r="H1348" s="222">
        <v>0.28770000000000001</v>
      </c>
      <c r="I1348" s="222">
        <v>0.24329999999999999</v>
      </c>
      <c r="J1348" s="222">
        <v>0.21029999999999999</v>
      </c>
      <c r="K1348" s="222">
        <v>0.1865</v>
      </c>
      <c r="L1348" s="222">
        <v>0.17</v>
      </c>
      <c r="M1348" s="222">
        <v>0.1588</v>
      </c>
      <c r="N1348" s="222">
        <v>0.1515</v>
      </c>
      <c r="O1348" s="222">
        <v>0.14680000000000001</v>
      </c>
      <c r="P1348" s="222">
        <v>0.14380000000000001</v>
      </c>
      <c r="Q1348" s="222">
        <v>0.14199999999999999</v>
      </c>
    </row>
    <row r="1349" spans="1:17" x14ac:dyDescent="0.25">
      <c r="A1349" s="8">
        <v>1</v>
      </c>
      <c r="B1349" s="3">
        <v>62</v>
      </c>
      <c r="C1349" s="5">
        <v>250000</v>
      </c>
      <c r="D1349" s="221"/>
      <c r="E1349" s="222">
        <v>0.50509999999999999</v>
      </c>
      <c r="F1349" s="222">
        <v>0.4143</v>
      </c>
      <c r="G1349" s="222">
        <v>0.33860000000000001</v>
      </c>
      <c r="H1349" s="222">
        <v>0.28050000000000003</v>
      </c>
      <c r="I1349" s="222">
        <v>0.23619999999999999</v>
      </c>
      <c r="J1349" s="222">
        <v>0.20380000000000001</v>
      </c>
      <c r="K1349" s="222">
        <v>0.18099999999999999</v>
      </c>
      <c r="L1349" s="222">
        <v>0.16550000000000001</v>
      </c>
      <c r="M1349" s="222">
        <v>0.15540000000000001</v>
      </c>
      <c r="N1349" s="222">
        <v>0.14899999999999999</v>
      </c>
      <c r="O1349" s="222">
        <v>0.14499999999999999</v>
      </c>
      <c r="P1349" s="222">
        <v>0.1426</v>
      </c>
      <c r="Q1349" s="222">
        <v>0.14119999999999999</v>
      </c>
    </row>
    <row r="1350" spans="1:17" x14ac:dyDescent="0.25">
      <c r="A1350" s="8">
        <v>1</v>
      </c>
      <c r="B1350" s="3">
        <v>63</v>
      </c>
      <c r="C1350" s="5">
        <v>250000</v>
      </c>
      <c r="D1350" s="221"/>
      <c r="E1350" s="222">
        <v>0.50139999999999996</v>
      </c>
      <c r="F1350" s="222">
        <v>0.40849999999999997</v>
      </c>
      <c r="G1350" s="222">
        <v>0.33200000000000002</v>
      </c>
      <c r="H1350" s="222">
        <v>0.2732</v>
      </c>
      <c r="I1350" s="222">
        <v>0.22889999999999999</v>
      </c>
      <c r="J1350" s="222">
        <v>0.19719999999999999</v>
      </c>
      <c r="K1350" s="222">
        <v>0.17549999999999999</v>
      </c>
      <c r="L1350" s="222">
        <v>0.1613</v>
      </c>
      <c r="M1350" s="222">
        <v>0.15229999999999999</v>
      </c>
      <c r="N1350" s="222">
        <v>0.14680000000000001</v>
      </c>
      <c r="O1350" s="222">
        <v>0.14349999999999999</v>
      </c>
      <c r="P1350" s="222">
        <v>0.14169999999999999</v>
      </c>
      <c r="Q1350" s="222">
        <v>0.1406</v>
      </c>
    </row>
    <row r="1351" spans="1:17" x14ac:dyDescent="0.25">
      <c r="A1351" s="8">
        <v>1</v>
      </c>
      <c r="B1351" s="3">
        <v>64</v>
      </c>
      <c r="C1351" s="5">
        <v>250000</v>
      </c>
      <c r="D1351" s="221"/>
      <c r="E1351" s="222">
        <v>0.49809999999999999</v>
      </c>
      <c r="F1351" s="222">
        <v>0.40289999999999998</v>
      </c>
      <c r="G1351" s="222">
        <v>0.32540000000000002</v>
      </c>
      <c r="H1351" s="222">
        <v>0.26579999999999998</v>
      </c>
      <c r="I1351" s="222">
        <v>0.2218</v>
      </c>
      <c r="J1351" s="222">
        <v>0.19089999999999999</v>
      </c>
      <c r="K1351" s="222">
        <v>0.1704</v>
      </c>
      <c r="L1351" s="222">
        <v>0.15740000000000001</v>
      </c>
      <c r="M1351" s="222">
        <v>0.14949999999999999</v>
      </c>
      <c r="N1351" s="222">
        <v>0.1449</v>
      </c>
      <c r="O1351" s="222">
        <v>0.14230000000000001</v>
      </c>
      <c r="P1351" s="222">
        <v>0.1409</v>
      </c>
      <c r="Q1351" s="222">
        <v>0.14019999999999999</v>
      </c>
    </row>
    <row r="1352" spans="1:17" x14ac:dyDescent="0.25">
      <c r="A1352" s="8">
        <v>1</v>
      </c>
      <c r="B1352" s="3">
        <v>65</v>
      </c>
      <c r="C1352" s="5">
        <v>250000</v>
      </c>
      <c r="D1352" s="221"/>
      <c r="E1352" s="222">
        <v>0.49509999999999998</v>
      </c>
      <c r="F1352" s="222">
        <v>0.39760000000000001</v>
      </c>
      <c r="G1352" s="222">
        <v>0.31879999999999997</v>
      </c>
      <c r="H1352" s="222">
        <v>0.25850000000000001</v>
      </c>
      <c r="I1352" s="222">
        <v>0.2147</v>
      </c>
      <c r="J1352" s="222">
        <v>0.1847</v>
      </c>
      <c r="K1352" s="222">
        <v>0.16550000000000001</v>
      </c>
      <c r="L1352" s="222">
        <v>0.15379999999999999</v>
      </c>
      <c r="M1352" s="222">
        <v>0.14710000000000001</v>
      </c>
      <c r="N1352" s="222">
        <v>0.14330000000000001</v>
      </c>
      <c r="O1352" s="222">
        <v>0.1414</v>
      </c>
      <c r="P1352" s="222">
        <v>0.1404</v>
      </c>
      <c r="Q1352" s="222">
        <v>0.1399</v>
      </c>
    </row>
    <row r="1353" spans="1:17" x14ac:dyDescent="0.25">
      <c r="A1353" s="8">
        <v>1</v>
      </c>
      <c r="B1353" s="3">
        <v>66</v>
      </c>
      <c r="C1353" s="5">
        <v>250000</v>
      </c>
      <c r="D1353" s="221"/>
      <c r="E1353" s="222">
        <v>0.49249999999999999</v>
      </c>
      <c r="F1353" s="222">
        <v>0.39269999999999999</v>
      </c>
      <c r="G1353" s="222">
        <v>0.31240000000000001</v>
      </c>
      <c r="H1353" s="222">
        <v>0.25130000000000002</v>
      </c>
      <c r="I1353" s="222">
        <v>0.20760000000000001</v>
      </c>
      <c r="J1353" s="222">
        <v>0.17879999999999999</v>
      </c>
      <c r="K1353" s="222">
        <v>0.16089999999999999</v>
      </c>
      <c r="L1353" s="222">
        <v>0.15060000000000001</v>
      </c>
      <c r="M1353" s="222">
        <v>0.14499999999999999</v>
      </c>
      <c r="N1353" s="222">
        <v>0.1421</v>
      </c>
      <c r="O1353" s="222">
        <v>0.1406</v>
      </c>
      <c r="P1353" s="222">
        <v>0.14000000000000001</v>
      </c>
      <c r="Q1353" s="222">
        <v>0.13969999999999999</v>
      </c>
    </row>
    <row r="1354" spans="1:17" x14ac:dyDescent="0.25">
      <c r="A1354" s="8">
        <v>1</v>
      </c>
      <c r="B1354" s="3">
        <v>67</v>
      </c>
      <c r="C1354" s="5">
        <v>250000</v>
      </c>
      <c r="D1354" s="221"/>
      <c r="E1354" s="222">
        <v>0.49</v>
      </c>
      <c r="F1354" s="222">
        <v>0.38769999999999999</v>
      </c>
      <c r="G1354" s="222">
        <v>0.30549999999999999</v>
      </c>
      <c r="H1354" s="222">
        <v>0.24340000000000001</v>
      </c>
      <c r="I1354" s="222">
        <v>0.2001</v>
      </c>
      <c r="J1354" s="222">
        <v>0.1726</v>
      </c>
      <c r="K1354" s="222">
        <v>0.15640000000000001</v>
      </c>
      <c r="L1354" s="222">
        <v>0.14760000000000001</v>
      </c>
      <c r="M1354" s="222">
        <v>0.14319999999999999</v>
      </c>
      <c r="N1354" s="222">
        <v>0.1411</v>
      </c>
      <c r="O1354" s="222">
        <v>0.1401</v>
      </c>
      <c r="P1354" s="222">
        <v>0.13969999999999999</v>
      </c>
      <c r="Q1354" s="222">
        <v>0.13950000000000001</v>
      </c>
    </row>
    <row r="1355" spans="1:17" x14ac:dyDescent="0.25">
      <c r="A1355" s="8">
        <v>1</v>
      </c>
      <c r="B1355" s="3">
        <v>68</v>
      </c>
      <c r="C1355" s="5">
        <v>250000</v>
      </c>
      <c r="D1355" s="221"/>
      <c r="E1355" s="222">
        <v>0.48799999999999999</v>
      </c>
      <c r="F1355" s="222">
        <v>0.38319999999999999</v>
      </c>
      <c r="G1355" s="222">
        <v>0.29859999999999998</v>
      </c>
      <c r="H1355" s="222">
        <v>0.2354</v>
      </c>
      <c r="I1355" s="222">
        <v>0.19259999999999999</v>
      </c>
      <c r="J1355" s="222">
        <v>0.1666</v>
      </c>
      <c r="K1355" s="222">
        <v>0.1522</v>
      </c>
      <c r="L1355" s="222">
        <v>0.14510000000000001</v>
      </c>
      <c r="M1355" s="222">
        <v>0.14169999999999999</v>
      </c>
      <c r="N1355" s="222">
        <v>0.14030000000000001</v>
      </c>
      <c r="O1355" s="222">
        <v>0.13980000000000001</v>
      </c>
      <c r="P1355" s="222">
        <v>0.13950000000000001</v>
      </c>
      <c r="Q1355" s="222">
        <v>0.13950000000000001</v>
      </c>
    </row>
    <row r="1356" spans="1:17" x14ac:dyDescent="0.25">
      <c r="A1356" s="8">
        <v>1</v>
      </c>
      <c r="B1356" s="3">
        <v>69</v>
      </c>
      <c r="C1356" s="5">
        <v>250000</v>
      </c>
      <c r="D1356" s="221"/>
      <c r="E1356" s="222">
        <v>0.48649999999999999</v>
      </c>
      <c r="F1356" s="222">
        <v>0.37940000000000002</v>
      </c>
      <c r="G1356" s="222">
        <v>0.29199999999999998</v>
      </c>
      <c r="H1356" s="222">
        <v>0.2276</v>
      </c>
      <c r="I1356" s="222">
        <v>0.18540000000000001</v>
      </c>
      <c r="J1356" s="222">
        <v>0.16109999999999999</v>
      </c>
      <c r="K1356" s="222">
        <v>0.1487</v>
      </c>
      <c r="L1356" s="222">
        <v>0.1431</v>
      </c>
      <c r="M1356" s="222">
        <v>0.14069999999999999</v>
      </c>
      <c r="N1356" s="222">
        <v>0.1399</v>
      </c>
      <c r="O1356" s="222">
        <v>0.1396</v>
      </c>
      <c r="P1356" s="222">
        <v>0.13950000000000001</v>
      </c>
      <c r="Q1356" s="222">
        <v>0.1394</v>
      </c>
    </row>
    <row r="1357" spans="1:17" x14ac:dyDescent="0.25">
      <c r="A1357" s="8">
        <v>1</v>
      </c>
      <c r="B1357" s="3">
        <v>70</v>
      </c>
      <c r="C1357" s="5">
        <v>250000</v>
      </c>
      <c r="D1357" s="221"/>
      <c r="E1357" s="222">
        <v>0.48520000000000002</v>
      </c>
      <c r="F1357" s="222">
        <v>0.37569999999999998</v>
      </c>
      <c r="G1357" s="222">
        <v>0.28460000000000002</v>
      </c>
      <c r="H1357" s="222">
        <v>0.2185</v>
      </c>
      <c r="I1357" s="222">
        <v>0.1772</v>
      </c>
      <c r="J1357" s="222">
        <v>0.15529999999999999</v>
      </c>
      <c r="K1357" s="222">
        <v>0.14530000000000001</v>
      </c>
      <c r="L1357" s="222">
        <v>0.1414</v>
      </c>
      <c r="M1357" s="222">
        <v>0.14000000000000001</v>
      </c>
      <c r="N1357" s="222">
        <v>0.1396</v>
      </c>
      <c r="O1357" s="222">
        <v>0.13950000000000001</v>
      </c>
      <c r="P1357" s="222">
        <v>0.1394</v>
      </c>
      <c r="Q1357" s="222">
        <v>0.1394</v>
      </c>
    </row>
    <row r="1358" spans="1:17" x14ac:dyDescent="0.25">
      <c r="A1358" s="8">
        <v>1</v>
      </c>
      <c r="B1358" s="3">
        <v>71</v>
      </c>
      <c r="C1358" s="5">
        <v>250000</v>
      </c>
      <c r="D1358" s="221"/>
      <c r="E1358" s="222">
        <v>0.48459999999999998</v>
      </c>
      <c r="F1358" s="222">
        <v>0.373</v>
      </c>
      <c r="G1358" s="222">
        <v>0.27760000000000001</v>
      </c>
      <c r="H1358" s="222">
        <v>0.2097</v>
      </c>
      <c r="I1358" s="222">
        <v>0.16950000000000001</v>
      </c>
      <c r="J1358" s="222">
        <v>0.1502</v>
      </c>
      <c r="K1358" s="222">
        <v>0.14269999999999999</v>
      </c>
      <c r="L1358" s="222">
        <v>0.14030000000000001</v>
      </c>
      <c r="M1358" s="222">
        <v>0.1396</v>
      </c>
      <c r="N1358" s="222">
        <v>0.13950000000000001</v>
      </c>
      <c r="O1358" s="222">
        <v>0.1394</v>
      </c>
      <c r="P1358" s="222">
        <v>0.1394</v>
      </c>
      <c r="Q1358" s="222">
        <v>0.1394</v>
      </c>
    </row>
    <row r="1359" spans="1:17" x14ac:dyDescent="0.25">
      <c r="A1359" s="8">
        <v>1</v>
      </c>
      <c r="B1359" s="3">
        <v>72</v>
      </c>
      <c r="C1359" s="5">
        <v>250000</v>
      </c>
      <c r="D1359" s="221"/>
      <c r="E1359" s="222">
        <v>0.48420000000000002</v>
      </c>
      <c r="F1359" s="222">
        <v>0.37080000000000002</v>
      </c>
      <c r="G1359" s="222">
        <v>0.26879999999999998</v>
      </c>
      <c r="H1359" s="222">
        <v>0.1978</v>
      </c>
      <c r="I1359" s="222">
        <v>0.15970000000000001</v>
      </c>
      <c r="J1359" s="222">
        <v>0.14480000000000001</v>
      </c>
      <c r="K1359" s="222">
        <v>0.14050000000000001</v>
      </c>
      <c r="L1359" s="222">
        <v>0.1396</v>
      </c>
      <c r="M1359" s="222">
        <v>0.13950000000000001</v>
      </c>
      <c r="N1359" s="222">
        <v>0.1394</v>
      </c>
      <c r="O1359" s="222">
        <v>0.1394</v>
      </c>
      <c r="P1359" s="222">
        <v>0.1394</v>
      </c>
      <c r="Q1359" s="222">
        <v>0.1394</v>
      </c>
    </row>
    <row r="1360" spans="1:17" x14ac:dyDescent="0.25">
      <c r="A1360" s="8">
        <v>1</v>
      </c>
      <c r="B1360" s="3">
        <v>73</v>
      </c>
      <c r="C1360" s="5">
        <v>250000</v>
      </c>
      <c r="D1360" s="221"/>
      <c r="E1360" s="222">
        <v>0.48420000000000002</v>
      </c>
      <c r="F1360" s="222">
        <v>0.37009999999999998</v>
      </c>
      <c r="G1360" s="222">
        <v>0.2606</v>
      </c>
      <c r="H1360" s="222">
        <v>0.185</v>
      </c>
      <c r="I1360" s="222">
        <v>0.15040000000000001</v>
      </c>
      <c r="J1360" s="222">
        <v>0.1411</v>
      </c>
      <c r="K1360" s="222">
        <v>0.1396</v>
      </c>
      <c r="L1360" s="222">
        <v>0.1394</v>
      </c>
      <c r="M1360" s="222">
        <v>0.1394</v>
      </c>
      <c r="N1360" s="222">
        <v>0.1394</v>
      </c>
      <c r="O1360" s="222">
        <v>0.1394</v>
      </c>
      <c r="P1360" s="222">
        <v>0.1394</v>
      </c>
      <c r="Q1360" s="222">
        <v>0.1394</v>
      </c>
    </row>
    <row r="1361" spans="1:17" x14ac:dyDescent="0.25">
      <c r="A1361" s="8">
        <v>1</v>
      </c>
      <c r="B1361" s="3">
        <v>74</v>
      </c>
      <c r="C1361" s="5">
        <v>250000</v>
      </c>
      <c r="D1361" s="221"/>
      <c r="E1361" s="222">
        <v>0.48420000000000002</v>
      </c>
      <c r="F1361" s="222">
        <v>0.37</v>
      </c>
      <c r="G1361" s="222">
        <v>0.25640000000000002</v>
      </c>
      <c r="H1361" s="222">
        <v>0.17660000000000001</v>
      </c>
      <c r="I1361" s="222">
        <v>0.14530000000000001</v>
      </c>
      <c r="J1361" s="222">
        <v>0.1399</v>
      </c>
      <c r="K1361" s="222">
        <v>0.13950000000000001</v>
      </c>
      <c r="L1361" s="222">
        <v>0.1394</v>
      </c>
      <c r="M1361" s="222">
        <v>0.1394</v>
      </c>
      <c r="N1361" s="222">
        <v>0.1394</v>
      </c>
      <c r="O1361" s="222">
        <v>0.1394</v>
      </c>
      <c r="P1361" s="222">
        <v>0.1394</v>
      </c>
      <c r="Q1361" s="222">
        <v>0.1394</v>
      </c>
    </row>
    <row r="1362" spans="1:17" x14ac:dyDescent="0.25">
      <c r="A1362" s="8">
        <v>2</v>
      </c>
      <c r="B1362" s="3">
        <v>47</v>
      </c>
      <c r="C1362" s="5">
        <v>250000</v>
      </c>
      <c r="D1362" s="221"/>
      <c r="E1362" s="222">
        <v>0.59</v>
      </c>
      <c r="F1362" s="222">
        <v>0.52780000000000005</v>
      </c>
      <c r="G1362" s="222">
        <v>0.47270000000000001</v>
      </c>
      <c r="H1362" s="222">
        <v>0.42380000000000001</v>
      </c>
      <c r="I1362" s="222">
        <v>0.38</v>
      </c>
      <c r="J1362" s="222">
        <v>0.34079999999999999</v>
      </c>
      <c r="K1362" s="222">
        <v>0.30549999999999999</v>
      </c>
      <c r="L1362" s="222">
        <v>0.2787</v>
      </c>
      <c r="M1362" s="222">
        <v>0.25700000000000001</v>
      </c>
      <c r="N1362" s="222">
        <v>0.23880000000000001</v>
      </c>
      <c r="O1362" s="222">
        <v>0.22359999999999999</v>
      </c>
      <c r="P1362" s="222">
        <v>0.21079999999999999</v>
      </c>
      <c r="Q1362" s="222">
        <v>0.2</v>
      </c>
    </row>
    <row r="1363" spans="1:17" x14ac:dyDescent="0.25">
      <c r="A1363" s="8">
        <v>2</v>
      </c>
      <c r="B1363" s="3">
        <v>48</v>
      </c>
      <c r="C1363" s="5">
        <v>250000</v>
      </c>
      <c r="D1363" s="221"/>
      <c r="E1363" s="222">
        <v>0.5837</v>
      </c>
      <c r="F1363" s="222">
        <v>0.52</v>
      </c>
      <c r="G1363" s="222">
        <v>0.4637</v>
      </c>
      <c r="H1363" s="222">
        <v>0.41370000000000001</v>
      </c>
      <c r="I1363" s="222">
        <v>0.36909999999999998</v>
      </c>
      <c r="J1363" s="222">
        <v>0.32919999999999999</v>
      </c>
      <c r="K1363" s="222">
        <v>0.29559999999999997</v>
      </c>
      <c r="L1363" s="222">
        <v>0.27010000000000001</v>
      </c>
      <c r="M1363" s="222">
        <v>0.249</v>
      </c>
      <c r="N1363" s="222">
        <v>0.23130000000000001</v>
      </c>
      <c r="O1363" s="222">
        <v>0.21659999999999999</v>
      </c>
      <c r="P1363" s="222">
        <v>0.2044</v>
      </c>
      <c r="Q1363" s="222">
        <v>0.1943</v>
      </c>
    </row>
    <row r="1364" spans="1:17" x14ac:dyDescent="0.25">
      <c r="A1364" s="8">
        <v>2</v>
      </c>
      <c r="B1364" s="3">
        <v>49</v>
      </c>
      <c r="C1364" s="5">
        <v>250000</v>
      </c>
      <c r="D1364" s="221"/>
      <c r="E1364" s="222">
        <v>0.57750000000000001</v>
      </c>
      <c r="F1364" s="222">
        <v>0.51219999999999999</v>
      </c>
      <c r="G1364" s="222">
        <v>0.4546</v>
      </c>
      <c r="H1364" s="222">
        <v>0.40350000000000003</v>
      </c>
      <c r="I1364" s="222">
        <v>0.35809999999999997</v>
      </c>
      <c r="J1364" s="222">
        <v>0.3175</v>
      </c>
      <c r="K1364" s="222">
        <v>0.2868</v>
      </c>
      <c r="L1364" s="222">
        <v>0.26179999999999998</v>
      </c>
      <c r="M1364" s="222">
        <v>0.2412</v>
      </c>
      <c r="N1364" s="222">
        <v>0.22409999999999999</v>
      </c>
      <c r="O1364" s="222">
        <v>0.2099</v>
      </c>
      <c r="P1364" s="222">
        <v>0.19839999999999999</v>
      </c>
      <c r="Q1364" s="222">
        <v>0.18909999999999999</v>
      </c>
    </row>
    <row r="1365" spans="1:17" x14ac:dyDescent="0.25">
      <c r="A1365" s="8">
        <v>2</v>
      </c>
      <c r="B1365" s="3">
        <v>50</v>
      </c>
      <c r="C1365" s="5">
        <v>250000</v>
      </c>
      <c r="D1365" s="221"/>
      <c r="E1365" s="222">
        <v>0.57150000000000001</v>
      </c>
      <c r="F1365" s="222">
        <v>0.50470000000000004</v>
      </c>
      <c r="G1365" s="222">
        <v>0.44579999999999997</v>
      </c>
      <c r="H1365" s="222">
        <v>0.39360000000000001</v>
      </c>
      <c r="I1365" s="222">
        <v>0.3473</v>
      </c>
      <c r="J1365" s="222">
        <v>0.308</v>
      </c>
      <c r="K1365" s="222">
        <v>0.27839999999999998</v>
      </c>
      <c r="L1365" s="222">
        <v>0.254</v>
      </c>
      <c r="M1365" s="222">
        <v>0.23380000000000001</v>
      </c>
      <c r="N1365" s="222">
        <v>0.2172</v>
      </c>
      <c r="O1365" s="222">
        <v>0.20380000000000001</v>
      </c>
      <c r="P1365" s="222">
        <v>0.193</v>
      </c>
      <c r="Q1365" s="222">
        <v>0.18440000000000001</v>
      </c>
    </row>
    <row r="1366" spans="1:17" x14ac:dyDescent="0.25">
      <c r="A1366" s="8">
        <v>2</v>
      </c>
      <c r="B1366" s="3">
        <v>51</v>
      </c>
      <c r="C1366" s="5">
        <v>250000</v>
      </c>
      <c r="D1366" s="221"/>
      <c r="E1366" s="222">
        <v>0.56559999999999999</v>
      </c>
      <c r="F1366" s="222">
        <v>0.49719999999999998</v>
      </c>
      <c r="G1366" s="222">
        <v>0.43690000000000001</v>
      </c>
      <c r="H1366" s="222">
        <v>0.38369999999999999</v>
      </c>
      <c r="I1366" s="222">
        <v>0.33650000000000002</v>
      </c>
      <c r="J1366" s="222">
        <v>0.29949999999999999</v>
      </c>
      <c r="K1366" s="222">
        <v>0.27029999999999998</v>
      </c>
      <c r="L1366" s="222">
        <v>0.24629999999999999</v>
      </c>
      <c r="M1366" s="222">
        <v>0.2266</v>
      </c>
      <c r="N1366" s="222">
        <v>0.2107</v>
      </c>
      <c r="O1366" s="222">
        <v>0.1981</v>
      </c>
      <c r="P1366" s="222">
        <v>0.188</v>
      </c>
      <c r="Q1366" s="222">
        <v>0.18010000000000001</v>
      </c>
    </row>
    <row r="1367" spans="1:17" x14ac:dyDescent="0.25">
      <c r="A1367" s="8">
        <v>2</v>
      </c>
      <c r="B1367" s="3">
        <v>52</v>
      </c>
      <c r="C1367" s="5">
        <v>250000</v>
      </c>
      <c r="D1367" s="221"/>
      <c r="E1367" s="222">
        <v>0.55959999999999999</v>
      </c>
      <c r="F1367" s="222">
        <v>0.48959999999999998</v>
      </c>
      <c r="G1367" s="222">
        <v>0.4279</v>
      </c>
      <c r="H1367" s="222">
        <v>0.3735</v>
      </c>
      <c r="I1367" s="222">
        <v>0.32619999999999999</v>
      </c>
      <c r="J1367" s="222">
        <v>0.29099999999999998</v>
      </c>
      <c r="K1367" s="222">
        <v>0.2621</v>
      </c>
      <c r="L1367" s="222">
        <v>0.23860000000000001</v>
      </c>
      <c r="M1367" s="222">
        <v>0.21959999999999999</v>
      </c>
      <c r="N1367" s="222">
        <v>0.20449999999999999</v>
      </c>
      <c r="O1367" s="222">
        <v>0.19259999999999999</v>
      </c>
      <c r="P1367" s="222">
        <v>0.18329999999999999</v>
      </c>
      <c r="Q1367" s="222">
        <v>0.17610000000000001</v>
      </c>
    </row>
    <row r="1368" spans="1:17" x14ac:dyDescent="0.25">
      <c r="A1368" s="8">
        <v>2</v>
      </c>
      <c r="B1368" s="3">
        <v>53</v>
      </c>
      <c r="C1368" s="5">
        <v>250000</v>
      </c>
      <c r="D1368" s="221"/>
      <c r="E1368" s="222">
        <v>0.55369999999999997</v>
      </c>
      <c r="F1368" s="222">
        <v>0.48199999999999998</v>
      </c>
      <c r="G1368" s="222">
        <v>0.41889999999999999</v>
      </c>
      <c r="H1368" s="222">
        <v>0.36330000000000001</v>
      </c>
      <c r="I1368" s="222">
        <v>0.31759999999999999</v>
      </c>
      <c r="J1368" s="222">
        <v>0.28260000000000002</v>
      </c>
      <c r="K1368" s="222">
        <v>0.25409999999999999</v>
      </c>
      <c r="L1368" s="222">
        <v>0.2311</v>
      </c>
      <c r="M1368" s="222">
        <v>0.21290000000000001</v>
      </c>
      <c r="N1368" s="222">
        <v>0.1986</v>
      </c>
      <c r="O1368" s="222">
        <v>0.18759999999999999</v>
      </c>
      <c r="P1368" s="222">
        <v>0.17899999999999999</v>
      </c>
      <c r="Q1368" s="222">
        <v>0.1724</v>
      </c>
    </row>
    <row r="1369" spans="1:17" x14ac:dyDescent="0.25">
      <c r="A1369" s="8">
        <v>2</v>
      </c>
      <c r="B1369" s="3">
        <v>54</v>
      </c>
      <c r="C1369" s="5">
        <v>250000</v>
      </c>
      <c r="D1369" s="221"/>
      <c r="E1369" s="222">
        <v>0.54800000000000004</v>
      </c>
      <c r="F1369" s="222">
        <v>0.47460000000000002</v>
      </c>
      <c r="G1369" s="222">
        <v>0.40989999999999999</v>
      </c>
      <c r="H1369" s="222">
        <v>0.35310000000000002</v>
      </c>
      <c r="I1369" s="222">
        <v>0.30919999999999997</v>
      </c>
      <c r="J1369" s="222">
        <v>0.27439999999999998</v>
      </c>
      <c r="K1369" s="222">
        <v>0.24629999999999999</v>
      </c>
      <c r="L1369" s="222">
        <v>0.224</v>
      </c>
      <c r="M1369" s="222">
        <v>0.20660000000000001</v>
      </c>
      <c r="N1369" s="222">
        <v>0.19320000000000001</v>
      </c>
      <c r="O1369" s="222">
        <v>0.18290000000000001</v>
      </c>
      <c r="P1369" s="222">
        <v>0.17510000000000001</v>
      </c>
      <c r="Q1369" s="222">
        <v>0.16919999999999999</v>
      </c>
    </row>
    <row r="1370" spans="1:17" x14ac:dyDescent="0.25">
      <c r="A1370" s="8">
        <v>2</v>
      </c>
      <c r="B1370" s="3">
        <v>55</v>
      </c>
      <c r="C1370" s="5">
        <v>250000</v>
      </c>
      <c r="D1370" s="221"/>
      <c r="E1370" s="222">
        <v>0.54259999999999997</v>
      </c>
      <c r="F1370" s="222">
        <v>0.46729999999999999</v>
      </c>
      <c r="G1370" s="222">
        <v>0.4012</v>
      </c>
      <c r="H1370" s="222">
        <v>0.34399999999999997</v>
      </c>
      <c r="I1370" s="222">
        <v>0.30109999999999998</v>
      </c>
      <c r="J1370" s="222">
        <v>0.26640000000000003</v>
      </c>
      <c r="K1370" s="222">
        <v>0.23880000000000001</v>
      </c>
      <c r="L1370" s="222">
        <v>0.21729999999999999</v>
      </c>
      <c r="M1370" s="222">
        <v>0.20080000000000001</v>
      </c>
      <c r="N1370" s="222">
        <v>0.18820000000000001</v>
      </c>
      <c r="O1370" s="222">
        <v>0.17860000000000001</v>
      </c>
      <c r="P1370" s="222">
        <v>0.1716</v>
      </c>
      <c r="Q1370" s="222">
        <v>0.1663</v>
      </c>
    </row>
    <row r="1371" spans="1:17" x14ac:dyDescent="0.25">
      <c r="A1371" s="8">
        <v>2</v>
      </c>
      <c r="B1371" s="3">
        <v>56</v>
      </c>
      <c r="C1371" s="5">
        <v>250000</v>
      </c>
      <c r="D1371" s="221"/>
      <c r="E1371" s="222">
        <v>0.53700000000000003</v>
      </c>
      <c r="F1371" s="222">
        <v>0.45989999999999998</v>
      </c>
      <c r="G1371" s="222">
        <v>0.39219999999999999</v>
      </c>
      <c r="H1371" s="222">
        <v>0.33579999999999999</v>
      </c>
      <c r="I1371" s="222">
        <v>0.29270000000000002</v>
      </c>
      <c r="J1371" s="222">
        <v>0.25840000000000002</v>
      </c>
      <c r="K1371" s="222">
        <v>0.23150000000000001</v>
      </c>
      <c r="L1371" s="222">
        <v>0.21079999999999999</v>
      </c>
      <c r="M1371" s="222">
        <v>0.1951</v>
      </c>
      <c r="N1371" s="222">
        <v>0.18329999999999999</v>
      </c>
      <c r="O1371" s="222">
        <v>0.17460000000000001</v>
      </c>
      <c r="P1371" s="222">
        <v>0.16830000000000001</v>
      </c>
      <c r="Q1371" s="222">
        <v>0.1638</v>
      </c>
    </row>
    <row r="1372" spans="1:17" x14ac:dyDescent="0.25">
      <c r="A1372" s="8">
        <v>2</v>
      </c>
      <c r="B1372" s="3">
        <v>57</v>
      </c>
      <c r="C1372" s="5">
        <v>250000</v>
      </c>
      <c r="D1372" s="221"/>
      <c r="E1372" s="222">
        <v>0.53180000000000005</v>
      </c>
      <c r="F1372" s="222">
        <v>0.45269999999999999</v>
      </c>
      <c r="G1372" s="222">
        <v>0.38329999999999997</v>
      </c>
      <c r="H1372" s="222">
        <v>0.32769999999999999</v>
      </c>
      <c r="I1372" s="222">
        <v>0.28460000000000002</v>
      </c>
      <c r="J1372" s="222">
        <v>0.25059999999999999</v>
      </c>
      <c r="K1372" s="222">
        <v>0.22439999999999999</v>
      </c>
      <c r="L1372" s="222">
        <v>0.2046</v>
      </c>
      <c r="M1372" s="222">
        <v>0.1898</v>
      </c>
      <c r="N1372" s="222">
        <v>0.1789</v>
      </c>
      <c r="O1372" s="222">
        <v>0.1711</v>
      </c>
      <c r="P1372" s="222">
        <v>0.16550000000000001</v>
      </c>
      <c r="Q1372" s="222">
        <v>0.1615</v>
      </c>
    </row>
    <row r="1373" spans="1:17" x14ac:dyDescent="0.25">
      <c r="A1373" s="8">
        <v>2</v>
      </c>
      <c r="B1373" s="3">
        <v>58</v>
      </c>
      <c r="C1373" s="5">
        <v>250000</v>
      </c>
      <c r="D1373" s="221"/>
      <c r="E1373" s="222">
        <v>0.52700000000000002</v>
      </c>
      <c r="F1373" s="222">
        <v>0.4461</v>
      </c>
      <c r="G1373" s="222">
        <v>0.375</v>
      </c>
      <c r="H1373" s="222">
        <v>0.32029999999999997</v>
      </c>
      <c r="I1373" s="222">
        <v>0.2772</v>
      </c>
      <c r="J1373" s="222">
        <v>0.2437</v>
      </c>
      <c r="K1373" s="222">
        <v>0.21809999999999999</v>
      </c>
      <c r="L1373" s="222">
        <v>0.1991</v>
      </c>
      <c r="M1373" s="222">
        <v>0.1852</v>
      </c>
      <c r="N1373" s="222">
        <v>0.17519999999999999</v>
      </c>
      <c r="O1373" s="222">
        <v>0.1681</v>
      </c>
      <c r="P1373" s="222">
        <v>0.16320000000000001</v>
      </c>
      <c r="Q1373" s="222">
        <v>0.1598</v>
      </c>
    </row>
    <row r="1374" spans="1:17" x14ac:dyDescent="0.25">
      <c r="A1374" s="8">
        <v>2</v>
      </c>
      <c r="B1374" s="3">
        <v>59</v>
      </c>
      <c r="C1374" s="5">
        <v>250000</v>
      </c>
      <c r="D1374" s="221"/>
      <c r="E1374" s="222">
        <v>0.52239999999999998</v>
      </c>
      <c r="F1374" s="222">
        <v>0.4395</v>
      </c>
      <c r="G1374" s="222">
        <v>0.36749999999999999</v>
      </c>
      <c r="H1374" s="222">
        <v>0.313</v>
      </c>
      <c r="I1374" s="222">
        <v>0.26989999999999997</v>
      </c>
      <c r="J1374" s="222">
        <v>0.2369</v>
      </c>
      <c r="K1374" s="222">
        <v>0.21210000000000001</v>
      </c>
      <c r="L1374" s="222">
        <v>0.19389999999999999</v>
      </c>
      <c r="M1374" s="222">
        <v>0.18090000000000001</v>
      </c>
      <c r="N1374" s="222">
        <v>0.17169999999999999</v>
      </c>
      <c r="O1374" s="222">
        <v>0.16539999999999999</v>
      </c>
      <c r="P1374" s="222">
        <v>0.16109999999999999</v>
      </c>
      <c r="Q1374" s="222">
        <v>0.1583</v>
      </c>
    </row>
    <row r="1375" spans="1:17" x14ac:dyDescent="0.25">
      <c r="A1375" s="8">
        <v>2</v>
      </c>
      <c r="B1375" s="3">
        <v>60</v>
      </c>
      <c r="C1375" s="5">
        <v>250000</v>
      </c>
      <c r="D1375" s="221"/>
      <c r="E1375" s="222">
        <v>0.51780000000000004</v>
      </c>
      <c r="F1375" s="222">
        <v>0.433</v>
      </c>
      <c r="G1375" s="222">
        <v>0.36059999999999998</v>
      </c>
      <c r="H1375" s="222">
        <v>0.30559999999999998</v>
      </c>
      <c r="I1375" s="222">
        <v>0.26269999999999999</v>
      </c>
      <c r="J1375" s="222">
        <v>0.2301</v>
      </c>
      <c r="K1375" s="222">
        <v>0.20610000000000001</v>
      </c>
      <c r="L1375" s="222">
        <v>0.18890000000000001</v>
      </c>
      <c r="M1375" s="222">
        <v>0.17680000000000001</v>
      </c>
      <c r="N1375" s="222">
        <v>0.1686</v>
      </c>
      <c r="O1375" s="222">
        <v>0.16300000000000001</v>
      </c>
      <c r="P1375" s="222">
        <v>0.15939999999999999</v>
      </c>
      <c r="Q1375" s="222">
        <v>0.157</v>
      </c>
    </row>
    <row r="1376" spans="1:17" x14ac:dyDescent="0.25">
      <c r="A1376" s="8">
        <v>2</v>
      </c>
      <c r="B1376" s="3">
        <v>61</v>
      </c>
      <c r="C1376" s="5">
        <v>250000</v>
      </c>
      <c r="D1376" s="221"/>
      <c r="E1376" s="222">
        <v>0.51349999999999996</v>
      </c>
      <c r="F1376" s="222">
        <v>0.42670000000000002</v>
      </c>
      <c r="G1376" s="222">
        <v>0.35389999999999999</v>
      </c>
      <c r="H1376" s="222">
        <v>0.2984</v>
      </c>
      <c r="I1376" s="222">
        <v>0.25559999999999999</v>
      </c>
      <c r="J1376" s="222">
        <v>0.22359999999999999</v>
      </c>
      <c r="K1376" s="222">
        <v>0.20039999999999999</v>
      </c>
      <c r="L1376" s="222">
        <v>0.1842</v>
      </c>
      <c r="M1376" s="222">
        <v>0.1731</v>
      </c>
      <c r="N1376" s="222">
        <v>0.1658</v>
      </c>
      <c r="O1376" s="222">
        <v>0.16089999999999999</v>
      </c>
      <c r="P1376" s="222">
        <v>0.15790000000000001</v>
      </c>
      <c r="Q1376" s="222">
        <v>0.156</v>
      </c>
    </row>
    <row r="1377" spans="1:17" x14ac:dyDescent="0.25">
      <c r="A1377" s="8">
        <v>2</v>
      </c>
      <c r="B1377" s="3">
        <v>62</v>
      </c>
      <c r="C1377" s="5">
        <v>250000</v>
      </c>
      <c r="D1377" s="221"/>
      <c r="E1377" s="222">
        <v>0.50939999999999996</v>
      </c>
      <c r="F1377" s="222">
        <v>0.4204</v>
      </c>
      <c r="G1377" s="222">
        <v>0.3473</v>
      </c>
      <c r="H1377" s="222">
        <v>0.29120000000000001</v>
      </c>
      <c r="I1377" s="222">
        <v>0.2485</v>
      </c>
      <c r="J1377" s="222">
        <v>0.21709999999999999</v>
      </c>
      <c r="K1377" s="222">
        <v>0.19500000000000001</v>
      </c>
      <c r="L1377" s="222">
        <v>0.17979999999999999</v>
      </c>
      <c r="M1377" s="222">
        <v>0.16969999999999999</v>
      </c>
      <c r="N1377" s="222">
        <v>0.16320000000000001</v>
      </c>
      <c r="O1377" s="222">
        <v>0.15909999999999999</v>
      </c>
      <c r="P1377" s="222">
        <v>0.15659999999999999</v>
      </c>
      <c r="Q1377" s="222">
        <v>0.15509999999999999</v>
      </c>
    </row>
    <row r="1378" spans="1:17" x14ac:dyDescent="0.25">
      <c r="A1378" s="8">
        <v>2</v>
      </c>
      <c r="B1378" s="3">
        <v>63</v>
      </c>
      <c r="C1378" s="5">
        <v>250000</v>
      </c>
      <c r="D1378" s="221"/>
      <c r="E1378" s="222">
        <v>0.50549999999999995</v>
      </c>
      <c r="F1378" s="222">
        <v>0.4143</v>
      </c>
      <c r="G1378" s="222">
        <v>0.34050000000000002</v>
      </c>
      <c r="H1378" s="222">
        <v>0.28389999999999999</v>
      </c>
      <c r="I1378" s="222">
        <v>0.24129999999999999</v>
      </c>
      <c r="J1378" s="222">
        <v>0.2107</v>
      </c>
      <c r="K1378" s="222">
        <v>0.18959999999999999</v>
      </c>
      <c r="L1378" s="222">
        <v>0.17549999999999999</v>
      </c>
      <c r="M1378" s="222">
        <v>0.16650000000000001</v>
      </c>
      <c r="N1378" s="222">
        <v>0.161</v>
      </c>
      <c r="O1378" s="222">
        <v>0.15759999999999999</v>
      </c>
      <c r="P1378" s="222">
        <v>0.15559999999999999</v>
      </c>
      <c r="Q1378" s="222">
        <v>0.1545</v>
      </c>
    </row>
    <row r="1379" spans="1:17" x14ac:dyDescent="0.25">
      <c r="A1379" s="8">
        <v>2</v>
      </c>
      <c r="B1379" s="3">
        <v>64</v>
      </c>
      <c r="C1379" s="5">
        <v>250000</v>
      </c>
      <c r="D1379" s="221"/>
      <c r="E1379" s="222">
        <v>0.50180000000000002</v>
      </c>
      <c r="F1379" s="222">
        <v>0.4083</v>
      </c>
      <c r="G1379" s="222">
        <v>0.33379999999999999</v>
      </c>
      <c r="H1379" s="222">
        <v>0.27660000000000001</v>
      </c>
      <c r="I1379" s="222">
        <v>0.23419999999999999</v>
      </c>
      <c r="J1379" s="222">
        <v>0.2044</v>
      </c>
      <c r="K1379" s="222">
        <v>0.18440000000000001</v>
      </c>
      <c r="L1379" s="222">
        <v>0.1716</v>
      </c>
      <c r="M1379" s="222">
        <v>0.16370000000000001</v>
      </c>
      <c r="N1379" s="222">
        <v>0.159</v>
      </c>
      <c r="O1379" s="222">
        <v>0.15629999999999999</v>
      </c>
      <c r="P1379" s="222">
        <v>0.15479999999999999</v>
      </c>
      <c r="Q1379" s="222">
        <v>0.154</v>
      </c>
    </row>
    <row r="1380" spans="1:17" x14ac:dyDescent="0.25">
      <c r="A1380" s="8">
        <v>2</v>
      </c>
      <c r="B1380" s="3">
        <v>65</v>
      </c>
      <c r="C1380" s="5">
        <v>250000</v>
      </c>
      <c r="D1380" s="221"/>
      <c r="E1380" s="222">
        <v>0.49840000000000001</v>
      </c>
      <c r="F1380" s="222">
        <v>0.40260000000000001</v>
      </c>
      <c r="G1380" s="222">
        <v>0.3271</v>
      </c>
      <c r="H1380" s="222">
        <v>0.26919999999999999</v>
      </c>
      <c r="I1380" s="222">
        <v>0.22720000000000001</v>
      </c>
      <c r="J1380" s="222">
        <v>0.1983</v>
      </c>
      <c r="K1380" s="222">
        <v>0.17960000000000001</v>
      </c>
      <c r="L1380" s="222">
        <v>0.16800000000000001</v>
      </c>
      <c r="M1380" s="222">
        <v>0.16120000000000001</v>
      </c>
      <c r="N1380" s="222">
        <v>0.15740000000000001</v>
      </c>
      <c r="O1380" s="222">
        <v>0.15529999999999999</v>
      </c>
      <c r="P1380" s="222">
        <v>0.1542</v>
      </c>
      <c r="Q1380" s="222">
        <v>0.15359999999999999</v>
      </c>
    </row>
    <row r="1381" spans="1:17" x14ac:dyDescent="0.25">
      <c r="A1381" s="8">
        <v>2</v>
      </c>
      <c r="B1381" s="3">
        <v>66</v>
      </c>
      <c r="C1381" s="5">
        <v>250000</v>
      </c>
      <c r="D1381" s="221"/>
      <c r="E1381" s="222">
        <v>0.49530000000000002</v>
      </c>
      <c r="F1381" s="222">
        <v>0.3972</v>
      </c>
      <c r="G1381" s="222">
        <v>0.32050000000000001</v>
      </c>
      <c r="H1381" s="222">
        <v>0.26200000000000001</v>
      </c>
      <c r="I1381" s="222">
        <v>0.22020000000000001</v>
      </c>
      <c r="J1381" s="222">
        <v>0.19239999999999999</v>
      </c>
      <c r="K1381" s="222">
        <v>0.17510000000000001</v>
      </c>
      <c r="L1381" s="222">
        <v>0.1648</v>
      </c>
      <c r="M1381" s="222">
        <v>0.15909999999999999</v>
      </c>
      <c r="N1381" s="222">
        <v>0.156</v>
      </c>
      <c r="O1381" s="222">
        <v>0.1545</v>
      </c>
      <c r="P1381" s="222">
        <v>0.1537</v>
      </c>
      <c r="Q1381" s="222">
        <v>0.15340000000000001</v>
      </c>
    </row>
    <row r="1382" spans="1:17" x14ac:dyDescent="0.25">
      <c r="A1382" s="8">
        <v>2</v>
      </c>
      <c r="B1382" s="3">
        <v>67</v>
      </c>
      <c r="C1382" s="5">
        <v>250000</v>
      </c>
      <c r="D1382" s="221"/>
      <c r="E1382" s="222">
        <v>0.4924</v>
      </c>
      <c r="F1382" s="222">
        <v>0.39179999999999998</v>
      </c>
      <c r="G1382" s="222">
        <v>0.31340000000000001</v>
      </c>
      <c r="H1382" s="222">
        <v>0.25409999999999999</v>
      </c>
      <c r="I1382" s="222">
        <v>0.21279999999999999</v>
      </c>
      <c r="J1382" s="222">
        <v>0.18629999999999999</v>
      </c>
      <c r="K1382" s="222">
        <v>0.17050000000000001</v>
      </c>
      <c r="L1382" s="222">
        <v>0.1618</v>
      </c>
      <c r="M1382" s="222">
        <v>0.15720000000000001</v>
      </c>
      <c r="N1382" s="222">
        <v>0.15490000000000001</v>
      </c>
      <c r="O1382" s="222">
        <v>0.15390000000000001</v>
      </c>
      <c r="P1382" s="222">
        <v>0.15340000000000001</v>
      </c>
      <c r="Q1382" s="222">
        <v>0.1532</v>
      </c>
    </row>
    <row r="1383" spans="1:17" x14ac:dyDescent="0.25">
      <c r="A1383" s="8">
        <v>2</v>
      </c>
      <c r="B1383" s="3">
        <v>68</v>
      </c>
      <c r="C1383" s="5">
        <v>250000</v>
      </c>
      <c r="D1383" s="221"/>
      <c r="E1383" s="222">
        <v>0.49</v>
      </c>
      <c r="F1383" s="222">
        <v>0.38669999999999999</v>
      </c>
      <c r="G1383" s="222">
        <v>0.30620000000000003</v>
      </c>
      <c r="H1383" s="222">
        <v>0.246</v>
      </c>
      <c r="I1383" s="222">
        <v>0.20530000000000001</v>
      </c>
      <c r="J1383" s="222">
        <v>0.1804</v>
      </c>
      <c r="K1383" s="222">
        <v>0.16639999999999999</v>
      </c>
      <c r="L1383" s="222">
        <v>0.15909999999999999</v>
      </c>
      <c r="M1383" s="222">
        <v>0.15570000000000001</v>
      </c>
      <c r="N1383" s="222">
        <v>0.15409999999999999</v>
      </c>
      <c r="O1383" s="222">
        <v>0.1535</v>
      </c>
      <c r="P1383" s="222">
        <v>0.1532</v>
      </c>
      <c r="Q1383" s="222">
        <v>0.15310000000000001</v>
      </c>
    </row>
    <row r="1384" spans="1:17" x14ac:dyDescent="0.25">
      <c r="A1384" s="8">
        <v>2</v>
      </c>
      <c r="B1384" s="3">
        <v>69</v>
      </c>
      <c r="C1384" s="5">
        <v>250000</v>
      </c>
      <c r="D1384" s="221"/>
      <c r="E1384" s="222">
        <v>0.48809999999999998</v>
      </c>
      <c r="F1384" s="222">
        <v>0.38229999999999997</v>
      </c>
      <c r="G1384" s="222">
        <v>0.2994</v>
      </c>
      <c r="H1384" s="222">
        <v>0.23830000000000001</v>
      </c>
      <c r="I1384" s="222">
        <v>0.1983</v>
      </c>
      <c r="J1384" s="222">
        <v>0.17499999999999999</v>
      </c>
      <c r="K1384" s="222">
        <v>0.1628</v>
      </c>
      <c r="L1384" s="222">
        <v>0.15709999999999999</v>
      </c>
      <c r="M1384" s="222">
        <v>0.15459999999999999</v>
      </c>
      <c r="N1384" s="222">
        <v>0.15359999999999999</v>
      </c>
      <c r="O1384" s="222">
        <v>0.15329999999999999</v>
      </c>
      <c r="P1384" s="222">
        <v>0.15310000000000001</v>
      </c>
      <c r="Q1384" s="222">
        <v>0.15310000000000001</v>
      </c>
    </row>
    <row r="1385" spans="1:17" x14ac:dyDescent="0.25">
      <c r="A1385" s="8">
        <v>2</v>
      </c>
      <c r="B1385" s="3">
        <v>70</v>
      </c>
      <c r="C1385" s="5">
        <v>250000</v>
      </c>
      <c r="D1385" s="221"/>
      <c r="E1385" s="222">
        <v>0.48649999999999999</v>
      </c>
      <c r="F1385" s="222">
        <v>0.378</v>
      </c>
      <c r="G1385" s="222">
        <v>0.29149999999999998</v>
      </c>
      <c r="H1385" s="222">
        <v>0.22919999999999999</v>
      </c>
      <c r="I1385" s="222">
        <v>0.19020000000000001</v>
      </c>
      <c r="J1385" s="222">
        <v>0.16919999999999999</v>
      </c>
      <c r="K1385" s="222">
        <v>0.1593</v>
      </c>
      <c r="L1385" s="222">
        <v>0.15529999999999999</v>
      </c>
      <c r="M1385" s="222">
        <v>0.15379999999999999</v>
      </c>
      <c r="N1385" s="222">
        <v>0.15329999999999999</v>
      </c>
      <c r="O1385" s="222">
        <v>0.15310000000000001</v>
      </c>
      <c r="P1385" s="222">
        <v>0.15310000000000001</v>
      </c>
      <c r="Q1385" s="222">
        <v>0.15310000000000001</v>
      </c>
    </row>
    <row r="1386" spans="1:17" x14ac:dyDescent="0.25">
      <c r="A1386" s="8">
        <v>2</v>
      </c>
      <c r="B1386" s="3">
        <v>71</v>
      </c>
      <c r="C1386" s="5">
        <v>250000</v>
      </c>
      <c r="D1386" s="221"/>
      <c r="E1386" s="222">
        <v>0.48559999999999998</v>
      </c>
      <c r="F1386" s="222">
        <v>0.37469999999999998</v>
      </c>
      <c r="G1386" s="222">
        <v>0.28399999999999997</v>
      </c>
      <c r="H1386" s="222">
        <v>0.2203</v>
      </c>
      <c r="I1386" s="222">
        <v>0.18260000000000001</v>
      </c>
      <c r="J1386" s="222">
        <v>0.16420000000000001</v>
      </c>
      <c r="K1386" s="222">
        <v>0.15670000000000001</v>
      </c>
      <c r="L1386" s="222">
        <v>0.15409999999999999</v>
      </c>
      <c r="M1386" s="222">
        <v>0.15329999999999999</v>
      </c>
      <c r="N1386" s="222">
        <v>0.15310000000000001</v>
      </c>
      <c r="O1386" s="222">
        <v>0.15310000000000001</v>
      </c>
      <c r="P1386" s="222">
        <v>0.15310000000000001</v>
      </c>
      <c r="Q1386" s="222">
        <v>0.15310000000000001</v>
      </c>
    </row>
    <row r="1387" spans="1:17" x14ac:dyDescent="0.25">
      <c r="A1387" s="8">
        <v>2</v>
      </c>
      <c r="B1387" s="3">
        <v>72</v>
      </c>
      <c r="C1387" s="5">
        <v>250000</v>
      </c>
      <c r="D1387" s="221"/>
      <c r="E1387" s="222">
        <v>0.48499999999999999</v>
      </c>
      <c r="F1387" s="222">
        <v>0.37190000000000001</v>
      </c>
      <c r="G1387" s="222">
        <v>0.27439999999999998</v>
      </c>
      <c r="H1387" s="222">
        <v>0.20830000000000001</v>
      </c>
      <c r="I1387" s="222">
        <v>0.17299999999999999</v>
      </c>
      <c r="J1387" s="222">
        <v>0.15870000000000001</v>
      </c>
      <c r="K1387" s="222">
        <v>0.15440000000000001</v>
      </c>
      <c r="L1387" s="222">
        <v>0.15329999999999999</v>
      </c>
      <c r="M1387" s="222">
        <v>0.15310000000000001</v>
      </c>
      <c r="N1387" s="222">
        <v>0.15310000000000001</v>
      </c>
      <c r="O1387" s="222">
        <v>0.15310000000000001</v>
      </c>
      <c r="P1387" s="222">
        <v>0.15310000000000001</v>
      </c>
      <c r="Q1387" s="222">
        <v>0.15310000000000001</v>
      </c>
    </row>
    <row r="1388" spans="1:17" x14ac:dyDescent="0.25">
      <c r="A1388" s="8">
        <v>2</v>
      </c>
      <c r="B1388" s="3">
        <v>73</v>
      </c>
      <c r="C1388" s="5">
        <v>250000</v>
      </c>
      <c r="D1388" s="221"/>
      <c r="E1388" s="222">
        <v>0.4849</v>
      </c>
      <c r="F1388" s="222">
        <v>0.37069999999999997</v>
      </c>
      <c r="G1388" s="222">
        <v>0.26490000000000002</v>
      </c>
      <c r="H1388" s="222">
        <v>0.1953</v>
      </c>
      <c r="I1388" s="222">
        <v>0.1638</v>
      </c>
      <c r="J1388" s="222">
        <v>0.15490000000000001</v>
      </c>
      <c r="K1388" s="222">
        <v>0.15329999999999999</v>
      </c>
      <c r="L1388" s="222">
        <v>0.15310000000000001</v>
      </c>
      <c r="M1388" s="222">
        <v>0.15310000000000001</v>
      </c>
      <c r="N1388" s="222">
        <v>0.15310000000000001</v>
      </c>
      <c r="O1388" s="222">
        <v>0.15310000000000001</v>
      </c>
      <c r="P1388" s="222">
        <v>0.15310000000000001</v>
      </c>
      <c r="Q1388" s="222">
        <v>0.15310000000000001</v>
      </c>
    </row>
    <row r="1389" spans="1:17" x14ac:dyDescent="0.25">
      <c r="A1389" s="8">
        <v>2</v>
      </c>
      <c r="B1389" s="3">
        <v>74</v>
      </c>
      <c r="C1389" s="5">
        <v>250000</v>
      </c>
      <c r="D1389" s="221"/>
      <c r="E1389" s="222">
        <v>0.4849</v>
      </c>
      <c r="F1389" s="222">
        <v>0.3705</v>
      </c>
      <c r="G1389" s="222">
        <v>0.25950000000000001</v>
      </c>
      <c r="H1389" s="222">
        <v>0.1867</v>
      </c>
      <c r="I1389" s="222">
        <v>0.15890000000000001</v>
      </c>
      <c r="J1389" s="222">
        <v>0.15359999999999999</v>
      </c>
      <c r="K1389" s="222">
        <v>0.15310000000000001</v>
      </c>
      <c r="L1389" s="222">
        <v>0.15310000000000001</v>
      </c>
      <c r="M1389" s="222">
        <v>0.15310000000000001</v>
      </c>
      <c r="N1389" s="222">
        <v>0.15310000000000001</v>
      </c>
      <c r="O1389" s="222">
        <v>0.15310000000000001</v>
      </c>
      <c r="P1389" s="222">
        <v>0.15310000000000001</v>
      </c>
      <c r="Q1389" s="222">
        <v>0.15310000000000001</v>
      </c>
    </row>
    <row r="1390" spans="1:17" x14ac:dyDescent="0.25">
      <c r="A1390" s="8">
        <v>3</v>
      </c>
      <c r="B1390" s="3">
        <v>47</v>
      </c>
      <c r="C1390" s="5">
        <v>250000</v>
      </c>
      <c r="D1390" s="221"/>
      <c r="E1390" s="222">
        <v>0.6119</v>
      </c>
      <c r="F1390" s="222">
        <v>0.55310000000000004</v>
      </c>
      <c r="G1390" s="222">
        <v>0.50070000000000003</v>
      </c>
      <c r="H1390" s="222">
        <v>0.45369999999999999</v>
      </c>
      <c r="I1390" s="222">
        <v>0.4113</v>
      </c>
      <c r="J1390" s="222">
        <v>0.37290000000000001</v>
      </c>
      <c r="K1390" s="222">
        <v>0.33810000000000001</v>
      </c>
      <c r="L1390" s="222">
        <v>0.31319999999999998</v>
      </c>
      <c r="M1390" s="222">
        <v>0.29260000000000003</v>
      </c>
      <c r="N1390" s="222">
        <v>0.27529999999999999</v>
      </c>
      <c r="O1390" s="222">
        <v>0.2606</v>
      </c>
      <c r="P1390" s="222">
        <v>0.2482</v>
      </c>
      <c r="Q1390" s="222">
        <v>0.23769999999999999</v>
      </c>
    </row>
    <row r="1391" spans="1:17" x14ac:dyDescent="0.25">
      <c r="A1391" s="8">
        <v>3</v>
      </c>
      <c r="B1391" s="3">
        <v>48</v>
      </c>
      <c r="C1391" s="5">
        <v>250000</v>
      </c>
      <c r="D1391" s="221"/>
      <c r="E1391" s="222">
        <v>0.60499999999999998</v>
      </c>
      <c r="F1391" s="222">
        <v>0.54469999999999996</v>
      </c>
      <c r="G1391" s="222">
        <v>0.49099999999999999</v>
      </c>
      <c r="H1391" s="222">
        <v>0.44290000000000002</v>
      </c>
      <c r="I1391" s="222">
        <v>0.3997</v>
      </c>
      <c r="J1391" s="222">
        <v>0.36059999999999998</v>
      </c>
      <c r="K1391" s="222">
        <v>0.3286</v>
      </c>
      <c r="L1391" s="222">
        <v>0.30459999999999998</v>
      </c>
      <c r="M1391" s="222">
        <v>0.28460000000000002</v>
      </c>
      <c r="N1391" s="222">
        <v>0.26779999999999998</v>
      </c>
      <c r="O1391" s="222">
        <v>0.25359999999999999</v>
      </c>
      <c r="P1391" s="222">
        <v>0.2417</v>
      </c>
      <c r="Q1391" s="222">
        <v>0.2319</v>
      </c>
    </row>
    <row r="1392" spans="1:17" x14ac:dyDescent="0.25">
      <c r="A1392" s="8">
        <v>3</v>
      </c>
      <c r="B1392" s="3">
        <v>49</v>
      </c>
      <c r="C1392" s="5">
        <v>250000</v>
      </c>
      <c r="D1392" s="221"/>
      <c r="E1392" s="222">
        <v>0.59819999999999995</v>
      </c>
      <c r="F1392" s="222">
        <v>0.53639999999999999</v>
      </c>
      <c r="G1392" s="222">
        <v>0.48139999999999999</v>
      </c>
      <c r="H1392" s="222">
        <v>0.43219999999999997</v>
      </c>
      <c r="I1392" s="222">
        <v>0.38800000000000001</v>
      </c>
      <c r="J1392" s="222">
        <v>0.3483</v>
      </c>
      <c r="K1392" s="222">
        <v>0.31990000000000002</v>
      </c>
      <c r="L1392" s="222">
        <v>0.2964</v>
      </c>
      <c r="M1392" s="222">
        <v>0.27679999999999999</v>
      </c>
      <c r="N1392" s="222">
        <v>0.26050000000000001</v>
      </c>
      <c r="O1392" s="222">
        <v>0.24679999999999999</v>
      </c>
      <c r="P1392" s="222">
        <v>0.2356</v>
      </c>
      <c r="Q1392" s="222">
        <v>0.2266</v>
      </c>
    </row>
    <row r="1393" spans="1:17" x14ac:dyDescent="0.25">
      <c r="A1393" s="8">
        <v>3</v>
      </c>
      <c r="B1393" s="3">
        <v>50</v>
      </c>
      <c r="C1393" s="5">
        <v>250000</v>
      </c>
      <c r="D1393" s="221"/>
      <c r="E1393" s="222">
        <v>0.59160000000000001</v>
      </c>
      <c r="F1393" s="222">
        <v>0.5282</v>
      </c>
      <c r="G1393" s="222">
        <v>0.47189999999999999</v>
      </c>
      <c r="H1393" s="222">
        <v>0.42159999999999997</v>
      </c>
      <c r="I1393" s="222">
        <v>0.37659999999999999</v>
      </c>
      <c r="J1393" s="222">
        <v>0.33929999999999999</v>
      </c>
      <c r="K1393" s="222">
        <v>0.3115</v>
      </c>
      <c r="L1393" s="222">
        <v>0.28849999999999998</v>
      </c>
      <c r="M1393" s="222">
        <v>0.26939999999999997</v>
      </c>
      <c r="N1393" s="222">
        <v>0.2535</v>
      </c>
      <c r="O1393" s="222">
        <v>0.24060000000000001</v>
      </c>
      <c r="P1393" s="222">
        <v>0.23019999999999999</v>
      </c>
      <c r="Q1393" s="222">
        <v>0.22189999999999999</v>
      </c>
    </row>
    <row r="1394" spans="1:17" x14ac:dyDescent="0.25">
      <c r="A1394" s="8">
        <v>3</v>
      </c>
      <c r="B1394" s="3">
        <v>51</v>
      </c>
      <c r="C1394" s="5">
        <v>250000</v>
      </c>
      <c r="D1394" s="221"/>
      <c r="E1394" s="222">
        <v>0.58499999999999996</v>
      </c>
      <c r="F1394" s="222">
        <v>0.52010000000000001</v>
      </c>
      <c r="G1394" s="222">
        <v>0.46239999999999998</v>
      </c>
      <c r="H1394" s="222">
        <v>0.41099999999999998</v>
      </c>
      <c r="I1394" s="222">
        <v>0.36509999999999998</v>
      </c>
      <c r="J1394" s="222">
        <v>0.33079999999999998</v>
      </c>
      <c r="K1394" s="222">
        <v>0.3034</v>
      </c>
      <c r="L1394" s="222">
        <v>0.28079999999999999</v>
      </c>
      <c r="M1394" s="222">
        <v>0.2621</v>
      </c>
      <c r="N1394" s="222">
        <v>0.247</v>
      </c>
      <c r="O1394" s="222">
        <v>0.2349</v>
      </c>
      <c r="P1394" s="222">
        <v>0.2253</v>
      </c>
      <c r="Q1394" s="222">
        <v>0.21759999999999999</v>
      </c>
    </row>
    <row r="1395" spans="1:17" x14ac:dyDescent="0.25">
      <c r="A1395" s="8">
        <v>3</v>
      </c>
      <c r="B1395" s="3">
        <v>52</v>
      </c>
      <c r="C1395" s="5">
        <v>250000</v>
      </c>
      <c r="D1395" s="221"/>
      <c r="E1395" s="222">
        <v>0.57840000000000003</v>
      </c>
      <c r="F1395" s="222">
        <v>0.51180000000000003</v>
      </c>
      <c r="G1395" s="222">
        <v>0.45269999999999999</v>
      </c>
      <c r="H1395" s="222">
        <v>0.40010000000000001</v>
      </c>
      <c r="I1395" s="222">
        <v>0.35520000000000002</v>
      </c>
      <c r="J1395" s="222">
        <v>0.32229999999999998</v>
      </c>
      <c r="K1395" s="222">
        <v>0.29530000000000001</v>
      </c>
      <c r="L1395" s="222">
        <v>0.27300000000000002</v>
      </c>
      <c r="M1395" s="222">
        <v>0.25509999999999999</v>
      </c>
      <c r="N1395" s="222">
        <v>0.24079999999999999</v>
      </c>
      <c r="O1395" s="222">
        <v>0.22950000000000001</v>
      </c>
      <c r="P1395" s="222">
        <v>0.22059999999999999</v>
      </c>
      <c r="Q1395" s="222">
        <v>0.21360000000000001</v>
      </c>
    </row>
    <row r="1396" spans="1:17" x14ac:dyDescent="0.25">
      <c r="A1396" s="8">
        <v>3</v>
      </c>
      <c r="B1396" s="3">
        <v>53</v>
      </c>
      <c r="C1396" s="5">
        <v>250000</v>
      </c>
      <c r="D1396" s="221"/>
      <c r="E1396" s="222">
        <v>0.57179999999999997</v>
      </c>
      <c r="F1396" s="222">
        <v>0.50349999999999995</v>
      </c>
      <c r="G1396" s="222">
        <v>0.44290000000000002</v>
      </c>
      <c r="H1396" s="222">
        <v>0.38919999999999999</v>
      </c>
      <c r="I1396" s="222">
        <v>0.34660000000000002</v>
      </c>
      <c r="J1396" s="222">
        <v>0.31390000000000001</v>
      </c>
      <c r="K1396" s="222">
        <v>0.28720000000000001</v>
      </c>
      <c r="L1396" s="222">
        <v>0.2656</v>
      </c>
      <c r="M1396" s="222">
        <v>0.24840000000000001</v>
      </c>
      <c r="N1396" s="222">
        <v>0.23499999999999999</v>
      </c>
      <c r="O1396" s="222">
        <v>0.22439999999999999</v>
      </c>
      <c r="P1396" s="222">
        <v>0.2162</v>
      </c>
      <c r="Q1396" s="222">
        <v>0.2099</v>
      </c>
    </row>
    <row r="1397" spans="1:17" x14ac:dyDescent="0.25">
      <c r="A1397" s="8">
        <v>3</v>
      </c>
      <c r="B1397" s="3">
        <v>54</v>
      </c>
      <c r="C1397" s="5">
        <v>250000</v>
      </c>
      <c r="D1397" s="221"/>
      <c r="E1397" s="222">
        <v>0.56530000000000002</v>
      </c>
      <c r="F1397" s="222">
        <v>0.49519999999999997</v>
      </c>
      <c r="G1397" s="222">
        <v>0.43319999999999997</v>
      </c>
      <c r="H1397" s="222">
        <v>0.37819999999999998</v>
      </c>
      <c r="I1397" s="222">
        <v>0.33810000000000001</v>
      </c>
      <c r="J1397" s="222">
        <v>0.30559999999999998</v>
      </c>
      <c r="K1397" s="222">
        <v>0.27929999999999999</v>
      </c>
      <c r="L1397" s="222">
        <v>0.25850000000000001</v>
      </c>
      <c r="M1397" s="222">
        <v>0.2422</v>
      </c>
      <c r="N1397" s="222">
        <v>0.22950000000000001</v>
      </c>
      <c r="O1397" s="222">
        <v>0.2198</v>
      </c>
      <c r="P1397" s="222">
        <v>0.21229999999999999</v>
      </c>
      <c r="Q1397" s="222">
        <v>0.20660000000000001</v>
      </c>
    </row>
    <row r="1398" spans="1:17" x14ac:dyDescent="0.25">
      <c r="A1398" s="8">
        <v>3</v>
      </c>
      <c r="B1398" s="3">
        <v>55</v>
      </c>
      <c r="C1398" s="5">
        <v>250000</v>
      </c>
      <c r="D1398" s="221"/>
      <c r="E1398" s="222">
        <v>0.55910000000000004</v>
      </c>
      <c r="F1398" s="222">
        <v>0.48720000000000002</v>
      </c>
      <c r="G1398" s="222">
        <v>0.42359999999999998</v>
      </c>
      <c r="H1398" s="222">
        <v>0.36969999999999997</v>
      </c>
      <c r="I1398" s="222">
        <v>0.32990000000000003</v>
      </c>
      <c r="J1398" s="222">
        <v>0.29759999999999998</v>
      </c>
      <c r="K1398" s="222">
        <v>0.27200000000000002</v>
      </c>
      <c r="L1398" s="222">
        <v>0.25190000000000001</v>
      </c>
      <c r="M1398" s="222">
        <v>0.2364</v>
      </c>
      <c r="N1398" s="222">
        <v>0.22450000000000001</v>
      </c>
      <c r="O1398" s="222">
        <v>0.2155</v>
      </c>
      <c r="P1398" s="222">
        <v>0.20880000000000001</v>
      </c>
      <c r="Q1398" s="222">
        <v>0.20369999999999999</v>
      </c>
    </row>
    <row r="1399" spans="1:17" x14ac:dyDescent="0.25">
      <c r="A1399" s="8">
        <v>3</v>
      </c>
      <c r="B1399" s="3">
        <v>56</v>
      </c>
      <c r="C1399" s="5">
        <v>250000</v>
      </c>
      <c r="D1399" s="221"/>
      <c r="E1399" s="222">
        <v>0.55269999999999997</v>
      </c>
      <c r="F1399" s="222">
        <v>0.47899999999999998</v>
      </c>
      <c r="G1399" s="222">
        <v>0.4138</v>
      </c>
      <c r="H1399" s="222">
        <v>0.3614</v>
      </c>
      <c r="I1399" s="222">
        <v>0.32150000000000001</v>
      </c>
      <c r="J1399" s="222">
        <v>0.28960000000000002</v>
      </c>
      <c r="K1399" s="222">
        <v>0.26469999999999999</v>
      </c>
      <c r="L1399" s="222">
        <v>0.24540000000000001</v>
      </c>
      <c r="M1399" s="222">
        <v>0.23080000000000001</v>
      </c>
      <c r="N1399" s="222">
        <v>0.2198</v>
      </c>
      <c r="O1399" s="222">
        <v>0.21160000000000001</v>
      </c>
      <c r="P1399" s="222">
        <v>0.20549999999999999</v>
      </c>
      <c r="Q1399" s="222">
        <v>0.2011</v>
      </c>
    </row>
    <row r="1400" spans="1:17" x14ac:dyDescent="0.25">
      <c r="A1400" s="8">
        <v>3</v>
      </c>
      <c r="B1400" s="3">
        <v>57</v>
      </c>
      <c r="C1400" s="5">
        <v>250000</v>
      </c>
      <c r="D1400" s="221"/>
      <c r="E1400" s="222">
        <v>0.54659999999999997</v>
      </c>
      <c r="F1400" s="222">
        <v>0.47089999999999999</v>
      </c>
      <c r="G1400" s="222">
        <v>0.40410000000000001</v>
      </c>
      <c r="H1400" s="222">
        <v>0.35310000000000002</v>
      </c>
      <c r="I1400" s="222">
        <v>0.31330000000000002</v>
      </c>
      <c r="J1400" s="222">
        <v>0.28189999999999998</v>
      </c>
      <c r="K1400" s="222">
        <v>0.25769999999999998</v>
      </c>
      <c r="L1400" s="222">
        <v>0.23930000000000001</v>
      </c>
      <c r="M1400" s="222">
        <v>0.22559999999999999</v>
      </c>
      <c r="N1400" s="222">
        <v>0.21540000000000001</v>
      </c>
      <c r="O1400" s="222">
        <v>0.20799999999999999</v>
      </c>
      <c r="P1400" s="222">
        <v>0.20269999999999999</v>
      </c>
      <c r="Q1400" s="222">
        <v>0.19889999999999999</v>
      </c>
    </row>
    <row r="1401" spans="1:17" x14ac:dyDescent="0.25">
      <c r="A1401" s="8">
        <v>3</v>
      </c>
      <c r="B1401" s="3">
        <v>58</v>
      </c>
      <c r="C1401" s="5">
        <v>250000</v>
      </c>
      <c r="D1401" s="221"/>
      <c r="E1401" s="222">
        <v>0.54100000000000004</v>
      </c>
      <c r="F1401" s="222">
        <v>0.46339999999999998</v>
      </c>
      <c r="G1401" s="222">
        <v>0.39550000000000002</v>
      </c>
      <c r="H1401" s="222">
        <v>0.34560000000000002</v>
      </c>
      <c r="I1401" s="222">
        <v>0.30590000000000001</v>
      </c>
      <c r="J1401" s="222">
        <v>0.27500000000000002</v>
      </c>
      <c r="K1401" s="222">
        <v>0.2515</v>
      </c>
      <c r="L1401" s="222">
        <v>0.23400000000000001</v>
      </c>
      <c r="M1401" s="222">
        <v>0.22109999999999999</v>
      </c>
      <c r="N1401" s="222">
        <v>0.21179999999999999</v>
      </c>
      <c r="O1401" s="222">
        <v>0.2051</v>
      </c>
      <c r="P1401" s="222">
        <v>0.20039999999999999</v>
      </c>
      <c r="Q1401" s="222">
        <v>0.19719999999999999</v>
      </c>
    </row>
    <row r="1402" spans="1:17" x14ac:dyDescent="0.25">
      <c r="A1402" s="8">
        <v>3</v>
      </c>
      <c r="B1402" s="3">
        <v>59</v>
      </c>
      <c r="C1402" s="5">
        <v>250000</v>
      </c>
      <c r="D1402" s="221"/>
      <c r="E1402" s="222">
        <v>0.53549999999999998</v>
      </c>
      <c r="F1402" s="222">
        <v>0.45600000000000002</v>
      </c>
      <c r="G1402" s="222">
        <v>0.38840000000000002</v>
      </c>
      <c r="H1402" s="222">
        <v>0.33810000000000001</v>
      </c>
      <c r="I1402" s="222">
        <v>0.29859999999999998</v>
      </c>
      <c r="J1402" s="222">
        <v>0.26829999999999998</v>
      </c>
      <c r="K1402" s="222">
        <v>0.24560000000000001</v>
      </c>
      <c r="L1402" s="222">
        <v>0.22889999999999999</v>
      </c>
      <c r="M1402" s="222">
        <v>0.21690000000000001</v>
      </c>
      <c r="N1402" s="222">
        <v>0.2084</v>
      </c>
      <c r="O1402" s="222">
        <v>0.20250000000000001</v>
      </c>
      <c r="P1402" s="222">
        <v>0.19839999999999999</v>
      </c>
      <c r="Q1402" s="222">
        <v>0.19570000000000001</v>
      </c>
    </row>
    <row r="1403" spans="1:17" x14ac:dyDescent="0.25">
      <c r="A1403" s="8">
        <v>3</v>
      </c>
      <c r="B1403" s="3">
        <v>60</v>
      </c>
      <c r="C1403" s="5">
        <v>250000</v>
      </c>
      <c r="D1403" s="221"/>
      <c r="E1403" s="222">
        <v>0.53010000000000002</v>
      </c>
      <c r="F1403" s="222">
        <v>0.44850000000000001</v>
      </c>
      <c r="G1403" s="222">
        <v>0.38119999999999998</v>
      </c>
      <c r="H1403" s="222">
        <v>0.3306</v>
      </c>
      <c r="I1403" s="222">
        <v>0.29139999999999999</v>
      </c>
      <c r="J1403" s="222">
        <v>0.26169999999999999</v>
      </c>
      <c r="K1403" s="222">
        <v>0.23980000000000001</v>
      </c>
      <c r="L1403" s="222">
        <v>0.22409999999999999</v>
      </c>
      <c r="M1403" s="222">
        <v>0.21299999999999999</v>
      </c>
      <c r="N1403" s="222">
        <v>0.20530000000000001</v>
      </c>
      <c r="O1403" s="222">
        <v>0.2001</v>
      </c>
      <c r="P1403" s="222">
        <v>0.19670000000000001</v>
      </c>
      <c r="Q1403" s="222">
        <v>0.19439999999999999</v>
      </c>
    </row>
    <row r="1404" spans="1:17" x14ac:dyDescent="0.25">
      <c r="A1404" s="8">
        <v>3</v>
      </c>
      <c r="B1404" s="3">
        <v>61</v>
      </c>
      <c r="C1404" s="5">
        <v>250000</v>
      </c>
      <c r="D1404" s="221"/>
      <c r="E1404" s="222">
        <v>0.52490000000000003</v>
      </c>
      <c r="F1404" s="222">
        <v>0.44130000000000003</v>
      </c>
      <c r="G1404" s="222">
        <v>0.37419999999999998</v>
      </c>
      <c r="H1404" s="222">
        <v>0.32329999999999998</v>
      </c>
      <c r="I1404" s="222">
        <v>0.2843</v>
      </c>
      <c r="J1404" s="222">
        <v>0.25530000000000003</v>
      </c>
      <c r="K1404" s="222">
        <v>0.23430000000000001</v>
      </c>
      <c r="L1404" s="222">
        <v>0.2195</v>
      </c>
      <c r="M1404" s="222">
        <v>0.2094</v>
      </c>
      <c r="N1404" s="222">
        <v>0.2026</v>
      </c>
      <c r="O1404" s="222">
        <v>0.1981</v>
      </c>
      <c r="P1404" s="222">
        <v>0.19520000000000001</v>
      </c>
      <c r="Q1404" s="222">
        <v>0.19339999999999999</v>
      </c>
    </row>
    <row r="1405" spans="1:17" x14ac:dyDescent="0.25">
      <c r="A1405" s="8">
        <v>3</v>
      </c>
      <c r="B1405" s="3">
        <v>62</v>
      </c>
      <c r="C1405" s="5">
        <v>250000</v>
      </c>
      <c r="D1405" s="221"/>
      <c r="E1405" s="222">
        <v>0.51990000000000003</v>
      </c>
      <c r="F1405" s="222">
        <v>0.43409999999999999</v>
      </c>
      <c r="G1405" s="222">
        <v>0.36720000000000003</v>
      </c>
      <c r="H1405" s="222">
        <v>0.316</v>
      </c>
      <c r="I1405" s="222">
        <v>0.27729999999999999</v>
      </c>
      <c r="J1405" s="222">
        <v>0.249</v>
      </c>
      <c r="K1405" s="222">
        <v>0.22900000000000001</v>
      </c>
      <c r="L1405" s="222">
        <v>0.21529999999999999</v>
      </c>
      <c r="M1405" s="222">
        <v>0.20610000000000001</v>
      </c>
      <c r="N1405" s="222">
        <v>0.2001</v>
      </c>
      <c r="O1405" s="222">
        <v>0.1963</v>
      </c>
      <c r="P1405" s="222">
        <v>0.19400000000000001</v>
      </c>
      <c r="Q1405" s="222">
        <v>0.1925</v>
      </c>
    </row>
    <row r="1406" spans="1:17" x14ac:dyDescent="0.25">
      <c r="A1406" s="8">
        <v>3</v>
      </c>
      <c r="B1406" s="3">
        <v>63</v>
      </c>
      <c r="C1406" s="5">
        <v>250000</v>
      </c>
      <c r="D1406" s="221"/>
      <c r="E1406" s="222">
        <v>0.51500000000000001</v>
      </c>
      <c r="F1406" s="222">
        <v>0.42699999999999999</v>
      </c>
      <c r="G1406" s="222">
        <v>0.36</v>
      </c>
      <c r="H1406" s="222">
        <v>0.30859999999999999</v>
      </c>
      <c r="I1406" s="222">
        <v>0.2702</v>
      </c>
      <c r="J1406" s="222">
        <v>0.2427</v>
      </c>
      <c r="K1406" s="222">
        <v>0.2238</v>
      </c>
      <c r="L1406" s="222">
        <v>0.2112</v>
      </c>
      <c r="M1406" s="222">
        <v>0.2031</v>
      </c>
      <c r="N1406" s="222">
        <v>0.19789999999999999</v>
      </c>
      <c r="O1406" s="222">
        <v>0.1948</v>
      </c>
      <c r="P1406" s="222">
        <v>0.19289999999999999</v>
      </c>
      <c r="Q1406" s="222">
        <v>0.1918</v>
      </c>
    </row>
    <row r="1407" spans="1:17" x14ac:dyDescent="0.25">
      <c r="A1407" s="8">
        <v>3</v>
      </c>
      <c r="B1407" s="3">
        <v>64</v>
      </c>
      <c r="C1407" s="5">
        <v>250000</v>
      </c>
      <c r="D1407" s="221"/>
      <c r="E1407" s="222">
        <v>0.51039999999999996</v>
      </c>
      <c r="F1407" s="222">
        <v>0.42009999999999997</v>
      </c>
      <c r="G1407" s="222">
        <v>0.35289999999999999</v>
      </c>
      <c r="H1407" s="222">
        <v>0.30109999999999998</v>
      </c>
      <c r="I1407" s="222">
        <v>0.26319999999999999</v>
      </c>
      <c r="J1407" s="222">
        <v>0.23669999999999999</v>
      </c>
      <c r="K1407" s="222">
        <v>0.21890000000000001</v>
      </c>
      <c r="L1407" s="222">
        <v>0.20749999999999999</v>
      </c>
      <c r="M1407" s="222">
        <v>0.20039999999999999</v>
      </c>
      <c r="N1407" s="222">
        <v>0.1961</v>
      </c>
      <c r="O1407" s="222">
        <v>0.19359999999999999</v>
      </c>
      <c r="P1407" s="222">
        <v>0.19209999999999999</v>
      </c>
      <c r="Q1407" s="222">
        <v>0.1913</v>
      </c>
    </row>
    <row r="1408" spans="1:17" x14ac:dyDescent="0.25">
      <c r="A1408" s="8">
        <v>3</v>
      </c>
      <c r="B1408" s="3">
        <v>65</v>
      </c>
      <c r="C1408" s="5">
        <v>250000</v>
      </c>
      <c r="D1408" s="221"/>
      <c r="E1408" s="222">
        <v>0.50600000000000001</v>
      </c>
      <c r="F1408" s="222">
        <v>0.4143</v>
      </c>
      <c r="G1408" s="222">
        <v>0.3458</v>
      </c>
      <c r="H1408" s="222">
        <v>0.29370000000000002</v>
      </c>
      <c r="I1408" s="222">
        <v>0.25629999999999997</v>
      </c>
      <c r="J1408" s="222">
        <v>0.23080000000000001</v>
      </c>
      <c r="K1408" s="222">
        <v>0.21429999999999999</v>
      </c>
      <c r="L1408" s="222">
        <v>0.2041</v>
      </c>
      <c r="M1408" s="222">
        <v>0.19800000000000001</v>
      </c>
      <c r="N1408" s="222">
        <v>0.19450000000000001</v>
      </c>
      <c r="O1408" s="222">
        <v>0.19259999999999999</v>
      </c>
      <c r="P1408" s="222">
        <v>0.1915</v>
      </c>
      <c r="Q1408" s="222">
        <v>0.191</v>
      </c>
    </row>
    <row r="1409" spans="1:17" x14ac:dyDescent="0.25">
      <c r="A1409" s="8">
        <v>3</v>
      </c>
      <c r="B1409" s="3">
        <v>66</v>
      </c>
      <c r="C1409" s="5">
        <v>250000</v>
      </c>
      <c r="D1409" s="221"/>
      <c r="E1409" s="222">
        <v>0.502</v>
      </c>
      <c r="F1409" s="222">
        <v>0.40849999999999997</v>
      </c>
      <c r="G1409" s="222">
        <v>0.33879999999999999</v>
      </c>
      <c r="H1409" s="222">
        <v>0.2863</v>
      </c>
      <c r="I1409" s="222">
        <v>0.2495</v>
      </c>
      <c r="J1409" s="222">
        <v>0.22520000000000001</v>
      </c>
      <c r="K1409" s="222">
        <v>0.21</v>
      </c>
      <c r="L1409" s="222">
        <v>0.2011</v>
      </c>
      <c r="M1409" s="222">
        <v>0.19600000000000001</v>
      </c>
      <c r="N1409" s="222">
        <v>0.19320000000000001</v>
      </c>
      <c r="O1409" s="222">
        <v>0.1918</v>
      </c>
      <c r="P1409" s="222">
        <v>0.19109999999999999</v>
      </c>
      <c r="Q1409" s="222">
        <v>0.19070000000000001</v>
      </c>
    </row>
    <row r="1410" spans="1:17" x14ac:dyDescent="0.25">
      <c r="A1410" s="8">
        <v>3</v>
      </c>
      <c r="B1410" s="3">
        <v>67</v>
      </c>
      <c r="C1410" s="5">
        <v>250000</v>
      </c>
      <c r="D1410" s="221"/>
      <c r="E1410" s="222">
        <v>0.49819999999999998</v>
      </c>
      <c r="F1410" s="222">
        <v>0.40250000000000002</v>
      </c>
      <c r="G1410" s="222">
        <v>0.33119999999999999</v>
      </c>
      <c r="H1410" s="222">
        <v>0.27839999999999998</v>
      </c>
      <c r="I1410" s="222">
        <v>0.24229999999999999</v>
      </c>
      <c r="J1410" s="222">
        <v>0.21940000000000001</v>
      </c>
      <c r="K1410" s="222">
        <v>0.20580000000000001</v>
      </c>
      <c r="L1410" s="222">
        <v>0.19819999999999999</v>
      </c>
      <c r="M1410" s="222">
        <v>0.19420000000000001</v>
      </c>
      <c r="N1410" s="222">
        <v>0.19220000000000001</v>
      </c>
      <c r="O1410" s="222">
        <v>0.19120000000000001</v>
      </c>
      <c r="P1410" s="222">
        <v>0.1908</v>
      </c>
      <c r="Q1410" s="222">
        <v>0.19059999999999999</v>
      </c>
    </row>
    <row r="1411" spans="1:17" x14ac:dyDescent="0.25">
      <c r="A1411" s="8">
        <v>3</v>
      </c>
      <c r="B1411" s="3">
        <v>68</v>
      </c>
      <c r="C1411" s="5">
        <v>250000</v>
      </c>
      <c r="D1411" s="221"/>
      <c r="E1411" s="222">
        <v>0.49480000000000002</v>
      </c>
      <c r="F1411" s="222">
        <v>0.39660000000000001</v>
      </c>
      <c r="G1411" s="222">
        <v>0.32350000000000001</v>
      </c>
      <c r="H1411" s="222">
        <v>0.27029999999999998</v>
      </c>
      <c r="I1411" s="222">
        <v>0.2351</v>
      </c>
      <c r="J1411" s="222">
        <v>0.21390000000000001</v>
      </c>
      <c r="K1411" s="222">
        <v>0.20200000000000001</v>
      </c>
      <c r="L1411" s="222">
        <v>0.1958</v>
      </c>
      <c r="M1411" s="222">
        <v>0.1928</v>
      </c>
      <c r="N1411" s="222">
        <v>0.19139999999999999</v>
      </c>
      <c r="O1411" s="222">
        <v>0.1908</v>
      </c>
      <c r="P1411" s="222">
        <v>0.19059999999999999</v>
      </c>
      <c r="Q1411" s="222">
        <v>0.1905</v>
      </c>
    </row>
    <row r="1412" spans="1:17" x14ac:dyDescent="0.25">
      <c r="A1412" s="8">
        <v>3</v>
      </c>
      <c r="B1412" s="3">
        <v>69</v>
      </c>
      <c r="C1412" s="5">
        <v>250000</v>
      </c>
      <c r="D1412" s="221"/>
      <c r="E1412" s="222">
        <v>0.49209999999999998</v>
      </c>
      <c r="F1412" s="222">
        <v>0.3911</v>
      </c>
      <c r="G1412" s="222">
        <v>0.316</v>
      </c>
      <c r="H1412" s="222">
        <v>0.26250000000000001</v>
      </c>
      <c r="I1412" s="222">
        <v>0.22839999999999999</v>
      </c>
      <c r="J1412" s="222">
        <v>0.2089</v>
      </c>
      <c r="K1412" s="222">
        <v>0.1988</v>
      </c>
      <c r="L1412" s="222">
        <v>0.19389999999999999</v>
      </c>
      <c r="M1412" s="222">
        <v>0.1918</v>
      </c>
      <c r="N1412" s="222">
        <v>0.191</v>
      </c>
      <c r="O1412" s="222">
        <v>0.19059999999999999</v>
      </c>
      <c r="P1412" s="222">
        <v>0.1905</v>
      </c>
      <c r="Q1412" s="222">
        <v>0.1905</v>
      </c>
    </row>
    <row r="1413" spans="1:17" x14ac:dyDescent="0.25">
      <c r="A1413" s="8">
        <v>3</v>
      </c>
      <c r="B1413" s="3">
        <v>70</v>
      </c>
      <c r="C1413" s="5">
        <v>250000</v>
      </c>
      <c r="D1413" s="221"/>
      <c r="E1413" s="222">
        <v>0.48970000000000002</v>
      </c>
      <c r="F1413" s="222">
        <v>0.38500000000000001</v>
      </c>
      <c r="G1413" s="222">
        <v>0.30740000000000001</v>
      </c>
      <c r="H1413" s="222">
        <v>0.25340000000000001</v>
      </c>
      <c r="I1413" s="222">
        <v>0.2208</v>
      </c>
      <c r="J1413" s="222">
        <v>0.2036</v>
      </c>
      <c r="K1413" s="222">
        <v>0.19570000000000001</v>
      </c>
      <c r="L1413" s="222">
        <v>0.1923</v>
      </c>
      <c r="M1413" s="222">
        <v>0.19109999999999999</v>
      </c>
      <c r="N1413" s="222">
        <v>0.19059999999999999</v>
      </c>
      <c r="O1413" s="222">
        <v>0.1905</v>
      </c>
      <c r="P1413" s="222">
        <v>0.1905</v>
      </c>
      <c r="Q1413" s="222">
        <v>0.1905</v>
      </c>
    </row>
    <row r="1414" spans="1:17" x14ac:dyDescent="0.25">
      <c r="A1414" s="8">
        <v>3</v>
      </c>
      <c r="B1414" s="3">
        <v>71</v>
      </c>
      <c r="C1414" s="5">
        <v>250000</v>
      </c>
      <c r="D1414" s="221"/>
      <c r="E1414" s="222">
        <v>0.48809999999999998</v>
      </c>
      <c r="F1414" s="222">
        <v>0.3795</v>
      </c>
      <c r="G1414" s="222">
        <v>0.2989</v>
      </c>
      <c r="H1414" s="222">
        <v>0.2445</v>
      </c>
      <c r="I1414" s="222">
        <v>0.21379999999999999</v>
      </c>
      <c r="J1414" s="222">
        <v>0.19919999999999999</v>
      </c>
      <c r="K1414" s="222">
        <v>0.19339999999999999</v>
      </c>
      <c r="L1414" s="222">
        <v>0.1913</v>
      </c>
      <c r="M1414" s="222">
        <v>0.19070000000000001</v>
      </c>
      <c r="N1414" s="222">
        <v>0.1905</v>
      </c>
      <c r="O1414" s="222">
        <v>0.1905</v>
      </c>
      <c r="P1414" s="222">
        <v>0.19040000000000001</v>
      </c>
      <c r="Q1414" s="222">
        <v>0.19040000000000001</v>
      </c>
    </row>
    <row r="1415" spans="1:17" x14ac:dyDescent="0.25">
      <c r="A1415" s="8">
        <v>3</v>
      </c>
      <c r="B1415" s="3">
        <v>72</v>
      </c>
      <c r="C1415" s="5">
        <v>250000</v>
      </c>
      <c r="D1415" s="221"/>
      <c r="E1415" s="222">
        <v>0.48709999999999998</v>
      </c>
      <c r="F1415" s="222">
        <v>0.37440000000000001</v>
      </c>
      <c r="G1415" s="222">
        <v>0.2878</v>
      </c>
      <c r="H1415" s="222">
        <v>0.2326</v>
      </c>
      <c r="I1415" s="222">
        <v>0.20519999999999999</v>
      </c>
      <c r="J1415" s="222">
        <v>0.1946</v>
      </c>
      <c r="K1415" s="222">
        <v>0.19139999999999999</v>
      </c>
      <c r="L1415" s="222">
        <v>0.19059999999999999</v>
      </c>
      <c r="M1415" s="222">
        <v>0.1905</v>
      </c>
      <c r="N1415" s="222">
        <v>0.1905</v>
      </c>
      <c r="O1415" s="222">
        <v>0.19040000000000001</v>
      </c>
      <c r="P1415" s="222">
        <v>0.19040000000000001</v>
      </c>
      <c r="Q1415" s="222">
        <v>0.19040000000000001</v>
      </c>
    </row>
    <row r="1416" spans="1:17" x14ac:dyDescent="0.25">
      <c r="A1416" s="8">
        <v>3</v>
      </c>
      <c r="B1416" s="3">
        <v>73</v>
      </c>
      <c r="C1416" s="5">
        <v>250000</v>
      </c>
      <c r="D1416" s="221"/>
      <c r="E1416" s="222">
        <v>0.48680000000000001</v>
      </c>
      <c r="F1416" s="222">
        <v>0.37240000000000001</v>
      </c>
      <c r="G1416" s="222">
        <v>0.27610000000000001</v>
      </c>
      <c r="H1416" s="222">
        <v>0.22</v>
      </c>
      <c r="I1416" s="222">
        <v>0.19750000000000001</v>
      </c>
      <c r="J1416" s="222">
        <v>0.19159999999999999</v>
      </c>
      <c r="K1416" s="222">
        <v>0.19059999999999999</v>
      </c>
      <c r="L1416" s="222">
        <v>0.1905</v>
      </c>
      <c r="M1416" s="222">
        <v>0.19040000000000001</v>
      </c>
      <c r="N1416" s="222">
        <v>0.19040000000000001</v>
      </c>
      <c r="O1416" s="222">
        <v>0.19040000000000001</v>
      </c>
      <c r="P1416" s="222">
        <v>0.19040000000000001</v>
      </c>
      <c r="Q1416" s="222">
        <v>0.19040000000000001</v>
      </c>
    </row>
    <row r="1417" spans="1:17" x14ac:dyDescent="0.25">
      <c r="A1417" s="8">
        <v>3</v>
      </c>
      <c r="B1417" s="3">
        <v>74</v>
      </c>
      <c r="C1417" s="5">
        <v>250000</v>
      </c>
      <c r="D1417" s="221"/>
      <c r="E1417" s="222">
        <v>0.48680000000000001</v>
      </c>
      <c r="F1417" s="222">
        <v>0.372</v>
      </c>
      <c r="G1417" s="222">
        <v>0.26869999999999999</v>
      </c>
      <c r="H1417" s="222">
        <v>0.21190000000000001</v>
      </c>
      <c r="I1417" s="222">
        <v>0.1938</v>
      </c>
      <c r="J1417" s="222">
        <v>0.19070000000000001</v>
      </c>
      <c r="K1417" s="222">
        <v>0.1905</v>
      </c>
      <c r="L1417" s="222">
        <v>0.19040000000000001</v>
      </c>
      <c r="M1417" s="222">
        <v>0.19040000000000001</v>
      </c>
      <c r="N1417" s="222">
        <v>0.19040000000000001</v>
      </c>
      <c r="O1417" s="222">
        <v>0.19040000000000001</v>
      </c>
      <c r="P1417" s="222">
        <v>0.19040000000000001</v>
      </c>
      <c r="Q1417" s="222">
        <v>0.19040000000000001</v>
      </c>
    </row>
    <row r="1418" spans="1:17" x14ac:dyDescent="0.25">
      <c r="A1418" s="8">
        <v>4</v>
      </c>
      <c r="B1418" s="3">
        <v>47</v>
      </c>
      <c r="C1418" s="5">
        <v>250000</v>
      </c>
      <c r="D1418" s="221"/>
      <c r="E1418" s="222">
        <v>0.62809999999999999</v>
      </c>
      <c r="F1418" s="222">
        <v>0.57230000000000003</v>
      </c>
      <c r="G1418" s="222">
        <v>0.52270000000000005</v>
      </c>
      <c r="H1418" s="222">
        <v>0.47810000000000002</v>
      </c>
      <c r="I1418" s="222">
        <v>0.43780000000000002</v>
      </c>
      <c r="J1418" s="222">
        <v>0.4012</v>
      </c>
      <c r="K1418" s="222">
        <v>0.36770000000000003</v>
      </c>
      <c r="L1418" s="222">
        <v>0.34350000000000003</v>
      </c>
      <c r="M1418" s="222">
        <v>0.32450000000000001</v>
      </c>
      <c r="N1418" s="222">
        <v>0.3085</v>
      </c>
      <c r="O1418" s="222">
        <v>0.29499999999999998</v>
      </c>
      <c r="P1418" s="222">
        <v>0.28349999999999997</v>
      </c>
      <c r="Q1418" s="222">
        <v>0.2737</v>
      </c>
    </row>
    <row r="1419" spans="1:17" x14ac:dyDescent="0.25">
      <c r="A1419" s="8">
        <v>4</v>
      </c>
      <c r="B1419" s="3">
        <v>48</v>
      </c>
      <c r="C1419" s="5">
        <v>250000</v>
      </c>
      <c r="D1419" s="221"/>
      <c r="E1419" s="222">
        <v>0.621</v>
      </c>
      <c r="F1419" s="222">
        <v>0.56379999999999997</v>
      </c>
      <c r="G1419" s="222">
        <v>0.51300000000000001</v>
      </c>
      <c r="H1419" s="222">
        <v>0.46729999999999999</v>
      </c>
      <c r="I1419" s="222">
        <v>0.42609999999999998</v>
      </c>
      <c r="J1419" s="222">
        <v>0.38869999999999999</v>
      </c>
      <c r="K1419" s="222">
        <v>0.3574</v>
      </c>
      <c r="L1419" s="222">
        <v>0.33529999999999999</v>
      </c>
      <c r="M1419" s="222">
        <v>0.31680000000000003</v>
      </c>
      <c r="N1419" s="222">
        <v>0.30130000000000001</v>
      </c>
      <c r="O1419" s="222">
        <v>0.28820000000000001</v>
      </c>
      <c r="P1419" s="222">
        <v>0.2772</v>
      </c>
      <c r="Q1419" s="222">
        <v>0.26819999999999999</v>
      </c>
    </row>
    <row r="1420" spans="1:17" x14ac:dyDescent="0.25">
      <c r="A1420" s="8">
        <v>4</v>
      </c>
      <c r="B1420" s="3">
        <v>49</v>
      </c>
      <c r="C1420" s="5">
        <v>250000</v>
      </c>
      <c r="D1420" s="221"/>
      <c r="E1420" s="222">
        <v>0.61399999999999999</v>
      </c>
      <c r="F1420" s="222">
        <v>0.55530000000000002</v>
      </c>
      <c r="G1420" s="222">
        <v>0.50319999999999998</v>
      </c>
      <c r="H1420" s="222">
        <v>0.45639999999999997</v>
      </c>
      <c r="I1420" s="222">
        <v>0.4143</v>
      </c>
      <c r="J1420" s="222">
        <v>0.37609999999999999</v>
      </c>
      <c r="K1420" s="222">
        <v>0.34899999999999998</v>
      </c>
      <c r="L1420" s="222">
        <v>0.32740000000000002</v>
      </c>
      <c r="M1420" s="222">
        <v>0.30930000000000002</v>
      </c>
      <c r="N1420" s="222">
        <v>0.29430000000000001</v>
      </c>
      <c r="O1420" s="222">
        <v>0.28170000000000001</v>
      </c>
      <c r="P1420" s="222">
        <v>0.27139999999999997</v>
      </c>
      <c r="Q1420" s="222">
        <v>0.2631</v>
      </c>
    </row>
    <row r="1421" spans="1:17" x14ac:dyDescent="0.25">
      <c r="A1421" s="8">
        <v>4</v>
      </c>
      <c r="B1421" s="3">
        <v>50</v>
      </c>
      <c r="C1421" s="5">
        <v>250000</v>
      </c>
      <c r="D1421" s="221"/>
      <c r="E1421" s="222">
        <v>0.60709999999999997</v>
      </c>
      <c r="F1421" s="222">
        <v>0.54700000000000004</v>
      </c>
      <c r="G1421" s="222">
        <v>0.49349999999999999</v>
      </c>
      <c r="H1421" s="222">
        <v>0.44569999999999999</v>
      </c>
      <c r="I1421" s="222">
        <v>0.40260000000000001</v>
      </c>
      <c r="J1421" s="222">
        <v>0.36659999999999998</v>
      </c>
      <c r="K1421" s="222">
        <v>0.34100000000000003</v>
      </c>
      <c r="L1421" s="222">
        <v>0.31979999999999997</v>
      </c>
      <c r="M1421" s="222">
        <v>0.30220000000000002</v>
      </c>
      <c r="N1421" s="222">
        <v>0.28760000000000002</v>
      </c>
      <c r="O1421" s="222">
        <v>0.27579999999999999</v>
      </c>
      <c r="P1421" s="222">
        <v>0.26629999999999998</v>
      </c>
      <c r="Q1421" s="222">
        <v>0.25869999999999999</v>
      </c>
    </row>
    <row r="1422" spans="1:17" x14ac:dyDescent="0.25">
      <c r="A1422" s="8">
        <v>4</v>
      </c>
      <c r="B1422" s="3">
        <v>51</v>
      </c>
      <c r="C1422" s="5">
        <v>250000</v>
      </c>
      <c r="D1422" s="221"/>
      <c r="E1422" s="222">
        <v>0.60029999999999994</v>
      </c>
      <c r="F1422" s="222">
        <v>0.53859999999999997</v>
      </c>
      <c r="G1422" s="222">
        <v>0.48380000000000001</v>
      </c>
      <c r="H1422" s="222">
        <v>0.43490000000000001</v>
      </c>
      <c r="I1422" s="222">
        <v>0.39090000000000003</v>
      </c>
      <c r="J1422" s="222">
        <v>0.35830000000000001</v>
      </c>
      <c r="K1422" s="222">
        <v>0.3332</v>
      </c>
      <c r="L1422" s="222">
        <v>0.31240000000000001</v>
      </c>
      <c r="M1422" s="222">
        <v>0.29520000000000002</v>
      </c>
      <c r="N1422" s="222">
        <v>0.28139999999999998</v>
      </c>
      <c r="O1422" s="222">
        <v>0.27029999999999998</v>
      </c>
      <c r="P1422" s="222">
        <v>0.2616</v>
      </c>
      <c r="Q1422" s="222">
        <v>0.25459999999999999</v>
      </c>
    </row>
    <row r="1423" spans="1:17" x14ac:dyDescent="0.25">
      <c r="A1423" s="8">
        <v>4</v>
      </c>
      <c r="B1423" s="3">
        <v>52</v>
      </c>
      <c r="C1423" s="5">
        <v>250000</v>
      </c>
      <c r="D1423" s="221"/>
      <c r="E1423" s="222">
        <v>0.59340000000000004</v>
      </c>
      <c r="F1423" s="222">
        <v>0.53</v>
      </c>
      <c r="G1423" s="222">
        <v>0.4738</v>
      </c>
      <c r="H1423" s="222">
        <v>0.42370000000000002</v>
      </c>
      <c r="I1423" s="222">
        <v>0.38040000000000002</v>
      </c>
      <c r="J1423" s="222">
        <v>0.35010000000000002</v>
      </c>
      <c r="K1423" s="222">
        <v>0.32529999999999998</v>
      </c>
      <c r="L1423" s="222">
        <v>0.3049</v>
      </c>
      <c r="M1423" s="222">
        <v>0.28849999999999998</v>
      </c>
      <c r="N1423" s="222">
        <v>0.27550000000000002</v>
      </c>
      <c r="O1423" s="222">
        <v>0.26519999999999999</v>
      </c>
      <c r="P1423" s="222">
        <v>0.25719999999999998</v>
      </c>
      <c r="Q1423" s="222">
        <v>0.25080000000000002</v>
      </c>
    </row>
    <row r="1424" spans="1:17" x14ac:dyDescent="0.25">
      <c r="A1424" s="8">
        <v>4</v>
      </c>
      <c r="B1424" s="3">
        <v>53</v>
      </c>
      <c r="C1424" s="5">
        <v>250000</v>
      </c>
      <c r="D1424" s="221"/>
      <c r="E1424" s="222">
        <v>0.58640000000000003</v>
      </c>
      <c r="F1424" s="222">
        <v>0.52139999999999997</v>
      </c>
      <c r="G1424" s="222">
        <v>0.4637</v>
      </c>
      <c r="H1424" s="222">
        <v>0.41239999999999999</v>
      </c>
      <c r="I1424" s="222">
        <v>0.372</v>
      </c>
      <c r="J1424" s="222">
        <v>0.34200000000000003</v>
      </c>
      <c r="K1424" s="222">
        <v>0.3175</v>
      </c>
      <c r="L1424" s="222">
        <v>0.29770000000000002</v>
      </c>
      <c r="M1424" s="222">
        <v>0.28220000000000001</v>
      </c>
      <c r="N1424" s="222">
        <v>0.27</v>
      </c>
      <c r="O1424" s="222">
        <v>0.26050000000000001</v>
      </c>
      <c r="P1424" s="222">
        <v>0.25309999999999999</v>
      </c>
      <c r="Q1424" s="222">
        <v>0.24729999999999999</v>
      </c>
    </row>
    <row r="1425" spans="1:17" x14ac:dyDescent="0.25">
      <c r="A1425" s="8">
        <v>4</v>
      </c>
      <c r="B1425" s="3">
        <v>54</v>
      </c>
      <c r="C1425" s="5">
        <v>250000</v>
      </c>
      <c r="D1425" s="221"/>
      <c r="E1425" s="222">
        <v>0.5796</v>
      </c>
      <c r="F1425" s="222">
        <v>0.51280000000000003</v>
      </c>
      <c r="G1425" s="222">
        <v>0.45369999999999999</v>
      </c>
      <c r="H1425" s="222">
        <v>0.40110000000000001</v>
      </c>
      <c r="I1425" s="222">
        <v>0.36370000000000002</v>
      </c>
      <c r="J1425" s="222">
        <v>0.33400000000000002</v>
      </c>
      <c r="K1425" s="222">
        <v>0.31</v>
      </c>
      <c r="L1425" s="222">
        <v>0.29099999999999998</v>
      </c>
      <c r="M1425" s="222">
        <v>0.27629999999999999</v>
      </c>
      <c r="N1425" s="222">
        <v>0.26490000000000002</v>
      </c>
      <c r="O1425" s="222">
        <v>0.25609999999999999</v>
      </c>
      <c r="P1425" s="222">
        <v>0.24940000000000001</v>
      </c>
      <c r="Q1425" s="222">
        <v>0.24429999999999999</v>
      </c>
    </row>
    <row r="1426" spans="1:17" x14ac:dyDescent="0.25">
      <c r="A1426" s="8">
        <v>4</v>
      </c>
      <c r="B1426" s="3">
        <v>55</v>
      </c>
      <c r="C1426" s="5">
        <v>250000</v>
      </c>
      <c r="D1426" s="221"/>
      <c r="E1426" s="222">
        <v>0.57289999999999996</v>
      </c>
      <c r="F1426" s="222">
        <v>0.50439999999999996</v>
      </c>
      <c r="G1426" s="222">
        <v>0.44369999999999998</v>
      </c>
      <c r="H1426" s="222">
        <v>0.39229999999999998</v>
      </c>
      <c r="I1426" s="222">
        <v>0.35570000000000002</v>
      </c>
      <c r="J1426" s="222">
        <v>0.32619999999999999</v>
      </c>
      <c r="K1426" s="222">
        <v>0.3029</v>
      </c>
      <c r="L1426" s="222">
        <v>0.2848</v>
      </c>
      <c r="M1426" s="222">
        <v>0.27089999999999997</v>
      </c>
      <c r="N1426" s="222">
        <v>0.26019999999999999</v>
      </c>
      <c r="O1426" s="222">
        <v>0.25209999999999999</v>
      </c>
      <c r="P1426" s="222">
        <v>0.24610000000000001</v>
      </c>
      <c r="Q1426" s="222">
        <v>0.24160000000000001</v>
      </c>
    </row>
    <row r="1427" spans="1:17" x14ac:dyDescent="0.25">
      <c r="A1427" s="8">
        <v>4</v>
      </c>
      <c r="B1427" s="3">
        <v>56</v>
      </c>
      <c r="C1427" s="5">
        <v>250000</v>
      </c>
      <c r="D1427" s="221"/>
      <c r="E1427" s="222">
        <v>0.56610000000000005</v>
      </c>
      <c r="F1427" s="222">
        <v>0.49569999999999997</v>
      </c>
      <c r="G1427" s="222">
        <v>0.43340000000000001</v>
      </c>
      <c r="H1427" s="222">
        <v>0.38400000000000001</v>
      </c>
      <c r="I1427" s="222">
        <v>0.34749999999999998</v>
      </c>
      <c r="J1427" s="222">
        <v>0.31850000000000001</v>
      </c>
      <c r="K1427" s="222">
        <v>0.29599999999999999</v>
      </c>
      <c r="L1427" s="222">
        <v>0.2787</v>
      </c>
      <c r="M1427" s="222">
        <v>0.2656</v>
      </c>
      <c r="N1427" s="222">
        <v>0.25580000000000003</v>
      </c>
      <c r="O1427" s="222">
        <v>0.2485</v>
      </c>
      <c r="P1427" s="222">
        <v>0.24310000000000001</v>
      </c>
      <c r="Q1427" s="222">
        <v>0.2392</v>
      </c>
    </row>
    <row r="1428" spans="1:17" x14ac:dyDescent="0.25">
      <c r="A1428" s="8">
        <v>4</v>
      </c>
      <c r="B1428" s="3">
        <v>57</v>
      </c>
      <c r="C1428" s="5">
        <v>250000</v>
      </c>
      <c r="D1428" s="221"/>
      <c r="E1428" s="222">
        <v>0.5595</v>
      </c>
      <c r="F1428" s="222">
        <v>0.48709999999999998</v>
      </c>
      <c r="G1428" s="222">
        <v>0.42320000000000002</v>
      </c>
      <c r="H1428" s="222">
        <v>0.37590000000000001</v>
      </c>
      <c r="I1428" s="222">
        <v>0.33950000000000002</v>
      </c>
      <c r="J1428" s="222">
        <v>0.31109999999999999</v>
      </c>
      <c r="K1428" s="222">
        <v>0.28939999999999999</v>
      </c>
      <c r="L1428" s="222">
        <v>0.27300000000000002</v>
      </c>
      <c r="M1428" s="222">
        <v>0.26069999999999999</v>
      </c>
      <c r="N1428" s="222">
        <v>0.25169999999999998</v>
      </c>
      <c r="O1428" s="222">
        <v>0.2452</v>
      </c>
      <c r="P1428" s="222">
        <v>0.24049999999999999</v>
      </c>
      <c r="Q1428" s="222">
        <v>0.23719999999999999</v>
      </c>
    </row>
    <row r="1429" spans="1:17" x14ac:dyDescent="0.25">
      <c r="A1429" s="8">
        <v>4</v>
      </c>
      <c r="B1429" s="3">
        <v>58</v>
      </c>
      <c r="C1429" s="5">
        <v>250000</v>
      </c>
      <c r="D1429" s="221"/>
      <c r="E1429" s="222">
        <v>0.5534</v>
      </c>
      <c r="F1429" s="222">
        <v>0.47910000000000003</v>
      </c>
      <c r="G1429" s="222">
        <v>0.41439999999999999</v>
      </c>
      <c r="H1429" s="222">
        <v>0.36849999999999999</v>
      </c>
      <c r="I1429" s="222">
        <v>0.33239999999999997</v>
      </c>
      <c r="J1429" s="222">
        <v>0.30459999999999998</v>
      </c>
      <c r="K1429" s="222">
        <v>0.28360000000000002</v>
      </c>
      <c r="L1429" s="222">
        <v>0.26800000000000002</v>
      </c>
      <c r="M1429" s="222">
        <v>0.25659999999999999</v>
      </c>
      <c r="N1429" s="222">
        <v>0.24840000000000001</v>
      </c>
      <c r="O1429" s="222">
        <v>0.24249999999999999</v>
      </c>
      <c r="P1429" s="222">
        <v>0.2384</v>
      </c>
      <c r="Q1429" s="222">
        <v>0.2356</v>
      </c>
    </row>
    <row r="1430" spans="1:17" x14ac:dyDescent="0.25">
      <c r="A1430" s="8">
        <v>4</v>
      </c>
      <c r="B1430" s="3">
        <v>59</v>
      </c>
      <c r="C1430" s="5">
        <v>250000</v>
      </c>
      <c r="D1430" s="221"/>
      <c r="E1430" s="222">
        <v>0.5474</v>
      </c>
      <c r="F1430" s="222">
        <v>0.47120000000000001</v>
      </c>
      <c r="G1430" s="222">
        <v>0.40720000000000001</v>
      </c>
      <c r="H1430" s="222">
        <v>0.36120000000000002</v>
      </c>
      <c r="I1430" s="222">
        <v>0.32540000000000002</v>
      </c>
      <c r="J1430" s="222">
        <v>0.29820000000000002</v>
      </c>
      <c r="K1430" s="222">
        <v>0.27800000000000002</v>
      </c>
      <c r="L1430" s="222">
        <v>0.26329999999999998</v>
      </c>
      <c r="M1430" s="222">
        <v>0.25280000000000002</v>
      </c>
      <c r="N1430" s="222">
        <v>0.24529999999999999</v>
      </c>
      <c r="O1430" s="222">
        <v>0.2402</v>
      </c>
      <c r="P1430" s="222">
        <v>0.23669999999999999</v>
      </c>
      <c r="Q1430" s="222">
        <v>0.23430000000000001</v>
      </c>
    </row>
    <row r="1431" spans="1:17" x14ac:dyDescent="0.25">
      <c r="A1431" s="8">
        <v>4</v>
      </c>
      <c r="B1431" s="3">
        <v>60</v>
      </c>
      <c r="C1431" s="5">
        <v>250000</v>
      </c>
      <c r="D1431" s="221"/>
      <c r="E1431" s="222">
        <v>0.54149999999999998</v>
      </c>
      <c r="F1431" s="222">
        <v>0.46310000000000001</v>
      </c>
      <c r="G1431" s="222">
        <v>0.4</v>
      </c>
      <c r="H1431" s="222">
        <v>0.35389999999999999</v>
      </c>
      <c r="I1431" s="222">
        <v>0.31850000000000001</v>
      </c>
      <c r="J1431" s="222">
        <v>0.29199999999999998</v>
      </c>
      <c r="K1431" s="222">
        <v>0.2727</v>
      </c>
      <c r="L1431" s="222">
        <v>0.25890000000000002</v>
      </c>
      <c r="M1431" s="222">
        <v>0.2492</v>
      </c>
      <c r="N1431" s="222">
        <v>0.24260000000000001</v>
      </c>
      <c r="O1431" s="222">
        <v>0.23810000000000001</v>
      </c>
      <c r="P1431" s="222">
        <v>0.2351</v>
      </c>
      <c r="Q1431" s="222">
        <v>0.2331</v>
      </c>
    </row>
    <row r="1432" spans="1:17" x14ac:dyDescent="0.25">
      <c r="A1432" s="8">
        <v>4</v>
      </c>
      <c r="B1432" s="3">
        <v>61</v>
      </c>
      <c r="C1432" s="5">
        <v>250000</v>
      </c>
      <c r="D1432" s="221"/>
      <c r="E1432" s="222">
        <v>0.53569999999999995</v>
      </c>
      <c r="F1432" s="222">
        <v>0.45519999999999999</v>
      </c>
      <c r="G1432" s="222">
        <v>0.39300000000000002</v>
      </c>
      <c r="H1432" s="222">
        <v>0.34670000000000001</v>
      </c>
      <c r="I1432" s="222">
        <v>0.31169999999999998</v>
      </c>
      <c r="J1432" s="222">
        <v>0.28599999999999998</v>
      </c>
      <c r="K1432" s="222">
        <v>0.2676</v>
      </c>
      <c r="L1432" s="222">
        <v>0.25469999999999998</v>
      </c>
      <c r="M1432" s="222">
        <v>0.246</v>
      </c>
      <c r="N1432" s="222">
        <v>0.24010000000000001</v>
      </c>
      <c r="O1432" s="222">
        <v>0.23630000000000001</v>
      </c>
      <c r="P1432" s="222">
        <v>0.23380000000000001</v>
      </c>
      <c r="Q1432" s="222">
        <v>0.23219999999999999</v>
      </c>
    </row>
    <row r="1433" spans="1:17" x14ac:dyDescent="0.25">
      <c r="A1433" s="8">
        <v>4</v>
      </c>
      <c r="B1433" s="3">
        <v>62</v>
      </c>
      <c r="C1433" s="5">
        <v>250000</v>
      </c>
      <c r="D1433" s="221"/>
      <c r="E1433" s="222">
        <v>0.53</v>
      </c>
      <c r="F1433" s="222">
        <v>0.44740000000000002</v>
      </c>
      <c r="G1433" s="222">
        <v>0.38590000000000002</v>
      </c>
      <c r="H1433" s="222">
        <v>0.33960000000000001</v>
      </c>
      <c r="I1433" s="222">
        <v>0.30509999999999998</v>
      </c>
      <c r="J1433" s="222">
        <v>0.28010000000000002</v>
      </c>
      <c r="K1433" s="222">
        <v>0.26269999999999999</v>
      </c>
      <c r="L1433" s="222">
        <v>0.25090000000000001</v>
      </c>
      <c r="M1433" s="222">
        <v>0.24299999999999999</v>
      </c>
      <c r="N1433" s="222">
        <v>0.2379</v>
      </c>
      <c r="O1433" s="222">
        <v>0.23469999999999999</v>
      </c>
      <c r="P1433" s="222">
        <v>0.23269999999999999</v>
      </c>
      <c r="Q1433" s="222">
        <v>0.23150000000000001</v>
      </c>
    </row>
    <row r="1434" spans="1:17" x14ac:dyDescent="0.25">
      <c r="A1434" s="8">
        <v>4</v>
      </c>
      <c r="B1434" s="3">
        <v>63</v>
      </c>
      <c r="C1434" s="5">
        <v>250000</v>
      </c>
      <c r="D1434" s="221"/>
      <c r="E1434" s="222">
        <v>0.52439999999999998</v>
      </c>
      <c r="F1434" s="222">
        <v>0.43940000000000001</v>
      </c>
      <c r="G1434" s="222">
        <v>0.37869999999999998</v>
      </c>
      <c r="H1434" s="222">
        <v>0.33229999999999998</v>
      </c>
      <c r="I1434" s="222">
        <v>0.29830000000000001</v>
      </c>
      <c r="J1434" s="222">
        <v>0.27429999999999999</v>
      </c>
      <c r="K1434" s="222">
        <v>0.25800000000000001</v>
      </c>
      <c r="L1434" s="222">
        <v>0.2472</v>
      </c>
      <c r="M1434" s="222">
        <v>0.24030000000000001</v>
      </c>
      <c r="N1434" s="222">
        <v>0.23599999999999999</v>
      </c>
      <c r="O1434" s="222">
        <v>0.2334</v>
      </c>
      <c r="P1434" s="222">
        <v>0.23180000000000001</v>
      </c>
      <c r="Q1434" s="222">
        <v>0.23089999999999999</v>
      </c>
    </row>
    <row r="1435" spans="1:17" x14ac:dyDescent="0.25">
      <c r="A1435" s="8">
        <v>4</v>
      </c>
      <c r="B1435" s="3">
        <v>64</v>
      </c>
      <c r="C1435" s="5">
        <v>250000</v>
      </c>
      <c r="D1435" s="221"/>
      <c r="E1435" s="222">
        <v>0.51900000000000002</v>
      </c>
      <c r="F1435" s="222">
        <v>0.43309999999999998</v>
      </c>
      <c r="G1435" s="222">
        <v>0.37159999999999999</v>
      </c>
      <c r="H1435" s="222">
        <v>0.3251</v>
      </c>
      <c r="I1435" s="222">
        <v>0.29170000000000001</v>
      </c>
      <c r="J1435" s="222">
        <v>0.26879999999999998</v>
      </c>
      <c r="K1435" s="222">
        <v>0.25359999999999999</v>
      </c>
      <c r="L1435" s="222">
        <v>0.24390000000000001</v>
      </c>
      <c r="M1435" s="222">
        <v>0.23799999999999999</v>
      </c>
      <c r="N1435" s="222">
        <v>0.2344</v>
      </c>
      <c r="O1435" s="222">
        <v>0.23230000000000001</v>
      </c>
      <c r="P1435" s="222">
        <v>0.2311</v>
      </c>
      <c r="Q1435" s="222">
        <v>0.23039999999999999</v>
      </c>
    </row>
    <row r="1436" spans="1:17" x14ac:dyDescent="0.25">
      <c r="A1436" s="8">
        <v>4</v>
      </c>
      <c r="B1436" s="3">
        <v>65</v>
      </c>
      <c r="C1436" s="5">
        <v>250000</v>
      </c>
      <c r="D1436" s="221"/>
      <c r="E1436" s="222">
        <v>0.51390000000000002</v>
      </c>
      <c r="F1436" s="222">
        <v>0.42680000000000001</v>
      </c>
      <c r="G1436" s="222">
        <v>0.3644</v>
      </c>
      <c r="H1436" s="222">
        <v>0.31790000000000002</v>
      </c>
      <c r="I1436" s="222">
        <v>0.2853</v>
      </c>
      <c r="J1436" s="222">
        <v>0.26340000000000002</v>
      </c>
      <c r="K1436" s="222">
        <v>0.2495</v>
      </c>
      <c r="L1436" s="222">
        <v>0.2409</v>
      </c>
      <c r="M1436" s="222">
        <v>0.2359</v>
      </c>
      <c r="N1436" s="222">
        <v>0.23300000000000001</v>
      </c>
      <c r="O1436" s="222">
        <v>0.23139999999999999</v>
      </c>
      <c r="P1436" s="222">
        <v>0.2306</v>
      </c>
      <c r="Q1436" s="222">
        <v>0.2301</v>
      </c>
    </row>
    <row r="1437" spans="1:17" x14ac:dyDescent="0.25">
      <c r="A1437" s="8">
        <v>4</v>
      </c>
      <c r="B1437" s="3">
        <v>66</v>
      </c>
      <c r="C1437" s="5">
        <v>250000</v>
      </c>
      <c r="D1437" s="221"/>
      <c r="E1437" s="222">
        <v>0.5091</v>
      </c>
      <c r="F1437" s="222">
        <v>0.42070000000000002</v>
      </c>
      <c r="G1437" s="222">
        <v>0.35730000000000001</v>
      </c>
      <c r="H1437" s="222">
        <v>0.31080000000000002</v>
      </c>
      <c r="I1437" s="222">
        <v>0.27889999999999998</v>
      </c>
      <c r="J1437" s="222">
        <v>0.25829999999999997</v>
      </c>
      <c r="K1437" s="222">
        <v>0.2457</v>
      </c>
      <c r="L1437" s="222">
        <v>0.23830000000000001</v>
      </c>
      <c r="M1437" s="222">
        <v>0.23419999999999999</v>
      </c>
      <c r="N1437" s="222">
        <v>0.23200000000000001</v>
      </c>
      <c r="O1437" s="222">
        <v>0.23080000000000001</v>
      </c>
      <c r="P1437" s="222">
        <v>0.23019999999999999</v>
      </c>
      <c r="Q1437" s="222">
        <v>0.22989999999999999</v>
      </c>
    </row>
    <row r="1438" spans="1:17" x14ac:dyDescent="0.25">
      <c r="A1438" s="8">
        <v>4</v>
      </c>
      <c r="B1438" s="3">
        <v>67</v>
      </c>
      <c r="C1438" s="5">
        <v>250000</v>
      </c>
      <c r="D1438" s="221"/>
      <c r="E1438" s="222">
        <v>0.50439999999999996</v>
      </c>
      <c r="F1438" s="222">
        <v>0.41420000000000001</v>
      </c>
      <c r="G1438" s="222">
        <v>0.34949999999999998</v>
      </c>
      <c r="H1438" s="222">
        <v>0.30320000000000003</v>
      </c>
      <c r="I1438" s="222">
        <v>0.27229999999999999</v>
      </c>
      <c r="J1438" s="222">
        <v>0.25319999999999998</v>
      </c>
      <c r="K1438" s="222">
        <v>0.24199999999999999</v>
      </c>
      <c r="L1438" s="222">
        <v>0.2359</v>
      </c>
      <c r="M1438" s="222">
        <v>0.23269999999999999</v>
      </c>
      <c r="N1438" s="222">
        <v>0.2311</v>
      </c>
      <c r="O1438" s="222">
        <v>0.2303</v>
      </c>
      <c r="P1438" s="222">
        <v>0.23</v>
      </c>
      <c r="Q1438" s="222">
        <v>0.2298</v>
      </c>
    </row>
    <row r="1439" spans="1:17" x14ac:dyDescent="0.25">
      <c r="A1439" s="8">
        <v>4</v>
      </c>
      <c r="B1439" s="3">
        <v>68</v>
      </c>
      <c r="C1439" s="5">
        <v>250000</v>
      </c>
      <c r="D1439" s="221"/>
      <c r="E1439" s="222">
        <v>0.50019999999999998</v>
      </c>
      <c r="F1439" s="222">
        <v>0.40760000000000002</v>
      </c>
      <c r="G1439" s="222">
        <v>0.3417</v>
      </c>
      <c r="H1439" s="222">
        <v>0.2954</v>
      </c>
      <c r="I1439" s="222">
        <v>0.26569999999999999</v>
      </c>
      <c r="J1439" s="222">
        <v>0.24829999999999999</v>
      </c>
      <c r="K1439" s="222">
        <v>0.23880000000000001</v>
      </c>
      <c r="L1439" s="222">
        <v>0.2339</v>
      </c>
      <c r="M1439" s="222">
        <v>0.23150000000000001</v>
      </c>
      <c r="N1439" s="222">
        <v>0.23050000000000001</v>
      </c>
      <c r="O1439" s="222">
        <v>0.23</v>
      </c>
      <c r="P1439" s="222">
        <v>0.2298</v>
      </c>
      <c r="Q1439" s="222">
        <v>0.22969999999999999</v>
      </c>
    </row>
    <row r="1440" spans="1:17" x14ac:dyDescent="0.25">
      <c r="A1440" s="8">
        <v>4</v>
      </c>
      <c r="B1440" s="3">
        <v>69</v>
      </c>
      <c r="C1440" s="5">
        <v>250000</v>
      </c>
      <c r="D1440" s="221"/>
      <c r="E1440" s="222">
        <v>0.49669999999999997</v>
      </c>
      <c r="F1440" s="222">
        <v>0.40139999999999998</v>
      </c>
      <c r="G1440" s="222">
        <v>0.33400000000000002</v>
      </c>
      <c r="H1440" s="222">
        <v>0.28789999999999999</v>
      </c>
      <c r="I1440" s="222">
        <v>0.25969999999999999</v>
      </c>
      <c r="J1440" s="222">
        <v>0.24399999999999999</v>
      </c>
      <c r="K1440" s="222">
        <v>0.2361</v>
      </c>
      <c r="L1440" s="222">
        <v>0.2324</v>
      </c>
      <c r="M1440" s="222">
        <v>0.23069999999999999</v>
      </c>
      <c r="N1440" s="222">
        <v>0.2301</v>
      </c>
      <c r="O1440" s="222">
        <v>0.2298</v>
      </c>
      <c r="P1440" s="222">
        <v>0.22969999999999999</v>
      </c>
      <c r="Q1440" s="222">
        <v>0.22969999999999999</v>
      </c>
    </row>
    <row r="1441" spans="1:17" x14ac:dyDescent="0.25">
      <c r="A1441" s="8">
        <v>4</v>
      </c>
      <c r="B1441" s="3">
        <v>70</v>
      </c>
      <c r="C1441" s="5">
        <v>250000</v>
      </c>
      <c r="D1441" s="221"/>
      <c r="E1441" s="222">
        <v>0.49340000000000001</v>
      </c>
      <c r="F1441" s="222">
        <v>0.39439999999999997</v>
      </c>
      <c r="G1441" s="222">
        <v>0.3251</v>
      </c>
      <c r="H1441" s="222">
        <v>0.27929999999999999</v>
      </c>
      <c r="I1441" s="222">
        <v>0.25290000000000001</v>
      </c>
      <c r="J1441" s="222">
        <v>0.23960000000000001</v>
      </c>
      <c r="K1441" s="222">
        <v>0.23350000000000001</v>
      </c>
      <c r="L1441" s="222">
        <v>0.2311</v>
      </c>
      <c r="M1441" s="222">
        <v>0.2301</v>
      </c>
      <c r="N1441" s="222">
        <v>0.2298</v>
      </c>
      <c r="O1441" s="222">
        <v>0.22969999999999999</v>
      </c>
      <c r="P1441" s="222">
        <v>0.22969999999999999</v>
      </c>
      <c r="Q1441" s="222">
        <v>0.22969999999999999</v>
      </c>
    </row>
    <row r="1442" spans="1:17" x14ac:dyDescent="0.25">
      <c r="A1442" s="8">
        <v>4</v>
      </c>
      <c r="B1442" s="3">
        <v>71</v>
      </c>
      <c r="C1442" s="5">
        <v>250000</v>
      </c>
      <c r="D1442" s="221"/>
      <c r="E1442" s="222">
        <v>0.49109999999999998</v>
      </c>
      <c r="F1442" s="222">
        <v>0.38779999999999998</v>
      </c>
      <c r="G1442" s="222">
        <v>0.31630000000000003</v>
      </c>
      <c r="H1442" s="222">
        <v>0.27100000000000002</v>
      </c>
      <c r="I1442" s="222">
        <v>0.24690000000000001</v>
      </c>
      <c r="J1442" s="222">
        <v>0.23599999999999999</v>
      </c>
      <c r="K1442" s="222">
        <v>0.23169999999999999</v>
      </c>
      <c r="L1442" s="222">
        <v>0.2303</v>
      </c>
      <c r="M1442" s="222">
        <v>0.2298</v>
      </c>
      <c r="N1442" s="222">
        <v>0.22969999999999999</v>
      </c>
      <c r="O1442" s="222">
        <v>0.22969999999999999</v>
      </c>
      <c r="P1442" s="222">
        <v>0.22969999999999999</v>
      </c>
      <c r="Q1442" s="222">
        <v>0.22969999999999999</v>
      </c>
    </row>
    <row r="1443" spans="1:17" x14ac:dyDescent="0.25">
      <c r="A1443" s="8">
        <v>4</v>
      </c>
      <c r="B1443" s="3">
        <v>72</v>
      </c>
      <c r="C1443" s="5">
        <v>250000</v>
      </c>
      <c r="D1443" s="221"/>
      <c r="E1443" s="222">
        <v>0.4894</v>
      </c>
      <c r="F1443" s="222">
        <v>0.37969999999999998</v>
      </c>
      <c r="G1443" s="222">
        <v>0.30449999999999999</v>
      </c>
      <c r="H1443" s="222">
        <v>0.2601</v>
      </c>
      <c r="I1443" s="222">
        <v>0.2397</v>
      </c>
      <c r="J1443" s="222">
        <v>0.2324</v>
      </c>
      <c r="K1443" s="222">
        <v>0.2303</v>
      </c>
      <c r="L1443" s="222">
        <v>0.2298</v>
      </c>
      <c r="M1443" s="222">
        <v>0.22969999999999999</v>
      </c>
      <c r="N1443" s="222">
        <v>0.22969999999999999</v>
      </c>
      <c r="O1443" s="222">
        <v>0.22969999999999999</v>
      </c>
      <c r="P1443" s="222">
        <v>0.22969999999999999</v>
      </c>
      <c r="Q1443" s="222">
        <v>0.22969999999999999</v>
      </c>
    </row>
    <row r="1444" spans="1:17" x14ac:dyDescent="0.25">
      <c r="A1444" s="8">
        <v>4</v>
      </c>
      <c r="B1444" s="3">
        <v>73</v>
      </c>
      <c r="C1444" s="5">
        <v>250000</v>
      </c>
      <c r="D1444" s="221"/>
      <c r="E1444" s="222">
        <v>0.4889</v>
      </c>
      <c r="F1444" s="222">
        <v>0.37430000000000002</v>
      </c>
      <c r="G1444" s="222">
        <v>0.29170000000000001</v>
      </c>
      <c r="H1444" s="222">
        <v>0.24890000000000001</v>
      </c>
      <c r="I1444" s="222">
        <v>0.2339</v>
      </c>
      <c r="J1444" s="222">
        <v>0.2303</v>
      </c>
      <c r="K1444" s="222">
        <v>0.2298</v>
      </c>
      <c r="L1444" s="222">
        <v>0.22969999999999999</v>
      </c>
      <c r="M1444" s="222">
        <v>0.22969999999999999</v>
      </c>
      <c r="N1444" s="222">
        <v>0.22969999999999999</v>
      </c>
      <c r="O1444" s="222">
        <v>0.22969999999999999</v>
      </c>
      <c r="P1444" s="222">
        <v>0.22969999999999999</v>
      </c>
      <c r="Q1444" s="222">
        <v>0.22969999999999999</v>
      </c>
    </row>
    <row r="1445" spans="1:17" x14ac:dyDescent="0.25">
      <c r="A1445" s="8">
        <v>4</v>
      </c>
      <c r="B1445" s="3">
        <v>74</v>
      </c>
      <c r="C1445" s="5">
        <v>250000</v>
      </c>
      <c r="D1445" s="221"/>
      <c r="E1445" s="222">
        <v>0.48880000000000001</v>
      </c>
      <c r="F1445" s="222">
        <v>0.37359999999999999</v>
      </c>
      <c r="G1445" s="222">
        <v>0.28320000000000001</v>
      </c>
      <c r="H1445" s="222">
        <v>0.24210000000000001</v>
      </c>
      <c r="I1445" s="222">
        <v>0.23139999999999999</v>
      </c>
      <c r="J1445" s="222">
        <v>0.2298</v>
      </c>
      <c r="K1445" s="222">
        <v>0.22969999999999999</v>
      </c>
      <c r="L1445" s="222">
        <v>0.22969999999999999</v>
      </c>
      <c r="M1445" s="222">
        <v>0.22969999999999999</v>
      </c>
      <c r="N1445" s="222">
        <v>0.22969999999999999</v>
      </c>
      <c r="O1445" s="222">
        <v>0.22969999999999999</v>
      </c>
      <c r="P1445" s="222">
        <v>0.22969999999999999</v>
      </c>
      <c r="Q1445" s="222">
        <v>0.22969999999999999</v>
      </c>
    </row>
    <row r="1446" spans="1:17" x14ac:dyDescent="0.25">
      <c r="A1446" s="8">
        <v>5</v>
      </c>
      <c r="B1446" s="3">
        <v>47</v>
      </c>
      <c r="C1446" s="5">
        <v>250000</v>
      </c>
      <c r="D1446" s="221"/>
      <c r="E1446" s="222">
        <v>0.64119999999999999</v>
      </c>
      <c r="F1446" s="222">
        <v>0.58709999999999996</v>
      </c>
      <c r="G1446" s="222">
        <v>0.53859999999999997</v>
      </c>
      <c r="H1446" s="222">
        <v>0.495</v>
      </c>
      <c r="I1446" s="222">
        <v>0.45540000000000003</v>
      </c>
      <c r="J1446" s="222">
        <v>0.41930000000000001</v>
      </c>
      <c r="K1446" s="222">
        <v>0.3861</v>
      </c>
      <c r="L1446" s="222">
        <v>0.36270000000000002</v>
      </c>
      <c r="M1446" s="222">
        <v>0.34420000000000001</v>
      </c>
      <c r="N1446" s="222">
        <v>0.32850000000000001</v>
      </c>
      <c r="O1446" s="222">
        <v>0.31519999999999998</v>
      </c>
      <c r="P1446" s="222">
        <v>0.3039</v>
      </c>
      <c r="Q1446" s="222">
        <v>0.29420000000000002</v>
      </c>
    </row>
    <row r="1447" spans="1:17" x14ac:dyDescent="0.25">
      <c r="A1447" s="8">
        <v>5</v>
      </c>
      <c r="B1447" s="3">
        <v>48</v>
      </c>
      <c r="C1447" s="5">
        <v>250000</v>
      </c>
      <c r="D1447" s="221"/>
      <c r="E1447" s="222">
        <v>0.63390000000000002</v>
      </c>
      <c r="F1447" s="222">
        <v>0.57830000000000004</v>
      </c>
      <c r="G1447" s="222">
        <v>0.52859999999999996</v>
      </c>
      <c r="H1447" s="222">
        <v>0.4839</v>
      </c>
      <c r="I1447" s="222">
        <v>0.44340000000000002</v>
      </c>
      <c r="J1447" s="222">
        <v>0.40649999999999997</v>
      </c>
      <c r="K1447" s="222">
        <v>0.37590000000000001</v>
      </c>
      <c r="L1447" s="222">
        <v>0.35449999999999998</v>
      </c>
      <c r="M1447" s="222">
        <v>0.33650000000000002</v>
      </c>
      <c r="N1447" s="222">
        <v>0.32119999999999999</v>
      </c>
      <c r="O1447" s="222">
        <v>0.30840000000000001</v>
      </c>
      <c r="P1447" s="222">
        <v>0.29749999999999999</v>
      </c>
      <c r="Q1447" s="222">
        <v>0.28860000000000002</v>
      </c>
    </row>
    <row r="1448" spans="1:17" x14ac:dyDescent="0.25">
      <c r="A1448" s="8">
        <v>5</v>
      </c>
      <c r="B1448" s="3">
        <v>49</v>
      </c>
      <c r="C1448" s="5">
        <v>250000</v>
      </c>
      <c r="D1448" s="221"/>
      <c r="E1448" s="222">
        <v>0.62649999999999995</v>
      </c>
      <c r="F1448" s="222">
        <v>0.56950000000000001</v>
      </c>
      <c r="G1448" s="222">
        <v>0.51849999999999996</v>
      </c>
      <c r="H1448" s="222">
        <v>0.4728</v>
      </c>
      <c r="I1448" s="222">
        <v>0.43130000000000002</v>
      </c>
      <c r="J1448" s="222">
        <v>0.39360000000000001</v>
      </c>
      <c r="K1448" s="222">
        <v>0.36749999999999999</v>
      </c>
      <c r="L1448" s="222">
        <v>0.34649999999999997</v>
      </c>
      <c r="M1448" s="222">
        <v>0.32890000000000003</v>
      </c>
      <c r="N1448" s="222">
        <v>0.31409999999999999</v>
      </c>
      <c r="O1448" s="222">
        <v>0.30170000000000002</v>
      </c>
      <c r="P1448" s="222">
        <v>0.29170000000000001</v>
      </c>
      <c r="Q1448" s="222">
        <v>0.28349999999999997</v>
      </c>
    </row>
    <row r="1449" spans="1:17" x14ac:dyDescent="0.25">
      <c r="A1449" s="8">
        <v>5</v>
      </c>
      <c r="B1449" s="3">
        <v>50</v>
      </c>
      <c r="C1449" s="5">
        <v>250000</v>
      </c>
      <c r="D1449" s="221"/>
      <c r="E1449" s="222">
        <v>0.61939999999999995</v>
      </c>
      <c r="F1449" s="222">
        <v>0.56079999999999997</v>
      </c>
      <c r="G1449" s="222">
        <v>0.50860000000000005</v>
      </c>
      <c r="H1449" s="222">
        <v>0.4617</v>
      </c>
      <c r="I1449" s="222">
        <v>0.4194</v>
      </c>
      <c r="J1449" s="222">
        <v>0.38429999999999997</v>
      </c>
      <c r="K1449" s="222">
        <v>0.35949999999999999</v>
      </c>
      <c r="L1449" s="222">
        <v>0.33889999999999998</v>
      </c>
      <c r="M1449" s="222">
        <v>0.32169999999999999</v>
      </c>
      <c r="N1449" s="222">
        <v>0.30740000000000001</v>
      </c>
      <c r="O1449" s="222">
        <v>0.29580000000000001</v>
      </c>
      <c r="P1449" s="222">
        <v>0.28649999999999998</v>
      </c>
      <c r="Q1449" s="222">
        <v>0.27900000000000003</v>
      </c>
    </row>
    <row r="1450" spans="1:17" x14ac:dyDescent="0.25">
      <c r="A1450" s="8">
        <v>5</v>
      </c>
      <c r="B1450" s="3">
        <v>51</v>
      </c>
      <c r="C1450" s="5">
        <v>250000</v>
      </c>
      <c r="D1450" s="221"/>
      <c r="E1450" s="222">
        <v>0.61219999999999997</v>
      </c>
      <c r="F1450" s="222">
        <v>0.55210000000000004</v>
      </c>
      <c r="G1450" s="222">
        <v>0.49859999999999999</v>
      </c>
      <c r="H1450" s="222">
        <v>0.4506</v>
      </c>
      <c r="I1450" s="222">
        <v>0.4073</v>
      </c>
      <c r="J1450" s="222">
        <v>0.376</v>
      </c>
      <c r="K1450" s="222">
        <v>0.35170000000000001</v>
      </c>
      <c r="L1450" s="222">
        <v>0.33139999999999997</v>
      </c>
      <c r="M1450" s="222">
        <v>0.31469999999999998</v>
      </c>
      <c r="N1450" s="222">
        <v>0.30120000000000002</v>
      </c>
      <c r="O1450" s="222">
        <v>0.29039999999999999</v>
      </c>
      <c r="P1450" s="222">
        <v>0.28179999999999999</v>
      </c>
      <c r="Q1450" s="222">
        <v>0.27489999999999998</v>
      </c>
    </row>
    <row r="1451" spans="1:17" x14ac:dyDescent="0.25">
      <c r="A1451" s="8">
        <v>5</v>
      </c>
      <c r="B1451" s="3">
        <v>52</v>
      </c>
      <c r="C1451" s="5">
        <v>250000</v>
      </c>
      <c r="D1451" s="221"/>
      <c r="E1451" s="222">
        <v>0.60489999999999999</v>
      </c>
      <c r="F1451" s="222">
        <v>0.54320000000000002</v>
      </c>
      <c r="G1451" s="222">
        <v>0.48830000000000001</v>
      </c>
      <c r="H1451" s="222">
        <v>0.43909999999999999</v>
      </c>
      <c r="I1451" s="222">
        <v>0.39700000000000002</v>
      </c>
      <c r="J1451" s="222">
        <v>0.36780000000000002</v>
      </c>
      <c r="K1451" s="222">
        <v>0.34370000000000001</v>
      </c>
      <c r="L1451" s="222">
        <v>0.32390000000000002</v>
      </c>
      <c r="M1451" s="222">
        <v>0.308</v>
      </c>
      <c r="N1451" s="222">
        <v>0.29530000000000001</v>
      </c>
      <c r="O1451" s="222">
        <v>0.28520000000000001</v>
      </c>
      <c r="P1451" s="222">
        <v>0.27729999999999999</v>
      </c>
      <c r="Q1451" s="222">
        <v>0.27100000000000002</v>
      </c>
    </row>
    <row r="1452" spans="1:17" x14ac:dyDescent="0.25">
      <c r="A1452" s="8">
        <v>5</v>
      </c>
      <c r="B1452" s="3">
        <v>53</v>
      </c>
      <c r="C1452" s="5">
        <v>250000</v>
      </c>
      <c r="D1452" s="221"/>
      <c r="E1452" s="222">
        <v>0.59760000000000002</v>
      </c>
      <c r="F1452" s="222">
        <v>0.53420000000000001</v>
      </c>
      <c r="G1452" s="222">
        <v>0.4778</v>
      </c>
      <c r="H1452" s="222">
        <v>0.4274</v>
      </c>
      <c r="I1452" s="222">
        <v>0.3886</v>
      </c>
      <c r="J1452" s="222">
        <v>0.35959999999999998</v>
      </c>
      <c r="K1452" s="222">
        <v>0.33589999999999998</v>
      </c>
      <c r="L1452" s="222">
        <v>0.31680000000000003</v>
      </c>
      <c r="M1452" s="222">
        <v>0.30170000000000002</v>
      </c>
      <c r="N1452" s="222">
        <v>0.2898</v>
      </c>
      <c r="O1452" s="222">
        <v>0.28050000000000003</v>
      </c>
      <c r="P1452" s="222">
        <v>0.27310000000000001</v>
      </c>
      <c r="Q1452" s="222">
        <v>0.26750000000000002</v>
      </c>
    </row>
    <row r="1453" spans="1:17" x14ac:dyDescent="0.25">
      <c r="A1453" s="8">
        <v>5</v>
      </c>
      <c r="B1453" s="3">
        <v>54</v>
      </c>
      <c r="C1453" s="5">
        <v>250000</v>
      </c>
      <c r="D1453" s="221"/>
      <c r="E1453" s="222">
        <v>0.59040000000000004</v>
      </c>
      <c r="F1453" s="222">
        <v>0.52529999999999999</v>
      </c>
      <c r="G1453" s="222">
        <v>0.46739999999999998</v>
      </c>
      <c r="H1453" s="222">
        <v>0.41570000000000001</v>
      </c>
      <c r="I1453" s="222">
        <v>0.38030000000000003</v>
      </c>
      <c r="J1453" s="222">
        <v>0.35160000000000002</v>
      </c>
      <c r="K1453" s="222">
        <v>0.32840000000000003</v>
      </c>
      <c r="L1453" s="222">
        <v>0.31009999999999999</v>
      </c>
      <c r="M1453" s="222">
        <v>0.29580000000000001</v>
      </c>
      <c r="N1453" s="222">
        <v>0.28470000000000001</v>
      </c>
      <c r="O1453" s="222">
        <v>0.27600000000000002</v>
      </c>
      <c r="P1453" s="222">
        <v>0.26939999999999997</v>
      </c>
      <c r="Q1453" s="222">
        <v>0.26429999999999998</v>
      </c>
    </row>
    <row r="1454" spans="1:17" x14ac:dyDescent="0.25">
      <c r="A1454" s="8">
        <v>5</v>
      </c>
      <c r="B1454" s="3">
        <v>55</v>
      </c>
      <c r="C1454" s="5">
        <v>250000</v>
      </c>
      <c r="D1454" s="221"/>
      <c r="E1454" s="222">
        <v>0.58330000000000004</v>
      </c>
      <c r="F1454" s="222">
        <v>0.51649999999999996</v>
      </c>
      <c r="G1454" s="222">
        <v>0.45710000000000001</v>
      </c>
      <c r="H1454" s="222">
        <v>0.40739999999999998</v>
      </c>
      <c r="I1454" s="222">
        <v>0.37219999999999998</v>
      </c>
      <c r="J1454" s="222">
        <v>0.34379999999999999</v>
      </c>
      <c r="K1454" s="222">
        <v>0.32129999999999997</v>
      </c>
      <c r="L1454" s="222">
        <v>0.3039</v>
      </c>
      <c r="M1454" s="222">
        <v>0.29039999999999999</v>
      </c>
      <c r="N1454" s="222">
        <v>0.28000000000000003</v>
      </c>
      <c r="O1454" s="222">
        <v>0.27210000000000001</v>
      </c>
      <c r="P1454" s="222">
        <v>0.2661</v>
      </c>
      <c r="Q1454" s="222">
        <v>0.2616</v>
      </c>
    </row>
    <row r="1455" spans="1:17" x14ac:dyDescent="0.25">
      <c r="A1455" s="8">
        <v>5</v>
      </c>
      <c r="B1455" s="3">
        <v>56</v>
      </c>
      <c r="C1455" s="5">
        <v>250000</v>
      </c>
      <c r="D1455" s="221"/>
      <c r="E1455" s="222">
        <v>0.57609999999999995</v>
      </c>
      <c r="F1455" s="222">
        <v>0.50729999999999997</v>
      </c>
      <c r="G1455" s="222">
        <v>0.44629999999999997</v>
      </c>
      <c r="H1455" s="222">
        <v>0.39910000000000001</v>
      </c>
      <c r="I1455" s="222">
        <v>0.3639</v>
      </c>
      <c r="J1455" s="222">
        <v>0.33610000000000001</v>
      </c>
      <c r="K1455" s="222">
        <v>0.31440000000000001</v>
      </c>
      <c r="L1455" s="222">
        <v>0.29780000000000001</v>
      </c>
      <c r="M1455" s="222">
        <v>0.28510000000000002</v>
      </c>
      <c r="N1455" s="222">
        <v>0.27550000000000002</v>
      </c>
      <c r="O1455" s="222">
        <v>0.26829999999999998</v>
      </c>
      <c r="P1455" s="222">
        <v>0.2631</v>
      </c>
      <c r="Q1455" s="222">
        <v>0.25919999999999999</v>
      </c>
    </row>
    <row r="1456" spans="1:17" x14ac:dyDescent="0.25">
      <c r="A1456" s="8">
        <v>5</v>
      </c>
      <c r="B1456" s="3">
        <v>57</v>
      </c>
      <c r="C1456" s="5">
        <v>250000</v>
      </c>
      <c r="D1456" s="221"/>
      <c r="E1456" s="222">
        <v>0.56899999999999995</v>
      </c>
      <c r="F1456" s="222">
        <v>0.49830000000000002</v>
      </c>
      <c r="G1456" s="222">
        <v>0.43569999999999998</v>
      </c>
      <c r="H1456" s="222">
        <v>0.39090000000000003</v>
      </c>
      <c r="I1456" s="222">
        <v>0.35599999999999998</v>
      </c>
      <c r="J1456" s="222">
        <v>0.32879999999999998</v>
      </c>
      <c r="K1456" s="222">
        <v>0.30790000000000001</v>
      </c>
      <c r="L1456" s="222">
        <v>0.29210000000000003</v>
      </c>
      <c r="M1456" s="222">
        <v>0.2802</v>
      </c>
      <c r="N1456" s="222">
        <v>0.27150000000000002</v>
      </c>
      <c r="O1456" s="222">
        <v>0.2651</v>
      </c>
      <c r="P1456" s="222">
        <v>0.26040000000000002</v>
      </c>
      <c r="Q1456" s="222">
        <v>0.2571</v>
      </c>
    </row>
    <row r="1457" spans="1:17" x14ac:dyDescent="0.25">
      <c r="A1457" s="8">
        <v>5</v>
      </c>
      <c r="B1457" s="3">
        <v>58</v>
      </c>
      <c r="C1457" s="5">
        <v>250000</v>
      </c>
      <c r="D1457" s="221"/>
      <c r="E1457" s="222">
        <v>0.5625</v>
      </c>
      <c r="F1457" s="222">
        <v>0.4899</v>
      </c>
      <c r="G1457" s="222">
        <v>0.4274</v>
      </c>
      <c r="H1457" s="222">
        <v>0.38340000000000002</v>
      </c>
      <c r="I1457" s="222">
        <v>0.34889999999999999</v>
      </c>
      <c r="J1457" s="222">
        <v>0.32229999999999998</v>
      </c>
      <c r="K1457" s="222">
        <v>0.30220000000000002</v>
      </c>
      <c r="L1457" s="222">
        <v>0.28720000000000001</v>
      </c>
      <c r="M1457" s="222">
        <v>0.27610000000000001</v>
      </c>
      <c r="N1457" s="222">
        <v>0.2681</v>
      </c>
      <c r="O1457" s="222">
        <v>0.26240000000000002</v>
      </c>
      <c r="P1457" s="222">
        <v>0.25840000000000002</v>
      </c>
      <c r="Q1457" s="222">
        <v>0.2555</v>
      </c>
    </row>
    <row r="1458" spans="1:17" x14ac:dyDescent="0.25">
      <c r="A1458" s="8">
        <v>5</v>
      </c>
      <c r="B1458" s="3">
        <v>59</v>
      </c>
      <c r="C1458" s="5">
        <v>250000</v>
      </c>
      <c r="D1458" s="221"/>
      <c r="E1458" s="222">
        <v>0.55610000000000004</v>
      </c>
      <c r="F1458" s="222">
        <v>0.48149999999999998</v>
      </c>
      <c r="G1458" s="222">
        <v>0.42009999999999997</v>
      </c>
      <c r="H1458" s="222">
        <v>0.37609999999999999</v>
      </c>
      <c r="I1458" s="222">
        <v>0.34200000000000003</v>
      </c>
      <c r="J1458" s="222">
        <v>0.31609999999999999</v>
      </c>
      <c r="K1458" s="222">
        <v>0.29670000000000002</v>
      </c>
      <c r="L1458" s="222">
        <v>0.28249999999999997</v>
      </c>
      <c r="M1458" s="222">
        <v>0.27229999999999999</v>
      </c>
      <c r="N1458" s="222">
        <v>0.2651</v>
      </c>
      <c r="O1458" s="222">
        <v>0.26</v>
      </c>
      <c r="P1458" s="222">
        <v>0.25650000000000001</v>
      </c>
      <c r="Q1458" s="222">
        <v>0.25419999999999998</v>
      </c>
    </row>
    <row r="1459" spans="1:17" x14ac:dyDescent="0.25">
      <c r="A1459" s="8">
        <v>5</v>
      </c>
      <c r="B1459" s="3">
        <v>60</v>
      </c>
      <c r="C1459" s="5">
        <v>250000</v>
      </c>
      <c r="D1459" s="221"/>
      <c r="E1459" s="222">
        <v>0.54959999999999998</v>
      </c>
      <c r="F1459" s="222">
        <v>0.47299999999999998</v>
      </c>
      <c r="G1459" s="222">
        <v>0.4128</v>
      </c>
      <c r="H1459" s="222">
        <v>0.36880000000000002</v>
      </c>
      <c r="I1459" s="222">
        <v>0.33510000000000001</v>
      </c>
      <c r="J1459" s="222">
        <v>0.30990000000000001</v>
      </c>
      <c r="K1459" s="222">
        <v>0.29139999999999999</v>
      </c>
      <c r="L1459" s="222">
        <v>0.27810000000000001</v>
      </c>
      <c r="M1459" s="222">
        <v>0.26879999999999998</v>
      </c>
      <c r="N1459" s="222">
        <v>0.26229999999999998</v>
      </c>
      <c r="O1459" s="222">
        <v>0.25790000000000002</v>
      </c>
      <c r="P1459" s="222">
        <v>0.255</v>
      </c>
      <c r="Q1459" s="222">
        <v>0.253</v>
      </c>
    </row>
    <row r="1460" spans="1:17" x14ac:dyDescent="0.25">
      <c r="A1460" s="8">
        <v>5</v>
      </c>
      <c r="B1460" s="3">
        <v>61</v>
      </c>
      <c r="C1460" s="5">
        <v>250000</v>
      </c>
      <c r="D1460" s="221"/>
      <c r="E1460" s="222">
        <v>0.54339999999999999</v>
      </c>
      <c r="F1460" s="222">
        <v>0.4647</v>
      </c>
      <c r="G1460" s="222">
        <v>0.40570000000000001</v>
      </c>
      <c r="H1460" s="222">
        <v>0.36170000000000002</v>
      </c>
      <c r="I1460" s="222">
        <v>0.32850000000000001</v>
      </c>
      <c r="J1460" s="222">
        <v>0.30399999999999999</v>
      </c>
      <c r="K1460" s="222">
        <v>0.28639999999999999</v>
      </c>
      <c r="L1460" s="222">
        <v>0.27410000000000001</v>
      </c>
      <c r="M1460" s="222">
        <v>0.2656</v>
      </c>
      <c r="N1460" s="222">
        <v>0.25990000000000002</v>
      </c>
      <c r="O1460" s="222">
        <v>0.25609999999999999</v>
      </c>
      <c r="P1460" s="222">
        <v>0.25359999999999999</v>
      </c>
      <c r="Q1460" s="222">
        <v>0.25209999999999999</v>
      </c>
    </row>
    <row r="1461" spans="1:17" x14ac:dyDescent="0.25">
      <c r="A1461" s="8">
        <v>5</v>
      </c>
      <c r="B1461" s="3">
        <v>62</v>
      </c>
      <c r="C1461" s="5">
        <v>250000</v>
      </c>
      <c r="D1461" s="221"/>
      <c r="E1461" s="222">
        <v>0.53720000000000001</v>
      </c>
      <c r="F1461" s="222">
        <v>0.45629999999999998</v>
      </c>
      <c r="G1461" s="222">
        <v>0.39860000000000001</v>
      </c>
      <c r="H1461" s="222">
        <v>0.35460000000000003</v>
      </c>
      <c r="I1461" s="222">
        <v>0.32190000000000002</v>
      </c>
      <c r="J1461" s="222">
        <v>0.29820000000000002</v>
      </c>
      <c r="K1461" s="222">
        <v>0.28160000000000002</v>
      </c>
      <c r="L1461" s="222">
        <v>0.27029999999999998</v>
      </c>
      <c r="M1461" s="222">
        <v>0.26269999999999999</v>
      </c>
      <c r="N1461" s="222">
        <v>0.25769999999999998</v>
      </c>
      <c r="O1461" s="222">
        <v>0.25459999999999999</v>
      </c>
      <c r="P1461" s="222">
        <v>0.2525</v>
      </c>
      <c r="Q1461" s="222">
        <v>0.25130000000000002</v>
      </c>
    </row>
    <row r="1462" spans="1:17" x14ac:dyDescent="0.25">
      <c r="A1462" s="8">
        <v>5</v>
      </c>
      <c r="B1462" s="3">
        <v>63</v>
      </c>
      <c r="C1462" s="5">
        <v>250000</v>
      </c>
      <c r="D1462" s="221"/>
      <c r="E1462" s="222">
        <v>0.53100000000000003</v>
      </c>
      <c r="F1462" s="222">
        <v>0.44900000000000001</v>
      </c>
      <c r="G1462" s="222">
        <v>0.39129999999999998</v>
      </c>
      <c r="H1462" s="222">
        <v>0.34739999999999999</v>
      </c>
      <c r="I1462" s="222">
        <v>0.31519999999999998</v>
      </c>
      <c r="J1462" s="222">
        <v>0.29249999999999998</v>
      </c>
      <c r="K1462" s="222">
        <v>0.27700000000000002</v>
      </c>
      <c r="L1462" s="222">
        <v>0.26669999999999999</v>
      </c>
      <c r="M1462" s="222">
        <v>0.26</v>
      </c>
      <c r="N1462" s="222">
        <v>0.25580000000000003</v>
      </c>
      <c r="O1462" s="222">
        <v>0.25319999999999998</v>
      </c>
      <c r="P1462" s="222">
        <v>0.25159999999999999</v>
      </c>
      <c r="Q1462" s="222">
        <v>0.25069999999999998</v>
      </c>
    </row>
    <row r="1463" spans="1:17" x14ac:dyDescent="0.25">
      <c r="A1463" s="8">
        <v>5</v>
      </c>
      <c r="B1463" s="3">
        <v>64</v>
      </c>
      <c r="C1463" s="5">
        <v>250000</v>
      </c>
      <c r="D1463" s="221"/>
      <c r="E1463" s="222">
        <v>0.52510000000000001</v>
      </c>
      <c r="F1463" s="222">
        <v>0.4425</v>
      </c>
      <c r="G1463" s="222">
        <v>0.3841</v>
      </c>
      <c r="H1463" s="222">
        <v>0.3402</v>
      </c>
      <c r="I1463" s="222">
        <v>0.30869999999999997</v>
      </c>
      <c r="J1463" s="222">
        <v>0.28699999999999998</v>
      </c>
      <c r="K1463" s="222">
        <v>0.2727</v>
      </c>
      <c r="L1463" s="222">
        <v>0.26340000000000002</v>
      </c>
      <c r="M1463" s="222">
        <v>0.25769999999999998</v>
      </c>
      <c r="N1463" s="222">
        <v>0.25419999999999998</v>
      </c>
      <c r="O1463" s="222">
        <v>0.25209999999999999</v>
      </c>
      <c r="P1463" s="222">
        <v>0.25090000000000001</v>
      </c>
      <c r="Q1463" s="222">
        <v>0.25019999999999998</v>
      </c>
    </row>
    <row r="1464" spans="1:17" x14ac:dyDescent="0.25">
      <c r="A1464" s="8">
        <v>5</v>
      </c>
      <c r="B1464" s="3">
        <v>65</v>
      </c>
      <c r="C1464" s="5">
        <v>250000</v>
      </c>
      <c r="D1464" s="221"/>
      <c r="E1464" s="222">
        <v>0.51939999999999997</v>
      </c>
      <c r="F1464" s="222">
        <v>0.436</v>
      </c>
      <c r="G1464" s="222">
        <v>0.37680000000000002</v>
      </c>
      <c r="H1464" s="222">
        <v>0.33300000000000002</v>
      </c>
      <c r="I1464" s="222">
        <v>0.3024</v>
      </c>
      <c r="J1464" s="222">
        <v>0.28179999999999999</v>
      </c>
      <c r="K1464" s="222">
        <v>0.26860000000000001</v>
      </c>
      <c r="L1464" s="222">
        <v>0.26050000000000001</v>
      </c>
      <c r="M1464" s="222">
        <v>0.25559999999999999</v>
      </c>
      <c r="N1464" s="222">
        <v>0.25280000000000002</v>
      </c>
      <c r="O1464" s="222">
        <v>0.25119999999999998</v>
      </c>
      <c r="P1464" s="222">
        <v>0.25040000000000001</v>
      </c>
      <c r="Q1464" s="222">
        <v>0.24990000000000001</v>
      </c>
    </row>
    <row r="1465" spans="1:17" x14ac:dyDescent="0.25">
      <c r="A1465" s="8">
        <v>5</v>
      </c>
      <c r="B1465" s="3">
        <v>66</v>
      </c>
      <c r="C1465" s="5">
        <v>250000</v>
      </c>
      <c r="D1465" s="221"/>
      <c r="E1465" s="222">
        <v>0.5141</v>
      </c>
      <c r="F1465" s="222">
        <v>0.42959999999999998</v>
      </c>
      <c r="G1465" s="222">
        <v>0.36959999999999998</v>
      </c>
      <c r="H1465" s="222">
        <v>0.32600000000000001</v>
      </c>
      <c r="I1465" s="222">
        <v>0.29620000000000002</v>
      </c>
      <c r="J1465" s="222">
        <v>0.27689999999999998</v>
      </c>
      <c r="K1465" s="222">
        <v>0.26490000000000002</v>
      </c>
      <c r="L1465" s="222">
        <v>0.25790000000000002</v>
      </c>
      <c r="M1465" s="222">
        <v>0.25390000000000001</v>
      </c>
      <c r="N1465" s="222">
        <v>0.25180000000000002</v>
      </c>
      <c r="O1465" s="222">
        <v>0.25059999999999999</v>
      </c>
      <c r="P1465" s="222">
        <v>0.25</v>
      </c>
      <c r="Q1465" s="222">
        <v>0.24970000000000001</v>
      </c>
    </row>
    <row r="1466" spans="1:17" x14ac:dyDescent="0.25">
      <c r="A1466" s="8">
        <v>5</v>
      </c>
      <c r="B1466" s="3">
        <v>67</v>
      </c>
      <c r="C1466" s="5">
        <v>250000</v>
      </c>
      <c r="D1466" s="221"/>
      <c r="E1466" s="222">
        <v>0.50870000000000004</v>
      </c>
      <c r="F1466" s="222">
        <v>0.42270000000000002</v>
      </c>
      <c r="G1466" s="222">
        <v>0.36180000000000001</v>
      </c>
      <c r="H1466" s="222">
        <v>0.31840000000000002</v>
      </c>
      <c r="I1466" s="222">
        <v>0.28970000000000001</v>
      </c>
      <c r="J1466" s="222">
        <v>0.27179999999999999</v>
      </c>
      <c r="K1466" s="222">
        <v>0.26140000000000002</v>
      </c>
      <c r="L1466" s="222">
        <v>0.2555</v>
      </c>
      <c r="M1466" s="222">
        <v>0.25240000000000001</v>
      </c>
      <c r="N1466" s="222">
        <v>0.25090000000000001</v>
      </c>
      <c r="O1466" s="222">
        <v>0.25009999999999999</v>
      </c>
      <c r="P1466" s="222">
        <v>0.24970000000000001</v>
      </c>
      <c r="Q1466" s="222">
        <v>0.24959999999999999</v>
      </c>
    </row>
    <row r="1467" spans="1:17" x14ac:dyDescent="0.25">
      <c r="A1467" s="8">
        <v>5</v>
      </c>
      <c r="B1467" s="3">
        <v>68</v>
      </c>
      <c r="C1467" s="5">
        <v>250000</v>
      </c>
      <c r="D1467" s="221"/>
      <c r="E1467" s="222">
        <v>0.50380000000000003</v>
      </c>
      <c r="F1467" s="222">
        <v>0.4158</v>
      </c>
      <c r="G1467" s="222">
        <v>0.3538</v>
      </c>
      <c r="H1467" s="222">
        <v>0.31069999999999998</v>
      </c>
      <c r="I1467" s="222">
        <v>0.2833</v>
      </c>
      <c r="J1467" s="222">
        <v>0.2671</v>
      </c>
      <c r="K1467" s="222">
        <v>0.25819999999999999</v>
      </c>
      <c r="L1467" s="222">
        <v>0.25359999999999999</v>
      </c>
      <c r="M1467" s="222">
        <v>0.25130000000000002</v>
      </c>
      <c r="N1467" s="222">
        <v>0.25019999999999998</v>
      </c>
      <c r="O1467" s="222">
        <v>0.24979999999999999</v>
      </c>
      <c r="P1467" s="222">
        <v>0.24959999999999999</v>
      </c>
      <c r="Q1467" s="222">
        <v>0.2495</v>
      </c>
    </row>
    <row r="1468" spans="1:17" x14ac:dyDescent="0.25">
      <c r="A1468" s="8">
        <v>5</v>
      </c>
      <c r="B1468" s="3">
        <v>69</v>
      </c>
      <c r="C1468" s="5">
        <v>250000</v>
      </c>
      <c r="D1468" s="221"/>
      <c r="E1468" s="222">
        <v>0.49969999999999998</v>
      </c>
      <c r="F1468" s="222">
        <v>0.40920000000000001</v>
      </c>
      <c r="G1468" s="222">
        <v>0.34599999999999997</v>
      </c>
      <c r="H1468" s="222">
        <v>0.3034</v>
      </c>
      <c r="I1468" s="222">
        <v>0.27739999999999998</v>
      </c>
      <c r="J1468" s="222">
        <v>0.26300000000000001</v>
      </c>
      <c r="K1468" s="222">
        <v>0.25559999999999999</v>
      </c>
      <c r="L1468" s="222">
        <v>0.25209999999999999</v>
      </c>
      <c r="M1468" s="222">
        <v>0.2505</v>
      </c>
      <c r="N1468" s="222">
        <v>0.24979999999999999</v>
      </c>
      <c r="O1468" s="222">
        <v>0.24959999999999999</v>
      </c>
      <c r="P1468" s="222">
        <v>0.2495</v>
      </c>
      <c r="Q1468" s="222">
        <v>0.24940000000000001</v>
      </c>
    </row>
    <row r="1469" spans="1:17" x14ac:dyDescent="0.25">
      <c r="A1469" s="8">
        <v>5</v>
      </c>
      <c r="B1469" s="3">
        <v>70</v>
      </c>
      <c r="C1469" s="5">
        <v>250000</v>
      </c>
      <c r="D1469" s="221"/>
      <c r="E1469" s="222">
        <v>0.49580000000000002</v>
      </c>
      <c r="F1469" s="222">
        <v>0.40160000000000001</v>
      </c>
      <c r="G1469" s="222">
        <v>0.33689999999999998</v>
      </c>
      <c r="H1469" s="222">
        <v>0.2949</v>
      </c>
      <c r="I1469" s="222">
        <v>0.27089999999999997</v>
      </c>
      <c r="J1469" s="222">
        <v>0.25869999999999999</v>
      </c>
      <c r="K1469" s="222">
        <v>0.25309999999999999</v>
      </c>
      <c r="L1469" s="222">
        <v>0.25080000000000002</v>
      </c>
      <c r="M1469" s="222">
        <v>0.24990000000000001</v>
      </c>
      <c r="N1469" s="222">
        <v>0.24959999999999999</v>
      </c>
      <c r="O1469" s="222">
        <v>0.2495</v>
      </c>
      <c r="P1469" s="222">
        <v>0.24940000000000001</v>
      </c>
      <c r="Q1469" s="222">
        <v>0.24940000000000001</v>
      </c>
    </row>
    <row r="1470" spans="1:17" x14ac:dyDescent="0.25">
      <c r="A1470" s="8">
        <v>5</v>
      </c>
      <c r="B1470" s="3">
        <v>71</v>
      </c>
      <c r="C1470" s="5">
        <v>250000</v>
      </c>
      <c r="D1470" s="221"/>
      <c r="E1470" s="222">
        <v>0.49299999999999999</v>
      </c>
      <c r="F1470" s="222">
        <v>0.39439999999999997</v>
      </c>
      <c r="G1470" s="222">
        <v>0.32800000000000001</v>
      </c>
      <c r="H1470" s="222">
        <v>0.2868</v>
      </c>
      <c r="I1470" s="222">
        <v>0.2651</v>
      </c>
      <c r="J1470" s="222">
        <v>0.25530000000000003</v>
      </c>
      <c r="K1470" s="222">
        <v>0.25140000000000001</v>
      </c>
      <c r="L1470" s="222">
        <v>0.25</v>
      </c>
      <c r="M1470" s="222">
        <v>0.24959999999999999</v>
      </c>
      <c r="N1470" s="222">
        <v>0.2495</v>
      </c>
      <c r="O1470" s="222">
        <v>0.24940000000000001</v>
      </c>
      <c r="P1470" s="222">
        <v>0.24940000000000001</v>
      </c>
      <c r="Q1470" s="222">
        <v>0.24940000000000001</v>
      </c>
    </row>
    <row r="1471" spans="1:17" x14ac:dyDescent="0.25">
      <c r="A1471" s="8">
        <v>5</v>
      </c>
      <c r="B1471" s="3">
        <v>72</v>
      </c>
      <c r="C1471" s="5">
        <v>250000</v>
      </c>
      <c r="D1471" s="221"/>
      <c r="E1471" s="222">
        <v>0.49070000000000003</v>
      </c>
      <c r="F1471" s="222">
        <v>0.38519999999999999</v>
      </c>
      <c r="G1471" s="222">
        <v>0.31590000000000001</v>
      </c>
      <c r="H1471" s="222">
        <v>0.2762</v>
      </c>
      <c r="I1471" s="222">
        <v>0.25840000000000002</v>
      </c>
      <c r="J1471" s="222">
        <v>0.25190000000000001</v>
      </c>
      <c r="K1471" s="222">
        <v>0.25</v>
      </c>
      <c r="L1471" s="222">
        <v>0.2495</v>
      </c>
      <c r="M1471" s="222">
        <v>0.24940000000000001</v>
      </c>
      <c r="N1471" s="222">
        <v>0.24940000000000001</v>
      </c>
      <c r="O1471" s="222">
        <v>0.24940000000000001</v>
      </c>
      <c r="P1471" s="222">
        <v>0.24940000000000001</v>
      </c>
      <c r="Q1471" s="222">
        <v>0.24940000000000001</v>
      </c>
    </row>
    <row r="1472" spans="1:17" x14ac:dyDescent="0.25">
      <c r="A1472" s="8">
        <v>5</v>
      </c>
      <c r="B1472" s="3">
        <v>73</v>
      </c>
      <c r="C1472" s="5">
        <v>250000</v>
      </c>
      <c r="D1472" s="221"/>
      <c r="E1472" s="222">
        <v>0.4899</v>
      </c>
      <c r="F1472" s="222">
        <v>0.37619999999999998</v>
      </c>
      <c r="G1472" s="222">
        <v>0.30270000000000002</v>
      </c>
      <c r="H1472" s="222">
        <v>0.26569999999999999</v>
      </c>
      <c r="I1472" s="222">
        <v>0.253</v>
      </c>
      <c r="J1472" s="222">
        <v>0.25</v>
      </c>
      <c r="K1472" s="222">
        <v>0.2495</v>
      </c>
      <c r="L1472" s="222">
        <v>0.24940000000000001</v>
      </c>
      <c r="M1472" s="222">
        <v>0.24940000000000001</v>
      </c>
      <c r="N1472" s="222">
        <v>0.24940000000000001</v>
      </c>
      <c r="O1472" s="222">
        <v>0.24940000000000001</v>
      </c>
      <c r="P1472" s="222">
        <v>0.24940000000000001</v>
      </c>
      <c r="Q1472" s="222">
        <v>0.24940000000000001</v>
      </c>
    </row>
    <row r="1473" spans="1:17" x14ac:dyDescent="0.25">
      <c r="A1473" s="8">
        <v>5</v>
      </c>
      <c r="B1473" s="3">
        <v>74</v>
      </c>
      <c r="C1473" s="5">
        <v>250000</v>
      </c>
      <c r="D1473" s="221"/>
      <c r="E1473" s="222">
        <v>0.48980000000000001</v>
      </c>
      <c r="F1473" s="222">
        <v>0.3745</v>
      </c>
      <c r="G1473" s="222">
        <v>0.29380000000000001</v>
      </c>
      <c r="H1473" s="222">
        <v>0.25940000000000002</v>
      </c>
      <c r="I1473" s="222">
        <v>0.25080000000000002</v>
      </c>
      <c r="J1473" s="222">
        <v>0.2495</v>
      </c>
      <c r="K1473" s="222">
        <v>0.24940000000000001</v>
      </c>
      <c r="L1473" s="222">
        <v>0.24940000000000001</v>
      </c>
      <c r="M1473" s="222">
        <v>0.24940000000000001</v>
      </c>
      <c r="N1473" s="222">
        <v>0.24940000000000001</v>
      </c>
      <c r="O1473" s="222">
        <v>0.24940000000000001</v>
      </c>
      <c r="P1473" s="222">
        <v>0.24940000000000001</v>
      </c>
      <c r="Q1473" s="222">
        <v>0.24940000000000001</v>
      </c>
    </row>
    <row r="1474" spans="1:17" x14ac:dyDescent="0.25">
      <c r="A1474" s="8">
        <v>6</v>
      </c>
      <c r="B1474" s="3">
        <v>47</v>
      </c>
      <c r="C1474" s="5">
        <v>250000</v>
      </c>
      <c r="D1474" s="221"/>
      <c r="E1474" s="222">
        <v>0.65869999999999995</v>
      </c>
      <c r="F1474" s="222">
        <v>0.60750000000000004</v>
      </c>
      <c r="G1474" s="222">
        <v>0.56159999999999999</v>
      </c>
      <c r="H1474" s="222">
        <v>0.52</v>
      </c>
      <c r="I1474" s="222">
        <v>0.4819</v>
      </c>
      <c r="J1474" s="222">
        <v>0.44690000000000002</v>
      </c>
      <c r="K1474" s="222">
        <v>0.41439999999999999</v>
      </c>
      <c r="L1474" s="222">
        <v>0.39200000000000002</v>
      </c>
      <c r="M1474" s="222">
        <v>0.37490000000000001</v>
      </c>
      <c r="N1474" s="222">
        <v>0.3604</v>
      </c>
      <c r="O1474" s="222">
        <v>0.34799999999999998</v>
      </c>
      <c r="P1474" s="222">
        <v>0.33739999999999998</v>
      </c>
      <c r="Q1474" s="222">
        <v>0.32829999999999998</v>
      </c>
    </row>
    <row r="1475" spans="1:17" x14ac:dyDescent="0.25">
      <c r="A1475" s="8">
        <v>6</v>
      </c>
      <c r="B1475" s="3">
        <v>48</v>
      </c>
      <c r="C1475" s="5">
        <v>250000</v>
      </c>
      <c r="D1475" s="221"/>
      <c r="E1475" s="222">
        <v>0.6512</v>
      </c>
      <c r="F1475" s="222">
        <v>0.59860000000000002</v>
      </c>
      <c r="G1475" s="222">
        <v>0.5514</v>
      </c>
      <c r="H1475" s="222">
        <v>0.50870000000000004</v>
      </c>
      <c r="I1475" s="222">
        <v>0.46960000000000002</v>
      </c>
      <c r="J1475" s="222">
        <v>0.43369999999999997</v>
      </c>
      <c r="K1475" s="222">
        <v>0.40400000000000003</v>
      </c>
      <c r="L1475" s="222">
        <v>0.38419999999999999</v>
      </c>
      <c r="M1475" s="222">
        <v>0.36749999999999999</v>
      </c>
      <c r="N1475" s="222">
        <v>0.35339999999999999</v>
      </c>
      <c r="O1475" s="222">
        <v>0.34139999999999998</v>
      </c>
      <c r="P1475" s="222">
        <v>0.33119999999999999</v>
      </c>
      <c r="Q1475" s="222">
        <v>0.32290000000000002</v>
      </c>
    </row>
    <row r="1476" spans="1:17" x14ac:dyDescent="0.25">
      <c r="A1476" s="8">
        <v>6</v>
      </c>
      <c r="B1476" s="3">
        <v>49</v>
      </c>
      <c r="C1476" s="5">
        <v>250000</v>
      </c>
      <c r="D1476" s="221"/>
      <c r="E1476" s="222">
        <v>0.64370000000000005</v>
      </c>
      <c r="F1476" s="222">
        <v>0.58960000000000001</v>
      </c>
      <c r="G1476" s="222">
        <v>0.54120000000000001</v>
      </c>
      <c r="H1476" s="222">
        <v>0.49730000000000002</v>
      </c>
      <c r="I1476" s="222">
        <v>0.4572</v>
      </c>
      <c r="J1476" s="222">
        <v>0.4204</v>
      </c>
      <c r="K1476" s="222">
        <v>0.39589999999999997</v>
      </c>
      <c r="L1476" s="222">
        <v>0.3765</v>
      </c>
      <c r="M1476" s="222">
        <v>0.36030000000000001</v>
      </c>
      <c r="N1476" s="222">
        <v>0.34649999999999997</v>
      </c>
      <c r="O1476" s="222">
        <v>0.33489999999999998</v>
      </c>
      <c r="P1476" s="222">
        <v>0.3256</v>
      </c>
      <c r="Q1476" s="222">
        <v>0.31809999999999999</v>
      </c>
    </row>
    <row r="1477" spans="1:17" x14ac:dyDescent="0.25">
      <c r="A1477" s="8">
        <v>6</v>
      </c>
      <c r="B1477" s="3">
        <v>50</v>
      </c>
      <c r="C1477" s="5">
        <v>250000</v>
      </c>
      <c r="D1477" s="221"/>
      <c r="E1477" s="222">
        <v>0.63629999999999998</v>
      </c>
      <c r="F1477" s="222">
        <v>0.58079999999999998</v>
      </c>
      <c r="G1477" s="222">
        <v>0.53100000000000003</v>
      </c>
      <c r="H1477" s="222">
        <v>0.4859</v>
      </c>
      <c r="I1477" s="222">
        <v>0.44479999999999997</v>
      </c>
      <c r="J1477" s="222">
        <v>0.41110000000000002</v>
      </c>
      <c r="K1477" s="222">
        <v>0.38819999999999999</v>
      </c>
      <c r="L1477" s="222">
        <v>0.36919999999999997</v>
      </c>
      <c r="M1477" s="222">
        <v>0.3533</v>
      </c>
      <c r="N1477" s="222">
        <v>0.34</v>
      </c>
      <c r="O1477" s="222">
        <v>0.32929999999999998</v>
      </c>
      <c r="P1477" s="222">
        <v>0.32069999999999999</v>
      </c>
      <c r="Q1477" s="222">
        <v>0.31380000000000002</v>
      </c>
    </row>
    <row r="1478" spans="1:17" x14ac:dyDescent="0.25">
      <c r="A1478" s="8">
        <v>6</v>
      </c>
      <c r="B1478" s="3">
        <v>51</v>
      </c>
      <c r="C1478" s="5">
        <v>250000</v>
      </c>
      <c r="D1478" s="221"/>
      <c r="E1478" s="222">
        <v>0.62890000000000001</v>
      </c>
      <c r="F1478" s="222">
        <v>0.57179999999999997</v>
      </c>
      <c r="G1478" s="222">
        <v>0.52070000000000005</v>
      </c>
      <c r="H1478" s="222">
        <v>0.47439999999999999</v>
      </c>
      <c r="I1478" s="222">
        <v>0.43219999999999997</v>
      </c>
      <c r="J1478" s="222">
        <v>0.40310000000000001</v>
      </c>
      <c r="K1478" s="222">
        <v>0.38069999999999998</v>
      </c>
      <c r="L1478" s="222">
        <v>0.36199999999999999</v>
      </c>
      <c r="M1478" s="222">
        <v>0.34649999999999997</v>
      </c>
      <c r="N1478" s="222">
        <v>0.33400000000000002</v>
      </c>
      <c r="O1478" s="222">
        <v>0.3241</v>
      </c>
      <c r="P1478" s="222">
        <v>0.31619999999999998</v>
      </c>
      <c r="Q1478" s="222">
        <v>0.30990000000000001</v>
      </c>
    </row>
    <row r="1479" spans="1:17" x14ac:dyDescent="0.25">
      <c r="A1479" s="8">
        <v>6</v>
      </c>
      <c r="B1479" s="3">
        <v>52</v>
      </c>
      <c r="C1479" s="5">
        <v>250000</v>
      </c>
      <c r="D1479" s="221"/>
      <c r="E1479" s="222">
        <v>0.62129999999999996</v>
      </c>
      <c r="F1479" s="222">
        <v>0.56259999999999999</v>
      </c>
      <c r="G1479" s="222">
        <v>0.51</v>
      </c>
      <c r="H1479" s="222">
        <v>0.46239999999999998</v>
      </c>
      <c r="I1479" s="222">
        <v>0.42209999999999998</v>
      </c>
      <c r="J1479" s="222">
        <v>0.3952</v>
      </c>
      <c r="K1479" s="222">
        <v>0.373</v>
      </c>
      <c r="L1479" s="222">
        <v>0.35470000000000002</v>
      </c>
      <c r="M1479" s="222">
        <v>0.34</v>
      </c>
      <c r="N1479" s="222">
        <v>0.32840000000000003</v>
      </c>
      <c r="O1479" s="222">
        <v>0.31919999999999998</v>
      </c>
      <c r="P1479" s="222">
        <v>0.31190000000000001</v>
      </c>
      <c r="Q1479" s="222">
        <v>0.30620000000000003</v>
      </c>
    </row>
    <row r="1480" spans="1:17" x14ac:dyDescent="0.25">
      <c r="A1480" s="8">
        <v>6</v>
      </c>
      <c r="B1480" s="3">
        <v>53</v>
      </c>
      <c r="C1480" s="5">
        <v>250000</v>
      </c>
      <c r="D1480" s="221"/>
      <c r="E1480" s="222">
        <v>0.61370000000000002</v>
      </c>
      <c r="F1480" s="222">
        <v>0.55330000000000001</v>
      </c>
      <c r="G1480" s="222">
        <v>0.49909999999999999</v>
      </c>
      <c r="H1480" s="222">
        <v>0.45019999999999999</v>
      </c>
      <c r="I1480" s="222">
        <v>0.41389999999999999</v>
      </c>
      <c r="J1480" s="222">
        <v>0.38729999999999998</v>
      </c>
      <c r="K1480" s="222">
        <v>0.3654</v>
      </c>
      <c r="L1480" s="222">
        <v>0.3478</v>
      </c>
      <c r="M1480" s="222">
        <v>0.33400000000000002</v>
      </c>
      <c r="N1480" s="222">
        <v>0.32319999999999999</v>
      </c>
      <c r="O1480" s="222">
        <v>0.31469999999999998</v>
      </c>
      <c r="P1480" s="222">
        <v>0.308</v>
      </c>
      <c r="Q1480" s="222">
        <v>0.30280000000000001</v>
      </c>
    </row>
    <row r="1481" spans="1:17" x14ac:dyDescent="0.25">
      <c r="A1481" s="8">
        <v>6</v>
      </c>
      <c r="B1481" s="3">
        <v>54</v>
      </c>
      <c r="C1481" s="5">
        <v>250000</v>
      </c>
      <c r="D1481" s="221"/>
      <c r="E1481" s="222">
        <v>0.60609999999999997</v>
      </c>
      <c r="F1481" s="222">
        <v>0.54390000000000005</v>
      </c>
      <c r="G1481" s="222">
        <v>0.48820000000000002</v>
      </c>
      <c r="H1481" s="222">
        <v>0.43840000000000001</v>
      </c>
      <c r="I1481" s="222">
        <v>0.40589999999999998</v>
      </c>
      <c r="J1481" s="222">
        <v>0.3795</v>
      </c>
      <c r="K1481" s="222">
        <v>0.35809999999999997</v>
      </c>
      <c r="L1481" s="222">
        <v>0.34150000000000003</v>
      </c>
      <c r="M1481" s="222">
        <v>0.32850000000000001</v>
      </c>
      <c r="N1481" s="222">
        <v>0.31840000000000002</v>
      </c>
      <c r="O1481" s="222">
        <v>0.3105</v>
      </c>
      <c r="P1481" s="222">
        <v>0.30449999999999999</v>
      </c>
      <c r="Q1481" s="222">
        <v>0.2999</v>
      </c>
    </row>
    <row r="1482" spans="1:17" x14ac:dyDescent="0.25">
      <c r="A1482" s="8">
        <v>6</v>
      </c>
      <c r="B1482" s="3">
        <v>55</v>
      </c>
      <c r="C1482" s="5">
        <v>250000</v>
      </c>
      <c r="D1482" s="221"/>
      <c r="E1482" s="222">
        <v>0.59860000000000002</v>
      </c>
      <c r="F1482" s="222">
        <v>0.53459999999999996</v>
      </c>
      <c r="G1482" s="222">
        <v>0.4773</v>
      </c>
      <c r="H1482" s="222">
        <v>0.4304</v>
      </c>
      <c r="I1482" s="222">
        <v>0.39800000000000002</v>
      </c>
      <c r="J1482" s="222">
        <v>0.37190000000000001</v>
      </c>
      <c r="K1482" s="222">
        <v>0.35139999999999999</v>
      </c>
      <c r="L1482" s="222">
        <v>0.33560000000000001</v>
      </c>
      <c r="M1482" s="222">
        <v>0.32329999999999998</v>
      </c>
      <c r="N1482" s="222">
        <v>0.31390000000000001</v>
      </c>
      <c r="O1482" s="222">
        <v>0.30680000000000002</v>
      </c>
      <c r="P1482" s="222">
        <v>0.3014</v>
      </c>
      <c r="Q1482" s="222">
        <v>0.2974</v>
      </c>
    </row>
    <row r="1483" spans="1:17" x14ac:dyDescent="0.25">
      <c r="A1483" s="8">
        <v>6</v>
      </c>
      <c r="B1483" s="3">
        <v>56</v>
      </c>
      <c r="C1483" s="5">
        <v>250000</v>
      </c>
      <c r="D1483" s="221"/>
      <c r="E1483" s="222">
        <v>0.59089999999999998</v>
      </c>
      <c r="F1483" s="222">
        <v>0.52490000000000003</v>
      </c>
      <c r="G1483" s="222">
        <v>0.46589999999999998</v>
      </c>
      <c r="H1483" s="222">
        <v>0.42220000000000002</v>
      </c>
      <c r="I1483" s="222">
        <v>0.38990000000000002</v>
      </c>
      <c r="J1483" s="222">
        <v>0.36449999999999999</v>
      </c>
      <c r="K1483" s="222">
        <v>0.3448</v>
      </c>
      <c r="L1483" s="222">
        <v>0.32979999999999998</v>
      </c>
      <c r="M1483" s="222">
        <v>0.31830000000000003</v>
      </c>
      <c r="N1483" s="222">
        <v>0.30969999999999998</v>
      </c>
      <c r="O1483" s="222">
        <v>0.30330000000000001</v>
      </c>
      <c r="P1483" s="222">
        <v>0.29859999999999998</v>
      </c>
      <c r="Q1483" s="222">
        <v>0.29509999999999997</v>
      </c>
    </row>
    <row r="1484" spans="1:17" x14ac:dyDescent="0.25">
      <c r="A1484" s="8">
        <v>6</v>
      </c>
      <c r="B1484" s="3">
        <v>57</v>
      </c>
      <c r="C1484" s="5">
        <v>250000</v>
      </c>
      <c r="D1484" s="221"/>
      <c r="E1484" s="222">
        <v>0.58330000000000004</v>
      </c>
      <c r="F1484" s="222">
        <v>0.51529999999999998</v>
      </c>
      <c r="G1484" s="222">
        <v>0.4546</v>
      </c>
      <c r="H1484" s="222">
        <v>0.41410000000000002</v>
      </c>
      <c r="I1484" s="222">
        <v>0.38219999999999998</v>
      </c>
      <c r="J1484" s="222">
        <v>0.35749999999999998</v>
      </c>
      <c r="K1484" s="222">
        <v>0.3387</v>
      </c>
      <c r="L1484" s="222">
        <v>0.32440000000000002</v>
      </c>
      <c r="M1484" s="222">
        <v>0.31380000000000002</v>
      </c>
      <c r="N1484" s="222">
        <v>0.30599999999999999</v>
      </c>
      <c r="O1484" s="222">
        <v>0.30030000000000001</v>
      </c>
      <c r="P1484" s="222">
        <v>0.29609999999999997</v>
      </c>
      <c r="Q1484" s="222">
        <v>0.29320000000000002</v>
      </c>
    </row>
    <row r="1485" spans="1:17" x14ac:dyDescent="0.25">
      <c r="A1485" s="8">
        <v>6</v>
      </c>
      <c r="B1485" s="3">
        <v>58</v>
      </c>
      <c r="C1485" s="5">
        <v>250000</v>
      </c>
      <c r="D1485" s="221"/>
      <c r="E1485" s="222">
        <v>0.57630000000000003</v>
      </c>
      <c r="F1485" s="222">
        <v>0.50629999999999997</v>
      </c>
      <c r="G1485" s="222">
        <v>0.44719999999999999</v>
      </c>
      <c r="H1485" s="222">
        <v>0.40679999999999999</v>
      </c>
      <c r="I1485" s="222">
        <v>0.37540000000000001</v>
      </c>
      <c r="J1485" s="222">
        <v>0.35139999999999999</v>
      </c>
      <c r="K1485" s="222">
        <v>0.33329999999999999</v>
      </c>
      <c r="L1485" s="222">
        <v>0.31979999999999997</v>
      </c>
      <c r="M1485" s="222">
        <v>0.31</v>
      </c>
      <c r="N1485" s="222">
        <v>0.3029</v>
      </c>
      <c r="O1485" s="222">
        <v>0.29780000000000001</v>
      </c>
      <c r="P1485" s="222">
        <v>0.29420000000000002</v>
      </c>
      <c r="Q1485" s="222">
        <v>0.29170000000000001</v>
      </c>
    </row>
    <row r="1486" spans="1:17" x14ac:dyDescent="0.25">
      <c r="A1486" s="8">
        <v>6</v>
      </c>
      <c r="B1486" s="3">
        <v>59</v>
      </c>
      <c r="C1486" s="5">
        <v>250000</v>
      </c>
      <c r="D1486" s="221"/>
      <c r="E1486" s="222">
        <v>0.56920000000000004</v>
      </c>
      <c r="F1486" s="222">
        <v>0.49719999999999998</v>
      </c>
      <c r="G1486" s="222">
        <v>0.44</v>
      </c>
      <c r="H1486" s="222">
        <v>0.3997</v>
      </c>
      <c r="I1486" s="222">
        <v>0.36880000000000002</v>
      </c>
      <c r="J1486" s="222">
        <v>0.34539999999999998</v>
      </c>
      <c r="K1486" s="222">
        <v>0.3281</v>
      </c>
      <c r="L1486" s="222">
        <v>0.3155</v>
      </c>
      <c r="M1486" s="222">
        <v>0.30649999999999999</v>
      </c>
      <c r="N1486" s="222">
        <v>0.30009999999999998</v>
      </c>
      <c r="O1486" s="222">
        <v>0.29570000000000002</v>
      </c>
      <c r="P1486" s="222">
        <v>0.29260000000000003</v>
      </c>
      <c r="Q1486" s="222">
        <v>0.29049999999999998</v>
      </c>
    </row>
    <row r="1487" spans="1:17" x14ac:dyDescent="0.25">
      <c r="A1487" s="8">
        <v>6</v>
      </c>
      <c r="B1487" s="3">
        <v>60</v>
      </c>
      <c r="C1487" s="5">
        <v>250000</v>
      </c>
      <c r="D1487" s="221"/>
      <c r="E1487" s="222">
        <v>0.56210000000000004</v>
      </c>
      <c r="F1487" s="222">
        <v>0.4879</v>
      </c>
      <c r="G1487" s="222">
        <v>0.43269999999999997</v>
      </c>
      <c r="H1487" s="222">
        <v>0.3926</v>
      </c>
      <c r="I1487" s="222">
        <v>0.36220000000000002</v>
      </c>
      <c r="J1487" s="222">
        <v>0.33960000000000001</v>
      </c>
      <c r="K1487" s="222">
        <v>0.32319999999999999</v>
      </c>
      <c r="L1487" s="222">
        <v>0.3115</v>
      </c>
      <c r="M1487" s="222">
        <v>0.30330000000000001</v>
      </c>
      <c r="N1487" s="222">
        <v>0.29759999999999998</v>
      </c>
      <c r="O1487" s="222">
        <v>0.29370000000000002</v>
      </c>
      <c r="P1487" s="222">
        <v>0.29120000000000001</v>
      </c>
      <c r="Q1487" s="222">
        <v>0.28939999999999999</v>
      </c>
    </row>
    <row r="1488" spans="1:17" x14ac:dyDescent="0.25">
      <c r="A1488" s="8">
        <v>6</v>
      </c>
      <c r="B1488" s="3">
        <v>61</v>
      </c>
      <c r="C1488" s="5">
        <v>250000</v>
      </c>
      <c r="D1488" s="221"/>
      <c r="E1488" s="222">
        <v>0.55510000000000004</v>
      </c>
      <c r="F1488" s="222">
        <v>0.47870000000000001</v>
      </c>
      <c r="G1488" s="222">
        <v>0.42559999999999998</v>
      </c>
      <c r="H1488" s="222">
        <v>0.38569999999999999</v>
      </c>
      <c r="I1488" s="222">
        <v>0.35580000000000001</v>
      </c>
      <c r="J1488" s="222">
        <v>0.33400000000000002</v>
      </c>
      <c r="K1488" s="222">
        <v>0.31850000000000001</v>
      </c>
      <c r="L1488" s="222">
        <v>0.30769999999999997</v>
      </c>
      <c r="M1488" s="222">
        <v>0.3004</v>
      </c>
      <c r="N1488" s="222">
        <v>0.2954</v>
      </c>
      <c r="O1488" s="222">
        <v>0.29210000000000003</v>
      </c>
      <c r="P1488" s="222">
        <v>0.28999999999999998</v>
      </c>
      <c r="Q1488" s="222">
        <v>0.28860000000000002</v>
      </c>
    </row>
    <row r="1489" spans="1:17" x14ac:dyDescent="0.25">
      <c r="A1489" s="8">
        <v>6</v>
      </c>
      <c r="B1489" s="3">
        <v>62</v>
      </c>
      <c r="C1489" s="5">
        <v>250000</v>
      </c>
      <c r="D1489" s="221"/>
      <c r="E1489" s="222">
        <v>0.54820000000000002</v>
      </c>
      <c r="F1489" s="222">
        <v>0.4708</v>
      </c>
      <c r="G1489" s="222">
        <v>0.41849999999999998</v>
      </c>
      <c r="H1489" s="222">
        <v>0.37880000000000003</v>
      </c>
      <c r="I1489" s="222">
        <v>0.34949999999999998</v>
      </c>
      <c r="J1489" s="222">
        <v>0.3286</v>
      </c>
      <c r="K1489" s="222">
        <v>0.31409999999999999</v>
      </c>
      <c r="L1489" s="222">
        <v>0.30430000000000001</v>
      </c>
      <c r="M1489" s="222">
        <v>0.29770000000000002</v>
      </c>
      <c r="N1489" s="222">
        <v>0.29339999999999999</v>
      </c>
      <c r="O1489" s="222">
        <v>0.29070000000000001</v>
      </c>
      <c r="P1489" s="222">
        <v>0.28899999999999998</v>
      </c>
      <c r="Q1489" s="222">
        <v>0.28789999999999999</v>
      </c>
    </row>
    <row r="1490" spans="1:17" x14ac:dyDescent="0.25">
      <c r="A1490" s="8">
        <v>6</v>
      </c>
      <c r="B1490" s="3">
        <v>63</v>
      </c>
      <c r="C1490" s="5">
        <v>250000</v>
      </c>
      <c r="D1490" s="221"/>
      <c r="E1490" s="222">
        <v>0.54120000000000001</v>
      </c>
      <c r="F1490" s="222">
        <v>0.46400000000000002</v>
      </c>
      <c r="G1490" s="222">
        <v>0.4113</v>
      </c>
      <c r="H1490" s="222">
        <v>0.37180000000000002</v>
      </c>
      <c r="I1490" s="222">
        <v>0.34320000000000001</v>
      </c>
      <c r="J1490" s="222">
        <v>0.32340000000000002</v>
      </c>
      <c r="K1490" s="222">
        <v>0.30990000000000001</v>
      </c>
      <c r="L1490" s="222">
        <v>0.30099999999999999</v>
      </c>
      <c r="M1490" s="222">
        <v>0.29530000000000001</v>
      </c>
      <c r="N1490" s="222">
        <v>0.29170000000000001</v>
      </c>
      <c r="O1490" s="222">
        <v>0.28949999999999998</v>
      </c>
      <c r="P1490" s="222">
        <v>0.28820000000000001</v>
      </c>
      <c r="Q1490" s="222">
        <v>0.28739999999999999</v>
      </c>
    </row>
    <row r="1491" spans="1:17" x14ac:dyDescent="0.25">
      <c r="A1491" s="8">
        <v>6</v>
      </c>
      <c r="B1491" s="3">
        <v>64</v>
      </c>
      <c r="C1491" s="5">
        <v>250000</v>
      </c>
      <c r="D1491" s="221"/>
      <c r="E1491" s="222">
        <v>0.53439999999999999</v>
      </c>
      <c r="F1491" s="222">
        <v>0.45729999999999998</v>
      </c>
      <c r="G1491" s="222">
        <v>0.40410000000000001</v>
      </c>
      <c r="H1491" s="222">
        <v>0.36480000000000001</v>
      </c>
      <c r="I1491" s="222">
        <v>0.33710000000000001</v>
      </c>
      <c r="J1491" s="222">
        <v>0.31830000000000003</v>
      </c>
      <c r="K1491" s="222">
        <v>0.30599999999999999</v>
      </c>
      <c r="L1491" s="222">
        <v>0.29809999999999998</v>
      </c>
      <c r="M1491" s="222">
        <v>0.29320000000000002</v>
      </c>
      <c r="N1491" s="222">
        <v>0.2903</v>
      </c>
      <c r="O1491" s="222">
        <v>0.28860000000000002</v>
      </c>
      <c r="P1491" s="222">
        <v>0.28749999999999998</v>
      </c>
      <c r="Q1491" s="222">
        <v>0.28699999999999998</v>
      </c>
    </row>
    <row r="1492" spans="1:17" x14ac:dyDescent="0.25">
      <c r="A1492" s="8">
        <v>6</v>
      </c>
      <c r="B1492" s="3">
        <v>65</v>
      </c>
      <c r="C1492" s="5">
        <v>250000</v>
      </c>
      <c r="D1492" s="221"/>
      <c r="E1492" s="222">
        <v>0.52790000000000004</v>
      </c>
      <c r="F1492" s="222">
        <v>0.4506</v>
      </c>
      <c r="G1492" s="222">
        <v>0.39689999999999998</v>
      </c>
      <c r="H1492" s="222">
        <v>0.35799999999999998</v>
      </c>
      <c r="I1492" s="222">
        <v>0.33119999999999999</v>
      </c>
      <c r="J1492" s="222">
        <v>0.3135</v>
      </c>
      <c r="K1492" s="222">
        <v>0.30230000000000001</v>
      </c>
      <c r="L1492" s="222">
        <v>0.29549999999999998</v>
      </c>
      <c r="M1492" s="222">
        <v>0.29139999999999999</v>
      </c>
      <c r="N1492" s="222">
        <v>0.28910000000000002</v>
      </c>
      <c r="O1492" s="222">
        <v>0.2878</v>
      </c>
      <c r="P1492" s="222">
        <v>0.28710000000000002</v>
      </c>
      <c r="Q1492" s="222">
        <v>0.28670000000000001</v>
      </c>
    </row>
    <row r="1493" spans="1:17" x14ac:dyDescent="0.25">
      <c r="A1493" s="8">
        <v>6</v>
      </c>
      <c r="B1493" s="3">
        <v>66</v>
      </c>
      <c r="C1493" s="5">
        <v>250000</v>
      </c>
      <c r="D1493" s="221"/>
      <c r="E1493" s="222">
        <v>0.52170000000000005</v>
      </c>
      <c r="F1493" s="222">
        <v>0.44390000000000002</v>
      </c>
      <c r="G1493" s="222">
        <v>0.38969999999999999</v>
      </c>
      <c r="H1493" s="222">
        <v>0.35120000000000001</v>
      </c>
      <c r="I1493" s="222">
        <v>0.32550000000000001</v>
      </c>
      <c r="J1493" s="222">
        <v>0.309</v>
      </c>
      <c r="K1493" s="222">
        <v>0.29909999999999998</v>
      </c>
      <c r="L1493" s="222">
        <v>0.29330000000000001</v>
      </c>
      <c r="M1493" s="222">
        <v>0.28999999999999998</v>
      </c>
      <c r="N1493" s="222">
        <v>0.28820000000000001</v>
      </c>
      <c r="O1493" s="222">
        <v>0.28720000000000001</v>
      </c>
      <c r="P1493" s="222">
        <v>0.2868</v>
      </c>
      <c r="Q1493" s="222">
        <v>0.28649999999999998</v>
      </c>
    </row>
    <row r="1494" spans="1:17" x14ac:dyDescent="0.25">
      <c r="A1494" s="8">
        <v>6</v>
      </c>
      <c r="B1494" s="3">
        <v>67</v>
      </c>
      <c r="C1494" s="5">
        <v>250000</v>
      </c>
      <c r="D1494" s="221"/>
      <c r="E1494" s="222">
        <v>0.51549999999999996</v>
      </c>
      <c r="F1494" s="222">
        <v>0.43669999999999998</v>
      </c>
      <c r="G1494" s="222">
        <v>0.38190000000000002</v>
      </c>
      <c r="H1494" s="222">
        <v>0.34399999999999997</v>
      </c>
      <c r="I1494" s="222">
        <v>0.31950000000000001</v>
      </c>
      <c r="J1494" s="222">
        <v>0.30459999999999998</v>
      </c>
      <c r="K1494" s="222">
        <v>0.2959</v>
      </c>
      <c r="L1494" s="222">
        <v>0.29120000000000001</v>
      </c>
      <c r="M1494" s="222">
        <v>0.28870000000000001</v>
      </c>
      <c r="N1494" s="222">
        <v>0.28739999999999999</v>
      </c>
      <c r="O1494" s="222">
        <v>0.2868</v>
      </c>
      <c r="P1494" s="222">
        <v>0.28649999999999998</v>
      </c>
      <c r="Q1494" s="222">
        <v>0.28639999999999999</v>
      </c>
    </row>
    <row r="1495" spans="1:17" x14ac:dyDescent="0.25">
      <c r="A1495" s="8">
        <v>6</v>
      </c>
      <c r="B1495" s="3">
        <v>68</v>
      </c>
      <c r="C1495" s="5">
        <v>250000</v>
      </c>
      <c r="D1495" s="221"/>
      <c r="E1495" s="222">
        <v>0.50960000000000005</v>
      </c>
      <c r="F1495" s="222">
        <v>0.42930000000000001</v>
      </c>
      <c r="G1495" s="222">
        <v>0.374</v>
      </c>
      <c r="H1495" s="222">
        <v>0.33679999999999999</v>
      </c>
      <c r="I1495" s="222">
        <v>0.31369999999999998</v>
      </c>
      <c r="J1495" s="222">
        <v>0.3004</v>
      </c>
      <c r="K1495" s="222">
        <v>0.29320000000000002</v>
      </c>
      <c r="L1495" s="222">
        <v>0.28949999999999998</v>
      </c>
      <c r="M1495" s="222">
        <v>0.28770000000000001</v>
      </c>
      <c r="N1495" s="222">
        <v>0.28689999999999999</v>
      </c>
      <c r="O1495" s="222">
        <v>0.28649999999999998</v>
      </c>
      <c r="P1495" s="222">
        <v>0.28639999999999999</v>
      </c>
      <c r="Q1495" s="222">
        <v>0.2863</v>
      </c>
    </row>
    <row r="1496" spans="1:17" x14ac:dyDescent="0.25">
      <c r="A1496" s="8">
        <v>6</v>
      </c>
      <c r="B1496" s="3">
        <v>69</v>
      </c>
      <c r="C1496" s="5">
        <v>250000</v>
      </c>
      <c r="D1496" s="221"/>
      <c r="E1496" s="222">
        <v>0.50470000000000004</v>
      </c>
      <c r="F1496" s="222">
        <v>0.42230000000000001</v>
      </c>
      <c r="G1496" s="222">
        <v>0.36630000000000001</v>
      </c>
      <c r="H1496" s="222">
        <v>0.32990000000000003</v>
      </c>
      <c r="I1496" s="222">
        <v>0.30840000000000001</v>
      </c>
      <c r="J1496" s="222">
        <v>0.29680000000000001</v>
      </c>
      <c r="K1496" s="222">
        <v>0.29099999999999998</v>
      </c>
      <c r="L1496" s="222">
        <v>0.2883</v>
      </c>
      <c r="M1496" s="222">
        <v>0.28710000000000002</v>
      </c>
      <c r="N1496" s="222">
        <v>0.28660000000000002</v>
      </c>
      <c r="O1496" s="222">
        <v>0.28639999999999999</v>
      </c>
      <c r="P1496" s="222">
        <v>0.2863</v>
      </c>
      <c r="Q1496" s="222">
        <v>0.2863</v>
      </c>
    </row>
    <row r="1497" spans="1:17" x14ac:dyDescent="0.25">
      <c r="A1497" s="8">
        <v>6</v>
      </c>
      <c r="B1497" s="3">
        <v>70</v>
      </c>
      <c r="C1497" s="5">
        <v>250000</v>
      </c>
      <c r="D1497" s="221"/>
      <c r="E1497" s="222">
        <v>0.49980000000000002</v>
      </c>
      <c r="F1497" s="222">
        <v>0.41410000000000002</v>
      </c>
      <c r="G1497" s="222">
        <v>0.35730000000000001</v>
      </c>
      <c r="H1497" s="222">
        <v>0.3221</v>
      </c>
      <c r="I1497" s="222">
        <v>0.30270000000000002</v>
      </c>
      <c r="J1497" s="222">
        <v>0.29330000000000001</v>
      </c>
      <c r="K1497" s="222">
        <v>0.28899999999999998</v>
      </c>
      <c r="L1497" s="222">
        <v>0.2873</v>
      </c>
      <c r="M1497" s="222">
        <v>0.28660000000000002</v>
      </c>
      <c r="N1497" s="222">
        <v>0.28639999999999999</v>
      </c>
      <c r="O1497" s="222">
        <v>0.2863</v>
      </c>
      <c r="P1497" s="222">
        <v>0.2863</v>
      </c>
      <c r="Q1497" s="222">
        <v>0.2863</v>
      </c>
    </row>
    <row r="1498" spans="1:17" x14ac:dyDescent="0.25">
      <c r="A1498" s="8">
        <v>6</v>
      </c>
      <c r="B1498" s="3">
        <v>71</v>
      </c>
      <c r="C1498" s="5">
        <v>250000</v>
      </c>
      <c r="D1498" s="221"/>
      <c r="E1498" s="222">
        <v>0.49619999999999997</v>
      </c>
      <c r="F1498" s="222">
        <v>0.40620000000000001</v>
      </c>
      <c r="G1498" s="222">
        <v>0.34849999999999998</v>
      </c>
      <c r="H1498" s="222">
        <v>0.31469999999999998</v>
      </c>
      <c r="I1498" s="222">
        <v>0.29780000000000001</v>
      </c>
      <c r="J1498" s="222">
        <v>0.29049999999999998</v>
      </c>
      <c r="K1498" s="222">
        <v>0.28770000000000001</v>
      </c>
      <c r="L1498" s="222">
        <v>0.28670000000000001</v>
      </c>
      <c r="M1498" s="222">
        <v>0.28639999999999999</v>
      </c>
      <c r="N1498" s="222">
        <v>0.2863</v>
      </c>
      <c r="O1498" s="222">
        <v>0.2863</v>
      </c>
      <c r="P1498" s="222">
        <v>0.2863</v>
      </c>
      <c r="Q1498" s="222">
        <v>0.2863</v>
      </c>
    </row>
    <row r="1499" spans="1:17" x14ac:dyDescent="0.25">
      <c r="A1499" s="8">
        <v>6</v>
      </c>
      <c r="B1499" s="3">
        <v>72</v>
      </c>
      <c r="C1499" s="5">
        <v>250000</v>
      </c>
      <c r="D1499" s="221"/>
      <c r="E1499" s="222">
        <v>0.49309999999999998</v>
      </c>
      <c r="F1499" s="222">
        <v>0.3957</v>
      </c>
      <c r="G1499" s="222">
        <v>0.33660000000000001</v>
      </c>
      <c r="H1499" s="222">
        <v>0.3054</v>
      </c>
      <c r="I1499" s="222">
        <v>0.29239999999999999</v>
      </c>
      <c r="J1499" s="222">
        <v>0.28789999999999999</v>
      </c>
      <c r="K1499" s="222">
        <v>0.28670000000000001</v>
      </c>
      <c r="L1499" s="222">
        <v>0.28639999999999999</v>
      </c>
      <c r="M1499" s="222">
        <v>0.2863</v>
      </c>
      <c r="N1499" s="222">
        <v>0.2863</v>
      </c>
      <c r="O1499" s="222">
        <v>0.2863</v>
      </c>
      <c r="P1499" s="222">
        <v>0.2863</v>
      </c>
      <c r="Q1499" s="222">
        <v>0.2863</v>
      </c>
    </row>
    <row r="1500" spans="1:17" x14ac:dyDescent="0.25">
      <c r="A1500" s="8">
        <v>6</v>
      </c>
      <c r="B1500" s="3">
        <v>73</v>
      </c>
      <c r="C1500" s="5">
        <v>250000</v>
      </c>
      <c r="D1500" s="221"/>
      <c r="E1500" s="222">
        <v>0.4919</v>
      </c>
      <c r="F1500" s="222">
        <v>0.38479999999999998</v>
      </c>
      <c r="G1500" s="222">
        <v>0.32369999999999999</v>
      </c>
      <c r="H1500" s="222">
        <v>0.29659999999999997</v>
      </c>
      <c r="I1500" s="222">
        <v>0.28839999999999999</v>
      </c>
      <c r="J1500" s="222">
        <v>0.28660000000000002</v>
      </c>
      <c r="K1500" s="222">
        <v>0.2863</v>
      </c>
      <c r="L1500" s="222">
        <v>0.2863</v>
      </c>
      <c r="M1500" s="222">
        <v>0.2863</v>
      </c>
      <c r="N1500" s="222">
        <v>0.2863</v>
      </c>
      <c r="O1500" s="222">
        <v>0.2863</v>
      </c>
      <c r="P1500" s="222">
        <v>0.2863</v>
      </c>
      <c r="Q1500" s="222">
        <v>0.2863</v>
      </c>
    </row>
    <row r="1501" spans="1:17" x14ac:dyDescent="0.25">
      <c r="A1501" s="8">
        <v>6</v>
      </c>
      <c r="B1501" s="3">
        <v>74</v>
      </c>
      <c r="C1501" s="5">
        <v>250000</v>
      </c>
      <c r="D1501" s="221"/>
      <c r="E1501" s="222">
        <v>0.49170000000000003</v>
      </c>
      <c r="F1501" s="222">
        <v>0.37809999999999999</v>
      </c>
      <c r="G1501" s="222">
        <v>0.31509999999999999</v>
      </c>
      <c r="H1501" s="222">
        <v>0.2918</v>
      </c>
      <c r="I1501" s="222">
        <v>0.28699999999999998</v>
      </c>
      <c r="J1501" s="222">
        <v>0.2863</v>
      </c>
      <c r="K1501" s="222">
        <v>0.2863</v>
      </c>
      <c r="L1501" s="222">
        <v>0.2863</v>
      </c>
      <c r="M1501" s="222">
        <v>0.2863</v>
      </c>
      <c r="N1501" s="222">
        <v>0.2863</v>
      </c>
      <c r="O1501" s="222">
        <v>0.2863</v>
      </c>
      <c r="P1501" s="222">
        <v>0.2863</v>
      </c>
      <c r="Q1501" s="222">
        <v>0.2863</v>
      </c>
    </row>
    <row r="1502" spans="1:17" x14ac:dyDescent="0.25">
      <c r="A1502" s="8">
        <v>7</v>
      </c>
      <c r="B1502" s="3">
        <v>47</v>
      </c>
      <c r="C1502" s="5">
        <v>250000</v>
      </c>
      <c r="D1502" s="221"/>
      <c r="E1502" s="222">
        <v>0.68059999999999998</v>
      </c>
      <c r="F1502" s="222">
        <v>0.63200000000000001</v>
      </c>
      <c r="G1502" s="222">
        <v>0.58799999999999997</v>
      </c>
      <c r="H1502" s="222">
        <v>0.54769999999999996</v>
      </c>
      <c r="I1502" s="222">
        <v>0.51049999999999995</v>
      </c>
      <c r="J1502" s="222">
        <v>0.47599999999999998</v>
      </c>
      <c r="K1502" s="222">
        <v>0.44369999999999998</v>
      </c>
      <c r="L1502" s="222">
        <v>0.42320000000000002</v>
      </c>
      <c r="M1502" s="222">
        <v>0.4073</v>
      </c>
      <c r="N1502" s="222">
        <v>0.39369999999999999</v>
      </c>
      <c r="O1502" s="222">
        <v>0.38200000000000001</v>
      </c>
      <c r="P1502" s="222">
        <v>0.37180000000000002</v>
      </c>
      <c r="Q1502" s="222">
        <v>0.36309999999999998</v>
      </c>
    </row>
    <row r="1503" spans="1:17" x14ac:dyDescent="0.25">
      <c r="A1503" s="8">
        <v>7</v>
      </c>
      <c r="B1503" s="3">
        <v>48</v>
      </c>
      <c r="C1503" s="5">
        <v>250000</v>
      </c>
      <c r="D1503" s="221"/>
      <c r="E1503" s="222">
        <v>0.67279999999999995</v>
      </c>
      <c r="F1503" s="222">
        <v>0.62280000000000002</v>
      </c>
      <c r="G1503" s="222">
        <v>0.57740000000000002</v>
      </c>
      <c r="H1503" s="222">
        <v>0.53600000000000003</v>
      </c>
      <c r="I1503" s="222">
        <v>0.49769999999999998</v>
      </c>
      <c r="J1503" s="222">
        <v>0.4622</v>
      </c>
      <c r="K1503" s="222">
        <v>0.43409999999999999</v>
      </c>
      <c r="L1503" s="222">
        <v>0.41570000000000001</v>
      </c>
      <c r="M1503" s="222">
        <v>0.40010000000000001</v>
      </c>
      <c r="N1503" s="222">
        <v>0.38690000000000002</v>
      </c>
      <c r="O1503" s="222">
        <v>0.37540000000000001</v>
      </c>
      <c r="P1503" s="222">
        <v>0.36559999999999998</v>
      </c>
      <c r="Q1503" s="222">
        <v>0.35780000000000001</v>
      </c>
    </row>
    <row r="1504" spans="1:17" x14ac:dyDescent="0.25">
      <c r="A1504" s="8">
        <v>7</v>
      </c>
      <c r="B1504" s="3">
        <v>49</v>
      </c>
      <c r="C1504" s="5">
        <v>250000</v>
      </c>
      <c r="D1504" s="221"/>
      <c r="E1504" s="222">
        <v>0.66490000000000005</v>
      </c>
      <c r="F1504" s="222">
        <v>0.61339999999999995</v>
      </c>
      <c r="G1504" s="222">
        <v>0.56669999999999998</v>
      </c>
      <c r="H1504" s="222">
        <v>0.52400000000000002</v>
      </c>
      <c r="I1504" s="222">
        <v>0.48459999999999998</v>
      </c>
      <c r="J1504" s="222">
        <v>0.44819999999999999</v>
      </c>
      <c r="K1504" s="222">
        <v>0.42630000000000001</v>
      </c>
      <c r="L1504" s="222">
        <v>0.4083</v>
      </c>
      <c r="M1504" s="222">
        <v>0.3931</v>
      </c>
      <c r="N1504" s="222">
        <v>0.38</v>
      </c>
      <c r="O1504" s="222">
        <v>0.36899999999999999</v>
      </c>
      <c r="P1504" s="222">
        <v>0.36020000000000002</v>
      </c>
      <c r="Q1504" s="222">
        <v>0.35310000000000002</v>
      </c>
    </row>
    <row r="1505" spans="1:17" x14ac:dyDescent="0.25">
      <c r="A1505" s="8">
        <v>7</v>
      </c>
      <c r="B1505" s="3">
        <v>50</v>
      </c>
      <c r="C1505" s="5">
        <v>250000</v>
      </c>
      <c r="D1505" s="221"/>
      <c r="E1505" s="222">
        <v>0.65720000000000001</v>
      </c>
      <c r="F1505" s="222">
        <v>0.60409999999999997</v>
      </c>
      <c r="G1505" s="222">
        <v>0.55600000000000005</v>
      </c>
      <c r="H1505" s="222">
        <v>0.5121</v>
      </c>
      <c r="I1505" s="222">
        <v>0.47160000000000002</v>
      </c>
      <c r="J1505" s="222">
        <v>0.44</v>
      </c>
      <c r="K1505" s="222">
        <v>0.41889999999999999</v>
      </c>
      <c r="L1505" s="222">
        <v>0.4012</v>
      </c>
      <c r="M1505" s="222">
        <v>0.3861</v>
      </c>
      <c r="N1505" s="222">
        <v>0.3735</v>
      </c>
      <c r="O1505" s="222">
        <v>0.3634</v>
      </c>
      <c r="P1505" s="222">
        <v>0.35539999999999999</v>
      </c>
      <c r="Q1505" s="222">
        <v>0.34899999999999998</v>
      </c>
    </row>
    <row r="1506" spans="1:17" x14ac:dyDescent="0.25">
      <c r="A1506" s="8">
        <v>7</v>
      </c>
      <c r="B1506" s="3">
        <v>51</v>
      </c>
      <c r="C1506" s="5">
        <v>250000</v>
      </c>
      <c r="D1506" s="221"/>
      <c r="E1506" s="222">
        <v>0.64929999999999999</v>
      </c>
      <c r="F1506" s="222">
        <v>0.59470000000000001</v>
      </c>
      <c r="G1506" s="222">
        <v>0.54520000000000002</v>
      </c>
      <c r="H1506" s="222">
        <v>0.49990000000000001</v>
      </c>
      <c r="I1506" s="222">
        <v>0.45839999999999997</v>
      </c>
      <c r="J1506" s="222">
        <v>0.43240000000000001</v>
      </c>
      <c r="K1506" s="222">
        <v>0.41149999999999998</v>
      </c>
      <c r="L1506" s="222">
        <v>0.39400000000000002</v>
      </c>
      <c r="M1506" s="222">
        <v>0.37930000000000003</v>
      </c>
      <c r="N1506" s="222">
        <v>0.36770000000000003</v>
      </c>
      <c r="O1506" s="222">
        <v>0.35849999999999999</v>
      </c>
      <c r="P1506" s="222">
        <v>0.35110000000000002</v>
      </c>
      <c r="Q1506" s="222">
        <v>0.34520000000000001</v>
      </c>
    </row>
    <row r="1507" spans="1:17" x14ac:dyDescent="0.25">
      <c r="A1507" s="8">
        <v>7</v>
      </c>
      <c r="B1507" s="3">
        <v>52</v>
      </c>
      <c r="C1507" s="5">
        <v>250000</v>
      </c>
      <c r="D1507" s="221"/>
      <c r="E1507" s="222">
        <v>0.64119999999999999</v>
      </c>
      <c r="F1507" s="222">
        <v>0.58489999999999998</v>
      </c>
      <c r="G1507" s="222">
        <v>0.53390000000000004</v>
      </c>
      <c r="H1507" s="222">
        <v>0.48730000000000001</v>
      </c>
      <c r="I1507" s="222">
        <v>0.44950000000000001</v>
      </c>
      <c r="J1507" s="222">
        <v>0.42459999999999998</v>
      </c>
      <c r="K1507" s="222">
        <v>0.40400000000000003</v>
      </c>
      <c r="L1507" s="222">
        <v>0.38669999999999999</v>
      </c>
      <c r="M1507" s="222">
        <v>0.373</v>
      </c>
      <c r="N1507" s="222">
        <v>0.36230000000000001</v>
      </c>
      <c r="O1507" s="222">
        <v>0.3538</v>
      </c>
      <c r="P1507" s="222">
        <v>0.34710000000000002</v>
      </c>
      <c r="Q1507" s="222">
        <v>0.34160000000000001</v>
      </c>
    </row>
    <row r="1508" spans="1:17" x14ac:dyDescent="0.25">
      <c r="A1508" s="8">
        <v>7</v>
      </c>
      <c r="B1508" s="3">
        <v>53</v>
      </c>
      <c r="C1508" s="5">
        <v>250000</v>
      </c>
      <c r="D1508" s="221"/>
      <c r="E1508" s="222">
        <v>0.6331</v>
      </c>
      <c r="F1508" s="222">
        <v>0.57489999999999997</v>
      </c>
      <c r="G1508" s="222">
        <v>0.52229999999999999</v>
      </c>
      <c r="H1508" s="222">
        <v>0.47439999999999999</v>
      </c>
      <c r="I1508" s="222">
        <v>0.44159999999999999</v>
      </c>
      <c r="J1508" s="222">
        <v>0.41689999999999999</v>
      </c>
      <c r="K1508" s="222">
        <v>0.39639999999999997</v>
      </c>
      <c r="L1508" s="222">
        <v>0.38</v>
      </c>
      <c r="M1508" s="222">
        <v>0.36730000000000002</v>
      </c>
      <c r="N1508" s="222">
        <v>0.35730000000000001</v>
      </c>
      <c r="O1508" s="222">
        <v>0.34949999999999998</v>
      </c>
      <c r="P1508" s="222">
        <v>0.34320000000000001</v>
      </c>
      <c r="Q1508" s="222">
        <v>0.33839999999999998</v>
      </c>
    </row>
    <row r="1509" spans="1:17" x14ac:dyDescent="0.25">
      <c r="A1509" s="8">
        <v>7</v>
      </c>
      <c r="B1509" s="3">
        <v>54</v>
      </c>
      <c r="C1509" s="5">
        <v>250000</v>
      </c>
      <c r="D1509" s="221"/>
      <c r="E1509" s="222">
        <v>0.62490000000000001</v>
      </c>
      <c r="F1509" s="222">
        <v>0.56489999999999996</v>
      </c>
      <c r="G1509" s="222">
        <v>0.51070000000000004</v>
      </c>
      <c r="H1509" s="222">
        <v>0.4637</v>
      </c>
      <c r="I1509" s="222">
        <v>0.43369999999999997</v>
      </c>
      <c r="J1509" s="222">
        <v>0.40910000000000002</v>
      </c>
      <c r="K1509" s="222">
        <v>0.38929999999999998</v>
      </c>
      <c r="L1509" s="222">
        <v>0.37390000000000001</v>
      </c>
      <c r="M1509" s="222">
        <v>0.36199999999999999</v>
      </c>
      <c r="N1509" s="222">
        <v>0.35270000000000001</v>
      </c>
      <c r="O1509" s="222">
        <v>0.34539999999999998</v>
      </c>
      <c r="P1509" s="222">
        <v>0.33979999999999999</v>
      </c>
      <c r="Q1509" s="222">
        <v>0.33560000000000001</v>
      </c>
    </row>
    <row r="1510" spans="1:17" x14ac:dyDescent="0.25">
      <c r="A1510" s="8">
        <v>7</v>
      </c>
      <c r="B1510" s="3">
        <v>55</v>
      </c>
      <c r="C1510" s="5">
        <v>250000</v>
      </c>
      <c r="D1510" s="221"/>
      <c r="E1510" s="222">
        <v>0.61670000000000003</v>
      </c>
      <c r="F1510" s="222">
        <v>0.55489999999999995</v>
      </c>
      <c r="G1510" s="222">
        <v>0.49909999999999999</v>
      </c>
      <c r="H1510" s="222">
        <v>0.45579999999999998</v>
      </c>
      <c r="I1510" s="222">
        <v>0.4259</v>
      </c>
      <c r="J1510" s="222">
        <v>0.40160000000000001</v>
      </c>
      <c r="K1510" s="222">
        <v>0.38279999999999997</v>
      </c>
      <c r="L1510" s="222">
        <v>0.36830000000000002</v>
      </c>
      <c r="M1510" s="222">
        <v>0.35709999999999997</v>
      </c>
      <c r="N1510" s="222">
        <v>0.34839999999999999</v>
      </c>
      <c r="O1510" s="222">
        <v>0.34179999999999999</v>
      </c>
      <c r="P1510" s="222">
        <v>0.33689999999999998</v>
      </c>
      <c r="Q1510" s="222">
        <v>0.3332</v>
      </c>
    </row>
    <row r="1511" spans="1:17" x14ac:dyDescent="0.25">
      <c r="A1511" s="8">
        <v>7</v>
      </c>
      <c r="B1511" s="3">
        <v>56</v>
      </c>
      <c r="C1511" s="5">
        <v>250000</v>
      </c>
      <c r="D1511" s="221"/>
      <c r="E1511" s="222">
        <v>0.60829999999999995</v>
      </c>
      <c r="F1511" s="222">
        <v>0.54449999999999998</v>
      </c>
      <c r="G1511" s="222">
        <v>0.4869</v>
      </c>
      <c r="H1511" s="222">
        <v>0.44769999999999999</v>
      </c>
      <c r="I1511" s="222">
        <v>0.4178</v>
      </c>
      <c r="J1511" s="222">
        <v>0.39439999999999997</v>
      </c>
      <c r="K1511" s="222">
        <v>0.3765</v>
      </c>
      <c r="L1511" s="222">
        <v>0.36280000000000001</v>
      </c>
      <c r="M1511" s="222">
        <v>0.3523</v>
      </c>
      <c r="N1511" s="222">
        <v>0.34439999999999998</v>
      </c>
      <c r="O1511" s="222">
        <v>0.33850000000000002</v>
      </c>
      <c r="P1511" s="222">
        <v>0.3342</v>
      </c>
      <c r="Q1511" s="222">
        <v>0.33100000000000002</v>
      </c>
    </row>
    <row r="1512" spans="1:17" x14ac:dyDescent="0.25">
      <c r="A1512" s="8">
        <v>7</v>
      </c>
      <c r="B1512" s="3">
        <v>57</v>
      </c>
      <c r="C1512" s="5">
        <v>250000</v>
      </c>
      <c r="D1512" s="221"/>
      <c r="E1512" s="222">
        <v>0.6</v>
      </c>
      <c r="F1512" s="222">
        <v>0.53410000000000002</v>
      </c>
      <c r="G1512" s="222">
        <v>0.4768</v>
      </c>
      <c r="H1512" s="222">
        <v>0.43959999999999999</v>
      </c>
      <c r="I1512" s="222">
        <v>0.41020000000000001</v>
      </c>
      <c r="J1512" s="222">
        <v>0.38769999999999999</v>
      </c>
      <c r="K1512" s="222">
        <v>0.37059999999999998</v>
      </c>
      <c r="L1512" s="222">
        <v>0.35759999999999997</v>
      </c>
      <c r="M1512" s="222">
        <v>0.34789999999999999</v>
      </c>
      <c r="N1512" s="222">
        <v>0.34079999999999999</v>
      </c>
      <c r="O1512" s="222">
        <v>0.33560000000000001</v>
      </c>
      <c r="P1512" s="222">
        <v>0.33179999999999998</v>
      </c>
      <c r="Q1512" s="222">
        <v>0.3291</v>
      </c>
    </row>
    <row r="1513" spans="1:17" x14ac:dyDescent="0.25">
      <c r="A1513" s="8">
        <v>7</v>
      </c>
      <c r="B1513" s="3">
        <v>58</v>
      </c>
      <c r="C1513" s="5">
        <v>250000</v>
      </c>
      <c r="D1513" s="221"/>
      <c r="E1513" s="222">
        <v>0.59219999999999995</v>
      </c>
      <c r="F1513" s="222">
        <v>0.5242</v>
      </c>
      <c r="G1513" s="222">
        <v>0.46960000000000002</v>
      </c>
      <c r="H1513" s="222">
        <v>0.43230000000000002</v>
      </c>
      <c r="I1513" s="222">
        <v>0.40360000000000001</v>
      </c>
      <c r="J1513" s="222">
        <v>0.38179999999999997</v>
      </c>
      <c r="K1513" s="222">
        <v>0.3654</v>
      </c>
      <c r="L1513" s="222">
        <v>0.35320000000000001</v>
      </c>
      <c r="M1513" s="222">
        <v>0.34429999999999999</v>
      </c>
      <c r="N1513" s="222">
        <v>0.33789999999999998</v>
      </c>
      <c r="O1513" s="222">
        <v>0.33329999999999999</v>
      </c>
      <c r="P1513" s="222">
        <v>0.3301</v>
      </c>
      <c r="Q1513" s="222">
        <v>0.32779999999999998</v>
      </c>
    </row>
    <row r="1514" spans="1:17" x14ac:dyDescent="0.25">
      <c r="A1514" s="8">
        <v>7</v>
      </c>
      <c r="B1514" s="3">
        <v>59</v>
      </c>
      <c r="C1514" s="5">
        <v>250000</v>
      </c>
      <c r="D1514" s="221"/>
      <c r="E1514" s="222">
        <v>0.58430000000000004</v>
      </c>
      <c r="F1514" s="222">
        <v>0.51429999999999998</v>
      </c>
      <c r="G1514" s="222">
        <v>0.4622</v>
      </c>
      <c r="H1514" s="222">
        <v>0.42530000000000001</v>
      </c>
      <c r="I1514" s="222">
        <v>0.3972</v>
      </c>
      <c r="J1514" s="222">
        <v>0.37609999999999999</v>
      </c>
      <c r="K1514" s="222">
        <v>0.36049999999999999</v>
      </c>
      <c r="L1514" s="222">
        <v>0.34920000000000001</v>
      </c>
      <c r="M1514" s="222">
        <v>0.34100000000000003</v>
      </c>
      <c r="N1514" s="222">
        <v>0.33529999999999999</v>
      </c>
      <c r="O1514" s="222">
        <v>0.33129999999999998</v>
      </c>
      <c r="P1514" s="222">
        <v>0.32850000000000001</v>
      </c>
      <c r="Q1514" s="222">
        <v>0.3266</v>
      </c>
    </row>
    <row r="1515" spans="1:17" x14ac:dyDescent="0.25">
      <c r="A1515" s="8">
        <v>7</v>
      </c>
      <c r="B1515" s="3">
        <v>60</v>
      </c>
      <c r="C1515" s="5">
        <v>250000</v>
      </c>
      <c r="D1515" s="221"/>
      <c r="E1515" s="222">
        <v>0.57630000000000003</v>
      </c>
      <c r="F1515" s="222">
        <v>0.50419999999999998</v>
      </c>
      <c r="G1515" s="222">
        <v>0.45490000000000003</v>
      </c>
      <c r="H1515" s="222">
        <v>0.41839999999999999</v>
      </c>
      <c r="I1515" s="222">
        <v>0.39079999999999998</v>
      </c>
      <c r="J1515" s="222">
        <v>0.3705</v>
      </c>
      <c r="K1515" s="222">
        <v>0.35580000000000001</v>
      </c>
      <c r="L1515" s="222">
        <v>0.3453</v>
      </c>
      <c r="M1515" s="222">
        <v>0.33800000000000002</v>
      </c>
      <c r="N1515" s="222">
        <v>0.33289999999999997</v>
      </c>
      <c r="O1515" s="222">
        <v>0.32950000000000002</v>
      </c>
      <c r="P1515" s="222">
        <v>0.32719999999999999</v>
      </c>
      <c r="Q1515" s="222">
        <v>0.3256</v>
      </c>
    </row>
    <row r="1516" spans="1:17" x14ac:dyDescent="0.25">
      <c r="A1516" s="8">
        <v>7</v>
      </c>
      <c r="B1516" s="3">
        <v>61</v>
      </c>
      <c r="C1516" s="5">
        <v>250000</v>
      </c>
      <c r="D1516" s="221"/>
      <c r="E1516" s="222">
        <v>0.56850000000000001</v>
      </c>
      <c r="F1516" s="222">
        <v>0.49540000000000001</v>
      </c>
      <c r="G1516" s="222">
        <v>0.44779999999999998</v>
      </c>
      <c r="H1516" s="222">
        <v>0.41160000000000002</v>
      </c>
      <c r="I1516" s="222">
        <v>0.38469999999999999</v>
      </c>
      <c r="J1516" s="222">
        <v>0.36520000000000002</v>
      </c>
      <c r="K1516" s="222">
        <v>0.35139999999999999</v>
      </c>
      <c r="L1516" s="222">
        <v>0.34179999999999999</v>
      </c>
      <c r="M1516" s="222">
        <v>0.33529999999999999</v>
      </c>
      <c r="N1516" s="222">
        <v>0.33090000000000003</v>
      </c>
      <c r="O1516" s="222">
        <v>0.32800000000000001</v>
      </c>
      <c r="P1516" s="222">
        <v>0.3261</v>
      </c>
      <c r="Q1516" s="222">
        <v>0.32479999999999998</v>
      </c>
    </row>
    <row r="1517" spans="1:17" x14ac:dyDescent="0.25">
      <c r="A1517" s="8">
        <v>7</v>
      </c>
      <c r="B1517" s="3">
        <v>62</v>
      </c>
      <c r="C1517" s="5">
        <v>250000</v>
      </c>
      <c r="D1517" s="221"/>
      <c r="E1517" s="222">
        <v>0.56069999999999998</v>
      </c>
      <c r="F1517" s="222">
        <v>0.48849999999999999</v>
      </c>
      <c r="G1517" s="222">
        <v>0.44080000000000003</v>
      </c>
      <c r="H1517" s="222">
        <v>0.40479999999999999</v>
      </c>
      <c r="I1517" s="222">
        <v>0.37869999999999998</v>
      </c>
      <c r="J1517" s="222">
        <v>0.36009999999999998</v>
      </c>
      <c r="K1517" s="222">
        <v>0.3473</v>
      </c>
      <c r="L1517" s="222">
        <v>0.33860000000000001</v>
      </c>
      <c r="M1517" s="222">
        <v>0.33279999999999998</v>
      </c>
      <c r="N1517" s="222">
        <v>0.3291</v>
      </c>
      <c r="O1517" s="222">
        <v>0.32669999999999999</v>
      </c>
      <c r="P1517" s="222">
        <v>0.3251</v>
      </c>
      <c r="Q1517" s="222">
        <v>0.32419999999999999</v>
      </c>
    </row>
    <row r="1518" spans="1:17" x14ac:dyDescent="0.25">
      <c r="A1518" s="8">
        <v>7</v>
      </c>
      <c r="B1518" s="3">
        <v>63</v>
      </c>
      <c r="C1518" s="5">
        <v>250000</v>
      </c>
      <c r="D1518" s="221"/>
      <c r="E1518" s="222">
        <v>0.55269999999999997</v>
      </c>
      <c r="F1518" s="222">
        <v>0.48149999999999998</v>
      </c>
      <c r="G1518" s="222">
        <v>0.4335</v>
      </c>
      <c r="H1518" s="222">
        <v>0.39800000000000002</v>
      </c>
      <c r="I1518" s="222">
        <v>0.37269999999999998</v>
      </c>
      <c r="J1518" s="222">
        <v>0.35510000000000003</v>
      </c>
      <c r="K1518" s="222">
        <v>0.34329999999999999</v>
      </c>
      <c r="L1518" s="222">
        <v>0.33560000000000001</v>
      </c>
      <c r="M1518" s="222">
        <v>0.3306</v>
      </c>
      <c r="N1518" s="222">
        <v>0.32750000000000001</v>
      </c>
      <c r="O1518" s="222">
        <v>0.3256</v>
      </c>
      <c r="P1518" s="222">
        <v>0.32440000000000002</v>
      </c>
      <c r="Q1518" s="222">
        <v>0.32369999999999999</v>
      </c>
    </row>
    <row r="1519" spans="1:17" x14ac:dyDescent="0.25">
      <c r="A1519" s="8">
        <v>7</v>
      </c>
      <c r="B1519" s="3">
        <v>64</v>
      </c>
      <c r="C1519" s="5">
        <v>250000</v>
      </c>
      <c r="D1519" s="221"/>
      <c r="E1519" s="222">
        <v>0.54500000000000004</v>
      </c>
      <c r="F1519" s="222">
        <v>0.47449999999999998</v>
      </c>
      <c r="G1519" s="222">
        <v>0.42630000000000001</v>
      </c>
      <c r="H1519" s="222">
        <v>0.39129999999999998</v>
      </c>
      <c r="I1519" s="222">
        <v>0.3669</v>
      </c>
      <c r="J1519" s="222">
        <v>0.35039999999999999</v>
      </c>
      <c r="K1519" s="222">
        <v>0.3397</v>
      </c>
      <c r="L1519" s="222">
        <v>0.33289999999999997</v>
      </c>
      <c r="M1519" s="222">
        <v>0.32869999999999999</v>
      </c>
      <c r="N1519" s="222">
        <v>0.32619999999999999</v>
      </c>
      <c r="O1519" s="222">
        <v>0.32469999999999999</v>
      </c>
      <c r="P1519" s="222">
        <v>0.32379999999999998</v>
      </c>
      <c r="Q1519" s="222">
        <v>0.32329999999999998</v>
      </c>
    </row>
    <row r="1520" spans="1:17" x14ac:dyDescent="0.25">
      <c r="A1520" s="8">
        <v>7</v>
      </c>
      <c r="B1520" s="3">
        <v>65</v>
      </c>
      <c r="C1520" s="5">
        <v>250000</v>
      </c>
      <c r="D1520" s="221"/>
      <c r="E1520" s="222">
        <v>0.53749999999999998</v>
      </c>
      <c r="F1520" s="222">
        <v>0.46750000000000003</v>
      </c>
      <c r="G1520" s="222">
        <v>0.41909999999999997</v>
      </c>
      <c r="H1520" s="222">
        <v>0.38469999999999999</v>
      </c>
      <c r="I1520" s="222">
        <v>0.36130000000000001</v>
      </c>
      <c r="J1520" s="222">
        <v>0.34599999999999997</v>
      </c>
      <c r="K1520" s="222">
        <v>0.33639999999999998</v>
      </c>
      <c r="L1520" s="222">
        <v>0.3306</v>
      </c>
      <c r="M1520" s="222">
        <v>0.3271</v>
      </c>
      <c r="N1520" s="222">
        <v>0.32519999999999999</v>
      </c>
      <c r="O1520" s="222">
        <v>0.32400000000000001</v>
      </c>
      <c r="P1520" s="222">
        <v>0.32340000000000002</v>
      </c>
      <c r="Q1520" s="222">
        <v>0.3231</v>
      </c>
    </row>
    <row r="1521" spans="1:17" x14ac:dyDescent="0.25">
      <c r="A1521" s="8">
        <v>7</v>
      </c>
      <c r="B1521" s="3">
        <v>66</v>
      </c>
      <c r="C1521" s="5">
        <v>250000</v>
      </c>
      <c r="D1521" s="221"/>
      <c r="E1521" s="222">
        <v>0.53039999999999998</v>
      </c>
      <c r="F1521" s="222">
        <v>0.46060000000000001</v>
      </c>
      <c r="G1521" s="222">
        <v>0.41199999999999998</v>
      </c>
      <c r="H1521" s="222">
        <v>0.37819999999999998</v>
      </c>
      <c r="I1521" s="222">
        <v>0.35589999999999999</v>
      </c>
      <c r="J1521" s="222">
        <v>0.34189999999999998</v>
      </c>
      <c r="K1521" s="222">
        <v>0.33350000000000002</v>
      </c>
      <c r="L1521" s="222">
        <v>0.3286</v>
      </c>
      <c r="M1521" s="222">
        <v>0.32579999999999998</v>
      </c>
      <c r="N1521" s="222">
        <v>0.32429999999999998</v>
      </c>
      <c r="O1521" s="222">
        <v>0.32350000000000001</v>
      </c>
      <c r="P1521" s="222">
        <v>0.3231</v>
      </c>
      <c r="Q1521" s="222">
        <v>0.32290000000000002</v>
      </c>
    </row>
    <row r="1522" spans="1:17" x14ac:dyDescent="0.25">
      <c r="A1522" s="8">
        <v>7</v>
      </c>
      <c r="B1522" s="3">
        <v>67</v>
      </c>
      <c r="C1522" s="5">
        <v>250000</v>
      </c>
      <c r="D1522" s="221"/>
      <c r="E1522" s="222">
        <v>0.52310000000000001</v>
      </c>
      <c r="F1522" s="222">
        <v>0.45300000000000001</v>
      </c>
      <c r="G1522" s="222">
        <v>0.40429999999999999</v>
      </c>
      <c r="H1522" s="222">
        <v>0.37130000000000002</v>
      </c>
      <c r="I1522" s="222">
        <v>0.35039999999999999</v>
      </c>
      <c r="J1522" s="222">
        <v>0.33779999999999999</v>
      </c>
      <c r="K1522" s="222">
        <v>0.33069999999999999</v>
      </c>
      <c r="L1522" s="222">
        <v>0.32679999999999998</v>
      </c>
      <c r="M1522" s="222">
        <v>0.32469999999999999</v>
      </c>
      <c r="N1522" s="222">
        <v>0.32369999999999999</v>
      </c>
      <c r="O1522" s="222">
        <v>0.32319999999999999</v>
      </c>
      <c r="P1522" s="222">
        <v>0.32290000000000002</v>
      </c>
      <c r="Q1522" s="222">
        <v>0.32279999999999998</v>
      </c>
    </row>
    <row r="1523" spans="1:17" x14ac:dyDescent="0.25">
      <c r="A1523" s="8">
        <v>7</v>
      </c>
      <c r="B1523" s="3">
        <v>68</v>
      </c>
      <c r="C1523" s="5">
        <v>250000</v>
      </c>
      <c r="D1523" s="221"/>
      <c r="E1523" s="222">
        <v>0.51619999999999999</v>
      </c>
      <c r="F1523" s="222">
        <v>0.44540000000000002</v>
      </c>
      <c r="G1523" s="222">
        <v>0.39639999999999997</v>
      </c>
      <c r="H1523" s="222">
        <v>0.36449999999999999</v>
      </c>
      <c r="I1523" s="222">
        <v>0.34510000000000002</v>
      </c>
      <c r="J1523" s="222">
        <v>0.33410000000000001</v>
      </c>
      <c r="K1523" s="222">
        <v>0.32829999999999998</v>
      </c>
      <c r="L1523" s="222">
        <v>0.32529999999999998</v>
      </c>
      <c r="M1523" s="222">
        <v>0.32390000000000002</v>
      </c>
      <c r="N1523" s="222">
        <v>0.32319999999999999</v>
      </c>
      <c r="O1523" s="222">
        <v>0.32290000000000002</v>
      </c>
      <c r="P1523" s="222">
        <v>0.32279999999999998</v>
      </c>
      <c r="Q1523" s="222">
        <v>0.32279999999999998</v>
      </c>
    </row>
    <row r="1524" spans="1:17" x14ac:dyDescent="0.25">
      <c r="A1524" s="8">
        <v>7</v>
      </c>
      <c r="B1524" s="3">
        <v>69</v>
      </c>
      <c r="C1524" s="5">
        <v>250000</v>
      </c>
      <c r="D1524" s="221"/>
      <c r="E1524" s="222">
        <v>0.51029999999999998</v>
      </c>
      <c r="F1524" s="222">
        <v>0.43790000000000001</v>
      </c>
      <c r="G1524" s="222">
        <v>0.38890000000000002</v>
      </c>
      <c r="H1524" s="222">
        <v>0.35809999999999997</v>
      </c>
      <c r="I1524" s="222">
        <v>0.34039999999999998</v>
      </c>
      <c r="J1524" s="222">
        <v>0.33100000000000002</v>
      </c>
      <c r="K1524" s="222">
        <v>0.32640000000000002</v>
      </c>
      <c r="L1524" s="222">
        <v>0.32429999999999998</v>
      </c>
      <c r="M1524" s="222">
        <v>0.32340000000000002</v>
      </c>
      <c r="N1524" s="222">
        <v>0.32300000000000001</v>
      </c>
      <c r="O1524" s="222">
        <v>0.32279999999999998</v>
      </c>
      <c r="P1524" s="222">
        <v>0.32279999999999998</v>
      </c>
      <c r="Q1524" s="222">
        <v>0.32269999999999999</v>
      </c>
    </row>
    <row r="1525" spans="1:17" x14ac:dyDescent="0.25">
      <c r="A1525" s="8">
        <v>7</v>
      </c>
      <c r="B1525" s="3">
        <v>70</v>
      </c>
      <c r="C1525" s="5">
        <v>250000</v>
      </c>
      <c r="D1525" s="221"/>
      <c r="E1525" s="222">
        <v>0.50429999999999997</v>
      </c>
      <c r="F1525" s="222">
        <v>0.42920000000000003</v>
      </c>
      <c r="G1525" s="222">
        <v>0.38009999999999999</v>
      </c>
      <c r="H1525" s="222">
        <v>0.35089999999999999</v>
      </c>
      <c r="I1525" s="222">
        <v>0.33539999999999998</v>
      </c>
      <c r="J1525" s="222">
        <v>0.32800000000000001</v>
      </c>
      <c r="K1525" s="222">
        <v>0.32479999999999998</v>
      </c>
      <c r="L1525" s="222">
        <v>0.32350000000000001</v>
      </c>
      <c r="M1525" s="222">
        <v>0.32300000000000001</v>
      </c>
      <c r="N1525" s="222">
        <v>0.32279999999999998</v>
      </c>
      <c r="O1525" s="222">
        <v>0.32269999999999999</v>
      </c>
      <c r="P1525" s="222">
        <v>0.32269999999999999</v>
      </c>
      <c r="Q1525" s="222">
        <v>0.32269999999999999</v>
      </c>
    </row>
    <row r="1526" spans="1:17" x14ac:dyDescent="0.25">
      <c r="A1526" s="8">
        <v>7</v>
      </c>
      <c r="B1526" s="3">
        <v>71</v>
      </c>
      <c r="C1526" s="5">
        <v>250000</v>
      </c>
      <c r="D1526" s="221"/>
      <c r="E1526" s="222">
        <v>0.49969999999999998</v>
      </c>
      <c r="F1526" s="222">
        <v>0.42070000000000002</v>
      </c>
      <c r="G1526" s="222">
        <v>0.3715</v>
      </c>
      <c r="H1526" s="222">
        <v>0.34420000000000001</v>
      </c>
      <c r="I1526" s="222">
        <v>0.33119999999999999</v>
      </c>
      <c r="J1526" s="222">
        <v>0.32569999999999999</v>
      </c>
      <c r="K1526" s="222">
        <v>0.32369999999999999</v>
      </c>
      <c r="L1526" s="222">
        <v>0.32300000000000001</v>
      </c>
      <c r="M1526" s="222">
        <v>0.32279999999999998</v>
      </c>
      <c r="N1526" s="222">
        <v>0.32269999999999999</v>
      </c>
      <c r="O1526" s="222">
        <v>0.32269999999999999</v>
      </c>
      <c r="P1526" s="222">
        <v>0.32269999999999999</v>
      </c>
      <c r="Q1526" s="222">
        <v>0.32269999999999999</v>
      </c>
    </row>
    <row r="1527" spans="1:17" x14ac:dyDescent="0.25">
      <c r="A1527" s="8">
        <v>7</v>
      </c>
      <c r="B1527" s="3">
        <v>72</v>
      </c>
      <c r="C1527" s="5">
        <v>250000</v>
      </c>
      <c r="D1527" s="221"/>
      <c r="E1527" s="222">
        <v>0.49569999999999997</v>
      </c>
      <c r="F1527" s="222">
        <v>0.4093</v>
      </c>
      <c r="G1527" s="222">
        <v>0.36009999999999998</v>
      </c>
      <c r="H1527" s="222">
        <v>0.3362</v>
      </c>
      <c r="I1527" s="222">
        <v>0.32679999999999998</v>
      </c>
      <c r="J1527" s="222">
        <v>0.32379999999999998</v>
      </c>
      <c r="K1527" s="222">
        <v>0.32300000000000001</v>
      </c>
      <c r="L1527" s="222">
        <v>0.32279999999999998</v>
      </c>
      <c r="M1527" s="222">
        <v>0.32269999999999999</v>
      </c>
      <c r="N1527" s="222">
        <v>0.32269999999999999</v>
      </c>
      <c r="O1527" s="222">
        <v>0.32269999999999999</v>
      </c>
      <c r="P1527" s="222">
        <v>0.32269999999999999</v>
      </c>
      <c r="Q1527" s="222">
        <v>0.32269999999999999</v>
      </c>
    </row>
    <row r="1528" spans="1:17" x14ac:dyDescent="0.25">
      <c r="A1528" s="8">
        <v>7</v>
      </c>
      <c r="B1528" s="3">
        <v>73</v>
      </c>
      <c r="C1528" s="5">
        <v>250000</v>
      </c>
      <c r="D1528" s="221"/>
      <c r="E1528" s="222">
        <v>0.49390000000000001</v>
      </c>
      <c r="F1528" s="222">
        <v>0.39700000000000002</v>
      </c>
      <c r="G1528" s="222">
        <v>0.34810000000000002</v>
      </c>
      <c r="H1528" s="222">
        <v>0.3291</v>
      </c>
      <c r="I1528" s="222">
        <v>0.32390000000000002</v>
      </c>
      <c r="J1528" s="222">
        <v>0.32290000000000002</v>
      </c>
      <c r="K1528" s="222">
        <v>0.32269999999999999</v>
      </c>
      <c r="L1528" s="222">
        <v>0.32269999999999999</v>
      </c>
      <c r="M1528" s="222">
        <v>0.32269999999999999</v>
      </c>
      <c r="N1528" s="222">
        <v>0.32269999999999999</v>
      </c>
      <c r="O1528" s="222">
        <v>0.32269999999999999</v>
      </c>
      <c r="P1528" s="222">
        <v>0.32269999999999999</v>
      </c>
      <c r="Q1528" s="222">
        <v>0.32269999999999999</v>
      </c>
    </row>
    <row r="1529" spans="1:17" x14ac:dyDescent="0.25">
      <c r="A1529" s="8">
        <v>7</v>
      </c>
      <c r="B1529" s="3">
        <v>74</v>
      </c>
      <c r="C1529" s="5">
        <v>250000</v>
      </c>
      <c r="D1529" s="221"/>
      <c r="E1529" s="222">
        <v>0.49359999999999998</v>
      </c>
      <c r="F1529" s="222">
        <v>0.38879999999999998</v>
      </c>
      <c r="G1529" s="222">
        <v>0.34039999999999998</v>
      </c>
      <c r="H1529" s="222">
        <v>0.32569999999999999</v>
      </c>
      <c r="I1529" s="222">
        <v>0.32300000000000001</v>
      </c>
      <c r="J1529" s="222">
        <v>0.32269999999999999</v>
      </c>
      <c r="K1529" s="222">
        <v>0.32269999999999999</v>
      </c>
      <c r="L1529" s="222">
        <v>0.32269999999999999</v>
      </c>
      <c r="M1529" s="222">
        <v>0.32269999999999999</v>
      </c>
      <c r="N1529" s="222">
        <v>0.32269999999999999</v>
      </c>
      <c r="O1529" s="222">
        <v>0.32269999999999999</v>
      </c>
      <c r="P1529" s="222">
        <v>0.32269999999999999</v>
      </c>
      <c r="Q1529" s="222">
        <v>0.32269999999999999</v>
      </c>
    </row>
    <row r="1530" spans="1:17" x14ac:dyDescent="0.25">
      <c r="A1530" s="8">
        <v>8</v>
      </c>
      <c r="B1530" s="3">
        <v>47</v>
      </c>
      <c r="C1530" s="5">
        <v>250000</v>
      </c>
      <c r="D1530" s="221"/>
      <c r="E1530" s="222">
        <v>0.69750000000000001</v>
      </c>
      <c r="F1530" s="222">
        <v>0.65080000000000005</v>
      </c>
      <c r="G1530" s="222">
        <v>0.60829999999999995</v>
      </c>
      <c r="H1530" s="222">
        <v>0.56910000000000005</v>
      </c>
      <c r="I1530" s="222">
        <v>0.53269999999999995</v>
      </c>
      <c r="J1530" s="222">
        <v>0.49880000000000002</v>
      </c>
      <c r="K1530" s="222">
        <v>0.46710000000000002</v>
      </c>
      <c r="L1530" s="222">
        <v>0.44769999999999999</v>
      </c>
      <c r="M1530" s="222">
        <v>0.43269999999999997</v>
      </c>
      <c r="N1530" s="222">
        <v>0.41980000000000001</v>
      </c>
      <c r="O1530" s="222">
        <v>0.40860000000000002</v>
      </c>
      <c r="P1530" s="222">
        <v>0.39879999999999999</v>
      </c>
      <c r="Q1530" s="222">
        <v>0.39040000000000002</v>
      </c>
    </row>
    <row r="1531" spans="1:17" x14ac:dyDescent="0.25">
      <c r="A1531" s="8">
        <v>8</v>
      </c>
      <c r="B1531" s="3">
        <v>48</v>
      </c>
      <c r="C1531" s="5">
        <v>250000</v>
      </c>
      <c r="D1531" s="221"/>
      <c r="E1531" s="222">
        <v>0.6895</v>
      </c>
      <c r="F1531" s="222">
        <v>0.64139999999999997</v>
      </c>
      <c r="G1531" s="222">
        <v>0.59750000000000003</v>
      </c>
      <c r="H1531" s="222">
        <v>0.55710000000000004</v>
      </c>
      <c r="I1531" s="222">
        <v>0.51959999999999995</v>
      </c>
      <c r="J1531" s="222">
        <v>0.48480000000000001</v>
      </c>
      <c r="K1531" s="222">
        <v>0.4577</v>
      </c>
      <c r="L1531" s="222">
        <v>0.44040000000000001</v>
      </c>
      <c r="M1531" s="222">
        <v>0.42570000000000002</v>
      </c>
      <c r="N1531" s="222">
        <v>0.41299999999999998</v>
      </c>
      <c r="O1531" s="222">
        <v>0.40200000000000002</v>
      </c>
      <c r="P1531" s="222">
        <v>0.39269999999999999</v>
      </c>
      <c r="Q1531" s="222">
        <v>0.38529999999999998</v>
      </c>
    </row>
    <row r="1532" spans="1:17" x14ac:dyDescent="0.25">
      <c r="A1532" s="8">
        <v>8</v>
      </c>
      <c r="B1532" s="3">
        <v>49</v>
      </c>
      <c r="C1532" s="5">
        <v>250000</v>
      </c>
      <c r="D1532" s="221"/>
      <c r="E1532" s="222">
        <v>0.68140000000000001</v>
      </c>
      <c r="F1532" s="222">
        <v>0.63170000000000004</v>
      </c>
      <c r="G1532" s="222">
        <v>0.58650000000000002</v>
      </c>
      <c r="H1532" s="222">
        <v>0.54479999999999995</v>
      </c>
      <c r="I1532" s="222">
        <v>0.50629999999999997</v>
      </c>
      <c r="J1532" s="222">
        <v>0.47039999999999998</v>
      </c>
      <c r="K1532" s="222">
        <v>0.45019999999999999</v>
      </c>
      <c r="L1532" s="222">
        <v>0.43319999999999997</v>
      </c>
      <c r="M1532" s="222">
        <v>0.41870000000000002</v>
      </c>
      <c r="N1532" s="222">
        <v>0.40620000000000001</v>
      </c>
      <c r="O1532" s="222">
        <v>0.3957</v>
      </c>
      <c r="P1532" s="222">
        <v>0.38740000000000002</v>
      </c>
      <c r="Q1532" s="222">
        <v>0.38080000000000003</v>
      </c>
    </row>
    <row r="1533" spans="1:17" x14ac:dyDescent="0.25">
      <c r="A1533" s="8">
        <v>8</v>
      </c>
      <c r="B1533" s="3">
        <v>50</v>
      </c>
      <c r="C1533" s="5">
        <v>250000</v>
      </c>
      <c r="D1533" s="221"/>
      <c r="E1533" s="222">
        <v>0.6734</v>
      </c>
      <c r="F1533" s="222">
        <v>0.62219999999999998</v>
      </c>
      <c r="G1533" s="222">
        <v>0.57550000000000001</v>
      </c>
      <c r="H1533" s="222">
        <v>0.53259999999999996</v>
      </c>
      <c r="I1533" s="222">
        <v>0.4929</v>
      </c>
      <c r="J1533" s="222">
        <v>0.46279999999999999</v>
      </c>
      <c r="K1533" s="222">
        <v>0.44290000000000002</v>
      </c>
      <c r="L1533" s="222">
        <v>0.42620000000000002</v>
      </c>
      <c r="M1533" s="222">
        <v>0.41189999999999999</v>
      </c>
      <c r="N1533" s="222">
        <v>0.39979999999999999</v>
      </c>
      <c r="O1533" s="222">
        <v>0.39040000000000002</v>
      </c>
      <c r="P1533" s="222">
        <v>0.38290000000000002</v>
      </c>
      <c r="Q1533" s="222">
        <v>0.37680000000000002</v>
      </c>
    </row>
    <row r="1534" spans="1:17" x14ac:dyDescent="0.25">
      <c r="A1534" s="8">
        <v>8</v>
      </c>
      <c r="B1534" s="3">
        <v>51</v>
      </c>
      <c r="C1534" s="5">
        <v>250000</v>
      </c>
      <c r="D1534" s="221"/>
      <c r="E1534" s="222">
        <v>0.6653</v>
      </c>
      <c r="F1534" s="222">
        <v>0.61240000000000006</v>
      </c>
      <c r="G1534" s="222">
        <v>0.56430000000000002</v>
      </c>
      <c r="H1534" s="222">
        <v>0.52010000000000001</v>
      </c>
      <c r="I1534" s="222">
        <v>0.47939999999999999</v>
      </c>
      <c r="J1534" s="222">
        <v>0.45540000000000003</v>
      </c>
      <c r="K1534" s="222">
        <v>0.43569999999999998</v>
      </c>
      <c r="L1534" s="222">
        <v>0.41909999999999997</v>
      </c>
      <c r="M1534" s="222">
        <v>0.40510000000000002</v>
      </c>
      <c r="N1534" s="222">
        <v>0.39419999999999999</v>
      </c>
      <c r="O1534" s="222">
        <v>0.3856</v>
      </c>
      <c r="P1534" s="222">
        <v>0.37869999999999998</v>
      </c>
      <c r="Q1534" s="222">
        <v>0.37319999999999998</v>
      </c>
    </row>
    <row r="1535" spans="1:17" x14ac:dyDescent="0.25">
      <c r="A1535" s="8">
        <v>8</v>
      </c>
      <c r="B1535" s="3">
        <v>52</v>
      </c>
      <c r="C1535" s="5">
        <v>250000</v>
      </c>
      <c r="D1535" s="221"/>
      <c r="E1535" s="222">
        <v>0.65690000000000004</v>
      </c>
      <c r="F1535" s="222">
        <v>0.60229999999999995</v>
      </c>
      <c r="G1535" s="222">
        <v>0.55269999999999997</v>
      </c>
      <c r="H1535" s="222">
        <v>0.5071</v>
      </c>
      <c r="I1535" s="222">
        <v>0.47120000000000001</v>
      </c>
      <c r="J1535" s="222">
        <v>0.44779999999999998</v>
      </c>
      <c r="K1535" s="222">
        <v>0.42830000000000001</v>
      </c>
      <c r="L1535" s="222">
        <v>0.41189999999999999</v>
      </c>
      <c r="M1535" s="222">
        <v>0.39910000000000001</v>
      </c>
      <c r="N1535" s="222">
        <v>0.3891</v>
      </c>
      <c r="O1535" s="222">
        <v>0.38119999999999998</v>
      </c>
      <c r="P1535" s="222">
        <v>0.37480000000000002</v>
      </c>
      <c r="Q1535" s="222">
        <v>0.36969999999999997</v>
      </c>
    </row>
    <row r="1536" spans="1:17" x14ac:dyDescent="0.25">
      <c r="A1536" s="8">
        <v>8</v>
      </c>
      <c r="B1536" s="3">
        <v>53</v>
      </c>
      <c r="C1536" s="5">
        <v>250000</v>
      </c>
      <c r="D1536" s="221"/>
      <c r="E1536" s="222">
        <v>0.64829999999999999</v>
      </c>
      <c r="F1536" s="222">
        <v>0.59199999999999997</v>
      </c>
      <c r="G1536" s="222">
        <v>0.54069999999999996</v>
      </c>
      <c r="H1536" s="222">
        <v>0.49380000000000002</v>
      </c>
      <c r="I1536" s="222">
        <v>0.46339999999999998</v>
      </c>
      <c r="J1536" s="222">
        <v>0.44009999999999999</v>
      </c>
      <c r="K1536" s="222">
        <v>0.42070000000000002</v>
      </c>
      <c r="L1536" s="222">
        <v>0.40550000000000003</v>
      </c>
      <c r="M1536" s="222">
        <v>0.39360000000000001</v>
      </c>
      <c r="N1536" s="222">
        <v>0.38429999999999997</v>
      </c>
      <c r="O1536" s="222">
        <v>0.37690000000000001</v>
      </c>
      <c r="P1536" s="222">
        <v>0.37109999999999999</v>
      </c>
      <c r="Q1536" s="222">
        <v>0.36649999999999999</v>
      </c>
    </row>
    <row r="1537" spans="1:17" x14ac:dyDescent="0.25">
      <c r="A1537" s="8">
        <v>8</v>
      </c>
      <c r="B1537" s="3">
        <v>54</v>
      </c>
      <c r="C1537" s="5">
        <v>250000</v>
      </c>
      <c r="D1537" s="221"/>
      <c r="E1537" s="222">
        <v>0.63970000000000005</v>
      </c>
      <c r="F1537" s="222">
        <v>0.58150000000000002</v>
      </c>
      <c r="G1537" s="222">
        <v>0.52859999999999996</v>
      </c>
      <c r="H1537" s="222">
        <v>0.48370000000000002</v>
      </c>
      <c r="I1537" s="222">
        <v>0.4556</v>
      </c>
      <c r="J1537" s="222">
        <v>0.43240000000000001</v>
      </c>
      <c r="K1537" s="222">
        <v>0.41389999999999999</v>
      </c>
      <c r="L1537" s="222">
        <v>0.39960000000000001</v>
      </c>
      <c r="M1537" s="222">
        <v>0.38850000000000001</v>
      </c>
      <c r="N1537" s="222">
        <v>0.37980000000000003</v>
      </c>
      <c r="O1537" s="222">
        <v>0.373</v>
      </c>
      <c r="P1537" s="222">
        <v>0.36780000000000002</v>
      </c>
      <c r="Q1537" s="222">
        <v>0.36380000000000001</v>
      </c>
    </row>
    <row r="1538" spans="1:17" x14ac:dyDescent="0.25">
      <c r="A1538" s="8">
        <v>8</v>
      </c>
      <c r="B1538" s="3">
        <v>55</v>
      </c>
      <c r="C1538" s="5">
        <v>250000</v>
      </c>
      <c r="D1538" s="221"/>
      <c r="E1538" s="222">
        <v>0.63119999999999998</v>
      </c>
      <c r="F1538" s="222">
        <v>0.57110000000000005</v>
      </c>
      <c r="G1538" s="222">
        <v>0.51659999999999995</v>
      </c>
      <c r="H1538" s="222">
        <v>0.47599999999999998</v>
      </c>
      <c r="I1538" s="222">
        <v>0.44790000000000002</v>
      </c>
      <c r="J1538" s="222">
        <v>0.42509999999999998</v>
      </c>
      <c r="K1538" s="222">
        <v>0.40770000000000001</v>
      </c>
      <c r="L1538" s="222">
        <v>0.39419999999999999</v>
      </c>
      <c r="M1538" s="222">
        <v>0.38379999999999997</v>
      </c>
      <c r="N1538" s="222">
        <v>0.37569999999999998</v>
      </c>
      <c r="O1538" s="222">
        <v>0.36959999999999998</v>
      </c>
      <c r="P1538" s="222">
        <v>0.36499999999999999</v>
      </c>
      <c r="Q1538" s="222">
        <v>0.36149999999999999</v>
      </c>
    </row>
    <row r="1539" spans="1:17" x14ac:dyDescent="0.25">
      <c r="A1539" s="8">
        <v>8</v>
      </c>
      <c r="B1539" s="3">
        <v>56</v>
      </c>
      <c r="C1539" s="5">
        <v>250000</v>
      </c>
      <c r="D1539" s="221"/>
      <c r="E1539" s="222">
        <v>0.62229999999999996</v>
      </c>
      <c r="F1539" s="222">
        <v>0.56020000000000003</v>
      </c>
      <c r="G1539" s="222">
        <v>0.50390000000000001</v>
      </c>
      <c r="H1539" s="222">
        <v>0.46800000000000003</v>
      </c>
      <c r="I1539" s="222">
        <v>0.43990000000000001</v>
      </c>
      <c r="J1539" s="222">
        <v>0.41820000000000002</v>
      </c>
      <c r="K1539" s="222">
        <v>0.40160000000000001</v>
      </c>
      <c r="L1539" s="222">
        <v>0.38890000000000002</v>
      </c>
      <c r="M1539" s="222">
        <v>0.37909999999999999</v>
      </c>
      <c r="N1539" s="222">
        <v>0.37180000000000002</v>
      </c>
      <c r="O1539" s="222">
        <v>0.3664</v>
      </c>
      <c r="P1539" s="222">
        <v>0.3624</v>
      </c>
      <c r="Q1539" s="222">
        <v>0.3594</v>
      </c>
    </row>
    <row r="1540" spans="1:17" x14ac:dyDescent="0.25">
      <c r="A1540" s="8">
        <v>8</v>
      </c>
      <c r="B1540" s="3">
        <v>57</v>
      </c>
      <c r="C1540" s="5">
        <v>250000</v>
      </c>
      <c r="D1540" s="221"/>
      <c r="E1540" s="222">
        <v>0.61339999999999995</v>
      </c>
      <c r="F1540" s="222">
        <v>0.54930000000000001</v>
      </c>
      <c r="G1540" s="222">
        <v>0.49480000000000002</v>
      </c>
      <c r="H1540" s="222">
        <v>0.45989999999999998</v>
      </c>
      <c r="I1540" s="222">
        <v>0.4325</v>
      </c>
      <c r="J1540" s="222">
        <v>0.41170000000000001</v>
      </c>
      <c r="K1540" s="222">
        <v>0.39589999999999997</v>
      </c>
      <c r="L1540" s="222">
        <v>0.38390000000000002</v>
      </c>
      <c r="M1540" s="222">
        <v>0.375</v>
      </c>
      <c r="N1540" s="222">
        <v>0.36849999999999999</v>
      </c>
      <c r="O1540" s="222">
        <v>0.36370000000000002</v>
      </c>
      <c r="P1540" s="222">
        <v>0.36020000000000002</v>
      </c>
      <c r="Q1540" s="222">
        <v>0.35770000000000002</v>
      </c>
    </row>
    <row r="1541" spans="1:17" x14ac:dyDescent="0.25">
      <c r="A1541" s="8">
        <v>8</v>
      </c>
      <c r="B1541" s="3">
        <v>58</v>
      </c>
      <c r="C1541" s="5">
        <v>250000</v>
      </c>
      <c r="D1541" s="221"/>
      <c r="E1541" s="222">
        <v>0.60509999999999997</v>
      </c>
      <c r="F1541" s="222">
        <v>0.53890000000000005</v>
      </c>
      <c r="G1541" s="222">
        <v>0.48759999999999998</v>
      </c>
      <c r="H1541" s="222">
        <v>0.45269999999999999</v>
      </c>
      <c r="I1541" s="222">
        <v>0.42620000000000002</v>
      </c>
      <c r="J1541" s="222">
        <v>0.40610000000000002</v>
      </c>
      <c r="K1541" s="222">
        <v>0.39090000000000003</v>
      </c>
      <c r="L1541" s="222">
        <v>0.37969999999999998</v>
      </c>
      <c r="M1541" s="222">
        <v>0.37159999999999999</v>
      </c>
      <c r="N1541" s="222">
        <v>0.36570000000000003</v>
      </c>
      <c r="O1541" s="222">
        <v>0.36149999999999999</v>
      </c>
      <c r="P1541" s="222">
        <v>0.35849999999999999</v>
      </c>
      <c r="Q1541" s="222">
        <v>0.35639999999999999</v>
      </c>
    </row>
    <row r="1542" spans="1:17" x14ac:dyDescent="0.25">
      <c r="A1542" s="8">
        <v>8</v>
      </c>
      <c r="B1542" s="3">
        <v>59</v>
      </c>
      <c r="C1542" s="5">
        <v>250000</v>
      </c>
      <c r="D1542" s="221"/>
      <c r="E1542" s="222">
        <v>0.59670000000000001</v>
      </c>
      <c r="F1542" s="222">
        <v>0.52829999999999999</v>
      </c>
      <c r="G1542" s="222">
        <v>0.48020000000000002</v>
      </c>
      <c r="H1542" s="222">
        <v>0.44590000000000002</v>
      </c>
      <c r="I1542" s="222">
        <v>0.42</v>
      </c>
      <c r="J1542" s="222">
        <v>0.40050000000000002</v>
      </c>
      <c r="K1542" s="222">
        <v>0.38619999999999999</v>
      </c>
      <c r="L1542" s="222">
        <v>0.37590000000000001</v>
      </c>
      <c r="M1542" s="222">
        <v>0.36849999999999999</v>
      </c>
      <c r="N1542" s="222">
        <v>0.36320000000000002</v>
      </c>
      <c r="O1542" s="222">
        <v>0.35959999999999998</v>
      </c>
      <c r="P1542" s="222">
        <v>0.35699999999999998</v>
      </c>
      <c r="Q1542" s="222">
        <v>0.3553</v>
      </c>
    </row>
    <row r="1543" spans="1:17" x14ac:dyDescent="0.25">
      <c r="A1543" s="8">
        <v>8</v>
      </c>
      <c r="B1543" s="3">
        <v>60</v>
      </c>
      <c r="C1543" s="5">
        <v>250000</v>
      </c>
      <c r="D1543" s="221"/>
      <c r="E1543" s="222">
        <v>0.58809999999999996</v>
      </c>
      <c r="F1543" s="222">
        <v>0.51759999999999995</v>
      </c>
      <c r="G1543" s="222">
        <v>0.47289999999999999</v>
      </c>
      <c r="H1543" s="222">
        <v>0.43919999999999998</v>
      </c>
      <c r="I1543" s="222">
        <v>0.4138</v>
      </c>
      <c r="J1543" s="222">
        <v>0.3952</v>
      </c>
      <c r="K1543" s="222">
        <v>0.38179999999999997</v>
      </c>
      <c r="L1543" s="222">
        <v>0.37230000000000002</v>
      </c>
      <c r="M1543" s="222">
        <v>0.36559999999999998</v>
      </c>
      <c r="N1543" s="222">
        <v>0.36099999999999999</v>
      </c>
      <c r="O1543" s="222">
        <v>0.3579</v>
      </c>
      <c r="P1543" s="222">
        <v>0.35580000000000001</v>
      </c>
      <c r="Q1543" s="222">
        <v>0.35439999999999999</v>
      </c>
    </row>
    <row r="1544" spans="1:17" x14ac:dyDescent="0.25">
      <c r="A1544" s="8">
        <v>8</v>
      </c>
      <c r="B1544" s="3">
        <v>61</v>
      </c>
      <c r="C1544" s="5">
        <v>250000</v>
      </c>
      <c r="D1544" s="221"/>
      <c r="E1544" s="222">
        <v>0.5796</v>
      </c>
      <c r="F1544" s="222">
        <v>0.51019999999999999</v>
      </c>
      <c r="G1544" s="222">
        <v>0.46600000000000003</v>
      </c>
      <c r="H1544" s="222">
        <v>0.43259999999999998</v>
      </c>
      <c r="I1544" s="222">
        <v>0.40789999999999998</v>
      </c>
      <c r="J1544" s="222">
        <v>0.39019999999999999</v>
      </c>
      <c r="K1544" s="222">
        <v>0.37769999999999998</v>
      </c>
      <c r="L1544" s="222">
        <v>0.36899999999999999</v>
      </c>
      <c r="M1544" s="222">
        <v>0.36309999999999998</v>
      </c>
      <c r="N1544" s="222">
        <v>0.35909999999999997</v>
      </c>
      <c r="O1544" s="222">
        <v>0.35649999999999998</v>
      </c>
      <c r="P1544" s="222">
        <v>0.35470000000000002</v>
      </c>
      <c r="Q1544" s="222">
        <v>0.35360000000000003</v>
      </c>
    </row>
    <row r="1545" spans="1:17" x14ac:dyDescent="0.25">
      <c r="A1545" s="8">
        <v>8</v>
      </c>
      <c r="B1545" s="3">
        <v>62</v>
      </c>
      <c r="C1545" s="5">
        <v>250000</v>
      </c>
      <c r="D1545" s="221"/>
      <c r="E1545" s="222">
        <v>0.57110000000000005</v>
      </c>
      <c r="F1545" s="222">
        <v>0.50319999999999998</v>
      </c>
      <c r="G1545" s="222">
        <v>0.45900000000000002</v>
      </c>
      <c r="H1545" s="222">
        <v>0.42599999999999999</v>
      </c>
      <c r="I1545" s="222">
        <v>0.4022</v>
      </c>
      <c r="J1545" s="222">
        <v>0.38540000000000002</v>
      </c>
      <c r="K1545" s="222">
        <v>0.37380000000000002</v>
      </c>
      <c r="L1545" s="222">
        <v>0.36599999999999999</v>
      </c>
      <c r="M1545" s="222">
        <v>0.36080000000000001</v>
      </c>
      <c r="N1545" s="222">
        <v>0.3574</v>
      </c>
      <c r="O1545" s="222">
        <v>0.3553</v>
      </c>
      <c r="P1545" s="222">
        <v>0.35389999999999999</v>
      </c>
      <c r="Q1545" s="222">
        <v>0.35299999999999998</v>
      </c>
    </row>
    <row r="1546" spans="1:17" x14ac:dyDescent="0.25">
      <c r="A1546" s="8">
        <v>8</v>
      </c>
      <c r="B1546" s="3">
        <v>63</v>
      </c>
      <c r="C1546" s="5">
        <v>250000</v>
      </c>
      <c r="D1546" s="221"/>
      <c r="E1546" s="222">
        <v>0.5625</v>
      </c>
      <c r="F1546" s="222">
        <v>0.49619999999999997</v>
      </c>
      <c r="G1546" s="222">
        <v>0.45179999999999998</v>
      </c>
      <c r="H1546" s="222">
        <v>0.4194</v>
      </c>
      <c r="I1546" s="222">
        <v>0.39639999999999997</v>
      </c>
      <c r="J1546" s="222">
        <v>0.38069999999999998</v>
      </c>
      <c r="K1546" s="222">
        <v>0.37009999999999998</v>
      </c>
      <c r="L1546" s="222">
        <v>0.36320000000000002</v>
      </c>
      <c r="M1546" s="222">
        <v>0.35880000000000001</v>
      </c>
      <c r="N1546" s="222">
        <v>0.35599999999999998</v>
      </c>
      <c r="O1546" s="222">
        <v>0.3543</v>
      </c>
      <c r="P1546" s="222">
        <v>0.35320000000000001</v>
      </c>
      <c r="Q1546" s="222">
        <v>0.35260000000000002</v>
      </c>
    </row>
    <row r="1547" spans="1:17" x14ac:dyDescent="0.25">
      <c r="A1547" s="8">
        <v>8</v>
      </c>
      <c r="B1547" s="3">
        <v>64</v>
      </c>
      <c r="C1547" s="5">
        <v>250000</v>
      </c>
      <c r="D1547" s="221"/>
      <c r="E1547" s="222">
        <v>0.55400000000000005</v>
      </c>
      <c r="F1547" s="222">
        <v>0.48909999999999998</v>
      </c>
      <c r="G1547" s="222">
        <v>0.44469999999999998</v>
      </c>
      <c r="H1547" s="222">
        <v>0.41289999999999999</v>
      </c>
      <c r="I1547" s="222">
        <v>0.39090000000000003</v>
      </c>
      <c r="J1547" s="222">
        <v>0.37630000000000002</v>
      </c>
      <c r="K1547" s="222">
        <v>0.36670000000000003</v>
      </c>
      <c r="L1547" s="222">
        <v>0.36070000000000002</v>
      </c>
      <c r="M1547" s="222">
        <v>0.35699999999999998</v>
      </c>
      <c r="N1547" s="222">
        <v>0.3548</v>
      </c>
      <c r="O1547" s="222">
        <v>0.35349999999999998</v>
      </c>
      <c r="P1547" s="222">
        <v>0.35270000000000001</v>
      </c>
      <c r="Q1547" s="222">
        <v>0.3523</v>
      </c>
    </row>
    <row r="1548" spans="1:17" x14ac:dyDescent="0.25">
      <c r="A1548" s="8">
        <v>8</v>
      </c>
      <c r="B1548" s="3">
        <v>65</v>
      </c>
      <c r="C1548" s="5">
        <v>250000</v>
      </c>
      <c r="D1548" s="221"/>
      <c r="E1548" s="222">
        <v>0.54569999999999996</v>
      </c>
      <c r="F1548" s="222">
        <v>0.48199999999999998</v>
      </c>
      <c r="G1548" s="222">
        <v>0.43769999999999998</v>
      </c>
      <c r="H1548" s="222">
        <v>0.40660000000000002</v>
      </c>
      <c r="I1548" s="222">
        <v>0.3856</v>
      </c>
      <c r="J1548" s="222">
        <v>0.37209999999999999</v>
      </c>
      <c r="K1548" s="222">
        <v>0.36370000000000002</v>
      </c>
      <c r="L1548" s="222">
        <v>0.35859999999999997</v>
      </c>
      <c r="M1548" s="222">
        <v>0.35560000000000003</v>
      </c>
      <c r="N1548" s="222">
        <v>0.3538</v>
      </c>
      <c r="O1548" s="222">
        <v>0.35289999999999999</v>
      </c>
      <c r="P1548" s="222">
        <v>0.3523</v>
      </c>
      <c r="Q1548" s="222">
        <v>0.35199999999999998</v>
      </c>
    </row>
    <row r="1549" spans="1:17" x14ac:dyDescent="0.25">
      <c r="A1549" s="8">
        <v>8</v>
      </c>
      <c r="B1549" s="3">
        <v>66</v>
      </c>
      <c r="C1549" s="5">
        <v>250000</v>
      </c>
      <c r="D1549" s="221"/>
      <c r="E1549" s="222">
        <v>0.53779999999999994</v>
      </c>
      <c r="F1549" s="222">
        <v>0.47489999999999999</v>
      </c>
      <c r="G1549" s="222">
        <v>0.43070000000000003</v>
      </c>
      <c r="H1549" s="222">
        <v>0.40039999999999998</v>
      </c>
      <c r="I1549" s="222">
        <v>0.38059999999999999</v>
      </c>
      <c r="J1549" s="222">
        <v>0.36830000000000002</v>
      </c>
      <c r="K1549" s="222">
        <v>0.36099999999999999</v>
      </c>
      <c r="L1549" s="222">
        <v>0.35680000000000001</v>
      </c>
      <c r="M1549" s="222">
        <v>0.35439999999999999</v>
      </c>
      <c r="N1549" s="222">
        <v>0.35310000000000002</v>
      </c>
      <c r="O1549" s="222">
        <v>0.35239999999999999</v>
      </c>
      <c r="P1549" s="222">
        <v>0.35210000000000002</v>
      </c>
      <c r="Q1549" s="222">
        <v>0.35189999999999999</v>
      </c>
    </row>
    <row r="1550" spans="1:17" x14ac:dyDescent="0.25">
      <c r="A1550" s="8">
        <v>8</v>
      </c>
      <c r="B1550" s="3">
        <v>67</v>
      </c>
      <c r="C1550" s="5">
        <v>250000</v>
      </c>
      <c r="D1550" s="221"/>
      <c r="E1550" s="222">
        <v>0.52959999999999996</v>
      </c>
      <c r="F1550" s="222">
        <v>0.46729999999999999</v>
      </c>
      <c r="G1550" s="222">
        <v>0.42309999999999998</v>
      </c>
      <c r="H1550" s="222">
        <v>0.39379999999999998</v>
      </c>
      <c r="I1550" s="222">
        <v>0.3755</v>
      </c>
      <c r="J1550" s="222">
        <v>0.36459999999999998</v>
      </c>
      <c r="K1550" s="222">
        <v>0.35849999999999999</v>
      </c>
      <c r="L1550" s="222">
        <v>0.35520000000000002</v>
      </c>
      <c r="M1550" s="222">
        <v>0.35339999999999999</v>
      </c>
      <c r="N1550" s="222">
        <v>0.35249999999999998</v>
      </c>
      <c r="O1550" s="222">
        <v>0.35210000000000002</v>
      </c>
      <c r="P1550" s="222">
        <v>0.35189999999999999</v>
      </c>
      <c r="Q1550" s="222">
        <v>0.3518</v>
      </c>
    </row>
    <row r="1551" spans="1:17" x14ac:dyDescent="0.25">
      <c r="A1551" s="8">
        <v>8</v>
      </c>
      <c r="B1551" s="3">
        <v>68</v>
      </c>
      <c r="C1551" s="5">
        <v>250000</v>
      </c>
      <c r="D1551" s="221"/>
      <c r="E1551" s="222">
        <v>0.52280000000000004</v>
      </c>
      <c r="F1551" s="222">
        <v>0.45950000000000002</v>
      </c>
      <c r="G1551" s="222">
        <v>0.41549999999999998</v>
      </c>
      <c r="H1551" s="222">
        <v>0.38740000000000002</v>
      </c>
      <c r="I1551" s="222">
        <v>0.37059999999999998</v>
      </c>
      <c r="J1551" s="222">
        <v>0.36130000000000001</v>
      </c>
      <c r="K1551" s="222">
        <v>0.35639999999999999</v>
      </c>
      <c r="L1551" s="222">
        <v>0.35389999999999999</v>
      </c>
      <c r="M1551" s="222">
        <v>0.35270000000000001</v>
      </c>
      <c r="N1551" s="222">
        <v>0.35210000000000002</v>
      </c>
      <c r="O1551" s="222">
        <v>0.35189999999999999</v>
      </c>
      <c r="P1551" s="222">
        <v>0.3518</v>
      </c>
      <c r="Q1551" s="222">
        <v>0.35170000000000001</v>
      </c>
    </row>
    <row r="1552" spans="1:17" x14ac:dyDescent="0.25">
      <c r="A1552" s="8">
        <v>8</v>
      </c>
      <c r="B1552" s="3">
        <v>69</v>
      </c>
      <c r="C1552" s="5">
        <v>250000</v>
      </c>
      <c r="D1552" s="221"/>
      <c r="E1552" s="222">
        <v>0.51659999999999995</v>
      </c>
      <c r="F1552" s="222">
        <v>0.45190000000000002</v>
      </c>
      <c r="G1552" s="222">
        <v>0.40820000000000001</v>
      </c>
      <c r="H1552" s="222">
        <v>0.38140000000000002</v>
      </c>
      <c r="I1552" s="222">
        <v>0.3664</v>
      </c>
      <c r="J1552" s="222">
        <v>0.35849999999999999</v>
      </c>
      <c r="K1552" s="222">
        <v>0.35470000000000002</v>
      </c>
      <c r="L1552" s="222">
        <v>0.35299999999999998</v>
      </c>
      <c r="M1552" s="222">
        <v>0.35220000000000001</v>
      </c>
      <c r="N1552" s="222">
        <v>0.35189999999999999</v>
      </c>
      <c r="O1552" s="222">
        <v>0.3518</v>
      </c>
      <c r="P1552" s="222">
        <v>0.35170000000000001</v>
      </c>
      <c r="Q1552" s="222">
        <v>0.35170000000000001</v>
      </c>
    </row>
    <row r="1553" spans="1:17" x14ac:dyDescent="0.25">
      <c r="A1553" s="8">
        <v>8</v>
      </c>
      <c r="B1553" s="3">
        <v>70</v>
      </c>
      <c r="C1553" s="5">
        <v>250000</v>
      </c>
      <c r="D1553" s="221"/>
      <c r="E1553" s="222">
        <v>0.50949999999999995</v>
      </c>
      <c r="F1553" s="222">
        <v>0.443</v>
      </c>
      <c r="G1553" s="222">
        <v>0.3997</v>
      </c>
      <c r="H1553" s="222">
        <v>0.37480000000000002</v>
      </c>
      <c r="I1553" s="222">
        <v>0.3619</v>
      </c>
      <c r="J1553" s="222">
        <v>0.35589999999999999</v>
      </c>
      <c r="K1553" s="222">
        <v>0.3533</v>
      </c>
      <c r="L1553" s="222">
        <v>0.3523</v>
      </c>
      <c r="M1553" s="222">
        <v>0.35189999999999999</v>
      </c>
      <c r="N1553" s="222">
        <v>0.3518</v>
      </c>
      <c r="O1553" s="222">
        <v>0.35170000000000001</v>
      </c>
      <c r="P1553" s="222">
        <v>0.35170000000000001</v>
      </c>
      <c r="Q1553" s="222">
        <v>0.35170000000000001</v>
      </c>
    </row>
    <row r="1554" spans="1:17" x14ac:dyDescent="0.25">
      <c r="A1554" s="8">
        <v>8</v>
      </c>
      <c r="B1554" s="3">
        <v>71</v>
      </c>
      <c r="C1554" s="5">
        <v>250000</v>
      </c>
      <c r="D1554" s="221"/>
      <c r="E1554" s="222">
        <v>0.50290000000000001</v>
      </c>
      <c r="F1554" s="222">
        <v>0.43430000000000002</v>
      </c>
      <c r="G1554" s="222">
        <v>0.3916</v>
      </c>
      <c r="H1554" s="222">
        <v>0.36880000000000002</v>
      </c>
      <c r="I1554" s="222">
        <v>0.35830000000000001</v>
      </c>
      <c r="J1554" s="222">
        <v>0.35399999999999998</v>
      </c>
      <c r="K1554" s="222">
        <v>0.35239999999999999</v>
      </c>
      <c r="L1554" s="222">
        <v>0.35189999999999999</v>
      </c>
      <c r="M1554" s="222">
        <v>0.3518</v>
      </c>
      <c r="N1554" s="222">
        <v>0.35170000000000001</v>
      </c>
      <c r="O1554" s="222">
        <v>0.35170000000000001</v>
      </c>
      <c r="P1554" s="222">
        <v>0.35170000000000001</v>
      </c>
      <c r="Q1554" s="222">
        <v>0.35170000000000001</v>
      </c>
    </row>
    <row r="1555" spans="1:17" x14ac:dyDescent="0.25">
      <c r="A1555" s="8">
        <v>8</v>
      </c>
      <c r="B1555" s="3">
        <v>72</v>
      </c>
      <c r="C1555" s="5">
        <v>250000</v>
      </c>
      <c r="D1555" s="221"/>
      <c r="E1555" s="222">
        <v>0.49790000000000001</v>
      </c>
      <c r="F1555" s="222">
        <v>0.42249999999999999</v>
      </c>
      <c r="G1555" s="222">
        <v>0.38090000000000002</v>
      </c>
      <c r="H1555" s="222">
        <v>0.36180000000000001</v>
      </c>
      <c r="I1555" s="222">
        <v>0.35470000000000002</v>
      </c>
      <c r="J1555" s="222">
        <v>0.35249999999999998</v>
      </c>
      <c r="K1555" s="222">
        <v>0.35189999999999999</v>
      </c>
      <c r="L1555" s="222">
        <v>0.35170000000000001</v>
      </c>
      <c r="M1555" s="222">
        <v>0.35170000000000001</v>
      </c>
      <c r="N1555" s="222">
        <v>0.35170000000000001</v>
      </c>
      <c r="O1555" s="222">
        <v>0.35170000000000001</v>
      </c>
      <c r="P1555" s="222">
        <v>0.35170000000000001</v>
      </c>
      <c r="Q1555" s="222">
        <v>0.35170000000000001</v>
      </c>
    </row>
    <row r="1556" spans="1:17" x14ac:dyDescent="0.25">
      <c r="A1556" s="8">
        <v>8</v>
      </c>
      <c r="B1556" s="3">
        <v>73</v>
      </c>
      <c r="C1556" s="5">
        <v>250000</v>
      </c>
      <c r="D1556" s="221"/>
      <c r="E1556" s="222">
        <v>0.4955</v>
      </c>
      <c r="F1556" s="222">
        <v>0.40960000000000002</v>
      </c>
      <c r="G1556" s="222">
        <v>0.37</v>
      </c>
      <c r="H1556" s="222">
        <v>0.35599999999999998</v>
      </c>
      <c r="I1556" s="222">
        <v>0.35249999999999998</v>
      </c>
      <c r="J1556" s="222">
        <v>0.3518</v>
      </c>
      <c r="K1556" s="222">
        <v>0.35170000000000001</v>
      </c>
      <c r="L1556" s="222">
        <v>0.35170000000000001</v>
      </c>
      <c r="M1556" s="222">
        <v>0.35170000000000001</v>
      </c>
      <c r="N1556" s="222">
        <v>0.35170000000000001</v>
      </c>
      <c r="O1556" s="222">
        <v>0.35170000000000001</v>
      </c>
      <c r="P1556" s="222">
        <v>0.35170000000000001</v>
      </c>
      <c r="Q1556" s="222">
        <v>0.35170000000000001</v>
      </c>
    </row>
    <row r="1557" spans="1:17" x14ac:dyDescent="0.25">
      <c r="A1557" s="8">
        <v>8</v>
      </c>
      <c r="B1557" s="3">
        <v>74</v>
      </c>
      <c r="C1557" s="5">
        <v>250000</v>
      </c>
      <c r="D1557" s="221"/>
      <c r="E1557" s="222">
        <v>0.49509999999999998</v>
      </c>
      <c r="F1557" s="222">
        <v>0.40089999999999998</v>
      </c>
      <c r="G1557" s="222">
        <v>0.3634</v>
      </c>
      <c r="H1557" s="222">
        <v>0.35339999999999999</v>
      </c>
      <c r="I1557" s="222">
        <v>0.35189999999999999</v>
      </c>
      <c r="J1557" s="222">
        <v>0.35170000000000001</v>
      </c>
      <c r="K1557" s="222">
        <v>0.35170000000000001</v>
      </c>
      <c r="L1557" s="222">
        <v>0.35170000000000001</v>
      </c>
      <c r="M1557" s="222">
        <v>0.35170000000000001</v>
      </c>
      <c r="N1557" s="222">
        <v>0.35170000000000001</v>
      </c>
      <c r="O1557" s="222">
        <v>0.35170000000000001</v>
      </c>
      <c r="P1557" s="222">
        <v>0.35170000000000001</v>
      </c>
      <c r="Q1557" s="222">
        <v>0.35170000000000001</v>
      </c>
    </row>
    <row r="1558" spans="1:17" x14ac:dyDescent="0.25">
      <c r="A1558" s="8">
        <v>9</v>
      </c>
      <c r="B1558" s="3">
        <v>47</v>
      </c>
      <c r="C1558" s="5">
        <v>250000</v>
      </c>
      <c r="D1558" s="221"/>
      <c r="E1558" s="222">
        <v>0.72030000000000005</v>
      </c>
      <c r="F1558" s="222">
        <v>0.67689999999999995</v>
      </c>
      <c r="G1558" s="222">
        <v>0.6371</v>
      </c>
      <c r="H1558" s="222">
        <v>0.60029999999999994</v>
      </c>
      <c r="I1558" s="222">
        <v>0.56599999999999995</v>
      </c>
      <c r="J1558" s="222">
        <v>0.53380000000000005</v>
      </c>
      <c r="K1558" s="222">
        <v>0.50349999999999995</v>
      </c>
      <c r="L1558" s="222">
        <v>0.48459999999999998</v>
      </c>
      <c r="M1558" s="222">
        <v>0.47139999999999999</v>
      </c>
      <c r="N1558" s="222">
        <v>0.46</v>
      </c>
      <c r="O1558" s="222">
        <v>0.4501</v>
      </c>
      <c r="P1558" s="222">
        <v>0.44140000000000001</v>
      </c>
      <c r="Q1558" s="222">
        <v>0.43390000000000001</v>
      </c>
    </row>
    <row r="1559" spans="1:17" x14ac:dyDescent="0.25">
      <c r="A1559" s="8">
        <v>9</v>
      </c>
      <c r="B1559" s="3">
        <v>48</v>
      </c>
      <c r="C1559" s="5">
        <v>250000</v>
      </c>
      <c r="D1559" s="221"/>
      <c r="E1559" s="222">
        <v>0.71240000000000003</v>
      </c>
      <c r="F1559" s="222">
        <v>0.66739999999999999</v>
      </c>
      <c r="G1559" s="222">
        <v>0.62629999999999997</v>
      </c>
      <c r="H1559" s="222">
        <v>0.58830000000000005</v>
      </c>
      <c r="I1559" s="222">
        <v>0.55289999999999995</v>
      </c>
      <c r="J1559" s="222">
        <v>0.51970000000000005</v>
      </c>
      <c r="K1559" s="222">
        <v>0.49309999999999998</v>
      </c>
      <c r="L1559" s="222">
        <v>0.47789999999999999</v>
      </c>
      <c r="M1559" s="222">
        <v>0.46500000000000002</v>
      </c>
      <c r="N1559" s="222">
        <v>0.45379999999999998</v>
      </c>
      <c r="O1559" s="222">
        <v>0.44400000000000001</v>
      </c>
      <c r="P1559" s="222">
        <v>0.43569999999999998</v>
      </c>
      <c r="Q1559" s="222">
        <v>0.4294</v>
      </c>
    </row>
    <row r="1560" spans="1:17" x14ac:dyDescent="0.25">
      <c r="A1560" s="8">
        <v>9</v>
      </c>
      <c r="B1560" s="3">
        <v>49</v>
      </c>
      <c r="C1560" s="5">
        <v>250000</v>
      </c>
      <c r="D1560" s="221"/>
      <c r="E1560" s="222">
        <v>0.70420000000000005</v>
      </c>
      <c r="F1560" s="222">
        <v>0.65780000000000005</v>
      </c>
      <c r="G1560" s="222">
        <v>0.61529999999999996</v>
      </c>
      <c r="H1560" s="222">
        <v>0.57609999999999995</v>
      </c>
      <c r="I1560" s="222">
        <v>0.53949999999999998</v>
      </c>
      <c r="J1560" s="222">
        <v>0.50519999999999998</v>
      </c>
      <c r="K1560" s="222">
        <v>0.48630000000000001</v>
      </c>
      <c r="L1560" s="222">
        <v>0.4713</v>
      </c>
      <c r="M1560" s="222">
        <v>0.45850000000000002</v>
      </c>
      <c r="N1560" s="222">
        <v>0.44750000000000001</v>
      </c>
      <c r="O1560" s="222">
        <v>0.43819999999999998</v>
      </c>
      <c r="P1560" s="222">
        <v>0.43109999999999998</v>
      </c>
      <c r="Q1560" s="222">
        <v>0.42549999999999999</v>
      </c>
    </row>
    <row r="1561" spans="1:17" x14ac:dyDescent="0.25">
      <c r="A1561" s="8">
        <v>9</v>
      </c>
      <c r="B1561" s="3">
        <v>50</v>
      </c>
      <c r="C1561" s="5">
        <v>250000</v>
      </c>
      <c r="D1561" s="221"/>
      <c r="E1561" s="222">
        <v>0.69610000000000005</v>
      </c>
      <c r="F1561" s="222">
        <v>0.6482</v>
      </c>
      <c r="G1561" s="222">
        <v>0.60429999999999995</v>
      </c>
      <c r="H1561" s="222">
        <v>0.56379999999999997</v>
      </c>
      <c r="I1561" s="222">
        <v>0.52600000000000002</v>
      </c>
      <c r="J1561" s="222">
        <v>0.49709999999999999</v>
      </c>
      <c r="K1561" s="222">
        <v>0.47960000000000003</v>
      </c>
      <c r="L1561" s="222">
        <v>0.46479999999999999</v>
      </c>
      <c r="M1561" s="222">
        <v>0.45219999999999999</v>
      </c>
      <c r="N1561" s="222">
        <v>0.44159999999999999</v>
      </c>
      <c r="O1561" s="222">
        <v>0.4335</v>
      </c>
      <c r="P1561" s="222">
        <v>0.42709999999999998</v>
      </c>
      <c r="Q1561" s="222">
        <v>0.42199999999999999</v>
      </c>
    </row>
    <row r="1562" spans="1:17" x14ac:dyDescent="0.25">
      <c r="A1562" s="8">
        <v>9</v>
      </c>
      <c r="B1562" s="3">
        <v>51</v>
      </c>
      <c r="C1562" s="5">
        <v>250000</v>
      </c>
      <c r="D1562" s="221"/>
      <c r="E1562" s="222">
        <v>0.68789999999999996</v>
      </c>
      <c r="F1562" s="222">
        <v>0.63829999999999998</v>
      </c>
      <c r="G1562" s="222">
        <v>0.59299999999999997</v>
      </c>
      <c r="H1562" s="222">
        <v>0.55110000000000003</v>
      </c>
      <c r="I1562" s="222">
        <v>0.51219999999999999</v>
      </c>
      <c r="J1562" s="222">
        <v>0.49020000000000002</v>
      </c>
      <c r="K1562" s="222">
        <v>0.47289999999999999</v>
      </c>
      <c r="L1562" s="222">
        <v>0.4582</v>
      </c>
      <c r="M1562" s="222">
        <v>0.44600000000000001</v>
      </c>
      <c r="N1562" s="222">
        <v>0.43659999999999999</v>
      </c>
      <c r="O1562" s="222">
        <v>0.42930000000000001</v>
      </c>
      <c r="P1562" s="222">
        <v>0.42349999999999999</v>
      </c>
      <c r="Q1562" s="222">
        <v>0.41880000000000001</v>
      </c>
    </row>
    <row r="1563" spans="1:17" x14ac:dyDescent="0.25">
      <c r="A1563" s="8">
        <v>9</v>
      </c>
      <c r="B1563" s="3">
        <v>52</v>
      </c>
      <c r="C1563" s="5">
        <v>250000</v>
      </c>
      <c r="D1563" s="221"/>
      <c r="E1563" s="222">
        <v>0.67930000000000001</v>
      </c>
      <c r="F1563" s="222">
        <v>0.628</v>
      </c>
      <c r="G1563" s="222">
        <v>0.58120000000000005</v>
      </c>
      <c r="H1563" s="222">
        <v>0.53790000000000004</v>
      </c>
      <c r="I1563" s="222">
        <v>0.50380000000000003</v>
      </c>
      <c r="J1563" s="222">
        <v>0.48320000000000002</v>
      </c>
      <c r="K1563" s="222">
        <v>0.46600000000000003</v>
      </c>
      <c r="L1563" s="222">
        <v>0.4516</v>
      </c>
      <c r="M1563" s="222">
        <v>0.44059999999999999</v>
      </c>
      <c r="N1563" s="222">
        <v>0.43209999999999998</v>
      </c>
      <c r="O1563" s="222">
        <v>0.4254</v>
      </c>
      <c r="P1563" s="222">
        <v>0.42</v>
      </c>
      <c r="Q1563" s="222">
        <v>0.41570000000000001</v>
      </c>
    </row>
    <row r="1564" spans="1:17" x14ac:dyDescent="0.25">
      <c r="A1564" s="8">
        <v>9</v>
      </c>
      <c r="B1564" s="3">
        <v>53</v>
      </c>
      <c r="C1564" s="5">
        <v>250000</v>
      </c>
      <c r="D1564" s="221"/>
      <c r="E1564" s="222">
        <v>0.67049999999999998</v>
      </c>
      <c r="F1564" s="222">
        <v>0.61750000000000005</v>
      </c>
      <c r="G1564" s="222">
        <v>0.56899999999999995</v>
      </c>
      <c r="H1564" s="222">
        <v>0.5242</v>
      </c>
      <c r="I1564" s="222">
        <v>0.4965</v>
      </c>
      <c r="J1564" s="222">
        <v>0.47599999999999998</v>
      </c>
      <c r="K1564" s="222">
        <v>0.45889999999999997</v>
      </c>
      <c r="L1564" s="222">
        <v>0.44579999999999997</v>
      </c>
      <c r="M1564" s="222">
        <v>0.43569999999999998</v>
      </c>
      <c r="N1564" s="222">
        <v>0.4279</v>
      </c>
      <c r="O1564" s="222">
        <v>0.42170000000000002</v>
      </c>
      <c r="P1564" s="222">
        <v>0.41670000000000001</v>
      </c>
      <c r="Q1564" s="222">
        <v>0.41299999999999998</v>
      </c>
    </row>
    <row r="1565" spans="1:17" x14ac:dyDescent="0.25">
      <c r="A1565" s="8">
        <v>9</v>
      </c>
      <c r="B1565" s="3">
        <v>54</v>
      </c>
      <c r="C1565" s="5">
        <v>250000</v>
      </c>
      <c r="D1565" s="221"/>
      <c r="E1565" s="222">
        <v>0.66159999999999997</v>
      </c>
      <c r="F1565" s="222">
        <v>0.60670000000000002</v>
      </c>
      <c r="G1565" s="222">
        <v>0.55649999999999999</v>
      </c>
      <c r="H1565" s="222">
        <v>0.5141</v>
      </c>
      <c r="I1565" s="222">
        <v>0.48930000000000001</v>
      </c>
      <c r="J1565" s="222">
        <v>0.46879999999999999</v>
      </c>
      <c r="K1565" s="222">
        <v>0.45269999999999999</v>
      </c>
      <c r="L1565" s="222">
        <v>0.44059999999999999</v>
      </c>
      <c r="M1565" s="222">
        <v>0.43130000000000002</v>
      </c>
      <c r="N1565" s="222">
        <v>0.4239</v>
      </c>
      <c r="O1565" s="222">
        <v>0.41820000000000002</v>
      </c>
      <c r="P1565" s="222">
        <v>0.41389999999999999</v>
      </c>
      <c r="Q1565" s="222">
        <v>0.41070000000000001</v>
      </c>
    </row>
    <row r="1566" spans="1:17" x14ac:dyDescent="0.25">
      <c r="A1566" s="8">
        <v>9</v>
      </c>
      <c r="B1566" s="3">
        <v>55</v>
      </c>
      <c r="C1566" s="5">
        <v>250000</v>
      </c>
      <c r="D1566" s="221"/>
      <c r="E1566" s="222">
        <v>0.65269999999999995</v>
      </c>
      <c r="F1566" s="222">
        <v>0.59589999999999999</v>
      </c>
      <c r="G1566" s="222">
        <v>0.54400000000000004</v>
      </c>
      <c r="H1566" s="222">
        <v>0.50680000000000003</v>
      </c>
      <c r="I1566" s="222">
        <v>0.48199999999999998</v>
      </c>
      <c r="J1566" s="222">
        <v>0.46210000000000001</v>
      </c>
      <c r="K1566" s="222">
        <v>0.44719999999999999</v>
      </c>
      <c r="L1566" s="222">
        <v>0.43580000000000002</v>
      </c>
      <c r="M1566" s="222">
        <v>0.42709999999999998</v>
      </c>
      <c r="N1566" s="222">
        <v>0.42030000000000001</v>
      </c>
      <c r="O1566" s="222">
        <v>0.4153</v>
      </c>
      <c r="P1566" s="222">
        <v>0.41149999999999998</v>
      </c>
      <c r="Q1566" s="222">
        <v>0.40870000000000001</v>
      </c>
    </row>
    <row r="1567" spans="1:17" x14ac:dyDescent="0.25">
      <c r="A1567" s="8">
        <v>9</v>
      </c>
      <c r="B1567" s="3">
        <v>56</v>
      </c>
      <c r="C1567" s="5">
        <v>250000</v>
      </c>
      <c r="D1567" s="221"/>
      <c r="E1567" s="222">
        <v>0.64339999999999997</v>
      </c>
      <c r="F1567" s="222">
        <v>0.58450000000000002</v>
      </c>
      <c r="G1567" s="222">
        <v>0.53080000000000005</v>
      </c>
      <c r="H1567" s="222">
        <v>0.49919999999999998</v>
      </c>
      <c r="I1567" s="222">
        <v>0.47449999999999998</v>
      </c>
      <c r="J1567" s="222">
        <v>0.45590000000000003</v>
      </c>
      <c r="K1567" s="222">
        <v>0.44180000000000003</v>
      </c>
      <c r="L1567" s="222">
        <v>0.43109999999999998</v>
      </c>
      <c r="M1567" s="222">
        <v>0.42299999999999999</v>
      </c>
      <c r="N1567" s="222">
        <v>0.41699999999999998</v>
      </c>
      <c r="O1567" s="222">
        <v>0.41260000000000002</v>
      </c>
      <c r="P1567" s="222">
        <v>0.40939999999999999</v>
      </c>
      <c r="Q1567" s="222">
        <v>0.40699999999999997</v>
      </c>
    </row>
    <row r="1568" spans="1:17" x14ac:dyDescent="0.25">
      <c r="A1568" s="8">
        <v>9</v>
      </c>
      <c r="B1568" s="3">
        <v>57</v>
      </c>
      <c r="C1568" s="5">
        <v>250000</v>
      </c>
      <c r="D1568" s="221"/>
      <c r="E1568" s="222">
        <v>0.63400000000000001</v>
      </c>
      <c r="F1568" s="222">
        <v>0.57310000000000005</v>
      </c>
      <c r="G1568" s="222">
        <v>0.52229999999999999</v>
      </c>
      <c r="H1568" s="222">
        <v>0.4914</v>
      </c>
      <c r="I1568" s="222">
        <v>0.4677</v>
      </c>
      <c r="J1568" s="222">
        <v>0.4501</v>
      </c>
      <c r="K1568" s="222">
        <v>0.43680000000000002</v>
      </c>
      <c r="L1568" s="222">
        <v>0.42670000000000002</v>
      </c>
      <c r="M1568" s="222">
        <v>0.4194</v>
      </c>
      <c r="N1568" s="222">
        <v>0.41410000000000002</v>
      </c>
      <c r="O1568" s="222">
        <v>0.4103</v>
      </c>
      <c r="P1568" s="222">
        <v>0.40749999999999997</v>
      </c>
      <c r="Q1568" s="222">
        <v>0.40560000000000002</v>
      </c>
    </row>
    <row r="1569" spans="1:17" x14ac:dyDescent="0.25">
      <c r="A1569" s="8">
        <v>9</v>
      </c>
      <c r="B1569" s="3">
        <v>58</v>
      </c>
      <c r="C1569" s="5">
        <v>250000</v>
      </c>
      <c r="D1569" s="221"/>
      <c r="E1569" s="222">
        <v>0.62509999999999999</v>
      </c>
      <c r="F1569" s="222">
        <v>0.56200000000000006</v>
      </c>
      <c r="G1569" s="222">
        <v>0.51529999999999998</v>
      </c>
      <c r="H1569" s="222">
        <v>0.48470000000000002</v>
      </c>
      <c r="I1569" s="222">
        <v>0.46200000000000002</v>
      </c>
      <c r="J1569" s="222">
        <v>0.44500000000000001</v>
      </c>
      <c r="K1569" s="222">
        <v>0.43230000000000002</v>
      </c>
      <c r="L1569" s="222">
        <v>0.42309999999999998</v>
      </c>
      <c r="M1569" s="222">
        <v>0.41660000000000003</v>
      </c>
      <c r="N1569" s="222">
        <v>0.4118</v>
      </c>
      <c r="O1569" s="222">
        <v>0.40849999999999997</v>
      </c>
      <c r="P1569" s="222">
        <v>0.40610000000000002</v>
      </c>
      <c r="Q1569" s="222">
        <v>0.40450000000000003</v>
      </c>
    </row>
    <row r="1570" spans="1:17" x14ac:dyDescent="0.25">
      <c r="A1570" s="8">
        <v>9</v>
      </c>
      <c r="B1570" s="3">
        <v>59</v>
      </c>
      <c r="C1570" s="5">
        <v>250000</v>
      </c>
      <c r="D1570" s="221"/>
      <c r="E1570" s="222">
        <v>0.61599999999999999</v>
      </c>
      <c r="F1570" s="222">
        <v>0.55069999999999997</v>
      </c>
      <c r="G1570" s="222">
        <v>0.5081</v>
      </c>
      <c r="H1570" s="222">
        <v>0.47839999999999999</v>
      </c>
      <c r="I1570" s="222">
        <v>0.45639999999999997</v>
      </c>
      <c r="J1570" s="222">
        <v>0.44</v>
      </c>
      <c r="K1570" s="222">
        <v>0.42820000000000003</v>
      </c>
      <c r="L1570" s="222">
        <v>0.4199</v>
      </c>
      <c r="M1570" s="222">
        <v>0.41389999999999999</v>
      </c>
      <c r="N1570" s="222">
        <v>0.4098</v>
      </c>
      <c r="O1570" s="222">
        <v>0.40689999999999998</v>
      </c>
      <c r="P1570" s="222">
        <v>0.40500000000000003</v>
      </c>
      <c r="Q1570" s="222">
        <v>0.40360000000000001</v>
      </c>
    </row>
    <row r="1571" spans="1:17" x14ac:dyDescent="0.25">
      <c r="A1571" s="8">
        <v>9</v>
      </c>
      <c r="B1571" s="3">
        <v>60</v>
      </c>
      <c r="C1571" s="5">
        <v>250000</v>
      </c>
      <c r="D1571" s="221"/>
      <c r="E1571" s="222">
        <v>0.60670000000000002</v>
      </c>
      <c r="F1571" s="222">
        <v>0.5403</v>
      </c>
      <c r="G1571" s="222">
        <v>0.50119999999999998</v>
      </c>
      <c r="H1571" s="222">
        <v>0.47220000000000001</v>
      </c>
      <c r="I1571" s="222">
        <v>0.45079999999999998</v>
      </c>
      <c r="J1571" s="222">
        <v>0.43530000000000002</v>
      </c>
      <c r="K1571" s="222">
        <v>0.4244</v>
      </c>
      <c r="L1571" s="222">
        <v>0.4168</v>
      </c>
      <c r="M1571" s="222">
        <v>0.41149999999999998</v>
      </c>
      <c r="N1571" s="222">
        <v>0.40799999999999997</v>
      </c>
      <c r="O1571" s="222">
        <v>0.40560000000000002</v>
      </c>
      <c r="P1571" s="222">
        <v>0.40400000000000003</v>
      </c>
      <c r="Q1571" s="222">
        <v>0.40289999999999998</v>
      </c>
    </row>
    <row r="1572" spans="1:17" x14ac:dyDescent="0.25">
      <c r="A1572" s="8">
        <v>9</v>
      </c>
      <c r="B1572" s="3">
        <v>61</v>
      </c>
      <c r="C1572" s="5">
        <v>250000</v>
      </c>
      <c r="D1572" s="221"/>
      <c r="E1572" s="222">
        <v>0.59730000000000005</v>
      </c>
      <c r="F1572" s="222">
        <v>0.5333</v>
      </c>
      <c r="G1572" s="222">
        <v>0.49469999999999997</v>
      </c>
      <c r="H1572" s="222">
        <v>0.46610000000000001</v>
      </c>
      <c r="I1572" s="222">
        <v>0.44550000000000001</v>
      </c>
      <c r="J1572" s="222">
        <v>0.43099999999999999</v>
      </c>
      <c r="K1572" s="222">
        <v>0.4209</v>
      </c>
      <c r="L1572" s="222">
        <v>0.41399999999999998</v>
      </c>
      <c r="M1572" s="222">
        <v>0.40939999999999999</v>
      </c>
      <c r="N1572" s="222">
        <v>0.40639999999999998</v>
      </c>
      <c r="O1572" s="222">
        <v>0.40439999999999998</v>
      </c>
      <c r="P1572" s="222">
        <v>0.4032</v>
      </c>
      <c r="Q1572" s="222">
        <v>0.40229999999999999</v>
      </c>
    </row>
    <row r="1573" spans="1:17" x14ac:dyDescent="0.25">
      <c r="A1573" s="8">
        <v>9</v>
      </c>
      <c r="B1573" s="3">
        <v>62</v>
      </c>
      <c r="C1573" s="5">
        <v>250000</v>
      </c>
      <c r="D1573" s="221"/>
      <c r="E1573" s="222">
        <v>0.58789999999999998</v>
      </c>
      <c r="F1573" s="222">
        <v>0.52639999999999998</v>
      </c>
      <c r="G1573" s="222">
        <v>0.48809999999999998</v>
      </c>
      <c r="H1573" s="222">
        <v>0.46010000000000001</v>
      </c>
      <c r="I1573" s="222">
        <v>0.44040000000000001</v>
      </c>
      <c r="J1573" s="222">
        <v>0.42680000000000001</v>
      </c>
      <c r="K1573" s="222">
        <v>0.41760000000000003</v>
      </c>
      <c r="L1573" s="222">
        <v>0.41160000000000002</v>
      </c>
      <c r="M1573" s="222">
        <v>0.40760000000000002</v>
      </c>
      <c r="N1573" s="222">
        <v>0.40510000000000002</v>
      </c>
      <c r="O1573" s="222">
        <v>0.40350000000000003</v>
      </c>
      <c r="P1573" s="222">
        <v>0.40250000000000002</v>
      </c>
      <c r="Q1573" s="222">
        <v>0.40189999999999998</v>
      </c>
    </row>
    <row r="1574" spans="1:17" x14ac:dyDescent="0.25">
      <c r="A1574" s="8">
        <v>9</v>
      </c>
      <c r="B1574" s="3">
        <v>63</v>
      </c>
      <c r="C1574" s="5">
        <v>250000</v>
      </c>
      <c r="D1574" s="221"/>
      <c r="E1574" s="222">
        <v>0.57820000000000005</v>
      </c>
      <c r="F1574" s="222">
        <v>0.51949999999999996</v>
      </c>
      <c r="G1574" s="222">
        <v>0.48130000000000001</v>
      </c>
      <c r="H1574" s="222">
        <v>0.4541</v>
      </c>
      <c r="I1574" s="222">
        <v>0.43530000000000002</v>
      </c>
      <c r="J1574" s="222">
        <v>0.42280000000000001</v>
      </c>
      <c r="K1574" s="222">
        <v>0.41460000000000002</v>
      </c>
      <c r="L1574" s="222">
        <v>0.4093</v>
      </c>
      <c r="M1574" s="222">
        <v>0.40600000000000003</v>
      </c>
      <c r="N1574" s="222">
        <v>0.40400000000000003</v>
      </c>
      <c r="O1574" s="222">
        <v>0.40279999999999999</v>
      </c>
      <c r="P1574" s="222">
        <v>0.40200000000000002</v>
      </c>
      <c r="Q1574" s="222">
        <v>0.40160000000000001</v>
      </c>
    </row>
    <row r="1575" spans="1:17" x14ac:dyDescent="0.25">
      <c r="A1575" s="8">
        <v>9</v>
      </c>
      <c r="B1575" s="3">
        <v>64</v>
      </c>
      <c r="C1575" s="5">
        <v>250000</v>
      </c>
      <c r="D1575" s="221"/>
      <c r="E1575" s="222">
        <v>0.56859999999999999</v>
      </c>
      <c r="F1575" s="222">
        <v>0.51259999999999994</v>
      </c>
      <c r="G1575" s="222">
        <v>0.47470000000000001</v>
      </c>
      <c r="H1575" s="222">
        <v>0.44829999999999998</v>
      </c>
      <c r="I1575" s="222">
        <v>0.43059999999999998</v>
      </c>
      <c r="J1575" s="222">
        <v>0.41909999999999997</v>
      </c>
      <c r="K1575" s="222">
        <v>0.4118</v>
      </c>
      <c r="L1575" s="222">
        <v>0.40739999999999998</v>
      </c>
      <c r="M1575" s="222">
        <v>0.4047</v>
      </c>
      <c r="N1575" s="222">
        <v>0.40310000000000001</v>
      </c>
      <c r="O1575" s="222">
        <v>0.4022</v>
      </c>
      <c r="P1575" s="222">
        <v>0.40160000000000001</v>
      </c>
      <c r="Q1575" s="222">
        <v>0.40129999999999999</v>
      </c>
    </row>
    <row r="1576" spans="1:17" x14ac:dyDescent="0.25">
      <c r="A1576" s="8">
        <v>9</v>
      </c>
      <c r="B1576" s="3">
        <v>65</v>
      </c>
      <c r="C1576" s="5">
        <v>250000</v>
      </c>
      <c r="D1576" s="221"/>
      <c r="E1576" s="222">
        <v>0.55910000000000004</v>
      </c>
      <c r="F1576" s="222">
        <v>0.50560000000000005</v>
      </c>
      <c r="G1576" s="222">
        <v>0.46810000000000002</v>
      </c>
      <c r="H1576" s="222">
        <v>0.44259999999999999</v>
      </c>
      <c r="I1576" s="222">
        <v>0.42599999999999999</v>
      </c>
      <c r="J1576" s="222">
        <v>0.41570000000000001</v>
      </c>
      <c r="K1576" s="222">
        <v>0.40939999999999999</v>
      </c>
      <c r="L1576" s="222">
        <v>0.40570000000000001</v>
      </c>
      <c r="M1576" s="222">
        <v>0.40360000000000001</v>
      </c>
      <c r="N1576" s="222">
        <v>0.40239999999999998</v>
      </c>
      <c r="O1576" s="222">
        <v>0.4017</v>
      </c>
      <c r="P1576" s="222">
        <v>0.40139999999999998</v>
      </c>
      <c r="Q1576" s="222">
        <v>0.4012</v>
      </c>
    </row>
    <row r="1577" spans="1:17" x14ac:dyDescent="0.25">
      <c r="A1577" s="8">
        <v>9</v>
      </c>
      <c r="B1577" s="3">
        <v>66</v>
      </c>
      <c r="C1577" s="5">
        <v>250000</v>
      </c>
      <c r="D1577" s="221"/>
      <c r="E1577" s="222">
        <v>0.55200000000000005</v>
      </c>
      <c r="F1577" s="222">
        <v>0.49869999999999998</v>
      </c>
      <c r="G1577" s="222">
        <v>0.46160000000000001</v>
      </c>
      <c r="H1577" s="222">
        <v>0.43709999999999999</v>
      </c>
      <c r="I1577" s="222">
        <v>0.42180000000000001</v>
      </c>
      <c r="J1577" s="222">
        <v>0.41260000000000002</v>
      </c>
      <c r="K1577" s="222">
        <v>0.4073</v>
      </c>
      <c r="L1577" s="222">
        <v>0.40429999999999999</v>
      </c>
      <c r="M1577" s="222">
        <v>0.4027</v>
      </c>
      <c r="N1577" s="222">
        <v>0.40189999999999998</v>
      </c>
      <c r="O1577" s="222">
        <v>0.40139999999999998</v>
      </c>
      <c r="P1577" s="222">
        <v>0.4012</v>
      </c>
      <c r="Q1577" s="222">
        <v>0.40110000000000001</v>
      </c>
    </row>
    <row r="1578" spans="1:17" x14ac:dyDescent="0.25">
      <c r="A1578" s="8">
        <v>9</v>
      </c>
      <c r="B1578" s="3">
        <v>67</v>
      </c>
      <c r="C1578" s="5">
        <v>250000</v>
      </c>
      <c r="D1578" s="221"/>
      <c r="E1578" s="222">
        <v>0.54510000000000003</v>
      </c>
      <c r="F1578" s="222">
        <v>0.49120000000000003</v>
      </c>
      <c r="G1578" s="222">
        <v>0.45469999999999999</v>
      </c>
      <c r="H1578" s="222">
        <v>0.43149999999999999</v>
      </c>
      <c r="I1578" s="222">
        <v>0.41760000000000003</v>
      </c>
      <c r="J1578" s="222">
        <v>0.40970000000000001</v>
      </c>
      <c r="K1578" s="222">
        <v>0.40539999999999998</v>
      </c>
      <c r="L1578" s="222">
        <v>0.4032</v>
      </c>
      <c r="M1578" s="222">
        <v>0.40200000000000002</v>
      </c>
      <c r="N1578" s="222">
        <v>0.40150000000000002</v>
      </c>
      <c r="O1578" s="222">
        <v>0.4012</v>
      </c>
      <c r="P1578" s="222">
        <v>0.40110000000000001</v>
      </c>
      <c r="Q1578" s="222">
        <v>0.40100000000000002</v>
      </c>
    </row>
    <row r="1579" spans="1:17" x14ac:dyDescent="0.25">
      <c r="A1579" s="8">
        <v>9</v>
      </c>
      <c r="B1579" s="3">
        <v>68</v>
      </c>
      <c r="C1579" s="5">
        <v>250000</v>
      </c>
      <c r="D1579" s="221"/>
      <c r="E1579" s="222">
        <v>0.53810000000000002</v>
      </c>
      <c r="F1579" s="222">
        <v>0.48359999999999997</v>
      </c>
      <c r="G1579" s="222">
        <v>0.44779999999999998</v>
      </c>
      <c r="H1579" s="222">
        <v>0.42599999999999999</v>
      </c>
      <c r="I1579" s="222">
        <v>0.41370000000000001</v>
      </c>
      <c r="J1579" s="222">
        <v>0.40720000000000001</v>
      </c>
      <c r="K1579" s="222">
        <v>0.40389999999999998</v>
      </c>
      <c r="L1579" s="222">
        <v>0.40229999999999999</v>
      </c>
      <c r="M1579" s="222">
        <v>0.40160000000000001</v>
      </c>
      <c r="N1579" s="222">
        <v>0.4012</v>
      </c>
      <c r="O1579" s="222">
        <v>0.40110000000000001</v>
      </c>
      <c r="P1579" s="222">
        <v>0.40100000000000002</v>
      </c>
      <c r="Q1579" s="222">
        <v>0.40100000000000002</v>
      </c>
    </row>
    <row r="1580" spans="1:17" x14ac:dyDescent="0.25">
      <c r="A1580" s="8">
        <v>9</v>
      </c>
      <c r="B1580" s="3">
        <v>69</v>
      </c>
      <c r="C1580" s="5">
        <v>250000</v>
      </c>
      <c r="D1580" s="221"/>
      <c r="E1580" s="222">
        <v>0.53139999999999998</v>
      </c>
      <c r="F1580" s="222">
        <v>0.47620000000000001</v>
      </c>
      <c r="G1580" s="222">
        <v>0.44119999999999998</v>
      </c>
      <c r="H1580" s="222">
        <v>0.42109999999999997</v>
      </c>
      <c r="I1580" s="222">
        <v>0.41039999999999999</v>
      </c>
      <c r="J1580" s="222">
        <v>0.4052</v>
      </c>
      <c r="K1580" s="222">
        <v>0.40279999999999999</v>
      </c>
      <c r="L1580" s="222">
        <v>0.4017</v>
      </c>
      <c r="M1580" s="222">
        <v>0.40129999999999999</v>
      </c>
      <c r="N1580" s="222">
        <v>0.40110000000000001</v>
      </c>
      <c r="O1580" s="222">
        <v>0.40100000000000002</v>
      </c>
      <c r="P1580" s="222">
        <v>0.40100000000000002</v>
      </c>
      <c r="Q1580" s="222">
        <v>0.40100000000000002</v>
      </c>
    </row>
    <row r="1581" spans="1:17" x14ac:dyDescent="0.25">
      <c r="A1581" s="8">
        <v>9</v>
      </c>
      <c r="B1581" s="3">
        <v>70</v>
      </c>
      <c r="C1581" s="5">
        <v>250000</v>
      </c>
      <c r="D1581" s="221"/>
      <c r="E1581" s="222">
        <v>0.52349999999999997</v>
      </c>
      <c r="F1581" s="222">
        <v>0.46750000000000003</v>
      </c>
      <c r="G1581" s="222">
        <v>0.43380000000000002</v>
      </c>
      <c r="H1581" s="222">
        <v>0.41570000000000001</v>
      </c>
      <c r="I1581" s="222">
        <v>0.40710000000000002</v>
      </c>
      <c r="J1581" s="222">
        <v>0.40339999999999998</v>
      </c>
      <c r="K1581" s="222">
        <v>0.40189999999999998</v>
      </c>
      <c r="L1581" s="222">
        <v>0.40129999999999999</v>
      </c>
      <c r="M1581" s="222">
        <v>0.40110000000000001</v>
      </c>
      <c r="N1581" s="222">
        <v>0.40100000000000002</v>
      </c>
      <c r="O1581" s="222">
        <v>0.40100000000000002</v>
      </c>
      <c r="P1581" s="222">
        <v>0.40100000000000002</v>
      </c>
      <c r="Q1581" s="222">
        <v>0.40100000000000002</v>
      </c>
    </row>
    <row r="1582" spans="1:17" x14ac:dyDescent="0.25">
      <c r="A1582" s="8">
        <v>9</v>
      </c>
      <c r="B1582" s="3">
        <v>71</v>
      </c>
      <c r="C1582" s="5">
        <v>250000</v>
      </c>
      <c r="D1582" s="221"/>
      <c r="E1582" s="222">
        <v>0.51590000000000003</v>
      </c>
      <c r="F1582" s="222">
        <v>0.45910000000000001</v>
      </c>
      <c r="G1582" s="222">
        <v>0.42680000000000001</v>
      </c>
      <c r="H1582" s="222">
        <v>0.41120000000000001</v>
      </c>
      <c r="I1582" s="222">
        <v>0.40460000000000002</v>
      </c>
      <c r="J1582" s="222">
        <v>0.4022</v>
      </c>
      <c r="K1582" s="222">
        <v>0.40129999999999999</v>
      </c>
      <c r="L1582" s="222">
        <v>0.40110000000000001</v>
      </c>
      <c r="M1582" s="222">
        <v>0.40100000000000002</v>
      </c>
      <c r="N1582" s="222">
        <v>0.40100000000000002</v>
      </c>
      <c r="O1582" s="222">
        <v>0.40100000000000002</v>
      </c>
      <c r="P1582" s="222">
        <v>0.40100000000000002</v>
      </c>
      <c r="Q1582" s="222">
        <v>0.40100000000000002</v>
      </c>
    </row>
    <row r="1583" spans="1:17" x14ac:dyDescent="0.25">
      <c r="A1583" s="8">
        <v>9</v>
      </c>
      <c r="B1583" s="3">
        <v>72</v>
      </c>
      <c r="C1583" s="5">
        <v>250000</v>
      </c>
      <c r="D1583" s="221"/>
      <c r="E1583" s="222">
        <v>0.50600000000000001</v>
      </c>
      <c r="F1583" s="222">
        <v>0.4476</v>
      </c>
      <c r="G1583" s="222">
        <v>0.41799999999999998</v>
      </c>
      <c r="H1583" s="222">
        <v>0.40620000000000001</v>
      </c>
      <c r="I1583" s="222">
        <v>0.40239999999999998</v>
      </c>
      <c r="J1583" s="222">
        <v>0.40129999999999999</v>
      </c>
      <c r="K1583" s="222">
        <v>0.40110000000000001</v>
      </c>
      <c r="L1583" s="222">
        <v>0.40100000000000002</v>
      </c>
      <c r="M1583" s="222">
        <v>0.40100000000000002</v>
      </c>
      <c r="N1583" s="222">
        <v>0.40100000000000002</v>
      </c>
      <c r="O1583" s="222">
        <v>0.40100000000000002</v>
      </c>
      <c r="P1583" s="222">
        <v>0.40100000000000002</v>
      </c>
      <c r="Q1583" s="222">
        <v>0.40100000000000002</v>
      </c>
    </row>
    <row r="1584" spans="1:17" x14ac:dyDescent="0.25">
      <c r="A1584" s="8">
        <v>9</v>
      </c>
      <c r="B1584" s="3">
        <v>73</v>
      </c>
      <c r="C1584" s="5">
        <v>250000</v>
      </c>
      <c r="D1584" s="221"/>
      <c r="E1584" s="222">
        <v>0.49830000000000002</v>
      </c>
      <c r="F1584" s="222">
        <v>0.43530000000000002</v>
      </c>
      <c r="G1584" s="222">
        <v>0.40989999999999999</v>
      </c>
      <c r="H1584" s="222">
        <v>0.4027</v>
      </c>
      <c r="I1584" s="222">
        <v>0.4012</v>
      </c>
      <c r="J1584" s="222">
        <v>0.40100000000000002</v>
      </c>
      <c r="K1584" s="222">
        <v>0.40100000000000002</v>
      </c>
      <c r="L1584" s="222">
        <v>0.40100000000000002</v>
      </c>
      <c r="M1584" s="222">
        <v>0.40100000000000002</v>
      </c>
      <c r="N1584" s="222">
        <v>0.40100000000000002</v>
      </c>
      <c r="O1584" s="222">
        <v>0.40100000000000002</v>
      </c>
      <c r="P1584" s="222">
        <v>0.40100000000000002</v>
      </c>
      <c r="Q1584" s="222">
        <v>0.40100000000000002</v>
      </c>
    </row>
    <row r="1585" spans="1:17" x14ac:dyDescent="0.25">
      <c r="A1585" s="8">
        <v>9</v>
      </c>
      <c r="B1585" s="3">
        <v>74</v>
      </c>
      <c r="C1585" s="5">
        <v>250000</v>
      </c>
      <c r="D1585" s="221"/>
      <c r="E1585" s="222">
        <v>0.49769999999999998</v>
      </c>
      <c r="F1585" s="222">
        <v>0.42709999999999998</v>
      </c>
      <c r="G1585" s="222">
        <v>0.40560000000000002</v>
      </c>
      <c r="H1585" s="222">
        <v>0.40150000000000002</v>
      </c>
      <c r="I1585" s="222">
        <v>0.40100000000000002</v>
      </c>
      <c r="J1585" s="222">
        <v>0.40100000000000002</v>
      </c>
      <c r="K1585" s="222">
        <v>0.40100000000000002</v>
      </c>
      <c r="L1585" s="222">
        <v>0.40100000000000002</v>
      </c>
      <c r="M1585" s="222">
        <v>0.40100000000000002</v>
      </c>
      <c r="N1585" s="222">
        <v>0.40100000000000002</v>
      </c>
      <c r="O1585" s="222">
        <v>0.40100000000000002</v>
      </c>
      <c r="P1585" s="222">
        <v>0.40100000000000002</v>
      </c>
      <c r="Q1585" s="222">
        <v>0.40100000000000002</v>
      </c>
    </row>
    <row r="1586" spans="1:17" x14ac:dyDescent="0.25">
      <c r="A1586" s="8">
        <v>1</v>
      </c>
      <c r="B1586" s="3">
        <v>48</v>
      </c>
      <c r="C1586" s="5">
        <v>275000</v>
      </c>
      <c r="D1586" s="221"/>
      <c r="E1586" s="222">
        <v>0.57410000000000005</v>
      </c>
      <c r="F1586" s="222">
        <v>0.50890000000000002</v>
      </c>
      <c r="G1586" s="222">
        <v>0.45140000000000002</v>
      </c>
      <c r="H1586" s="222">
        <v>0.40039999999999998</v>
      </c>
      <c r="I1586" s="222">
        <v>0.35510000000000003</v>
      </c>
      <c r="J1586" s="222">
        <v>0.31459999999999999</v>
      </c>
      <c r="K1586" s="222">
        <v>0.27850000000000003</v>
      </c>
      <c r="L1586" s="222">
        <v>0.24990000000000001</v>
      </c>
      <c r="M1586" s="222">
        <v>0.22689999999999999</v>
      </c>
      <c r="N1586" s="222">
        <v>0.20780000000000001</v>
      </c>
      <c r="O1586" s="222">
        <v>0.1918</v>
      </c>
      <c r="P1586" s="222">
        <v>0.17849999999999999</v>
      </c>
      <c r="Q1586" s="222">
        <v>0.1673</v>
      </c>
    </row>
    <row r="1587" spans="1:17" x14ac:dyDescent="0.25">
      <c r="A1587" s="8">
        <v>1</v>
      </c>
      <c r="B1587" s="3">
        <v>49</v>
      </c>
      <c r="C1587" s="5">
        <v>275000</v>
      </c>
      <c r="D1587" s="221"/>
      <c r="E1587" s="222">
        <v>0.56810000000000005</v>
      </c>
      <c r="F1587" s="222">
        <v>0.50139999999999996</v>
      </c>
      <c r="G1587" s="222">
        <v>0.44259999999999999</v>
      </c>
      <c r="H1587" s="222">
        <v>0.39050000000000001</v>
      </c>
      <c r="I1587" s="222">
        <v>0.34429999999999999</v>
      </c>
      <c r="J1587" s="222">
        <v>0.30320000000000003</v>
      </c>
      <c r="K1587" s="222">
        <v>0.2681</v>
      </c>
      <c r="L1587" s="222">
        <v>0.24110000000000001</v>
      </c>
      <c r="M1587" s="222">
        <v>0.21870000000000001</v>
      </c>
      <c r="N1587" s="222">
        <v>0.2001</v>
      </c>
      <c r="O1587" s="222">
        <v>0.1847</v>
      </c>
      <c r="P1587" s="222">
        <v>0.17199999999999999</v>
      </c>
      <c r="Q1587" s="222">
        <v>0.1615</v>
      </c>
    </row>
    <row r="1588" spans="1:17" x14ac:dyDescent="0.25">
      <c r="A1588" s="8">
        <v>1</v>
      </c>
      <c r="B1588" s="3">
        <v>50</v>
      </c>
      <c r="C1588" s="5">
        <v>275000</v>
      </c>
      <c r="D1588" s="221"/>
      <c r="E1588" s="222">
        <v>0.56240000000000001</v>
      </c>
      <c r="F1588" s="222">
        <v>0.49409999999999998</v>
      </c>
      <c r="G1588" s="222">
        <v>0.434</v>
      </c>
      <c r="H1588" s="222">
        <v>0.38080000000000003</v>
      </c>
      <c r="I1588" s="222">
        <v>0.33379999999999999</v>
      </c>
      <c r="J1588" s="222">
        <v>0.29210000000000003</v>
      </c>
      <c r="K1588" s="222">
        <v>0.25919999999999999</v>
      </c>
      <c r="L1588" s="222">
        <v>0.23269999999999999</v>
      </c>
      <c r="M1588" s="222">
        <v>0.2109</v>
      </c>
      <c r="N1588" s="222">
        <v>0.19289999999999999</v>
      </c>
      <c r="O1588" s="222">
        <v>0.17810000000000001</v>
      </c>
      <c r="P1588" s="222">
        <v>0.16600000000000001</v>
      </c>
      <c r="Q1588" s="222">
        <v>0.15620000000000001</v>
      </c>
    </row>
    <row r="1589" spans="1:17" x14ac:dyDescent="0.25">
      <c r="A1589" s="8">
        <v>1</v>
      </c>
      <c r="B1589" s="3">
        <v>51</v>
      </c>
      <c r="C1589" s="5">
        <v>275000</v>
      </c>
      <c r="D1589" s="221"/>
      <c r="E1589" s="222">
        <v>0.55669999999999997</v>
      </c>
      <c r="F1589" s="222">
        <v>0.4869</v>
      </c>
      <c r="G1589" s="222">
        <v>0.4254</v>
      </c>
      <c r="H1589" s="222">
        <v>0.37109999999999999</v>
      </c>
      <c r="I1589" s="222">
        <v>0.32319999999999999</v>
      </c>
      <c r="J1589" s="222">
        <v>0.28210000000000002</v>
      </c>
      <c r="K1589" s="222">
        <v>0.25059999999999999</v>
      </c>
      <c r="L1589" s="222">
        <v>0.22459999999999999</v>
      </c>
      <c r="M1589" s="222">
        <v>0.2034</v>
      </c>
      <c r="N1589" s="222">
        <v>0.18590000000000001</v>
      </c>
      <c r="O1589" s="222">
        <v>0.17169999999999999</v>
      </c>
      <c r="P1589" s="222">
        <v>0.16039999999999999</v>
      </c>
      <c r="Q1589" s="222">
        <v>0.15140000000000001</v>
      </c>
    </row>
    <row r="1590" spans="1:17" x14ac:dyDescent="0.25">
      <c r="A1590" s="8">
        <v>1</v>
      </c>
      <c r="B1590" s="3">
        <v>52</v>
      </c>
      <c r="C1590" s="5">
        <v>275000</v>
      </c>
      <c r="D1590" s="221"/>
      <c r="E1590" s="222">
        <v>0.55100000000000005</v>
      </c>
      <c r="F1590" s="222">
        <v>0.47949999999999998</v>
      </c>
      <c r="G1590" s="222">
        <v>0.41660000000000003</v>
      </c>
      <c r="H1590" s="222">
        <v>0.36120000000000002</v>
      </c>
      <c r="I1590" s="222">
        <v>0.31240000000000001</v>
      </c>
      <c r="J1590" s="222">
        <v>0.27310000000000001</v>
      </c>
      <c r="K1590" s="222">
        <v>0.24199999999999999</v>
      </c>
      <c r="L1590" s="222">
        <v>0.21659999999999999</v>
      </c>
      <c r="M1590" s="222">
        <v>0.1958</v>
      </c>
      <c r="N1590" s="222">
        <v>0.17899999999999999</v>
      </c>
      <c r="O1590" s="222">
        <v>0.16569999999999999</v>
      </c>
      <c r="P1590" s="222">
        <v>0.1552</v>
      </c>
      <c r="Q1590" s="222">
        <v>0.1469</v>
      </c>
    </row>
    <row r="1591" spans="1:17" x14ac:dyDescent="0.25">
      <c r="A1591" s="8">
        <v>1</v>
      </c>
      <c r="B1591" s="3">
        <v>53</v>
      </c>
      <c r="C1591" s="5">
        <v>275000</v>
      </c>
      <c r="D1591" s="221"/>
      <c r="E1591" s="222">
        <v>0.54549999999999998</v>
      </c>
      <c r="F1591" s="222">
        <v>0.47220000000000001</v>
      </c>
      <c r="G1591" s="222">
        <v>0.4078</v>
      </c>
      <c r="H1591" s="222">
        <v>0.35120000000000001</v>
      </c>
      <c r="I1591" s="222">
        <v>0.3019</v>
      </c>
      <c r="J1591" s="222">
        <v>0.26429999999999998</v>
      </c>
      <c r="K1591" s="222">
        <v>0.2336</v>
      </c>
      <c r="L1591" s="222">
        <v>0.20860000000000001</v>
      </c>
      <c r="M1591" s="222">
        <v>0.1885</v>
      </c>
      <c r="N1591" s="222">
        <v>0.1726</v>
      </c>
      <c r="O1591" s="222">
        <v>0.16009999999999999</v>
      </c>
      <c r="P1591" s="222">
        <v>0.15029999999999999</v>
      </c>
      <c r="Q1591" s="222">
        <v>0.14280000000000001</v>
      </c>
    </row>
    <row r="1592" spans="1:17" x14ac:dyDescent="0.25">
      <c r="A1592" s="8">
        <v>1</v>
      </c>
      <c r="B1592" s="3">
        <v>54</v>
      </c>
      <c r="C1592" s="5">
        <v>275000</v>
      </c>
      <c r="D1592" s="221"/>
      <c r="E1592" s="222">
        <v>0.54010000000000002</v>
      </c>
      <c r="F1592" s="222">
        <v>0.46510000000000001</v>
      </c>
      <c r="G1592" s="222">
        <v>0.39910000000000001</v>
      </c>
      <c r="H1592" s="222">
        <v>0.34139999999999998</v>
      </c>
      <c r="I1592" s="222">
        <v>0.29320000000000002</v>
      </c>
      <c r="J1592" s="222">
        <v>0.25580000000000003</v>
      </c>
      <c r="K1592" s="222">
        <v>0.22539999999999999</v>
      </c>
      <c r="L1592" s="222">
        <v>0.20100000000000001</v>
      </c>
      <c r="M1592" s="222">
        <v>0.18160000000000001</v>
      </c>
      <c r="N1592" s="222">
        <v>0.16650000000000001</v>
      </c>
      <c r="O1592" s="222">
        <v>0.15490000000000001</v>
      </c>
      <c r="P1592" s="222">
        <v>0.1459</v>
      </c>
      <c r="Q1592" s="222">
        <v>0.1391</v>
      </c>
    </row>
    <row r="1593" spans="1:17" x14ac:dyDescent="0.25">
      <c r="A1593" s="8">
        <v>1</v>
      </c>
      <c r="B1593" s="3">
        <v>55</v>
      </c>
      <c r="C1593" s="5">
        <v>275000</v>
      </c>
      <c r="D1593" s="221"/>
      <c r="E1593" s="222">
        <v>0.53490000000000004</v>
      </c>
      <c r="F1593" s="222">
        <v>0.45810000000000001</v>
      </c>
      <c r="G1593" s="222">
        <v>0.39069999999999999</v>
      </c>
      <c r="H1593" s="222">
        <v>0.33169999999999999</v>
      </c>
      <c r="I1593" s="222">
        <v>0.28470000000000001</v>
      </c>
      <c r="J1593" s="222">
        <v>0.2475</v>
      </c>
      <c r="K1593" s="222">
        <v>0.2175</v>
      </c>
      <c r="L1593" s="222">
        <v>0.19370000000000001</v>
      </c>
      <c r="M1593" s="222">
        <v>0.17519999999999999</v>
      </c>
      <c r="N1593" s="222">
        <v>0.161</v>
      </c>
      <c r="O1593" s="222">
        <v>0.15010000000000001</v>
      </c>
      <c r="P1593" s="222">
        <v>0.1419</v>
      </c>
      <c r="Q1593" s="222">
        <v>0.1358</v>
      </c>
    </row>
    <row r="1594" spans="1:17" x14ac:dyDescent="0.25">
      <c r="A1594" s="8">
        <v>1</v>
      </c>
      <c r="B1594" s="3">
        <v>56</v>
      </c>
      <c r="C1594" s="5">
        <v>275000</v>
      </c>
      <c r="D1594" s="221"/>
      <c r="E1594" s="222">
        <v>0.52969999999999995</v>
      </c>
      <c r="F1594" s="222">
        <v>0.45100000000000001</v>
      </c>
      <c r="G1594" s="222">
        <v>0.38200000000000001</v>
      </c>
      <c r="H1594" s="222">
        <v>0.3221</v>
      </c>
      <c r="I1594" s="222">
        <v>0.27610000000000001</v>
      </c>
      <c r="J1594" s="222">
        <v>0.23899999999999999</v>
      </c>
      <c r="K1594" s="222">
        <v>0.20960000000000001</v>
      </c>
      <c r="L1594" s="222">
        <v>0.18659999999999999</v>
      </c>
      <c r="M1594" s="222">
        <v>0.16889999999999999</v>
      </c>
      <c r="N1594" s="222">
        <v>0.15559999999999999</v>
      </c>
      <c r="O1594" s="222">
        <v>0.14560000000000001</v>
      </c>
      <c r="P1594" s="222">
        <v>0.13819999999999999</v>
      </c>
      <c r="Q1594" s="222">
        <v>0.1328</v>
      </c>
    </row>
    <row r="1595" spans="1:17" x14ac:dyDescent="0.25">
      <c r="A1595" s="8">
        <v>1</v>
      </c>
      <c r="B1595" s="3">
        <v>57</v>
      </c>
      <c r="C1595" s="5">
        <v>275000</v>
      </c>
      <c r="D1595" s="221"/>
      <c r="E1595" s="222">
        <v>0.52480000000000004</v>
      </c>
      <c r="F1595" s="222">
        <v>0.44419999999999998</v>
      </c>
      <c r="G1595" s="222">
        <v>0.3735</v>
      </c>
      <c r="H1595" s="222">
        <v>0.31390000000000001</v>
      </c>
      <c r="I1595" s="222">
        <v>0.26769999999999999</v>
      </c>
      <c r="J1595" s="222">
        <v>0.23080000000000001</v>
      </c>
      <c r="K1595" s="222">
        <v>0.20200000000000001</v>
      </c>
      <c r="L1595" s="222">
        <v>0.17979999999999999</v>
      </c>
      <c r="M1595" s="222">
        <v>0.16309999999999999</v>
      </c>
      <c r="N1595" s="222">
        <v>0.15060000000000001</v>
      </c>
      <c r="O1595" s="222">
        <v>0.14149999999999999</v>
      </c>
      <c r="P1595" s="222">
        <v>0.13489999999999999</v>
      </c>
      <c r="Q1595" s="222">
        <v>0.13020000000000001</v>
      </c>
    </row>
    <row r="1596" spans="1:17" x14ac:dyDescent="0.25">
      <c r="A1596" s="8">
        <v>1</v>
      </c>
      <c r="B1596" s="3">
        <v>58</v>
      </c>
      <c r="C1596" s="5">
        <v>275000</v>
      </c>
      <c r="D1596" s="221"/>
      <c r="E1596" s="222">
        <v>0.52029999999999998</v>
      </c>
      <c r="F1596" s="222">
        <v>0.43780000000000002</v>
      </c>
      <c r="G1596" s="222">
        <v>0.3654</v>
      </c>
      <c r="H1596" s="222">
        <v>0.30620000000000003</v>
      </c>
      <c r="I1596" s="222">
        <v>0.25990000000000002</v>
      </c>
      <c r="J1596" s="222">
        <v>0.2233</v>
      </c>
      <c r="K1596" s="222">
        <v>0.1951</v>
      </c>
      <c r="L1596" s="222">
        <v>0.17369999999999999</v>
      </c>
      <c r="M1596" s="222">
        <v>0.15790000000000001</v>
      </c>
      <c r="N1596" s="222">
        <v>0.14630000000000001</v>
      </c>
      <c r="O1596" s="222">
        <v>0.13800000000000001</v>
      </c>
      <c r="P1596" s="222">
        <v>0.13220000000000001</v>
      </c>
      <c r="Q1596" s="222">
        <v>0.12809999999999999</v>
      </c>
    </row>
    <row r="1597" spans="1:17" x14ac:dyDescent="0.25">
      <c r="A1597" s="8">
        <v>1</v>
      </c>
      <c r="B1597" s="3">
        <v>59</v>
      </c>
      <c r="C1597" s="5">
        <v>275000</v>
      </c>
      <c r="D1597" s="221"/>
      <c r="E1597" s="222">
        <v>0.51590000000000003</v>
      </c>
      <c r="F1597" s="222">
        <v>0.43149999999999999</v>
      </c>
      <c r="G1597" s="222">
        <v>0.35749999999999998</v>
      </c>
      <c r="H1597" s="222">
        <v>0.29859999999999998</v>
      </c>
      <c r="I1597" s="222">
        <v>0.25219999999999998</v>
      </c>
      <c r="J1597" s="222">
        <v>0.21590000000000001</v>
      </c>
      <c r="K1597" s="222">
        <v>0.18840000000000001</v>
      </c>
      <c r="L1597" s="222">
        <v>0.16789999999999999</v>
      </c>
      <c r="M1597" s="222">
        <v>0.153</v>
      </c>
      <c r="N1597" s="222">
        <v>0.14230000000000001</v>
      </c>
      <c r="O1597" s="222">
        <v>0.13489999999999999</v>
      </c>
      <c r="P1597" s="222">
        <v>0.1298</v>
      </c>
      <c r="Q1597" s="222">
        <v>0.1263</v>
      </c>
    </row>
    <row r="1598" spans="1:17" x14ac:dyDescent="0.25">
      <c r="A1598" s="8">
        <v>1</v>
      </c>
      <c r="B1598" s="3">
        <v>60</v>
      </c>
      <c r="C1598" s="5">
        <v>275000</v>
      </c>
      <c r="D1598" s="221"/>
      <c r="E1598" s="222">
        <v>0.51170000000000004</v>
      </c>
      <c r="F1598" s="222">
        <v>0.42530000000000001</v>
      </c>
      <c r="G1598" s="222">
        <v>0.34960000000000002</v>
      </c>
      <c r="H1598" s="222">
        <v>0.29099999999999998</v>
      </c>
      <c r="I1598" s="222">
        <v>0.24440000000000001</v>
      </c>
      <c r="J1598" s="222">
        <v>0.20860000000000001</v>
      </c>
      <c r="K1598" s="222">
        <v>0.18179999999999999</v>
      </c>
      <c r="L1598" s="222">
        <v>0.16220000000000001</v>
      </c>
      <c r="M1598" s="222">
        <v>0.14829999999999999</v>
      </c>
      <c r="N1598" s="222">
        <v>0.1386</v>
      </c>
      <c r="O1598" s="222">
        <v>0.13200000000000001</v>
      </c>
      <c r="P1598" s="222">
        <v>0.12759999999999999</v>
      </c>
      <c r="Q1598" s="222">
        <v>0.12470000000000001</v>
      </c>
    </row>
    <row r="1599" spans="1:17" x14ac:dyDescent="0.25">
      <c r="A1599" s="8">
        <v>1</v>
      </c>
      <c r="B1599" s="3">
        <v>61</v>
      </c>
      <c r="C1599" s="5">
        <v>275000</v>
      </c>
      <c r="D1599" s="221"/>
      <c r="E1599" s="222">
        <v>0.50780000000000003</v>
      </c>
      <c r="F1599" s="222">
        <v>0.41930000000000001</v>
      </c>
      <c r="G1599" s="222">
        <v>0.34279999999999999</v>
      </c>
      <c r="H1599" s="222">
        <v>0.28349999999999997</v>
      </c>
      <c r="I1599" s="222">
        <v>0.2369</v>
      </c>
      <c r="J1599" s="222">
        <v>0.20150000000000001</v>
      </c>
      <c r="K1599" s="222">
        <v>0.17549999999999999</v>
      </c>
      <c r="L1599" s="222">
        <v>0.15690000000000001</v>
      </c>
      <c r="M1599" s="222">
        <v>0.14399999999999999</v>
      </c>
      <c r="N1599" s="222">
        <v>0.1353</v>
      </c>
      <c r="O1599" s="222">
        <v>0.12959999999999999</v>
      </c>
      <c r="P1599" s="222">
        <v>0.1258</v>
      </c>
      <c r="Q1599" s="222">
        <v>0.1235</v>
      </c>
    </row>
    <row r="1600" spans="1:17" x14ac:dyDescent="0.25">
      <c r="A1600" s="8">
        <v>1</v>
      </c>
      <c r="B1600" s="3">
        <v>62</v>
      </c>
      <c r="C1600" s="5">
        <v>275000</v>
      </c>
      <c r="D1600" s="221"/>
      <c r="E1600" s="222">
        <v>0.504</v>
      </c>
      <c r="F1600" s="222">
        <v>0.41349999999999998</v>
      </c>
      <c r="G1600" s="222">
        <v>0.33610000000000001</v>
      </c>
      <c r="H1600" s="222">
        <v>0.27600000000000002</v>
      </c>
      <c r="I1600" s="222">
        <v>0.2293</v>
      </c>
      <c r="J1600" s="222">
        <v>0.19439999999999999</v>
      </c>
      <c r="K1600" s="222">
        <v>0.16930000000000001</v>
      </c>
      <c r="L1600" s="222">
        <v>0.15179999999999999</v>
      </c>
      <c r="M1600" s="222">
        <v>0.14000000000000001</v>
      </c>
      <c r="N1600" s="222">
        <v>0.1323</v>
      </c>
      <c r="O1600" s="222">
        <v>0.12740000000000001</v>
      </c>
      <c r="P1600" s="222">
        <v>0.12429999999999999</v>
      </c>
      <c r="Q1600" s="222">
        <v>0.12239999999999999</v>
      </c>
    </row>
    <row r="1601" spans="1:17" x14ac:dyDescent="0.25">
      <c r="A1601" s="8">
        <v>1</v>
      </c>
      <c r="B1601" s="3">
        <v>63</v>
      </c>
      <c r="C1601" s="5">
        <v>275000</v>
      </c>
      <c r="D1601" s="221"/>
      <c r="E1601" s="222">
        <v>0.50039999999999996</v>
      </c>
      <c r="F1601" s="222">
        <v>0.40760000000000002</v>
      </c>
      <c r="G1601" s="222">
        <v>0.32929999999999998</v>
      </c>
      <c r="H1601" s="222">
        <v>0.26829999999999998</v>
      </c>
      <c r="I1601" s="222">
        <v>0.22159999999999999</v>
      </c>
      <c r="J1601" s="222">
        <v>0.18729999999999999</v>
      </c>
      <c r="K1601" s="222">
        <v>0.1633</v>
      </c>
      <c r="L1601" s="222">
        <v>0.14699999999999999</v>
      </c>
      <c r="M1601" s="222">
        <v>0.1363</v>
      </c>
      <c r="N1601" s="222">
        <v>0.12959999999999999</v>
      </c>
      <c r="O1601" s="222">
        <v>0.1255</v>
      </c>
      <c r="P1601" s="222">
        <v>0.123</v>
      </c>
      <c r="Q1601" s="222">
        <v>0.1216</v>
      </c>
    </row>
    <row r="1602" spans="1:17" x14ac:dyDescent="0.25">
      <c r="A1602" s="8">
        <v>1</v>
      </c>
      <c r="B1602" s="3">
        <v>64</v>
      </c>
      <c r="C1602" s="5">
        <v>275000</v>
      </c>
      <c r="D1602" s="221"/>
      <c r="E1602" s="222">
        <v>0.49709999999999999</v>
      </c>
      <c r="F1602" s="222">
        <v>0.40210000000000001</v>
      </c>
      <c r="G1602" s="222">
        <v>0.32250000000000001</v>
      </c>
      <c r="H1602" s="222">
        <v>0.26069999999999999</v>
      </c>
      <c r="I1602" s="222">
        <v>0.214</v>
      </c>
      <c r="J1602" s="222">
        <v>0.1804</v>
      </c>
      <c r="K1602" s="222">
        <v>0.15740000000000001</v>
      </c>
      <c r="L1602" s="222">
        <v>0.1424</v>
      </c>
      <c r="M1602" s="222">
        <v>0.13289999999999999</v>
      </c>
      <c r="N1602" s="222">
        <v>0.12720000000000001</v>
      </c>
      <c r="O1602" s="222">
        <v>0.1239</v>
      </c>
      <c r="P1602" s="222">
        <v>0.122</v>
      </c>
      <c r="Q1602" s="222">
        <v>0.12089999999999999</v>
      </c>
    </row>
    <row r="1603" spans="1:17" x14ac:dyDescent="0.25">
      <c r="A1603" s="8">
        <v>1</v>
      </c>
      <c r="B1603" s="3">
        <v>65</v>
      </c>
      <c r="C1603" s="5">
        <v>275000</v>
      </c>
      <c r="D1603" s="221"/>
      <c r="E1603" s="222">
        <v>0.49409999999999998</v>
      </c>
      <c r="F1603" s="222">
        <v>0.39679999999999999</v>
      </c>
      <c r="G1603" s="222">
        <v>0.31590000000000001</v>
      </c>
      <c r="H1603" s="222">
        <v>0.25309999999999999</v>
      </c>
      <c r="I1603" s="222">
        <v>0.2064</v>
      </c>
      <c r="J1603" s="222">
        <v>0.1736</v>
      </c>
      <c r="K1603" s="222">
        <v>0.15190000000000001</v>
      </c>
      <c r="L1603" s="222">
        <v>0.13819999999999999</v>
      </c>
      <c r="M1603" s="222">
        <v>0.13</v>
      </c>
      <c r="N1603" s="222">
        <v>0.12520000000000001</v>
      </c>
      <c r="O1603" s="222">
        <v>0.1226</v>
      </c>
      <c r="P1603" s="222">
        <v>0.1212</v>
      </c>
      <c r="Q1603" s="222">
        <v>0.1205</v>
      </c>
    </row>
    <row r="1604" spans="1:17" x14ac:dyDescent="0.25">
      <c r="A1604" s="8">
        <v>1</v>
      </c>
      <c r="B1604" s="3">
        <v>66</v>
      </c>
      <c r="C1604" s="5">
        <v>275000</v>
      </c>
      <c r="D1604" s="221"/>
      <c r="E1604" s="222">
        <v>0.4914</v>
      </c>
      <c r="F1604" s="222">
        <v>0.39190000000000003</v>
      </c>
      <c r="G1604" s="222">
        <v>0.30930000000000002</v>
      </c>
      <c r="H1604" s="222">
        <v>0.24560000000000001</v>
      </c>
      <c r="I1604" s="222">
        <v>0.19889999999999999</v>
      </c>
      <c r="J1604" s="222">
        <v>0.1671</v>
      </c>
      <c r="K1604" s="222">
        <v>0.1467</v>
      </c>
      <c r="L1604" s="222">
        <v>0.13439999999999999</v>
      </c>
      <c r="M1604" s="222">
        <v>0.12740000000000001</v>
      </c>
      <c r="N1604" s="222">
        <v>0.1236</v>
      </c>
      <c r="O1604" s="222">
        <v>0.1216</v>
      </c>
      <c r="P1604" s="222">
        <v>0.1206</v>
      </c>
      <c r="Q1604" s="222">
        <v>0.1202</v>
      </c>
    </row>
    <row r="1605" spans="1:17" x14ac:dyDescent="0.25">
      <c r="A1605" s="8">
        <v>1</v>
      </c>
      <c r="B1605" s="3">
        <v>67</v>
      </c>
      <c r="C1605" s="5">
        <v>275000</v>
      </c>
      <c r="D1605" s="221"/>
      <c r="E1605" s="222">
        <v>0.48899999999999999</v>
      </c>
      <c r="F1605" s="222">
        <v>0.38690000000000002</v>
      </c>
      <c r="G1605" s="222">
        <v>0.30230000000000001</v>
      </c>
      <c r="H1605" s="222">
        <v>0.2374</v>
      </c>
      <c r="I1605" s="222">
        <v>0.19089999999999999</v>
      </c>
      <c r="J1605" s="222">
        <v>0.16020000000000001</v>
      </c>
      <c r="K1605" s="222">
        <v>0.1414</v>
      </c>
      <c r="L1605" s="222">
        <v>0.13070000000000001</v>
      </c>
      <c r="M1605" s="222">
        <v>0.125</v>
      </c>
      <c r="N1605" s="222">
        <v>0.1222</v>
      </c>
      <c r="O1605" s="222">
        <v>0.1208</v>
      </c>
      <c r="P1605" s="222">
        <v>0.1202</v>
      </c>
      <c r="Q1605" s="222">
        <v>0.12</v>
      </c>
    </row>
    <row r="1606" spans="1:17" x14ac:dyDescent="0.25">
      <c r="A1606" s="8">
        <v>1</v>
      </c>
      <c r="B1606" s="3">
        <v>68</v>
      </c>
      <c r="C1606" s="5">
        <v>275000</v>
      </c>
      <c r="D1606" s="221"/>
      <c r="E1606" s="222">
        <v>0.4869</v>
      </c>
      <c r="F1606" s="222">
        <v>0.38240000000000002</v>
      </c>
      <c r="G1606" s="222">
        <v>0.2954</v>
      </c>
      <c r="H1606" s="222">
        <v>0.2291</v>
      </c>
      <c r="I1606" s="222">
        <v>0.1827</v>
      </c>
      <c r="J1606" s="222">
        <v>0.15340000000000001</v>
      </c>
      <c r="K1606" s="222">
        <v>0.13650000000000001</v>
      </c>
      <c r="L1606" s="222">
        <v>0.1275</v>
      </c>
      <c r="M1606" s="222">
        <v>0.1232</v>
      </c>
      <c r="N1606" s="222">
        <v>0.1212</v>
      </c>
      <c r="O1606" s="222">
        <v>0.1203</v>
      </c>
      <c r="P1606" s="222">
        <v>0.12</v>
      </c>
      <c r="Q1606" s="222">
        <v>0.11990000000000001</v>
      </c>
    </row>
    <row r="1607" spans="1:17" x14ac:dyDescent="0.25">
      <c r="A1607" s="8">
        <v>1</v>
      </c>
      <c r="B1607" s="3">
        <v>69</v>
      </c>
      <c r="C1607" s="5">
        <v>275000</v>
      </c>
      <c r="D1607" s="221"/>
      <c r="E1607" s="222">
        <v>0.4854</v>
      </c>
      <c r="F1607" s="222">
        <v>0.37859999999999999</v>
      </c>
      <c r="G1607" s="222">
        <v>0.2888</v>
      </c>
      <c r="H1607" s="222">
        <v>0.22109999999999999</v>
      </c>
      <c r="I1607" s="222">
        <v>0.17499999999999999</v>
      </c>
      <c r="J1607" s="222">
        <v>0.1472</v>
      </c>
      <c r="K1607" s="222">
        <v>0.13220000000000001</v>
      </c>
      <c r="L1607" s="222">
        <v>0.125</v>
      </c>
      <c r="M1607" s="222">
        <v>0.12180000000000001</v>
      </c>
      <c r="N1607" s="222">
        <v>0.1205</v>
      </c>
      <c r="O1607" s="222">
        <v>0.12</v>
      </c>
      <c r="P1607" s="222">
        <v>0.11990000000000001</v>
      </c>
      <c r="Q1607" s="222">
        <v>0.1198</v>
      </c>
    </row>
    <row r="1608" spans="1:17" x14ac:dyDescent="0.25">
      <c r="A1608" s="8">
        <v>1</v>
      </c>
      <c r="B1608" s="3">
        <v>70</v>
      </c>
      <c r="C1608" s="5">
        <v>275000</v>
      </c>
      <c r="D1608" s="221"/>
      <c r="E1608" s="222">
        <v>0.48420000000000002</v>
      </c>
      <c r="F1608" s="222">
        <v>0.37490000000000001</v>
      </c>
      <c r="G1608" s="222">
        <v>0.28139999999999998</v>
      </c>
      <c r="H1608" s="222">
        <v>0.21160000000000001</v>
      </c>
      <c r="I1608" s="222">
        <v>0.16600000000000001</v>
      </c>
      <c r="J1608" s="222">
        <v>0.1404</v>
      </c>
      <c r="K1608" s="222">
        <v>0.12790000000000001</v>
      </c>
      <c r="L1608" s="222">
        <v>0.1227</v>
      </c>
      <c r="M1608" s="222">
        <v>0.1207</v>
      </c>
      <c r="N1608" s="222">
        <v>0.1201</v>
      </c>
      <c r="O1608" s="222">
        <v>0.11990000000000001</v>
      </c>
      <c r="P1608" s="222">
        <v>0.1198</v>
      </c>
      <c r="Q1608" s="222">
        <v>0.1198</v>
      </c>
    </row>
    <row r="1609" spans="1:17" x14ac:dyDescent="0.25">
      <c r="A1609" s="8">
        <v>1</v>
      </c>
      <c r="B1609" s="3">
        <v>71</v>
      </c>
      <c r="C1609" s="5">
        <v>275000</v>
      </c>
      <c r="D1609" s="221"/>
      <c r="E1609" s="222">
        <v>0.48359999999999997</v>
      </c>
      <c r="F1609" s="222">
        <v>0.37219999999999998</v>
      </c>
      <c r="G1609" s="222">
        <v>0.27450000000000002</v>
      </c>
      <c r="H1609" s="222">
        <v>0.20250000000000001</v>
      </c>
      <c r="I1609" s="222">
        <v>0.15740000000000001</v>
      </c>
      <c r="J1609" s="222">
        <v>0.13439999999999999</v>
      </c>
      <c r="K1609" s="222">
        <v>0.1246</v>
      </c>
      <c r="L1609" s="222">
        <v>0.1212</v>
      </c>
      <c r="M1609" s="222">
        <v>0.1201</v>
      </c>
      <c r="N1609" s="222">
        <v>0.11990000000000001</v>
      </c>
      <c r="O1609" s="222">
        <v>0.1198</v>
      </c>
      <c r="P1609" s="222">
        <v>0.1198</v>
      </c>
      <c r="Q1609" s="222">
        <v>0.1198</v>
      </c>
    </row>
    <row r="1610" spans="1:17" x14ac:dyDescent="0.25">
      <c r="A1610" s="8">
        <v>1</v>
      </c>
      <c r="B1610" s="3">
        <v>72</v>
      </c>
      <c r="C1610" s="5">
        <v>275000</v>
      </c>
      <c r="D1610" s="221"/>
      <c r="E1610" s="222">
        <v>0.48320000000000002</v>
      </c>
      <c r="F1610" s="222">
        <v>0.37009999999999998</v>
      </c>
      <c r="G1610" s="222">
        <v>0.2661</v>
      </c>
      <c r="H1610" s="222">
        <v>0.19020000000000001</v>
      </c>
      <c r="I1610" s="222">
        <v>0.1464</v>
      </c>
      <c r="J1610" s="222">
        <v>0.12759999999999999</v>
      </c>
      <c r="K1610" s="222">
        <v>0.1216</v>
      </c>
      <c r="L1610" s="222">
        <v>0.1201</v>
      </c>
      <c r="M1610" s="222">
        <v>0.1198</v>
      </c>
      <c r="N1610" s="222">
        <v>0.1198</v>
      </c>
      <c r="O1610" s="222">
        <v>0.1198</v>
      </c>
      <c r="P1610" s="222">
        <v>0.1198</v>
      </c>
      <c r="Q1610" s="222">
        <v>0.1198</v>
      </c>
    </row>
    <row r="1611" spans="1:17" x14ac:dyDescent="0.25">
      <c r="A1611" s="8">
        <v>1</v>
      </c>
      <c r="B1611" s="3">
        <v>73</v>
      </c>
      <c r="C1611" s="5">
        <v>275000</v>
      </c>
      <c r="D1611" s="221"/>
      <c r="E1611" s="222">
        <v>0.48320000000000002</v>
      </c>
      <c r="F1611" s="222">
        <v>0.36930000000000002</v>
      </c>
      <c r="G1611" s="222">
        <v>0.2586</v>
      </c>
      <c r="H1611" s="222">
        <v>0.17699999999999999</v>
      </c>
      <c r="I1611" s="222">
        <v>0.13539999999999999</v>
      </c>
      <c r="J1611" s="222">
        <v>0.1225</v>
      </c>
      <c r="K1611" s="222">
        <v>0.1201</v>
      </c>
      <c r="L1611" s="222">
        <v>0.1198</v>
      </c>
      <c r="M1611" s="222">
        <v>0.1198</v>
      </c>
      <c r="N1611" s="222">
        <v>0.1198</v>
      </c>
      <c r="O1611" s="222">
        <v>0.1198</v>
      </c>
      <c r="P1611" s="222">
        <v>0.1198</v>
      </c>
      <c r="Q1611" s="222">
        <v>0.1198</v>
      </c>
    </row>
    <row r="1612" spans="1:17" x14ac:dyDescent="0.25">
      <c r="A1612" s="8">
        <v>1</v>
      </c>
      <c r="B1612" s="3">
        <v>74</v>
      </c>
      <c r="C1612" s="5">
        <v>275000</v>
      </c>
      <c r="D1612" s="221"/>
      <c r="E1612" s="222">
        <v>0.48320000000000002</v>
      </c>
      <c r="F1612" s="222">
        <v>0.36919999999999997</v>
      </c>
      <c r="G1612" s="222">
        <v>0.25559999999999999</v>
      </c>
      <c r="H1612" s="222">
        <v>0.16839999999999999</v>
      </c>
      <c r="I1612" s="222">
        <v>0.12909999999999999</v>
      </c>
      <c r="J1612" s="222">
        <v>0.1207</v>
      </c>
      <c r="K1612" s="222">
        <v>0.1198</v>
      </c>
      <c r="L1612" s="222">
        <v>0.1198</v>
      </c>
      <c r="M1612" s="222">
        <v>0.1198</v>
      </c>
      <c r="N1612" s="222">
        <v>0.1198</v>
      </c>
      <c r="O1612" s="222">
        <v>0.1198</v>
      </c>
      <c r="P1612" s="222">
        <v>0.1198</v>
      </c>
      <c r="Q1612" s="222">
        <v>0.1198</v>
      </c>
    </row>
    <row r="1613" spans="1:17" x14ac:dyDescent="0.25">
      <c r="A1613" s="8">
        <v>2</v>
      </c>
      <c r="B1613" s="3">
        <v>48</v>
      </c>
      <c r="C1613" s="5">
        <v>275000</v>
      </c>
      <c r="D1613" s="221"/>
      <c r="E1613" s="222">
        <v>0.58250000000000002</v>
      </c>
      <c r="F1613" s="222">
        <v>0.51890000000000003</v>
      </c>
      <c r="G1613" s="222">
        <v>0.4627</v>
      </c>
      <c r="H1613" s="222">
        <v>0.4128</v>
      </c>
      <c r="I1613" s="222">
        <v>0.36830000000000002</v>
      </c>
      <c r="J1613" s="222">
        <v>0.32850000000000001</v>
      </c>
      <c r="K1613" s="222">
        <v>0.2928</v>
      </c>
      <c r="L1613" s="222">
        <v>0.26450000000000001</v>
      </c>
      <c r="M1613" s="222">
        <v>0.24179999999999999</v>
      </c>
      <c r="N1613" s="222">
        <v>0.22289999999999999</v>
      </c>
      <c r="O1613" s="222">
        <v>0.20699999999999999</v>
      </c>
      <c r="P1613" s="222">
        <v>0.19370000000000001</v>
      </c>
      <c r="Q1613" s="222">
        <v>0.1825</v>
      </c>
    </row>
    <row r="1614" spans="1:17" x14ac:dyDescent="0.25">
      <c r="A1614" s="8">
        <v>2</v>
      </c>
      <c r="B1614" s="3">
        <v>49</v>
      </c>
      <c r="C1614" s="5">
        <v>275000</v>
      </c>
      <c r="D1614" s="221"/>
      <c r="E1614" s="222">
        <v>0.57630000000000003</v>
      </c>
      <c r="F1614" s="222">
        <v>0.5111</v>
      </c>
      <c r="G1614" s="222">
        <v>0.4536</v>
      </c>
      <c r="H1614" s="222">
        <v>0.4027</v>
      </c>
      <c r="I1614" s="222">
        <v>0.35730000000000001</v>
      </c>
      <c r="J1614" s="222">
        <v>0.31680000000000003</v>
      </c>
      <c r="K1614" s="222">
        <v>0.28210000000000002</v>
      </c>
      <c r="L1614" s="222">
        <v>0.25559999999999999</v>
      </c>
      <c r="M1614" s="222">
        <v>0.23350000000000001</v>
      </c>
      <c r="N1614" s="222">
        <v>0.21510000000000001</v>
      </c>
      <c r="O1614" s="222">
        <v>0.19980000000000001</v>
      </c>
      <c r="P1614" s="222">
        <v>0.18709999999999999</v>
      </c>
      <c r="Q1614" s="222">
        <v>0.17649999999999999</v>
      </c>
    </row>
    <row r="1615" spans="1:17" x14ac:dyDescent="0.25">
      <c r="A1615" s="8">
        <v>2</v>
      </c>
      <c r="B1615" s="3">
        <v>50</v>
      </c>
      <c r="C1615" s="5">
        <v>275000</v>
      </c>
      <c r="D1615" s="221"/>
      <c r="E1615" s="222">
        <v>0.57030000000000003</v>
      </c>
      <c r="F1615" s="222">
        <v>0.50360000000000005</v>
      </c>
      <c r="G1615" s="222">
        <v>0.44479999999999997</v>
      </c>
      <c r="H1615" s="222">
        <v>0.39279999999999998</v>
      </c>
      <c r="I1615" s="222">
        <v>0.34660000000000002</v>
      </c>
      <c r="J1615" s="222">
        <v>0.30549999999999999</v>
      </c>
      <c r="K1615" s="222">
        <v>0.27310000000000001</v>
      </c>
      <c r="L1615" s="222">
        <v>0.24709999999999999</v>
      </c>
      <c r="M1615" s="222">
        <v>0.22559999999999999</v>
      </c>
      <c r="N1615" s="222">
        <v>0.20780000000000001</v>
      </c>
      <c r="O1615" s="222">
        <v>0.193</v>
      </c>
      <c r="P1615" s="222">
        <v>0.18090000000000001</v>
      </c>
      <c r="Q1615" s="222">
        <v>0.1711</v>
      </c>
    </row>
    <row r="1616" spans="1:17" x14ac:dyDescent="0.25">
      <c r="A1616" s="8">
        <v>2</v>
      </c>
      <c r="B1616" s="3">
        <v>51</v>
      </c>
      <c r="C1616" s="5">
        <v>275000</v>
      </c>
      <c r="D1616" s="221"/>
      <c r="E1616" s="222">
        <v>0.56440000000000001</v>
      </c>
      <c r="F1616" s="222">
        <v>0.49619999999999997</v>
      </c>
      <c r="G1616" s="222">
        <v>0.436</v>
      </c>
      <c r="H1616" s="222">
        <v>0.38290000000000002</v>
      </c>
      <c r="I1616" s="222">
        <v>0.33579999999999999</v>
      </c>
      <c r="J1616" s="222">
        <v>0.29530000000000001</v>
      </c>
      <c r="K1616" s="222">
        <v>0.26440000000000002</v>
      </c>
      <c r="L1616" s="222">
        <v>0.2389</v>
      </c>
      <c r="M1616" s="222">
        <v>0.218</v>
      </c>
      <c r="N1616" s="222">
        <v>0.20069999999999999</v>
      </c>
      <c r="O1616" s="222">
        <v>0.18659999999999999</v>
      </c>
      <c r="P1616" s="222">
        <v>0.17519999999999999</v>
      </c>
      <c r="Q1616" s="222">
        <v>0.16619999999999999</v>
      </c>
    </row>
    <row r="1617" spans="1:17" x14ac:dyDescent="0.25">
      <c r="A1617" s="8">
        <v>2</v>
      </c>
      <c r="B1617" s="3">
        <v>52</v>
      </c>
      <c r="C1617" s="5">
        <v>275000</v>
      </c>
      <c r="D1617" s="221"/>
      <c r="E1617" s="222">
        <v>0.55840000000000001</v>
      </c>
      <c r="F1617" s="222">
        <v>0.48859999999999998</v>
      </c>
      <c r="G1617" s="222">
        <v>0.42699999999999999</v>
      </c>
      <c r="H1617" s="222">
        <v>0.37269999999999998</v>
      </c>
      <c r="I1617" s="222">
        <v>0.32479999999999998</v>
      </c>
      <c r="J1617" s="222">
        <v>0.28620000000000001</v>
      </c>
      <c r="K1617" s="222">
        <v>0.25580000000000003</v>
      </c>
      <c r="L1617" s="222">
        <v>0.23080000000000001</v>
      </c>
      <c r="M1617" s="222">
        <v>0.21029999999999999</v>
      </c>
      <c r="N1617" s="222">
        <v>0.19370000000000001</v>
      </c>
      <c r="O1617" s="222">
        <v>0.1804</v>
      </c>
      <c r="P1617" s="222">
        <v>0.1699</v>
      </c>
      <c r="Q1617" s="222">
        <v>0.16159999999999999</v>
      </c>
    </row>
    <row r="1618" spans="1:17" x14ac:dyDescent="0.25">
      <c r="A1618" s="8">
        <v>2</v>
      </c>
      <c r="B1618" s="3">
        <v>53</v>
      </c>
      <c r="C1618" s="5">
        <v>275000</v>
      </c>
      <c r="D1618" s="221"/>
      <c r="E1618" s="222">
        <v>0.55259999999999998</v>
      </c>
      <c r="F1618" s="222">
        <v>0.48099999999999998</v>
      </c>
      <c r="G1618" s="222">
        <v>0.41799999999999998</v>
      </c>
      <c r="H1618" s="222">
        <v>0.36249999999999999</v>
      </c>
      <c r="I1618" s="222">
        <v>0.314</v>
      </c>
      <c r="J1618" s="222">
        <v>0.27739999999999998</v>
      </c>
      <c r="K1618" s="222">
        <v>0.24729999999999999</v>
      </c>
      <c r="L1618" s="222">
        <v>0.2228</v>
      </c>
      <c r="M1618" s="222">
        <v>0.20300000000000001</v>
      </c>
      <c r="N1618" s="222">
        <v>0.18709999999999999</v>
      </c>
      <c r="O1618" s="222">
        <v>0.17469999999999999</v>
      </c>
      <c r="P1618" s="222">
        <v>0.16489999999999999</v>
      </c>
      <c r="Q1618" s="222">
        <v>0.1573</v>
      </c>
    </row>
    <row r="1619" spans="1:17" x14ac:dyDescent="0.25">
      <c r="A1619" s="8">
        <v>2</v>
      </c>
      <c r="B1619" s="3">
        <v>54</v>
      </c>
      <c r="C1619" s="5">
        <v>275000</v>
      </c>
      <c r="D1619" s="221"/>
      <c r="E1619" s="222">
        <v>0.54690000000000005</v>
      </c>
      <c r="F1619" s="222">
        <v>0.47360000000000002</v>
      </c>
      <c r="G1619" s="222">
        <v>0.40910000000000002</v>
      </c>
      <c r="H1619" s="222">
        <v>0.35239999999999999</v>
      </c>
      <c r="I1619" s="222">
        <v>0.30520000000000003</v>
      </c>
      <c r="J1619" s="222">
        <v>0.26869999999999999</v>
      </c>
      <c r="K1619" s="222">
        <v>0.23899999999999999</v>
      </c>
      <c r="L1619" s="222">
        <v>0.21510000000000001</v>
      </c>
      <c r="M1619" s="222">
        <v>0.19600000000000001</v>
      </c>
      <c r="N1619" s="222">
        <v>0.18099999999999999</v>
      </c>
      <c r="O1619" s="222">
        <v>0.1694</v>
      </c>
      <c r="P1619" s="222">
        <v>0.16039999999999999</v>
      </c>
      <c r="Q1619" s="222">
        <v>0.1535</v>
      </c>
    </row>
    <row r="1620" spans="1:17" x14ac:dyDescent="0.25">
      <c r="A1620" s="8">
        <v>2</v>
      </c>
      <c r="B1620" s="3">
        <v>55</v>
      </c>
      <c r="C1620" s="5">
        <v>275000</v>
      </c>
      <c r="D1620" s="221"/>
      <c r="E1620" s="222">
        <v>0.54139999999999999</v>
      </c>
      <c r="F1620" s="222">
        <v>0.46629999999999999</v>
      </c>
      <c r="G1620" s="222">
        <v>0.40029999999999999</v>
      </c>
      <c r="H1620" s="222">
        <v>0.34250000000000003</v>
      </c>
      <c r="I1620" s="222">
        <v>0.29670000000000002</v>
      </c>
      <c r="J1620" s="222">
        <v>0.26040000000000002</v>
      </c>
      <c r="K1620" s="222">
        <v>0.2311</v>
      </c>
      <c r="L1620" s="222">
        <v>0.2077</v>
      </c>
      <c r="M1620" s="222">
        <v>0.1895</v>
      </c>
      <c r="N1620" s="222">
        <v>0.1754</v>
      </c>
      <c r="O1620" s="222">
        <v>0.16450000000000001</v>
      </c>
      <c r="P1620" s="222">
        <v>0.15629999999999999</v>
      </c>
      <c r="Q1620" s="222">
        <v>0.15010000000000001</v>
      </c>
    </row>
    <row r="1621" spans="1:17" x14ac:dyDescent="0.25">
      <c r="A1621" s="8">
        <v>2</v>
      </c>
      <c r="B1621" s="3">
        <v>56</v>
      </c>
      <c r="C1621" s="5">
        <v>275000</v>
      </c>
      <c r="D1621" s="221"/>
      <c r="E1621" s="222">
        <v>0.53590000000000004</v>
      </c>
      <c r="F1621" s="222">
        <v>0.45889999999999997</v>
      </c>
      <c r="G1621" s="222">
        <v>0.39129999999999998</v>
      </c>
      <c r="H1621" s="222">
        <v>0.3327</v>
      </c>
      <c r="I1621" s="222">
        <v>0.28799999999999998</v>
      </c>
      <c r="J1621" s="222">
        <v>0.25190000000000001</v>
      </c>
      <c r="K1621" s="222">
        <v>0.22309999999999999</v>
      </c>
      <c r="L1621" s="222">
        <v>0.20050000000000001</v>
      </c>
      <c r="M1621" s="222">
        <v>0.18310000000000001</v>
      </c>
      <c r="N1621" s="222">
        <v>0.1699</v>
      </c>
      <c r="O1621" s="222">
        <v>0.15989999999999999</v>
      </c>
      <c r="P1621" s="222">
        <v>0.1525</v>
      </c>
      <c r="Q1621" s="222">
        <v>0.14699999999999999</v>
      </c>
    </row>
    <row r="1622" spans="1:17" x14ac:dyDescent="0.25">
      <c r="A1622" s="8">
        <v>2</v>
      </c>
      <c r="B1622" s="3">
        <v>57</v>
      </c>
      <c r="C1622" s="5">
        <v>275000</v>
      </c>
      <c r="D1622" s="221"/>
      <c r="E1622" s="222">
        <v>0.53059999999999996</v>
      </c>
      <c r="F1622" s="222">
        <v>0.45179999999999998</v>
      </c>
      <c r="G1622" s="222">
        <v>0.38250000000000001</v>
      </c>
      <c r="H1622" s="222">
        <v>0.32440000000000002</v>
      </c>
      <c r="I1622" s="222">
        <v>0.27950000000000003</v>
      </c>
      <c r="J1622" s="222">
        <v>0.24360000000000001</v>
      </c>
      <c r="K1622" s="222">
        <v>0.21540000000000001</v>
      </c>
      <c r="L1622" s="222">
        <v>0.19370000000000001</v>
      </c>
      <c r="M1622" s="222">
        <v>0.1772</v>
      </c>
      <c r="N1622" s="222">
        <v>0.1648</v>
      </c>
      <c r="O1622" s="222">
        <v>0.15570000000000001</v>
      </c>
      <c r="P1622" s="222">
        <v>0.14910000000000001</v>
      </c>
      <c r="Q1622" s="222">
        <v>0.14430000000000001</v>
      </c>
    </row>
    <row r="1623" spans="1:17" x14ac:dyDescent="0.25">
      <c r="A1623" s="8">
        <v>2</v>
      </c>
      <c r="B1623" s="3">
        <v>58</v>
      </c>
      <c r="C1623" s="5">
        <v>275000</v>
      </c>
      <c r="D1623" s="221"/>
      <c r="E1623" s="222">
        <v>0.52590000000000003</v>
      </c>
      <c r="F1623" s="222">
        <v>0.4451</v>
      </c>
      <c r="G1623" s="222">
        <v>0.37419999999999998</v>
      </c>
      <c r="H1623" s="222">
        <v>0.31669999999999998</v>
      </c>
      <c r="I1623" s="222">
        <v>0.2717</v>
      </c>
      <c r="J1623" s="222">
        <v>0.2361</v>
      </c>
      <c r="K1623" s="222">
        <v>0.20860000000000001</v>
      </c>
      <c r="L1623" s="222">
        <v>0.18770000000000001</v>
      </c>
      <c r="M1623" s="222">
        <v>0.17199999999999999</v>
      </c>
      <c r="N1623" s="222">
        <v>0.1605</v>
      </c>
      <c r="O1623" s="222">
        <v>0.1522</v>
      </c>
      <c r="P1623" s="222">
        <v>0.14630000000000001</v>
      </c>
      <c r="Q1623" s="222">
        <v>0.1421</v>
      </c>
    </row>
    <row r="1624" spans="1:17" x14ac:dyDescent="0.25">
      <c r="A1624" s="8">
        <v>2</v>
      </c>
      <c r="B1624" s="3">
        <v>59</v>
      </c>
      <c r="C1624" s="5">
        <v>275000</v>
      </c>
      <c r="D1624" s="221"/>
      <c r="E1624" s="222">
        <v>0.5212</v>
      </c>
      <c r="F1624" s="222">
        <v>0.43859999999999999</v>
      </c>
      <c r="G1624" s="222">
        <v>0.36599999999999999</v>
      </c>
      <c r="H1624" s="222">
        <v>0.30909999999999999</v>
      </c>
      <c r="I1624" s="222">
        <v>0.26400000000000001</v>
      </c>
      <c r="J1624" s="222">
        <v>0.2288</v>
      </c>
      <c r="K1624" s="222">
        <v>0.2019</v>
      </c>
      <c r="L1624" s="222">
        <v>0.18179999999999999</v>
      </c>
      <c r="M1624" s="222">
        <v>0.1671</v>
      </c>
      <c r="N1624" s="222">
        <v>0.1565</v>
      </c>
      <c r="O1624" s="222">
        <v>0.14899999999999999</v>
      </c>
      <c r="P1624" s="222">
        <v>0.14380000000000001</v>
      </c>
      <c r="Q1624" s="222">
        <v>0.14019999999999999</v>
      </c>
    </row>
    <row r="1625" spans="1:17" x14ac:dyDescent="0.25">
      <c r="A1625" s="8">
        <v>2</v>
      </c>
      <c r="B1625" s="3">
        <v>60</v>
      </c>
      <c r="C1625" s="5">
        <v>275000</v>
      </c>
      <c r="D1625" s="221"/>
      <c r="E1625" s="222">
        <v>0.51670000000000005</v>
      </c>
      <c r="F1625" s="222">
        <v>0.43209999999999998</v>
      </c>
      <c r="G1625" s="222">
        <v>0.35820000000000002</v>
      </c>
      <c r="H1625" s="222">
        <v>0.3014</v>
      </c>
      <c r="I1625" s="222">
        <v>0.25629999999999997</v>
      </c>
      <c r="J1625" s="222">
        <v>0.2215</v>
      </c>
      <c r="K1625" s="222">
        <v>0.19539999999999999</v>
      </c>
      <c r="L1625" s="222">
        <v>0.1762</v>
      </c>
      <c r="M1625" s="222">
        <v>0.16239999999999999</v>
      </c>
      <c r="N1625" s="222">
        <v>0.15279999999999999</v>
      </c>
      <c r="O1625" s="222">
        <v>0.14610000000000001</v>
      </c>
      <c r="P1625" s="222">
        <v>0.1416</v>
      </c>
      <c r="Q1625" s="222">
        <v>0.13850000000000001</v>
      </c>
    </row>
    <row r="1626" spans="1:17" x14ac:dyDescent="0.25">
      <c r="A1626" s="8">
        <v>2</v>
      </c>
      <c r="B1626" s="3">
        <v>61</v>
      </c>
      <c r="C1626" s="5">
        <v>275000</v>
      </c>
      <c r="D1626" s="221"/>
      <c r="E1626" s="222">
        <v>0.51249999999999996</v>
      </c>
      <c r="F1626" s="222">
        <v>0.42580000000000001</v>
      </c>
      <c r="G1626" s="222">
        <v>0.3513</v>
      </c>
      <c r="H1626" s="222">
        <v>0.29389999999999999</v>
      </c>
      <c r="I1626" s="222">
        <v>0.24879999999999999</v>
      </c>
      <c r="J1626" s="222">
        <v>0.2145</v>
      </c>
      <c r="K1626" s="222">
        <v>0.18909999999999999</v>
      </c>
      <c r="L1626" s="222">
        <v>0.1709</v>
      </c>
      <c r="M1626" s="222">
        <v>0.15809999999999999</v>
      </c>
      <c r="N1626" s="222">
        <v>0.14940000000000001</v>
      </c>
      <c r="O1626" s="222">
        <v>0.14349999999999999</v>
      </c>
      <c r="P1626" s="222">
        <v>0.13969999999999999</v>
      </c>
      <c r="Q1626" s="222">
        <v>0.13719999999999999</v>
      </c>
    </row>
    <row r="1627" spans="1:17" x14ac:dyDescent="0.25">
      <c r="A1627" s="8">
        <v>2</v>
      </c>
      <c r="B1627" s="3">
        <v>62</v>
      </c>
      <c r="C1627" s="5">
        <v>275000</v>
      </c>
      <c r="D1627" s="221"/>
      <c r="E1627" s="222">
        <v>0.50839999999999996</v>
      </c>
      <c r="F1627" s="222">
        <v>0.41959999999999997</v>
      </c>
      <c r="G1627" s="222">
        <v>0.34439999999999998</v>
      </c>
      <c r="H1627" s="222">
        <v>0.28639999999999999</v>
      </c>
      <c r="I1627" s="222">
        <v>0.24129999999999999</v>
      </c>
      <c r="J1627" s="222">
        <v>0.20749999999999999</v>
      </c>
      <c r="K1627" s="222">
        <v>0.183</v>
      </c>
      <c r="L1627" s="222">
        <v>0.16589999999999999</v>
      </c>
      <c r="M1627" s="222">
        <v>0.15409999999999999</v>
      </c>
      <c r="N1627" s="222">
        <v>0.14630000000000001</v>
      </c>
      <c r="O1627" s="222">
        <v>0.14130000000000001</v>
      </c>
      <c r="P1627" s="222">
        <v>0.1381</v>
      </c>
      <c r="Q1627" s="222">
        <v>0.1361</v>
      </c>
    </row>
    <row r="1628" spans="1:17" x14ac:dyDescent="0.25">
      <c r="A1628" s="8">
        <v>2</v>
      </c>
      <c r="B1628" s="3">
        <v>63</v>
      </c>
      <c r="C1628" s="5">
        <v>275000</v>
      </c>
      <c r="D1628" s="221"/>
      <c r="E1628" s="222">
        <v>0.50439999999999996</v>
      </c>
      <c r="F1628" s="222">
        <v>0.41339999999999999</v>
      </c>
      <c r="G1628" s="222">
        <v>0.33750000000000002</v>
      </c>
      <c r="H1628" s="222">
        <v>0.2787</v>
      </c>
      <c r="I1628" s="222">
        <v>0.2336</v>
      </c>
      <c r="J1628" s="222">
        <v>0.20050000000000001</v>
      </c>
      <c r="K1628" s="222">
        <v>0.17699999999999999</v>
      </c>
      <c r="L1628" s="222">
        <v>0.161</v>
      </c>
      <c r="M1628" s="222">
        <v>0.15040000000000001</v>
      </c>
      <c r="N1628" s="222">
        <v>0.14360000000000001</v>
      </c>
      <c r="O1628" s="222">
        <v>0.13930000000000001</v>
      </c>
      <c r="P1628" s="222">
        <v>0.13669999999999999</v>
      </c>
      <c r="Q1628" s="222">
        <v>0.13519999999999999</v>
      </c>
    </row>
    <row r="1629" spans="1:17" x14ac:dyDescent="0.25">
      <c r="A1629" s="8">
        <v>2</v>
      </c>
      <c r="B1629" s="3">
        <v>64</v>
      </c>
      <c r="C1629" s="5">
        <v>275000</v>
      </c>
      <c r="D1629" s="221"/>
      <c r="E1629" s="222">
        <v>0.50070000000000003</v>
      </c>
      <c r="F1629" s="222">
        <v>0.40739999999999998</v>
      </c>
      <c r="G1629" s="222">
        <v>0.3306</v>
      </c>
      <c r="H1629" s="222">
        <v>0.27110000000000001</v>
      </c>
      <c r="I1629" s="222">
        <v>0.2261</v>
      </c>
      <c r="J1629" s="222">
        <v>0.19359999999999999</v>
      </c>
      <c r="K1629" s="222">
        <v>0.17119999999999999</v>
      </c>
      <c r="L1629" s="222">
        <v>0.15640000000000001</v>
      </c>
      <c r="M1629" s="222">
        <v>0.14699999999999999</v>
      </c>
      <c r="N1629" s="222">
        <v>0.1411</v>
      </c>
      <c r="O1629" s="222">
        <v>0.1376</v>
      </c>
      <c r="P1629" s="222">
        <v>0.1356</v>
      </c>
      <c r="Q1629" s="222">
        <v>0.13450000000000001</v>
      </c>
    </row>
    <row r="1630" spans="1:17" x14ac:dyDescent="0.25">
      <c r="A1630" s="8">
        <v>2</v>
      </c>
      <c r="B1630" s="3">
        <v>65</v>
      </c>
      <c r="C1630" s="5">
        <v>275000</v>
      </c>
      <c r="D1630" s="221"/>
      <c r="E1630" s="222">
        <v>0.49730000000000002</v>
      </c>
      <c r="F1630" s="222">
        <v>0.4017</v>
      </c>
      <c r="G1630" s="222">
        <v>0.32369999999999999</v>
      </c>
      <c r="H1630" s="222">
        <v>0.26340000000000002</v>
      </c>
      <c r="I1630" s="222">
        <v>0.2185</v>
      </c>
      <c r="J1630" s="222">
        <v>0.18690000000000001</v>
      </c>
      <c r="K1630" s="222">
        <v>0.16569999999999999</v>
      </c>
      <c r="L1630" s="222">
        <v>0.1522</v>
      </c>
      <c r="M1630" s="222">
        <v>0.1439</v>
      </c>
      <c r="N1630" s="222">
        <v>0.13900000000000001</v>
      </c>
      <c r="O1630" s="222">
        <v>0.1363</v>
      </c>
      <c r="P1630" s="222">
        <v>0.1348</v>
      </c>
      <c r="Q1630" s="222">
        <v>0.13389999999999999</v>
      </c>
    </row>
    <row r="1631" spans="1:17" x14ac:dyDescent="0.25">
      <c r="A1631" s="8">
        <v>2</v>
      </c>
      <c r="B1631" s="3">
        <v>66</v>
      </c>
      <c r="C1631" s="5">
        <v>275000</v>
      </c>
      <c r="D1631" s="221"/>
      <c r="E1631" s="222">
        <v>0.49430000000000002</v>
      </c>
      <c r="F1631" s="222">
        <v>0.39639999999999997</v>
      </c>
      <c r="G1631" s="222">
        <v>0.317</v>
      </c>
      <c r="H1631" s="222">
        <v>0.25580000000000003</v>
      </c>
      <c r="I1631" s="222">
        <v>0.21110000000000001</v>
      </c>
      <c r="J1631" s="222">
        <v>0.1804</v>
      </c>
      <c r="K1631" s="222">
        <v>0.1605</v>
      </c>
      <c r="L1631" s="222">
        <v>0.1484</v>
      </c>
      <c r="M1631" s="222">
        <v>0.14130000000000001</v>
      </c>
      <c r="N1631" s="222">
        <v>0.13730000000000001</v>
      </c>
      <c r="O1631" s="222">
        <v>0.13519999999999999</v>
      </c>
      <c r="P1631" s="222">
        <v>0.1341</v>
      </c>
      <c r="Q1631" s="222">
        <v>0.1336</v>
      </c>
    </row>
    <row r="1632" spans="1:17" x14ac:dyDescent="0.25">
      <c r="A1632" s="8">
        <v>2</v>
      </c>
      <c r="B1632" s="3">
        <v>67</v>
      </c>
      <c r="C1632" s="5">
        <v>275000</v>
      </c>
      <c r="D1632" s="221"/>
      <c r="E1632" s="222">
        <v>0.4914</v>
      </c>
      <c r="F1632" s="222">
        <v>0.39090000000000003</v>
      </c>
      <c r="G1632" s="222">
        <v>0.30980000000000002</v>
      </c>
      <c r="H1632" s="222">
        <v>0.24759999999999999</v>
      </c>
      <c r="I1632" s="222">
        <v>0.2031</v>
      </c>
      <c r="J1632" s="222">
        <v>0.1736</v>
      </c>
      <c r="K1632" s="222">
        <v>0.15529999999999999</v>
      </c>
      <c r="L1632" s="222">
        <v>0.1447</v>
      </c>
      <c r="M1632" s="222">
        <v>0.1389</v>
      </c>
      <c r="N1632" s="222">
        <v>0.13589999999999999</v>
      </c>
      <c r="O1632" s="222">
        <v>0.13439999999999999</v>
      </c>
      <c r="P1632" s="222">
        <v>0.13370000000000001</v>
      </c>
      <c r="Q1632" s="222">
        <v>0.1333</v>
      </c>
    </row>
    <row r="1633" spans="1:17" x14ac:dyDescent="0.25">
      <c r="A1633" s="8">
        <v>2</v>
      </c>
      <c r="B1633" s="3">
        <v>68</v>
      </c>
      <c r="C1633" s="5">
        <v>275000</v>
      </c>
      <c r="D1633" s="221"/>
      <c r="E1633" s="222">
        <v>0.4889</v>
      </c>
      <c r="F1633" s="222">
        <v>0.38590000000000002</v>
      </c>
      <c r="G1633" s="222">
        <v>0.30249999999999999</v>
      </c>
      <c r="H1633" s="222">
        <v>0.2392</v>
      </c>
      <c r="I1633" s="222">
        <v>0.19500000000000001</v>
      </c>
      <c r="J1633" s="222">
        <v>0.16689999999999999</v>
      </c>
      <c r="K1633" s="222">
        <v>0.15040000000000001</v>
      </c>
      <c r="L1633" s="222">
        <v>0.1414</v>
      </c>
      <c r="M1633" s="222">
        <v>0.13689999999999999</v>
      </c>
      <c r="N1633" s="222">
        <v>0.13469999999999999</v>
      </c>
      <c r="O1633" s="222">
        <v>0.1338</v>
      </c>
      <c r="P1633" s="222">
        <v>0.13339999999999999</v>
      </c>
      <c r="Q1633" s="222">
        <v>0.13320000000000001</v>
      </c>
    </row>
    <row r="1634" spans="1:17" x14ac:dyDescent="0.25">
      <c r="A1634" s="8">
        <v>2</v>
      </c>
      <c r="B1634" s="3">
        <v>69</v>
      </c>
      <c r="C1634" s="5">
        <v>275000</v>
      </c>
      <c r="D1634" s="221"/>
      <c r="E1634" s="222">
        <v>0.48709999999999998</v>
      </c>
      <c r="F1634" s="222">
        <v>0.38150000000000001</v>
      </c>
      <c r="G1634" s="222">
        <v>0.29570000000000002</v>
      </c>
      <c r="H1634" s="222">
        <v>0.23119999999999999</v>
      </c>
      <c r="I1634" s="222">
        <v>0.18740000000000001</v>
      </c>
      <c r="J1634" s="222">
        <v>0.16070000000000001</v>
      </c>
      <c r="K1634" s="222">
        <v>0.14610000000000001</v>
      </c>
      <c r="L1634" s="222">
        <v>0.13880000000000001</v>
      </c>
      <c r="M1634" s="222">
        <v>0.13539999999999999</v>
      </c>
      <c r="N1634" s="222">
        <v>0.13400000000000001</v>
      </c>
      <c r="O1634" s="222">
        <v>0.13339999999999999</v>
      </c>
      <c r="P1634" s="222">
        <v>0.13320000000000001</v>
      </c>
      <c r="Q1634" s="222">
        <v>0.1331</v>
      </c>
    </row>
    <row r="1635" spans="1:17" x14ac:dyDescent="0.25">
      <c r="A1635" s="8">
        <v>2</v>
      </c>
      <c r="B1635" s="3">
        <v>70</v>
      </c>
      <c r="C1635" s="5">
        <v>275000</v>
      </c>
      <c r="D1635" s="221"/>
      <c r="E1635" s="222">
        <v>0.48549999999999999</v>
      </c>
      <c r="F1635" s="222">
        <v>0.37719999999999998</v>
      </c>
      <c r="G1635" s="222">
        <v>0.2878</v>
      </c>
      <c r="H1635" s="222">
        <v>0.22159999999999999</v>
      </c>
      <c r="I1635" s="222">
        <v>0.17849999999999999</v>
      </c>
      <c r="J1635" s="222">
        <v>0.154</v>
      </c>
      <c r="K1635" s="222">
        <v>0.14180000000000001</v>
      </c>
      <c r="L1635" s="222">
        <v>0.13639999999999999</v>
      </c>
      <c r="M1635" s="222">
        <v>0.13420000000000001</v>
      </c>
      <c r="N1635" s="222">
        <v>0.13350000000000001</v>
      </c>
      <c r="O1635" s="222">
        <v>0.13320000000000001</v>
      </c>
      <c r="P1635" s="222">
        <v>0.1331</v>
      </c>
      <c r="Q1635" s="222">
        <v>0.1331</v>
      </c>
    </row>
    <row r="1636" spans="1:17" x14ac:dyDescent="0.25">
      <c r="A1636" s="8">
        <v>2</v>
      </c>
      <c r="B1636" s="3">
        <v>71</v>
      </c>
      <c r="C1636" s="5">
        <v>275000</v>
      </c>
      <c r="D1636" s="221"/>
      <c r="E1636" s="222">
        <v>0.48449999999999999</v>
      </c>
      <c r="F1636" s="222">
        <v>0.37390000000000001</v>
      </c>
      <c r="G1636" s="222">
        <v>0.28039999999999998</v>
      </c>
      <c r="H1636" s="222">
        <v>0.21229999999999999</v>
      </c>
      <c r="I1636" s="222">
        <v>0.17</v>
      </c>
      <c r="J1636" s="222">
        <v>0.14799999999999999</v>
      </c>
      <c r="K1636" s="222">
        <v>0.1384</v>
      </c>
      <c r="L1636" s="222">
        <v>0.13469999999999999</v>
      </c>
      <c r="M1636" s="222">
        <v>0.1336</v>
      </c>
      <c r="N1636" s="222">
        <v>0.13320000000000001</v>
      </c>
      <c r="O1636" s="222">
        <v>0.1331</v>
      </c>
      <c r="P1636" s="222">
        <v>0.1331</v>
      </c>
      <c r="Q1636" s="222">
        <v>0.1331</v>
      </c>
    </row>
    <row r="1637" spans="1:17" x14ac:dyDescent="0.25">
      <c r="A1637" s="8">
        <v>2</v>
      </c>
      <c r="B1637" s="3">
        <v>72</v>
      </c>
      <c r="C1637" s="5">
        <v>275000</v>
      </c>
      <c r="D1637" s="221"/>
      <c r="E1637" s="222">
        <v>0.48399999999999999</v>
      </c>
      <c r="F1637" s="222">
        <v>0.37109999999999999</v>
      </c>
      <c r="G1637" s="222">
        <v>0.27100000000000002</v>
      </c>
      <c r="H1637" s="222">
        <v>0.19980000000000001</v>
      </c>
      <c r="I1637" s="222">
        <v>0.15909999999999999</v>
      </c>
      <c r="J1637" s="222">
        <v>0.14130000000000001</v>
      </c>
      <c r="K1637" s="222">
        <v>0.13519999999999999</v>
      </c>
      <c r="L1637" s="222">
        <v>0.13350000000000001</v>
      </c>
      <c r="M1637" s="222">
        <v>0.13320000000000001</v>
      </c>
      <c r="N1637" s="222">
        <v>0.1331</v>
      </c>
      <c r="O1637" s="222">
        <v>0.1331</v>
      </c>
      <c r="P1637" s="222">
        <v>0.1331</v>
      </c>
      <c r="Q1637" s="222">
        <v>0.1331</v>
      </c>
    </row>
    <row r="1638" spans="1:17" x14ac:dyDescent="0.25">
      <c r="A1638" s="8">
        <v>2</v>
      </c>
      <c r="B1638" s="3">
        <v>73</v>
      </c>
      <c r="C1638" s="5">
        <v>275000</v>
      </c>
      <c r="D1638" s="221"/>
      <c r="E1638" s="222">
        <v>0.4839</v>
      </c>
      <c r="F1638" s="222">
        <v>0.36990000000000001</v>
      </c>
      <c r="G1638" s="222">
        <v>0.2621</v>
      </c>
      <c r="H1638" s="222">
        <v>0.18629999999999999</v>
      </c>
      <c r="I1638" s="222">
        <v>0.1484</v>
      </c>
      <c r="J1638" s="222">
        <v>0.1361</v>
      </c>
      <c r="K1638" s="222">
        <v>0.13350000000000001</v>
      </c>
      <c r="L1638" s="222">
        <v>0.1331</v>
      </c>
      <c r="M1638" s="222">
        <v>0.1331</v>
      </c>
      <c r="N1638" s="222">
        <v>0.1331</v>
      </c>
      <c r="O1638" s="222">
        <v>0.1331</v>
      </c>
      <c r="P1638" s="222">
        <v>0.1331</v>
      </c>
      <c r="Q1638" s="222">
        <v>0.1331</v>
      </c>
    </row>
    <row r="1639" spans="1:17" x14ac:dyDescent="0.25">
      <c r="A1639" s="8">
        <v>2</v>
      </c>
      <c r="B1639" s="3">
        <v>74</v>
      </c>
      <c r="C1639" s="5">
        <v>275000</v>
      </c>
      <c r="D1639" s="221"/>
      <c r="E1639" s="222">
        <v>0.4839</v>
      </c>
      <c r="F1639" s="222">
        <v>0.36969999999999997</v>
      </c>
      <c r="G1639" s="222">
        <v>0.25740000000000002</v>
      </c>
      <c r="H1639" s="222">
        <v>0.17730000000000001</v>
      </c>
      <c r="I1639" s="222">
        <v>0.14219999999999999</v>
      </c>
      <c r="J1639" s="222">
        <v>0.1341</v>
      </c>
      <c r="K1639" s="222">
        <v>0.13320000000000001</v>
      </c>
      <c r="L1639" s="222">
        <v>0.1331</v>
      </c>
      <c r="M1639" s="222">
        <v>0.1331</v>
      </c>
      <c r="N1639" s="222">
        <v>0.1331</v>
      </c>
      <c r="O1639" s="222">
        <v>0.1331</v>
      </c>
      <c r="P1639" s="222">
        <v>0.1331</v>
      </c>
      <c r="Q1639" s="222">
        <v>0.1331</v>
      </c>
    </row>
    <row r="1640" spans="1:17" x14ac:dyDescent="0.25">
      <c r="A1640" s="8">
        <v>3</v>
      </c>
      <c r="B1640" s="3">
        <v>48</v>
      </c>
      <c r="C1640" s="5">
        <v>275000</v>
      </c>
      <c r="D1640" s="221"/>
      <c r="E1640" s="222">
        <v>0.60360000000000003</v>
      </c>
      <c r="F1640" s="222">
        <v>0.54349999999999998</v>
      </c>
      <c r="G1640" s="222">
        <v>0.4899</v>
      </c>
      <c r="H1640" s="222">
        <v>0.44190000000000002</v>
      </c>
      <c r="I1640" s="222">
        <v>0.39879999999999999</v>
      </c>
      <c r="J1640" s="222">
        <v>0.35980000000000001</v>
      </c>
      <c r="K1640" s="222">
        <v>0.32450000000000001</v>
      </c>
      <c r="L1640" s="222">
        <v>0.29780000000000001</v>
      </c>
      <c r="M1640" s="222">
        <v>0.2762</v>
      </c>
      <c r="N1640" s="222">
        <v>0.2581</v>
      </c>
      <c r="O1640" s="222">
        <v>0.24279999999999999</v>
      </c>
      <c r="P1640" s="222">
        <v>0.2298</v>
      </c>
      <c r="Q1640" s="222">
        <v>0.21879999999999999</v>
      </c>
    </row>
    <row r="1641" spans="1:17" x14ac:dyDescent="0.25">
      <c r="A1641" s="8">
        <v>3</v>
      </c>
      <c r="B1641" s="3">
        <v>49</v>
      </c>
      <c r="C1641" s="5">
        <v>275000</v>
      </c>
      <c r="D1641" s="221"/>
      <c r="E1641" s="222">
        <v>0.5968</v>
      </c>
      <c r="F1641" s="222">
        <v>0.53510000000000002</v>
      </c>
      <c r="G1641" s="222">
        <v>0.48020000000000002</v>
      </c>
      <c r="H1641" s="222">
        <v>0.43120000000000003</v>
      </c>
      <c r="I1641" s="222">
        <v>0.3871</v>
      </c>
      <c r="J1641" s="222">
        <v>0.34749999999999998</v>
      </c>
      <c r="K1641" s="222">
        <v>0.314</v>
      </c>
      <c r="L1641" s="222">
        <v>0.28889999999999999</v>
      </c>
      <c r="M1641" s="222">
        <v>0.26790000000000003</v>
      </c>
      <c r="N1641" s="222">
        <v>0.25030000000000002</v>
      </c>
      <c r="O1641" s="222">
        <v>0.23549999999999999</v>
      </c>
      <c r="P1641" s="222">
        <v>0.223</v>
      </c>
      <c r="Q1641" s="222">
        <v>0.2127</v>
      </c>
    </row>
    <row r="1642" spans="1:17" x14ac:dyDescent="0.25">
      <c r="A1642" s="8">
        <v>3</v>
      </c>
      <c r="B1642" s="3">
        <v>50</v>
      </c>
      <c r="C1642" s="5">
        <v>275000</v>
      </c>
      <c r="D1642" s="221"/>
      <c r="E1642" s="222">
        <v>0.59019999999999995</v>
      </c>
      <c r="F1642" s="222">
        <v>0.52700000000000002</v>
      </c>
      <c r="G1642" s="222">
        <v>0.4708</v>
      </c>
      <c r="H1642" s="222">
        <v>0.42070000000000002</v>
      </c>
      <c r="I1642" s="222">
        <v>0.37569999999999998</v>
      </c>
      <c r="J1642" s="222">
        <v>0.33539999999999998</v>
      </c>
      <c r="K1642" s="222">
        <v>0.30509999999999998</v>
      </c>
      <c r="L1642" s="222">
        <v>0.28050000000000003</v>
      </c>
      <c r="M1642" s="222">
        <v>0.26</v>
      </c>
      <c r="N1642" s="222">
        <v>0.2429</v>
      </c>
      <c r="O1642" s="222">
        <v>0.22850000000000001</v>
      </c>
      <c r="P1642" s="222">
        <v>0.2167</v>
      </c>
      <c r="Q1642" s="222">
        <v>0.2072</v>
      </c>
    </row>
    <row r="1643" spans="1:17" x14ac:dyDescent="0.25">
      <c r="A1643" s="8">
        <v>3</v>
      </c>
      <c r="B1643" s="3">
        <v>51</v>
      </c>
      <c r="C1643" s="5">
        <v>275000</v>
      </c>
      <c r="D1643" s="221"/>
      <c r="E1643" s="222">
        <v>0.5837</v>
      </c>
      <c r="F1643" s="222">
        <v>0.51890000000000003</v>
      </c>
      <c r="G1643" s="222">
        <v>0.46129999999999999</v>
      </c>
      <c r="H1643" s="222">
        <v>0.41010000000000002</v>
      </c>
      <c r="I1643" s="222">
        <v>0.36420000000000002</v>
      </c>
      <c r="J1643" s="222">
        <v>0.32550000000000001</v>
      </c>
      <c r="K1643" s="222">
        <v>0.2964</v>
      </c>
      <c r="L1643" s="222">
        <v>0.27229999999999999</v>
      </c>
      <c r="M1643" s="222">
        <v>0.25230000000000002</v>
      </c>
      <c r="N1643" s="222">
        <v>0.2356</v>
      </c>
      <c r="O1643" s="222">
        <v>0.222</v>
      </c>
      <c r="P1643" s="222">
        <v>0.21099999999999999</v>
      </c>
      <c r="Q1643" s="222">
        <v>0.20219999999999999</v>
      </c>
    </row>
    <row r="1644" spans="1:17" x14ac:dyDescent="0.25">
      <c r="A1644" s="8">
        <v>3</v>
      </c>
      <c r="B1644" s="3">
        <v>52</v>
      </c>
      <c r="C1644" s="5">
        <v>275000</v>
      </c>
      <c r="D1644" s="221"/>
      <c r="E1644" s="222">
        <v>0.57699999999999996</v>
      </c>
      <c r="F1644" s="222">
        <v>0.51060000000000005</v>
      </c>
      <c r="G1644" s="222">
        <v>0.4516</v>
      </c>
      <c r="H1644" s="222">
        <v>0.3992</v>
      </c>
      <c r="I1644" s="222">
        <v>0.35249999999999998</v>
      </c>
      <c r="J1644" s="222">
        <v>0.31640000000000001</v>
      </c>
      <c r="K1644" s="222">
        <v>0.2878</v>
      </c>
      <c r="L1644" s="222">
        <v>0.2641</v>
      </c>
      <c r="M1644" s="222">
        <v>0.2445</v>
      </c>
      <c r="N1644" s="222">
        <v>0.2286</v>
      </c>
      <c r="O1644" s="222">
        <v>0.21579999999999999</v>
      </c>
      <c r="P1644" s="222">
        <v>0.2056</v>
      </c>
      <c r="Q1644" s="222">
        <v>0.19750000000000001</v>
      </c>
    </row>
    <row r="1645" spans="1:17" x14ac:dyDescent="0.25">
      <c r="A1645" s="8">
        <v>3</v>
      </c>
      <c r="B1645" s="3">
        <v>53</v>
      </c>
      <c r="C1645" s="5">
        <v>275000</v>
      </c>
      <c r="D1645" s="221"/>
      <c r="E1645" s="222">
        <v>0.57050000000000001</v>
      </c>
      <c r="F1645" s="222">
        <v>0.50229999999999997</v>
      </c>
      <c r="G1645" s="222">
        <v>0.44190000000000002</v>
      </c>
      <c r="H1645" s="222">
        <v>0.38829999999999998</v>
      </c>
      <c r="I1645" s="222">
        <v>0.34200000000000003</v>
      </c>
      <c r="J1645" s="222">
        <v>0.3075</v>
      </c>
      <c r="K1645" s="222">
        <v>0.2792</v>
      </c>
      <c r="L1645" s="222">
        <v>0.25600000000000001</v>
      </c>
      <c r="M1645" s="222">
        <v>0.23710000000000001</v>
      </c>
      <c r="N1645" s="222">
        <v>0.222</v>
      </c>
      <c r="O1645" s="222">
        <v>0.21</v>
      </c>
      <c r="P1645" s="222">
        <v>0.2006</v>
      </c>
      <c r="Q1645" s="222">
        <v>0.19320000000000001</v>
      </c>
    </row>
    <row r="1646" spans="1:17" x14ac:dyDescent="0.25">
      <c r="A1646" s="8">
        <v>3</v>
      </c>
      <c r="B1646" s="3">
        <v>54</v>
      </c>
      <c r="C1646" s="5">
        <v>275000</v>
      </c>
      <c r="D1646" s="221"/>
      <c r="E1646" s="222">
        <v>0.56399999999999995</v>
      </c>
      <c r="F1646" s="222">
        <v>0.49409999999999998</v>
      </c>
      <c r="G1646" s="222">
        <v>0.43219999999999997</v>
      </c>
      <c r="H1646" s="222">
        <v>0.37740000000000001</v>
      </c>
      <c r="I1646" s="222">
        <v>0.33310000000000001</v>
      </c>
      <c r="J1646" s="222">
        <v>0.2989</v>
      </c>
      <c r="K1646" s="222">
        <v>0.27089999999999997</v>
      </c>
      <c r="L1646" s="222">
        <v>0.2482</v>
      </c>
      <c r="M1646" s="222">
        <v>0.2301</v>
      </c>
      <c r="N1646" s="222">
        <v>0.21579999999999999</v>
      </c>
      <c r="O1646" s="222">
        <v>0.20469999999999999</v>
      </c>
      <c r="P1646" s="222">
        <v>0.19600000000000001</v>
      </c>
      <c r="Q1646" s="222">
        <v>0.18920000000000001</v>
      </c>
    </row>
    <row r="1647" spans="1:17" x14ac:dyDescent="0.25">
      <c r="A1647" s="8">
        <v>3</v>
      </c>
      <c r="B1647" s="3">
        <v>55</v>
      </c>
      <c r="C1647" s="5">
        <v>275000</v>
      </c>
      <c r="D1647" s="221"/>
      <c r="E1647" s="222">
        <v>0.55779999999999996</v>
      </c>
      <c r="F1647" s="222">
        <v>0.48609999999999998</v>
      </c>
      <c r="G1647" s="222">
        <v>0.42270000000000002</v>
      </c>
      <c r="H1647" s="222">
        <v>0.36659999999999998</v>
      </c>
      <c r="I1647" s="222">
        <v>0.32440000000000002</v>
      </c>
      <c r="J1647" s="222">
        <v>0.29039999999999999</v>
      </c>
      <c r="K1647" s="222">
        <v>0.26279999999999998</v>
      </c>
      <c r="L1647" s="222">
        <v>0.2409</v>
      </c>
      <c r="M1647" s="222">
        <v>0.22359999999999999</v>
      </c>
      <c r="N1647" s="222">
        <v>0.2102</v>
      </c>
      <c r="O1647" s="222">
        <v>0.19980000000000001</v>
      </c>
      <c r="P1647" s="222">
        <v>0.1918</v>
      </c>
      <c r="Q1647" s="222">
        <v>0.18579999999999999</v>
      </c>
    </row>
    <row r="1648" spans="1:17" x14ac:dyDescent="0.25">
      <c r="A1648" s="8">
        <v>3</v>
      </c>
      <c r="B1648" s="3">
        <v>56</v>
      </c>
      <c r="C1648" s="5">
        <v>275000</v>
      </c>
      <c r="D1648" s="221"/>
      <c r="E1648" s="222">
        <v>0.5514</v>
      </c>
      <c r="F1648" s="222">
        <v>0.47789999999999999</v>
      </c>
      <c r="G1648" s="222">
        <v>0.4128</v>
      </c>
      <c r="H1648" s="222">
        <v>0.35730000000000001</v>
      </c>
      <c r="I1648" s="222">
        <v>0.31569999999999998</v>
      </c>
      <c r="J1648" s="222">
        <v>0.28179999999999999</v>
      </c>
      <c r="K1648" s="222">
        <v>0.25480000000000003</v>
      </c>
      <c r="L1648" s="222">
        <v>0.23369999999999999</v>
      </c>
      <c r="M1648" s="222">
        <v>0.21729999999999999</v>
      </c>
      <c r="N1648" s="222">
        <v>0.20469999999999999</v>
      </c>
      <c r="O1648" s="222">
        <v>0.1951</v>
      </c>
      <c r="P1648" s="222">
        <v>0.188</v>
      </c>
      <c r="Q1648" s="222">
        <v>0.18260000000000001</v>
      </c>
    </row>
    <row r="1649" spans="1:17" x14ac:dyDescent="0.25">
      <c r="A1649" s="8">
        <v>3</v>
      </c>
      <c r="B1649" s="3">
        <v>57</v>
      </c>
      <c r="C1649" s="5">
        <v>275000</v>
      </c>
      <c r="D1649" s="221"/>
      <c r="E1649" s="222">
        <v>0.54530000000000001</v>
      </c>
      <c r="F1649" s="222">
        <v>0.4698</v>
      </c>
      <c r="G1649" s="222">
        <v>0.4032</v>
      </c>
      <c r="H1649" s="222">
        <v>0.3488</v>
      </c>
      <c r="I1649" s="222">
        <v>0.307</v>
      </c>
      <c r="J1649" s="222">
        <v>0.27350000000000002</v>
      </c>
      <c r="K1649" s="222">
        <v>0.2472</v>
      </c>
      <c r="L1649" s="222">
        <v>0.22689999999999999</v>
      </c>
      <c r="M1649" s="222">
        <v>0.2114</v>
      </c>
      <c r="N1649" s="222">
        <v>0.19969999999999999</v>
      </c>
      <c r="O1649" s="222">
        <v>0.191</v>
      </c>
      <c r="P1649" s="222">
        <v>0.1845</v>
      </c>
      <c r="Q1649" s="222">
        <v>0.1799</v>
      </c>
    </row>
    <row r="1650" spans="1:17" x14ac:dyDescent="0.25">
      <c r="A1650" s="8">
        <v>3</v>
      </c>
      <c r="B1650" s="3">
        <v>58</v>
      </c>
      <c r="C1650" s="5">
        <v>275000</v>
      </c>
      <c r="D1650" s="221"/>
      <c r="E1650" s="222">
        <v>0.53969999999999996</v>
      </c>
      <c r="F1650" s="222">
        <v>0.46229999999999999</v>
      </c>
      <c r="G1650" s="222">
        <v>0.39410000000000001</v>
      </c>
      <c r="H1650" s="222">
        <v>0.34089999999999998</v>
      </c>
      <c r="I1650" s="222">
        <v>0.29909999999999998</v>
      </c>
      <c r="J1650" s="222">
        <v>0.2661</v>
      </c>
      <c r="K1650" s="222">
        <v>0.2404</v>
      </c>
      <c r="L1650" s="222">
        <v>0.22090000000000001</v>
      </c>
      <c r="M1650" s="222">
        <v>0.20619999999999999</v>
      </c>
      <c r="N1650" s="222">
        <v>0.19539999999999999</v>
      </c>
      <c r="O1650" s="222">
        <v>0.1875</v>
      </c>
      <c r="P1650" s="222">
        <v>0.1817</v>
      </c>
      <c r="Q1650" s="222">
        <v>0.1777</v>
      </c>
    </row>
    <row r="1651" spans="1:17" x14ac:dyDescent="0.25">
      <c r="A1651" s="8">
        <v>3</v>
      </c>
      <c r="B1651" s="3">
        <v>59</v>
      </c>
      <c r="C1651" s="5">
        <v>275000</v>
      </c>
      <c r="D1651" s="221"/>
      <c r="E1651" s="222">
        <v>0.5343</v>
      </c>
      <c r="F1651" s="222">
        <v>0.45490000000000003</v>
      </c>
      <c r="G1651" s="222">
        <v>0.38529999999999998</v>
      </c>
      <c r="H1651" s="222">
        <v>0.33310000000000001</v>
      </c>
      <c r="I1651" s="222">
        <v>0.2913</v>
      </c>
      <c r="J1651" s="222">
        <v>0.25879999999999997</v>
      </c>
      <c r="K1651" s="222">
        <v>0.2339</v>
      </c>
      <c r="L1651" s="222">
        <v>0.2152</v>
      </c>
      <c r="M1651" s="222">
        <v>0.2014</v>
      </c>
      <c r="N1651" s="222">
        <v>0.19139999999999999</v>
      </c>
      <c r="O1651" s="222">
        <v>0.18429999999999999</v>
      </c>
      <c r="P1651" s="222">
        <v>0.1792</v>
      </c>
      <c r="Q1651" s="222">
        <v>0.1757</v>
      </c>
    </row>
    <row r="1652" spans="1:17" x14ac:dyDescent="0.25">
      <c r="A1652" s="8">
        <v>3</v>
      </c>
      <c r="B1652" s="3">
        <v>60</v>
      </c>
      <c r="C1652" s="5">
        <v>275000</v>
      </c>
      <c r="D1652" s="221"/>
      <c r="E1652" s="222">
        <v>0.52890000000000004</v>
      </c>
      <c r="F1652" s="222">
        <v>0.44750000000000001</v>
      </c>
      <c r="G1652" s="222">
        <v>0.37790000000000001</v>
      </c>
      <c r="H1652" s="222">
        <v>0.32519999999999999</v>
      </c>
      <c r="I1652" s="222">
        <v>0.28360000000000002</v>
      </c>
      <c r="J1652" s="222">
        <v>0.25159999999999999</v>
      </c>
      <c r="K1652" s="222">
        <v>0.22739999999999999</v>
      </c>
      <c r="L1652" s="222">
        <v>0.20960000000000001</v>
      </c>
      <c r="M1652" s="222">
        <v>0.1968</v>
      </c>
      <c r="N1652" s="222">
        <v>0.18770000000000001</v>
      </c>
      <c r="O1652" s="222">
        <v>0.18140000000000001</v>
      </c>
      <c r="P1652" s="222">
        <v>0.17699999999999999</v>
      </c>
      <c r="Q1652" s="222">
        <v>0.1741</v>
      </c>
    </row>
    <row r="1653" spans="1:17" x14ac:dyDescent="0.25">
      <c r="A1653" s="8">
        <v>3</v>
      </c>
      <c r="B1653" s="3">
        <v>61</v>
      </c>
      <c r="C1653" s="5">
        <v>275000</v>
      </c>
      <c r="D1653" s="221"/>
      <c r="E1653" s="222">
        <v>0.52370000000000005</v>
      </c>
      <c r="F1653" s="222">
        <v>0.44030000000000002</v>
      </c>
      <c r="G1653" s="222">
        <v>0.37059999999999998</v>
      </c>
      <c r="H1653" s="222">
        <v>0.3175</v>
      </c>
      <c r="I1653" s="222">
        <v>0.27610000000000001</v>
      </c>
      <c r="J1653" s="222">
        <v>0.24460000000000001</v>
      </c>
      <c r="K1653" s="222">
        <v>0.2213</v>
      </c>
      <c r="L1653" s="222">
        <v>0.20449999999999999</v>
      </c>
      <c r="M1653" s="222">
        <v>0.19259999999999999</v>
      </c>
      <c r="N1653" s="222">
        <v>0.18440000000000001</v>
      </c>
      <c r="O1653" s="222">
        <v>0.1789</v>
      </c>
      <c r="P1653" s="222">
        <v>0.17510000000000001</v>
      </c>
      <c r="Q1653" s="222">
        <v>0.17269999999999999</v>
      </c>
    </row>
    <row r="1654" spans="1:17" x14ac:dyDescent="0.25">
      <c r="A1654" s="8">
        <v>3</v>
      </c>
      <c r="B1654" s="3">
        <v>62</v>
      </c>
      <c r="C1654" s="5">
        <v>275000</v>
      </c>
      <c r="D1654" s="221"/>
      <c r="E1654" s="222">
        <v>0.51870000000000005</v>
      </c>
      <c r="F1654" s="222">
        <v>0.43309999999999998</v>
      </c>
      <c r="G1654" s="222">
        <v>0.3634</v>
      </c>
      <c r="H1654" s="222">
        <v>0.30990000000000001</v>
      </c>
      <c r="I1654" s="222">
        <v>0.26850000000000002</v>
      </c>
      <c r="J1654" s="222">
        <v>0.23769999999999999</v>
      </c>
      <c r="K1654" s="222">
        <v>0.21529999999999999</v>
      </c>
      <c r="L1654" s="222">
        <v>0.19950000000000001</v>
      </c>
      <c r="M1654" s="222">
        <v>0.18870000000000001</v>
      </c>
      <c r="N1654" s="222">
        <v>0.18140000000000001</v>
      </c>
      <c r="O1654" s="222">
        <v>0.17660000000000001</v>
      </c>
      <c r="P1654" s="222">
        <v>0.17349999999999999</v>
      </c>
      <c r="Q1654" s="222">
        <v>0.1716</v>
      </c>
    </row>
    <row r="1655" spans="1:17" x14ac:dyDescent="0.25">
      <c r="A1655" s="8">
        <v>3</v>
      </c>
      <c r="B1655" s="3">
        <v>63</v>
      </c>
      <c r="C1655" s="5">
        <v>275000</v>
      </c>
      <c r="D1655" s="221"/>
      <c r="E1655" s="222">
        <v>0.51380000000000003</v>
      </c>
      <c r="F1655" s="222">
        <v>0.42599999999999999</v>
      </c>
      <c r="G1655" s="222">
        <v>0.35599999999999998</v>
      </c>
      <c r="H1655" s="222">
        <v>0.30199999999999999</v>
      </c>
      <c r="I1655" s="222">
        <v>0.26090000000000002</v>
      </c>
      <c r="J1655" s="222">
        <v>0.23080000000000001</v>
      </c>
      <c r="K1655" s="222">
        <v>0.2094</v>
      </c>
      <c r="L1655" s="222">
        <v>0.1948</v>
      </c>
      <c r="M1655" s="222">
        <v>0.185</v>
      </c>
      <c r="N1655" s="222">
        <v>0.1787</v>
      </c>
      <c r="O1655" s="222">
        <v>0.17469999999999999</v>
      </c>
      <c r="P1655" s="222">
        <v>0.17219999999999999</v>
      </c>
      <c r="Q1655" s="222">
        <v>0.1706</v>
      </c>
    </row>
    <row r="1656" spans="1:17" x14ac:dyDescent="0.25">
      <c r="A1656" s="8">
        <v>3</v>
      </c>
      <c r="B1656" s="3">
        <v>64</v>
      </c>
      <c r="C1656" s="5">
        <v>275000</v>
      </c>
      <c r="D1656" s="221"/>
      <c r="E1656" s="222">
        <v>0.50919999999999999</v>
      </c>
      <c r="F1656" s="222">
        <v>0.41899999999999998</v>
      </c>
      <c r="G1656" s="222">
        <v>0.34860000000000002</v>
      </c>
      <c r="H1656" s="222">
        <v>0.29420000000000002</v>
      </c>
      <c r="I1656" s="222">
        <v>0.25340000000000001</v>
      </c>
      <c r="J1656" s="222">
        <v>0.22409999999999999</v>
      </c>
      <c r="K1656" s="222">
        <v>0.20380000000000001</v>
      </c>
      <c r="L1656" s="222">
        <v>0.19040000000000001</v>
      </c>
      <c r="M1656" s="222">
        <v>0.1817</v>
      </c>
      <c r="N1656" s="222">
        <v>0.17630000000000001</v>
      </c>
      <c r="O1656" s="222">
        <v>0.17299999999999999</v>
      </c>
      <c r="P1656" s="222">
        <v>0.1711</v>
      </c>
      <c r="Q1656" s="222">
        <v>0.1699</v>
      </c>
    </row>
    <row r="1657" spans="1:17" x14ac:dyDescent="0.25">
      <c r="A1657" s="8">
        <v>3</v>
      </c>
      <c r="B1657" s="3">
        <v>65</v>
      </c>
      <c r="C1657" s="5">
        <v>275000</v>
      </c>
      <c r="D1657" s="221"/>
      <c r="E1657" s="222">
        <v>0.50480000000000003</v>
      </c>
      <c r="F1657" s="222">
        <v>0.4123</v>
      </c>
      <c r="G1657" s="222">
        <v>0.34129999999999999</v>
      </c>
      <c r="H1657" s="222">
        <v>0.28639999999999999</v>
      </c>
      <c r="I1657" s="222">
        <v>0.24590000000000001</v>
      </c>
      <c r="J1657" s="222">
        <v>0.2175</v>
      </c>
      <c r="K1657" s="222">
        <v>0.19850000000000001</v>
      </c>
      <c r="L1657" s="222">
        <v>0.18629999999999999</v>
      </c>
      <c r="M1657" s="222">
        <v>0.17879999999999999</v>
      </c>
      <c r="N1657" s="222">
        <v>0.17430000000000001</v>
      </c>
      <c r="O1657" s="222">
        <v>0.17169999999999999</v>
      </c>
      <c r="P1657" s="222">
        <v>0.17019999999999999</v>
      </c>
      <c r="Q1657" s="222">
        <v>0.1694</v>
      </c>
    </row>
    <row r="1658" spans="1:17" x14ac:dyDescent="0.25">
      <c r="A1658" s="8">
        <v>3</v>
      </c>
      <c r="B1658" s="3">
        <v>66</v>
      </c>
      <c r="C1658" s="5">
        <v>275000</v>
      </c>
      <c r="D1658" s="221"/>
      <c r="E1658" s="222">
        <v>0.50090000000000001</v>
      </c>
      <c r="F1658" s="222">
        <v>0.40620000000000001</v>
      </c>
      <c r="G1658" s="222">
        <v>0.33410000000000001</v>
      </c>
      <c r="H1658" s="222">
        <v>0.27860000000000001</v>
      </c>
      <c r="I1658" s="222">
        <v>0.23849999999999999</v>
      </c>
      <c r="J1658" s="222">
        <v>0.2112</v>
      </c>
      <c r="K1658" s="222">
        <v>0.19350000000000001</v>
      </c>
      <c r="L1658" s="222">
        <v>0.18260000000000001</v>
      </c>
      <c r="M1658" s="222">
        <v>0.1762</v>
      </c>
      <c r="N1658" s="222">
        <v>0.1726</v>
      </c>
      <c r="O1658" s="222">
        <v>0.1706</v>
      </c>
      <c r="P1658" s="222">
        <v>0.1696</v>
      </c>
      <c r="Q1658" s="222">
        <v>0.16900000000000001</v>
      </c>
    </row>
    <row r="1659" spans="1:17" x14ac:dyDescent="0.25">
      <c r="A1659" s="8">
        <v>3</v>
      </c>
      <c r="B1659" s="3">
        <v>67</v>
      </c>
      <c r="C1659" s="5">
        <v>275000</v>
      </c>
      <c r="D1659" s="221"/>
      <c r="E1659" s="222">
        <v>0.49709999999999999</v>
      </c>
      <c r="F1659" s="222">
        <v>0.4002</v>
      </c>
      <c r="G1659" s="222">
        <v>0.32629999999999998</v>
      </c>
      <c r="H1659" s="222">
        <v>0.2702</v>
      </c>
      <c r="I1659" s="222">
        <v>0.23069999999999999</v>
      </c>
      <c r="J1659" s="222">
        <v>0.2046</v>
      </c>
      <c r="K1659" s="222">
        <v>0.1885</v>
      </c>
      <c r="L1659" s="222">
        <v>0.17910000000000001</v>
      </c>
      <c r="M1659" s="222">
        <v>0.1739</v>
      </c>
      <c r="N1659" s="222">
        <v>0.17119999999999999</v>
      </c>
      <c r="O1659" s="222">
        <v>0.16980000000000001</v>
      </c>
      <c r="P1659" s="222">
        <v>0.1691</v>
      </c>
      <c r="Q1659" s="222">
        <v>0.16880000000000001</v>
      </c>
    </row>
    <row r="1660" spans="1:17" x14ac:dyDescent="0.25">
      <c r="A1660" s="8">
        <v>3</v>
      </c>
      <c r="B1660" s="3">
        <v>68</v>
      </c>
      <c r="C1660" s="5">
        <v>275000</v>
      </c>
      <c r="D1660" s="221"/>
      <c r="E1660" s="222">
        <v>0.49370000000000003</v>
      </c>
      <c r="F1660" s="222">
        <v>0.39419999999999999</v>
      </c>
      <c r="G1660" s="222">
        <v>0.31840000000000002</v>
      </c>
      <c r="H1660" s="222">
        <v>0.2616</v>
      </c>
      <c r="I1660" s="222">
        <v>0.2228</v>
      </c>
      <c r="J1660" s="222">
        <v>0.19819999999999999</v>
      </c>
      <c r="K1660" s="222">
        <v>0.18390000000000001</v>
      </c>
      <c r="L1660" s="222">
        <v>0.17610000000000001</v>
      </c>
      <c r="M1660" s="222">
        <v>0.17199999999999999</v>
      </c>
      <c r="N1660" s="222">
        <v>0.1701</v>
      </c>
      <c r="O1660" s="222">
        <v>0.16919999999999999</v>
      </c>
      <c r="P1660" s="222">
        <v>0.16880000000000001</v>
      </c>
      <c r="Q1660" s="222">
        <v>0.1686</v>
      </c>
    </row>
    <row r="1661" spans="1:17" x14ac:dyDescent="0.25">
      <c r="A1661" s="8">
        <v>3</v>
      </c>
      <c r="B1661" s="3">
        <v>69</v>
      </c>
      <c r="C1661" s="5">
        <v>275000</v>
      </c>
      <c r="D1661" s="221"/>
      <c r="E1661" s="222">
        <v>0.49099999999999999</v>
      </c>
      <c r="F1661" s="222">
        <v>0.38879999999999998</v>
      </c>
      <c r="G1661" s="222">
        <v>0.31080000000000002</v>
      </c>
      <c r="H1661" s="222">
        <v>0.25340000000000001</v>
      </c>
      <c r="I1661" s="222">
        <v>0.21529999999999999</v>
      </c>
      <c r="J1661" s="222">
        <v>0.19239999999999999</v>
      </c>
      <c r="K1661" s="222">
        <v>0.1799</v>
      </c>
      <c r="L1661" s="222">
        <v>0.1736</v>
      </c>
      <c r="M1661" s="222">
        <v>0.17069999999999999</v>
      </c>
      <c r="N1661" s="222">
        <v>0.1694</v>
      </c>
      <c r="O1661" s="222">
        <v>0.16880000000000001</v>
      </c>
      <c r="P1661" s="222">
        <v>0.1686</v>
      </c>
      <c r="Q1661" s="222">
        <v>0.1686</v>
      </c>
    </row>
    <row r="1662" spans="1:17" x14ac:dyDescent="0.25">
      <c r="A1662" s="8">
        <v>3</v>
      </c>
      <c r="B1662" s="3">
        <v>70</v>
      </c>
      <c r="C1662" s="5">
        <v>275000</v>
      </c>
      <c r="D1662" s="221"/>
      <c r="E1662" s="222">
        <v>0.48859999999999998</v>
      </c>
      <c r="F1662" s="222">
        <v>0.38279999999999997</v>
      </c>
      <c r="G1662" s="222">
        <v>0.30199999999999999</v>
      </c>
      <c r="H1662" s="222">
        <v>0.24360000000000001</v>
      </c>
      <c r="I1662" s="222">
        <v>0.20669999999999999</v>
      </c>
      <c r="J1662" s="222">
        <v>0.1862</v>
      </c>
      <c r="K1662" s="222">
        <v>0.17599999999999999</v>
      </c>
      <c r="L1662" s="222">
        <v>0.1714</v>
      </c>
      <c r="M1662" s="222">
        <v>0.1696</v>
      </c>
      <c r="N1662" s="222">
        <v>0.16889999999999999</v>
      </c>
      <c r="O1662" s="222">
        <v>0.1686</v>
      </c>
      <c r="P1662" s="222">
        <v>0.1686</v>
      </c>
      <c r="Q1662" s="222">
        <v>0.16850000000000001</v>
      </c>
    </row>
    <row r="1663" spans="1:17" x14ac:dyDescent="0.25">
      <c r="A1663" s="8">
        <v>3</v>
      </c>
      <c r="B1663" s="3">
        <v>71</v>
      </c>
      <c r="C1663" s="5">
        <v>275000</v>
      </c>
      <c r="D1663" s="221"/>
      <c r="E1663" s="222">
        <v>0.48699999999999999</v>
      </c>
      <c r="F1663" s="222">
        <v>0.37769999999999998</v>
      </c>
      <c r="G1663" s="222">
        <v>0.29349999999999998</v>
      </c>
      <c r="H1663" s="222">
        <v>0.23419999999999999</v>
      </c>
      <c r="I1663" s="222">
        <v>0.19869999999999999</v>
      </c>
      <c r="J1663" s="222">
        <v>0.18079999999999999</v>
      </c>
      <c r="K1663" s="222">
        <v>0.1729</v>
      </c>
      <c r="L1663" s="222">
        <v>0.1699</v>
      </c>
      <c r="M1663" s="222">
        <v>0.16889999999999999</v>
      </c>
      <c r="N1663" s="222">
        <v>0.1686</v>
      </c>
      <c r="O1663" s="222">
        <v>0.16850000000000001</v>
      </c>
      <c r="P1663" s="222">
        <v>0.16850000000000001</v>
      </c>
      <c r="Q1663" s="222">
        <v>0.16850000000000001</v>
      </c>
    </row>
    <row r="1664" spans="1:17" x14ac:dyDescent="0.25">
      <c r="A1664" s="8">
        <v>3</v>
      </c>
      <c r="B1664" s="3">
        <v>72</v>
      </c>
      <c r="C1664" s="5">
        <v>275000</v>
      </c>
      <c r="D1664" s="221"/>
      <c r="E1664" s="222">
        <v>0.48599999999999999</v>
      </c>
      <c r="F1664" s="222">
        <v>0.37359999999999999</v>
      </c>
      <c r="G1664" s="222">
        <v>0.28239999999999998</v>
      </c>
      <c r="H1664" s="222">
        <v>0.22140000000000001</v>
      </c>
      <c r="I1664" s="222">
        <v>0.18870000000000001</v>
      </c>
      <c r="J1664" s="222">
        <v>0.17480000000000001</v>
      </c>
      <c r="K1664" s="222">
        <v>0.17019999999999999</v>
      </c>
      <c r="L1664" s="222">
        <v>0.16889999999999999</v>
      </c>
      <c r="M1664" s="222">
        <v>0.1686</v>
      </c>
      <c r="N1664" s="222">
        <v>0.16850000000000001</v>
      </c>
      <c r="O1664" s="222">
        <v>0.16850000000000001</v>
      </c>
      <c r="P1664" s="222">
        <v>0.16850000000000001</v>
      </c>
      <c r="Q1664" s="222">
        <v>0.16850000000000001</v>
      </c>
    </row>
    <row r="1665" spans="1:17" x14ac:dyDescent="0.25">
      <c r="A1665" s="8">
        <v>3</v>
      </c>
      <c r="B1665" s="3">
        <v>73</v>
      </c>
      <c r="C1665" s="5">
        <v>275000</v>
      </c>
      <c r="D1665" s="221"/>
      <c r="E1665" s="222">
        <v>0.48570000000000002</v>
      </c>
      <c r="F1665" s="222">
        <v>0.3715</v>
      </c>
      <c r="G1665" s="222">
        <v>0.27110000000000001</v>
      </c>
      <c r="H1665" s="222">
        <v>0.2077</v>
      </c>
      <c r="I1665" s="222">
        <v>0.1792</v>
      </c>
      <c r="J1665" s="222">
        <v>0.1706</v>
      </c>
      <c r="K1665" s="222">
        <v>0.16880000000000001</v>
      </c>
      <c r="L1665" s="222">
        <v>0.16850000000000001</v>
      </c>
      <c r="M1665" s="222">
        <v>0.16850000000000001</v>
      </c>
      <c r="N1665" s="222">
        <v>0.16850000000000001</v>
      </c>
      <c r="O1665" s="222">
        <v>0.16850000000000001</v>
      </c>
      <c r="P1665" s="222">
        <v>0.16850000000000001</v>
      </c>
      <c r="Q1665" s="222">
        <v>0.16850000000000001</v>
      </c>
    </row>
    <row r="1666" spans="1:17" x14ac:dyDescent="0.25">
      <c r="A1666" s="8">
        <v>3</v>
      </c>
      <c r="B1666" s="3">
        <v>74</v>
      </c>
      <c r="C1666" s="5">
        <v>275000</v>
      </c>
      <c r="D1666" s="221"/>
      <c r="E1666" s="222">
        <v>0.48570000000000002</v>
      </c>
      <c r="F1666" s="222">
        <v>0.37119999999999997</v>
      </c>
      <c r="G1666" s="222">
        <v>0.26419999999999999</v>
      </c>
      <c r="H1666" s="222">
        <v>0.19869999999999999</v>
      </c>
      <c r="I1666" s="222">
        <v>0.17419999999999999</v>
      </c>
      <c r="J1666" s="222">
        <v>0.1691</v>
      </c>
      <c r="K1666" s="222">
        <v>0.1686</v>
      </c>
      <c r="L1666" s="222">
        <v>0.16850000000000001</v>
      </c>
      <c r="M1666" s="222">
        <v>0.16850000000000001</v>
      </c>
      <c r="N1666" s="222">
        <v>0.16850000000000001</v>
      </c>
      <c r="O1666" s="222">
        <v>0.16850000000000001</v>
      </c>
      <c r="P1666" s="222">
        <v>0.16850000000000001</v>
      </c>
      <c r="Q1666" s="222">
        <v>0.16850000000000001</v>
      </c>
    </row>
    <row r="1667" spans="1:17" x14ac:dyDescent="0.25">
      <c r="A1667" s="8">
        <v>4</v>
      </c>
      <c r="B1667" s="3">
        <v>48</v>
      </c>
      <c r="C1667" s="5">
        <v>275000</v>
      </c>
      <c r="D1667" s="221"/>
      <c r="E1667" s="222">
        <v>0.61960000000000004</v>
      </c>
      <c r="F1667" s="222">
        <v>0.5625</v>
      </c>
      <c r="G1667" s="222">
        <v>0.51180000000000003</v>
      </c>
      <c r="H1667" s="222">
        <v>0.4662</v>
      </c>
      <c r="I1667" s="222">
        <v>0.42509999999999998</v>
      </c>
      <c r="J1667" s="222">
        <v>0.38779999999999998</v>
      </c>
      <c r="K1667" s="222">
        <v>0.3538</v>
      </c>
      <c r="L1667" s="222">
        <v>0.32790000000000002</v>
      </c>
      <c r="M1667" s="222">
        <v>0.30790000000000001</v>
      </c>
      <c r="N1667" s="222">
        <v>0.29110000000000003</v>
      </c>
      <c r="O1667" s="222">
        <v>0.27689999999999998</v>
      </c>
      <c r="P1667" s="222">
        <v>0.26490000000000002</v>
      </c>
      <c r="Q1667" s="222">
        <v>0.25459999999999999</v>
      </c>
    </row>
    <row r="1668" spans="1:17" x14ac:dyDescent="0.25">
      <c r="A1668" s="8">
        <v>4</v>
      </c>
      <c r="B1668" s="3">
        <v>49</v>
      </c>
      <c r="C1668" s="5">
        <v>275000</v>
      </c>
      <c r="D1668" s="221"/>
      <c r="E1668" s="222">
        <v>0.61260000000000003</v>
      </c>
      <c r="F1668" s="222">
        <v>0.55400000000000005</v>
      </c>
      <c r="G1668" s="222">
        <v>0.502</v>
      </c>
      <c r="H1668" s="222">
        <v>0.45540000000000003</v>
      </c>
      <c r="I1668" s="222">
        <v>0.4133</v>
      </c>
      <c r="J1668" s="222">
        <v>0.37530000000000002</v>
      </c>
      <c r="K1668" s="222">
        <v>0.34260000000000002</v>
      </c>
      <c r="L1668" s="222">
        <v>0.31929999999999997</v>
      </c>
      <c r="M1668" s="222">
        <v>0.2999</v>
      </c>
      <c r="N1668" s="222">
        <v>0.28360000000000002</v>
      </c>
      <c r="O1668" s="222">
        <v>0.26989999999999997</v>
      </c>
      <c r="P1668" s="222">
        <v>0.25829999999999997</v>
      </c>
      <c r="Q1668" s="222">
        <v>0.2487</v>
      </c>
    </row>
    <row r="1669" spans="1:17" x14ac:dyDescent="0.25">
      <c r="A1669" s="8">
        <v>4</v>
      </c>
      <c r="B1669" s="3">
        <v>50</v>
      </c>
      <c r="C1669" s="5">
        <v>275000</v>
      </c>
      <c r="D1669" s="221"/>
      <c r="E1669" s="222">
        <v>0.60570000000000002</v>
      </c>
      <c r="F1669" s="222">
        <v>0.54569999999999996</v>
      </c>
      <c r="G1669" s="222">
        <v>0.4924</v>
      </c>
      <c r="H1669" s="222">
        <v>0.4446</v>
      </c>
      <c r="I1669" s="222">
        <v>0.4017</v>
      </c>
      <c r="J1669" s="222">
        <v>0.3629</v>
      </c>
      <c r="K1669" s="222">
        <v>0.33389999999999997</v>
      </c>
      <c r="L1669" s="222">
        <v>0.31119999999999998</v>
      </c>
      <c r="M1669" s="222">
        <v>0.2923</v>
      </c>
      <c r="N1669" s="222">
        <v>0.27639999999999998</v>
      </c>
      <c r="O1669" s="222">
        <v>0.2631</v>
      </c>
      <c r="P1669" s="222">
        <v>0.25219999999999998</v>
      </c>
      <c r="Q1669" s="222">
        <v>0.24340000000000001</v>
      </c>
    </row>
    <row r="1670" spans="1:17" x14ac:dyDescent="0.25">
      <c r="A1670" s="8">
        <v>4</v>
      </c>
      <c r="B1670" s="3">
        <v>51</v>
      </c>
      <c r="C1670" s="5">
        <v>275000</v>
      </c>
      <c r="D1670" s="221"/>
      <c r="E1670" s="222">
        <v>0.59889999999999999</v>
      </c>
      <c r="F1670" s="222">
        <v>0.5373</v>
      </c>
      <c r="G1670" s="222">
        <v>0.48270000000000002</v>
      </c>
      <c r="H1670" s="222">
        <v>0.43380000000000002</v>
      </c>
      <c r="I1670" s="222">
        <v>0.39</v>
      </c>
      <c r="J1670" s="222">
        <v>0.35239999999999999</v>
      </c>
      <c r="K1670" s="222">
        <v>0.32550000000000001</v>
      </c>
      <c r="L1670" s="222">
        <v>0.30330000000000001</v>
      </c>
      <c r="M1670" s="222">
        <v>0.2848</v>
      </c>
      <c r="N1670" s="222">
        <v>0.26939999999999997</v>
      </c>
      <c r="O1670" s="222">
        <v>0.25690000000000002</v>
      </c>
      <c r="P1670" s="222">
        <v>0.2467</v>
      </c>
      <c r="Q1670" s="222">
        <v>0.23860000000000001</v>
      </c>
    </row>
    <row r="1671" spans="1:17" x14ac:dyDescent="0.25">
      <c r="A1671" s="8">
        <v>4</v>
      </c>
      <c r="B1671" s="3">
        <v>52</v>
      </c>
      <c r="C1671" s="5">
        <v>275000</v>
      </c>
      <c r="D1671" s="221"/>
      <c r="E1671" s="222">
        <v>0.59199999999999997</v>
      </c>
      <c r="F1671" s="222">
        <v>0.52880000000000005</v>
      </c>
      <c r="G1671" s="222">
        <v>0.47270000000000001</v>
      </c>
      <c r="H1671" s="222">
        <v>0.42270000000000002</v>
      </c>
      <c r="I1671" s="222">
        <v>0.37790000000000001</v>
      </c>
      <c r="J1671" s="222">
        <v>0.34360000000000002</v>
      </c>
      <c r="K1671" s="222">
        <v>0.31719999999999998</v>
      </c>
      <c r="L1671" s="222">
        <v>0.2954</v>
      </c>
      <c r="M1671" s="222">
        <v>0.27729999999999999</v>
      </c>
      <c r="N1671" s="222">
        <v>0.26269999999999999</v>
      </c>
      <c r="O1671" s="222">
        <v>0.25090000000000001</v>
      </c>
      <c r="P1671" s="222">
        <v>0.24160000000000001</v>
      </c>
      <c r="Q1671" s="222">
        <v>0.23419999999999999</v>
      </c>
    </row>
    <row r="1672" spans="1:17" x14ac:dyDescent="0.25">
      <c r="A1672" s="8">
        <v>4</v>
      </c>
      <c r="B1672" s="3">
        <v>53</v>
      </c>
      <c r="C1672" s="5">
        <v>275000</v>
      </c>
      <c r="D1672" s="221"/>
      <c r="E1672" s="222">
        <v>0.58509999999999995</v>
      </c>
      <c r="F1672" s="222">
        <v>0.5202</v>
      </c>
      <c r="G1672" s="222">
        <v>0.4627</v>
      </c>
      <c r="H1672" s="222">
        <v>0.41139999999999999</v>
      </c>
      <c r="I1672" s="222">
        <v>0.36680000000000001</v>
      </c>
      <c r="J1672" s="222">
        <v>0.33500000000000002</v>
      </c>
      <c r="K1672" s="222">
        <v>0.309</v>
      </c>
      <c r="L1672" s="222">
        <v>0.28749999999999998</v>
      </c>
      <c r="M1672" s="222">
        <v>0.2702</v>
      </c>
      <c r="N1672" s="222">
        <v>0.25640000000000002</v>
      </c>
      <c r="O1672" s="222">
        <v>0.2455</v>
      </c>
      <c r="P1672" s="222">
        <v>0.2369</v>
      </c>
      <c r="Q1672" s="222">
        <v>0.2301</v>
      </c>
    </row>
    <row r="1673" spans="1:17" x14ac:dyDescent="0.25">
      <c r="A1673" s="8">
        <v>4</v>
      </c>
      <c r="B1673" s="3">
        <v>54</v>
      </c>
      <c r="C1673" s="5">
        <v>275000</v>
      </c>
      <c r="D1673" s="221"/>
      <c r="E1673" s="222">
        <v>0.57820000000000005</v>
      </c>
      <c r="F1673" s="222">
        <v>0.51160000000000005</v>
      </c>
      <c r="G1673" s="222">
        <v>0.4526</v>
      </c>
      <c r="H1673" s="222">
        <v>0.40010000000000001</v>
      </c>
      <c r="I1673" s="222">
        <v>0.35809999999999997</v>
      </c>
      <c r="J1673" s="222">
        <v>0.3266</v>
      </c>
      <c r="K1673" s="222">
        <v>0.3009</v>
      </c>
      <c r="L1673" s="222">
        <v>0.28000000000000003</v>
      </c>
      <c r="M1673" s="222">
        <v>0.26350000000000001</v>
      </c>
      <c r="N1673" s="222">
        <v>0.25059999999999999</v>
      </c>
      <c r="O1673" s="222">
        <v>0.2404</v>
      </c>
      <c r="P1673" s="222">
        <v>0.23250000000000001</v>
      </c>
      <c r="Q1673" s="222">
        <v>0.22639999999999999</v>
      </c>
    </row>
    <row r="1674" spans="1:17" x14ac:dyDescent="0.25">
      <c r="A1674" s="8">
        <v>4</v>
      </c>
      <c r="B1674" s="3">
        <v>55</v>
      </c>
      <c r="C1674" s="5">
        <v>275000</v>
      </c>
      <c r="D1674" s="221"/>
      <c r="E1674" s="222">
        <v>0.5716</v>
      </c>
      <c r="F1674" s="222">
        <v>0.50319999999999998</v>
      </c>
      <c r="G1674" s="222">
        <v>0.44269999999999998</v>
      </c>
      <c r="H1674" s="222">
        <v>0.38900000000000001</v>
      </c>
      <c r="I1674" s="222">
        <v>0.34960000000000002</v>
      </c>
      <c r="J1674" s="222">
        <v>0.31840000000000002</v>
      </c>
      <c r="K1674" s="222">
        <v>0.29310000000000003</v>
      </c>
      <c r="L1674" s="222">
        <v>0.27300000000000002</v>
      </c>
      <c r="M1674" s="222">
        <v>0.25740000000000002</v>
      </c>
      <c r="N1674" s="222">
        <v>0.2452</v>
      </c>
      <c r="O1674" s="222">
        <v>0.23580000000000001</v>
      </c>
      <c r="P1674" s="222">
        <v>0.2286</v>
      </c>
      <c r="Q1674" s="222">
        <v>0.22320000000000001</v>
      </c>
    </row>
    <row r="1675" spans="1:17" x14ac:dyDescent="0.25">
      <c r="A1675" s="8">
        <v>4</v>
      </c>
      <c r="B1675" s="3">
        <v>56</v>
      </c>
      <c r="C1675" s="5">
        <v>275000</v>
      </c>
      <c r="D1675" s="221"/>
      <c r="E1675" s="222">
        <v>0.56479999999999997</v>
      </c>
      <c r="F1675" s="222">
        <v>0.4945</v>
      </c>
      <c r="G1675" s="222">
        <v>0.43240000000000001</v>
      </c>
      <c r="H1675" s="222">
        <v>0.37940000000000002</v>
      </c>
      <c r="I1675" s="222">
        <v>0.34100000000000003</v>
      </c>
      <c r="J1675" s="222">
        <v>0.31</v>
      </c>
      <c r="K1675" s="222">
        <v>0.28539999999999999</v>
      </c>
      <c r="L1675" s="222">
        <v>0.26619999999999999</v>
      </c>
      <c r="M1675" s="222">
        <v>0.25140000000000001</v>
      </c>
      <c r="N1675" s="222">
        <v>0.24010000000000001</v>
      </c>
      <c r="O1675" s="222">
        <v>0.23150000000000001</v>
      </c>
      <c r="P1675" s="222">
        <v>0.22500000000000001</v>
      </c>
      <c r="Q1675" s="222">
        <v>0.22020000000000001</v>
      </c>
    </row>
    <row r="1676" spans="1:17" x14ac:dyDescent="0.25">
      <c r="A1676" s="8">
        <v>4</v>
      </c>
      <c r="B1676" s="3">
        <v>57</v>
      </c>
      <c r="C1676" s="5">
        <v>275000</v>
      </c>
      <c r="D1676" s="221"/>
      <c r="E1676" s="222">
        <v>0.55820000000000003</v>
      </c>
      <c r="F1676" s="222">
        <v>0.48599999999999999</v>
      </c>
      <c r="G1676" s="222">
        <v>0.42220000000000002</v>
      </c>
      <c r="H1676" s="222">
        <v>0.371</v>
      </c>
      <c r="I1676" s="222">
        <v>0.33260000000000001</v>
      </c>
      <c r="J1676" s="222">
        <v>0.30199999999999999</v>
      </c>
      <c r="K1676" s="222">
        <v>0.27810000000000001</v>
      </c>
      <c r="L1676" s="222">
        <v>0.25979999999999998</v>
      </c>
      <c r="M1676" s="222">
        <v>0.24579999999999999</v>
      </c>
      <c r="N1676" s="222">
        <v>0.23530000000000001</v>
      </c>
      <c r="O1676" s="222">
        <v>0.22750000000000001</v>
      </c>
      <c r="P1676" s="222">
        <v>0.2218</v>
      </c>
      <c r="Q1676" s="222">
        <v>0.2177</v>
      </c>
    </row>
    <row r="1677" spans="1:17" x14ac:dyDescent="0.25">
      <c r="A1677" s="8">
        <v>4</v>
      </c>
      <c r="B1677" s="3">
        <v>58</v>
      </c>
      <c r="C1677" s="5">
        <v>275000</v>
      </c>
      <c r="D1677" s="221"/>
      <c r="E1677" s="222">
        <v>0.55210000000000004</v>
      </c>
      <c r="F1677" s="222">
        <v>0.47799999999999998</v>
      </c>
      <c r="G1677" s="222">
        <v>0.41260000000000002</v>
      </c>
      <c r="H1677" s="222">
        <v>0.36320000000000002</v>
      </c>
      <c r="I1677" s="222">
        <v>0.32490000000000002</v>
      </c>
      <c r="J1677" s="222">
        <v>0.29480000000000001</v>
      </c>
      <c r="K1677" s="222">
        <v>0.2717</v>
      </c>
      <c r="L1677" s="222">
        <v>0.25419999999999998</v>
      </c>
      <c r="M1677" s="222">
        <v>0.24099999999999999</v>
      </c>
      <c r="N1677" s="222">
        <v>0.23139999999999999</v>
      </c>
      <c r="O1677" s="222">
        <v>0.2243</v>
      </c>
      <c r="P1677" s="222">
        <v>0.21929999999999999</v>
      </c>
      <c r="Q1677" s="222">
        <v>0.21560000000000001</v>
      </c>
    </row>
    <row r="1678" spans="1:17" x14ac:dyDescent="0.25">
      <c r="A1678" s="8">
        <v>4</v>
      </c>
      <c r="B1678" s="3">
        <v>59</v>
      </c>
      <c r="C1678" s="5">
        <v>275000</v>
      </c>
      <c r="D1678" s="221"/>
      <c r="E1678" s="222">
        <v>0.54620000000000002</v>
      </c>
      <c r="F1678" s="222">
        <v>0.47010000000000002</v>
      </c>
      <c r="G1678" s="222">
        <v>0.40360000000000001</v>
      </c>
      <c r="H1678" s="222">
        <v>0.35549999999999998</v>
      </c>
      <c r="I1678" s="222">
        <v>0.31730000000000003</v>
      </c>
      <c r="J1678" s="222">
        <v>0.28789999999999999</v>
      </c>
      <c r="K1678" s="222">
        <v>0.26550000000000001</v>
      </c>
      <c r="L1678" s="222">
        <v>0.24879999999999999</v>
      </c>
      <c r="M1678" s="222">
        <v>0.2366</v>
      </c>
      <c r="N1678" s="222">
        <v>0.22770000000000001</v>
      </c>
      <c r="O1678" s="222">
        <v>0.22140000000000001</v>
      </c>
      <c r="P1678" s="222">
        <v>0.217</v>
      </c>
      <c r="Q1678" s="222">
        <v>0.21390000000000001</v>
      </c>
    </row>
    <row r="1679" spans="1:17" x14ac:dyDescent="0.25">
      <c r="A1679" s="8">
        <v>4</v>
      </c>
      <c r="B1679" s="3">
        <v>60</v>
      </c>
      <c r="C1679" s="5">
        <v>275000</v>
      </c>
      <c r="D1679" s="221"/>
      <c r="E1679" s="222">
        <v>0.54020000000000001</v>
      </c>
      <c r="F1679" s="222">
        <v>0.46200000000000002</v>
      </c>
      <c r="G1679" s="222">
        <v>0.39610000000000001</v>
      </c>
      <c r="H1679" s="222">
        <v>0.34770000000000001</v>
      </c>
      <c r="I1679" s="222">
        <v>0.30990000000000001</v>
      </c>
      <c r="J1679" s="222">
        <v>0.28100000000000003</v>
      </c>
      <c r="K1679" s="222">
        <v>0.25950000000000001</v>
      </c>
      <c r="L1679" s="222">
        <v>0.2437</v>
      </c>
      <c r="M1679" s="222">
        <v>0.2324</v>
      </c>
      <c r="N1679" s="222">
        <v>0.2243</v>
      </c>
      <c r="O1679" s="222">
        <v>0.21879999999999999</v>
      </c>
      <c r="P1679" s="222">
        <v>0.215</v>
      </c>
      <c r="Q1679" s="222">
        <v>0.21240000000000001</v>
      </c>
    </row>
    <row r="1680" spans="1:17" x14ac:dyDescent="0.25">
      <c r="A1680" s="8">
        <v>4</v>
      </c>
      <c r="B1680" s="3">
        <v>61</v>
      </c>
      <c r="C1680" s="5">
        <v>275000</v>
      </c>
      <c r="D1680" s="221"/>
      <c r="E1680" s="222">
        <v>0.53439999999999999</v>
      </c>
      <c r="F1680" s="222">
        <v>0.45419999999999999</v>
      </c>
      <c r="G1680" s="222">
        <v>0.38869999999999999</v>
      </c>
      <c r="H1680" s="222">
        <v>0.34010000000000001</v>
      </c>
      <c r="I1680" s="222">
        <v>0.30259999999999998</v>
      </c>
      <c r="J1680" s="222">
        <v>0.27439999999999998</v>
      </c>
      <c r="K1680" s="222">
        <v>0.25369999999999998</v>
      </c>
      <c r="L1680" s="222">
        <v>0.2389</v>
      </c>
      <c r="M1680" s="222">
        <v>0.22850000000000001</v>
      </c>
      <c r="N1680" s="222">
        <v>0.2213</v>
      </c>
      <c r="O1680" s="222">
        <v>0.2165</v>
      </c>
      <c r="P1680" s="222">
        <v>0.21329999999999999</v>
      </c>
      <c r="Q1680" s="222">
        <v>0.21110000000000001</v>
      </c>
    </row>
    <row r="1681" spans="1:17" x14ac:dyDescent="0.25">
      <c r="A1681" s="8">
        <v>4</v>
      </c>
      <c r="B1681" s="3">
        <v>62</v>
      </c>
      <c r="C1681" s="5">
        <v>275000</v>
      </c>
      <c r="D1681" s="221"/>
      <c r="E1681" s="222">
        <v>0.52880000000000005</v>
      </c>
      <c r="F1681" s="222">
        <v>0.44629999999999997</v>
      </c>
      <c r="G1681" s="222">
        <v>0.38140000000000002</v>
      </c>
      <c r="H1681" s="222">
        <v>0.33260000000000001</v>
      </c>
      <c r="I1681" s="222">
        <v>0.2954</v>
      </c>
      <c r="J1681" s="222">
        <v>0.26790000000000003</v>
      </c>
      <c r="K1681" s="222">
        <v>0.2482</v>
      </c>
      <c r="L1681" s="222">
        <v>0.2344</v>
      </c>
      <c r="M1681" s="222">
        <v>0.22489999999999999</v>
      </c>
      <c r="N1681" s="222">
        <v>0.21859999999999999</v>
      </c>
      <c r="O1681" s="222">
        <v>0.2145</v>
      </c>
      <c r="P1681" s="222">
        <v>0.21179999999999999</v>
      </c>
      <c r="Q1681" s="222">
        <v>0.21010000000000001</v>
      </c>
    </row>
    <row r="1682" spans="1:17" x14ac:dyDescent="0.25">
      <c r="A1682" s="8">
        <v>4</v>
      </c>
      <c r="B1682" s="3">
        <v>63</v>
      </c>
      <c r="C1682" s="5">
        <v>275000</v>
      </c>
      <c r="D1682" s="221"/>
      <c r="E1682" s="222">
        <v>0.5232</v>
      </c>
      <c r="F1682" s="222">
        <v>0.43840000000000001</v>
      </c>
      <c r="G1682" s="222">
        <v>0.37390000000000001</v>
      </c>
      <c r="H1682" s="222">
        <v>0.32479999999999998</v>
      </c>
      <c r="I1682" s="222">
        <v>0.28810000000000002</v>
      </c>
      <c r="J1682" s="222">
        <v>0.26140000000000002</v>
      </c>
      <c r="K1682" s="222">
        <v>0.24279999999999999</v>
      </c>
      <c r="L1682" s="222">
        <v>0.23</v>
      </c>
      <c r="M1682" s="222">
        <v>0.22159999999999999</v>
      </c>
      <c r="N1682" s="222">
        <v>0.2162</v>
      </c>
      <c r="O1682" s="222">
        <v>0.2127</v>
      </c>
      <c r="P1682" s="222">
        <v>0.21060000000000001</v>
      </c>
      <c r="Q1682" s="222">
        <v>0.20930000000000001</v>
      </c>
    </row>
    <row r="1683" spans="1:17" x14ac:dyDescent="0.25">
      <c r="A1683" s="8">
        <v>4</v>
      </c>
      <c r="B1683" s="3">
        <v>64</v>
      </c>
      <c r="C1683" s="5">
        <v>275000</v>
      </c>
      <c r="D1683" s="221"/>
      <c r="E1683" s="222">
        <v>0.51780000000000004</v>
      </c>
      <c r="F1683" s="222">
        <v>0.43059999999999998</v>
      </c>
      <c r="G1683" s="222">
        <v>0.3664</v>
      </c>
      <c r="H1683" s="222">
        <v>0.31719999999999998</v>
      </c>
      <c r="I1683" s="222">
        <v>0.28089999999999998</v>
      </c>
      <c r="J1683" s="222">
        <v>0.25519999999999998</v>
      </c>
      <c r="K1683" s="222">
        <v>0.23760000000000001</v>
      </c>
      <c r="L1683" s="222">
        <v>0.2261</v>
      </c>
      <c r="M1683" s="222">
        <v>0.21870000000000001</v>
      </c>
      <c r="N1683" s="222">
        <v>0.21410000000000001</v>
      </c>
      <c r="O1683" s="222">
        <v>0.21129999999999999</v>
      </c>
      <c r="P1683" s="222">
        <v>0.20960000000000001</v>
      </c>
      <c r="Q1683" s="222">
        <v>0.2087</v>
      </c>
    </row>
    <row r="1684" spans="1:17" x14ac:dyDescent="0.25">
      <c r="A1684" s="8">
        <v>4</v>
      </c>
      <c r="B1684" s="3">
        <v>65</v>
      </c>
      <c r="C1684" s="5">
        <v>275000</v>
      </c>
      <c r="D1684" s="221"/>
      <c r="E1684" s="222">
        <v>0.51270000000000004</v>
      </c>
      <c r="F1684" s="222">
        <v>0.4239</v>
      </c>
      <c r="G1684" s="222">
        <v>0.35899999999999999</v>
      </c>
      <c r="H1684" s="222">
        <v>0.3095</v>
      </c>
      <c r="I1684" s="222">
        <v>0.2737</v>
      </c>
      <c r="J1684" s="222">
        <v>0.24909999999999999</v>
      </c>
      <c r="K1684" s="222">
        <v>0.23280000000000001</v>
      </c>
      <c r="L1684" s="222">
        <v>0.22239999999999999</v>
      </c>
      <c r="M1684" s="222">
        <v>0.21609999999999999</v>
      </c>
      <c r="N1684" s="222">
        <v>0.21229999999999999</v>
      </c>
      <c r="O1684" s="222">
        <v>0.21010000000000001</v>
      </c>
      <c r="P1684" s="222">
        <v>0.2089</v>
      </c>
      <c r="Q1684" s="222">
        <v>0.2082</v>
      </c>
    </row>
    <row r="1685" spans="1:17" x14ac:dyDescent="0.25">
      <c r="A1685" s="8">
        <v>4</v>
      </c>
      <c r="B1685" s="3">
        <v>66</v>
      </c>
      <c r="C1685" s="5">
        <v>275000</v>
      </c>
      <c r="D1685" s="221"/>
      <c r="E1685" s="222">
        <v>0.50790000000000002</v>
      </c>
      <c r="F1685" s="222">
        <v>0.41770000000000002</v>
      </c>
      <c r="G1685" s="222">
        <v>0.35160000000000002</v>
      </c>
      <c r="H1685" s="222">
        <v>0.3019</v>
      </c>
      <c r="I1685" s="222">
        <v>0.26679999999999998</v>
      </c>
      <c r="J1685" s="222">
        <v>0.24329999999999999</v>
      </c>
      <c r="K1685" s="222">
        <v>0.2283</v>
      </c>
      <c r="L1685" s="222">
        <v>0.21920000000000001</v>
      </c>
      <c r="M1685" s="222">
        <v>0.21390000000000001</v>
      </c>
      <c r="N1685" s="222">
        <v>0.21079999999999999</v>
      </c>
      <c r="O1685" s="222">
        <v>0.2092</v>
      </c>
      <c r="P1685" s="222">
        <v>0.20830000000000001</v>
      </c>
      <c r="Q1685" s="222">
        <v>0.2079</v>
      </c>
    </row>
    <row r="1686" spans="1:17" x14ac:dyDescent="0.25">
      <c r="A1686" s="8">
        <v>4</v>
      </c>
      <c r="B1686" s="3">
        <v>67</v>
      </c>
      <c r="C1686" s="5">
        <v>275000</v>
      </c>
      <c r="D1686" s="221"/>
      <c r="E1686" s="222">
        <v>0.50319999999999998</v>
      </c>
      <c r="F1686" s="222">
        <v>0.41110000000000002</v>
      </c>
      <c r="G1686" s="222">
        <v>0.34350000000000003</v>
      </c>
      <c r="H1686" s="222">
        <v>0.29370000000000002</v>
      </c>
      <c r="I1686" s="222">
        <v>0.25940000000000002</v>
      </c>
      <c r="J1686" s="222">
        <v>0.23730000000000001</v>
      </c>
      <c r="K1686" s="222">
        <v>0.22389999999999999</v>
      </c>
      <c r="L1686" s="222">
        <v>0.21609999999999999</v>
      </c>
      <c r="M1686" s="222">
        <v>0.21190000000000001</v>
      </c>
      <c r="N1686" s="222">
        <v>0.20960000000000001</v>
      </c>
      <c r="O1686" s="222">
        <v>0.20849999999999999</v>
      </c>
      <c r="P1686" s="222">
        <v>0.2079</v>
      </c>
      <c r="Q1686" s="222">
        <v>0.2077</v>
      </c>
    </row>
    <row r="1687" spans="1:17" x14ac:dyDescent="0.25">
      <c r="A1687" s="8">
        <v>4</v>
      </c>
      <c r="B1687" s="3">
        <v>68</v>
      </c>
      <c r="C1687" s="5">
        <v>275000</v>
      </c>
      <c r="D1687" s="221"/>
      <c r="E1687" s="222">
        <v>0.499</v>
      </c>
      <c r="F1687" s="222">
        <v>0.40450000000000003</v>
      </c>
      <c r="G1687" s="222">
        <v>0.33539999999999998</v>
      </c>
      <c r="H1687" s="222">
        <v>0.28539999999999999</v>
      </c>
      <c r="I1687" s="222">
        <v>0.25209999999999999</v>
      </c>
      <c r="J1687" s="222">
        <v>0.2316</v>
      </c>
      <c r="K1687" s="222">
        <v>0.2198</v>
      </c>
      <c r="L1687" s="222">
        <v>0.2135</v>
      </c>
      <c r="M1687" s="222">
        <v>0.21029999999999999</v>
      </c>
      <c r="N1687" s="222">
        <v>0.2087</v>
      </c>
      <c r="O1687" s="222">
        <v>0.20799999999999999</v>
      </c>
      <c r="P1687" s="222">
        <v>0.2077</v>
      </c>
      <c r="Q1687" s="222">
        <v>0.20749999999999999</v>
      </c>
    </row>
    <row r="1688" spans="1:17" x14ac:dyDescent="0.25">
      <c r="A1688" s="8">
        <v>4</v>
      </c>
      <c r="B1688" s="3">
        <v>69</v>
      </c>
      <c r="C1688" s="5">
        <v>275000</v>
      </c>
      <c r="D1688" s="221"/>
      <c r="E1688" s="222">
        <v>0.4955</v>
      </c>
      <c r="F1688" s="222">
        <v>0.39829999999999999</v>
      </c>
      <c r="G1688" s="222">
        <v>0.32750000000000001</v>
      </c>
      <c r="H1688" s="222">
        <v>0.27729999999999999</v>
      </c>
      <c r="I1688" s="222">
        <v>0.2452</v>
      </c>
      <c r="J1688" s="222">
        <v>0.22650000000000001</v>
      </c>
      <c r="K1688" s="222">
        <v>0.21640000000000001</v>
      </c>
      <c r="L1688" s="222">
        <v>0.2114</v>
      </c>
      <c r="M1688" s="222">
        <v>0.20910000000000001</v>
      </c>
      <c r="N1688" s="222">
        <v>0.20810000000000001</v>
      </c>
      <c r="O1688" s="222">
        <v>0.2077</v>
      </c>
      <c r="P1688" s="222">
        <v>0.20749999999999999</v>
      </c>
      <c r="Q1688" s="222">
        <v>0.20749999999999999</v>
      </c>
    </row>
    <row r="1689" spans="1:17" x14ac:dyDescent="0.25">
      <c r="A1689" s="8">
        <v>4</v>
      </c>
      <c r="B1689" s="3">
        <v>70</v>
      </c>
      <c r="C1689" s="5">
        <v>275000</v>
      </c>
      <c r="D1689" s="221"/>
      <c r="E1689" s="222">
        <v>0.49220000000000003</v>
      </c>
      <c r="F1689" s="222">
        <v>0.39129999999999998</v>
      </c>
      <c r="G1689" s="222">
        <v>0.31830000000000003</v>
      </c>
      <c r="H1689" s="222">
        <v>0.26800000000000002</v>
      </c>
      <c r="I1689" s="222">
        <v>0.2374</v>
      </c>
      <c r="J1689" s="222">
        <v>0.221</v>
      </c>
      <c r="K1689" s="222">
        <v>0.21310000000000001</v>
      </c>
      <c r="L1689" s="222">
        <v>0.20960000000000001</v>
      </c>
      <c r="M1689" s="222">
        <v>0.2082</v>
      </c>
      <c r="N1689" s="222">
        <v>0.2077</v>
      </c>
      <c r="O1689" s="222">
        <v>0.20749999999999999</v>
      </c>
      <c r="P1689" s="222">
        <v>0.20749999999999999</v>
      </c>
      <c r="Q1689" s="222">
        <v>0.20749999999999999</v>
      </c>
    </row>
    <row r="1690" spans="1:17" x14ac:dyDescent="0.25">
      <c r="A1690" s="8">
        <v>4</v>
      </c>
      <c r="B1690" s="3">
        <v>71</v>
      </c>
      <c r="C1690" s="5">
        <v>275000</v>
      </c>
      <c r="D1690" s="221"/>
      <c r="E1690" s="222">
        <v>0.4899</v>
      </c>
      <c r="F1690" s="222">
        <v>0.38490000000000002</v>
      </c>
      <c r="G1690" s="222">
        <v>0.30930000000000002</v>
      </c>
      <c r="H1690" s="222">
        <v>0.25890000000000002</v>
      </c>
      <c r="I1690" s="222">
        <v>0.2303</v>
      </c>
      <c r="J1690" s="222">
        <v>0.2165</v>
      </c>
      <c r="K1690" s="222">
        <v>0.2107</v>
      </c>
      <c r="L1690" s="222">
        <v>0.20849999999999999</v>
      </c>
      <c r="M1690" s="222">
        <v>0.20780000000000001</v>
      </c>
      <c r="N1690" s="222">
        <v>0.20749999999999999</v>
      </c>
      <c r="O1690" s="222">
        <v>0.20749999999999999</v>
      </c>
      <c r="P1690" s="222">
        <v>0.20749999999999999</v>
      </c>
      <c r="Q1690" s="222">
        <v>0.20749999999999999</v>
      </c>
    </row>
    <row r="1691" spans="1:17" x14ac:dyDescent="0.25">
      <c r="A1691" s="8">
        <v>4</v>
      </c>
      <c r="B1691" s="3">
        <v>72</v>
      </c>
      <c r="C1691" s="5">
        <v>275000</v>
      </c>
      <c r="D1691" s="221"/>
      <c r="E1691" s="222">
        <v>0.48830000000000001</v>
      </c>
      <c r="F1691" s="222">
        <v>0.37709999999999999</v>
      </c>
      <c r="G1691" s="222">
        <v>0.29720000000000002</v>
      </c>
      <c r="H1691" s="222">
        <v>0.24679999999999999</v>
      </c>
      <c r="I1691" s="222">
        <v>0.22170000000000001</v>
      </c>
      <c r="J1691" s="222">
        <v>0.21179999999999999</v>
      </c>
      <c r="K1691" s="222">
        <v>0.20860000000000001</v>
      </c>
      <c r="L1691" s="222">
        <v>0.2077</v>
      </c>
      <c r="M1691" s="222">
        <v>0.20749999999999999</v>
      </c>
      <c r="N1691" s="222">
        <v>0.20749999999999999</v>
      </c>
      <c r="O1691" s="222">
        <v>0.20749999999999999</v>
      </c>
      <c r="P1691" s="222">
        <v>0.20749999999999999</v>
      </c>
      <c r="Q1691" s="222">
        <v>0.20749999999999999</v>
      </c>
    </row>
    <row r="1692" spans="1:17" x14ac:dyDescent="0.25">
      <c r="A1692" s="8">
        <v>4</v>
      </c>
      <c r="B1692" s="3">
        <v>73</v>
      </c>
      <c r="C1692" s="5">
        <v>275000</v>
      </c>
      <c r="D1692" s="221"/>
      <c r="E1692" s="222">
        <v>0.48770000000000002</v>
      </c>
      <c r="F1692" s="222">
        <v>0.37340000000000001</v>
      </c>
      <c r="G1692" s="222">
        <v>0.2843</v>
      </c>
      <c r="H1692" s="222">
        <v>0.2341</v>
      </c>
      <c r="I1692" s="222">
        <v>0.21410000000000001</v>
      </c>
      <c r="J1692" s="222">
        <v>0.2087</v>
      </c>
      <c r="K1692" s="222">
        <v>0.20760000000000001</v>
      </c>
      <c r="L1692" s="222">
        <v>0.20749999999999999</v>
      </c>
      <c r="M1692" s="222">
        <v>0.20749999999999999</v>
      </c>
      <c r="N1692" s="222">
        <v>0.20749999999999999</v>
      </c>
      <c r="O1692" s="222">
        <v>0.20749999999999999</v>
      </c>
      <c r="P1692" s="222">
        <v>0.20749999999999999</v>
      </c>
      <c r="Q1692" s="222">
        <v>0.20749999999999999</v>
      </c>
    </row>
    <row r="1693" spans="1:17" x14ac:dyDescent="0.25">
      <c r="A1693" s="8">
        <v>4</v>
      </c>
      <c r="B1693" s="3">
        <v>74</v>
      </c>
      <c r="C1693" s="5">
        <v>275000</v>
      </c>
      <c r="D1693" s="221"/>
      <c r="E1693" s="222">
        <v>0.48770000000000002</v>
      </c>
      <c r="F1693" s="222">
        <v>0.37280000000000002</v>
      </c>
      <c r="G1693" s="222">
        <v>0.27589999999999998</v>
      </c>
      <c r="H1693" s="222">
        <v>0.22600000000000001</v>
      </c>
      <c r="I1693" s="222">
        <v>0.21049999999999999</v>
      </c>
      <c r="J1693" s="222">
        <v>0.20780000000000001</v>
      </c>
      <c r="K1693" s="222">
        <v>0.20749999999999999</v>
      </c>
      <c r="L1693" s="222">
        <v>0.20749999999999999</v>
      </c>
      <c r="M1693" s="222">
        <v>0.20749999999999999</v>
      </c>
      <c r="N1693" s="222">
        <v>0.20749999999999999</v>
      </c>
      <c r="O1693" s="222">
        <v>0.20749999999999999</v>
      </c>
      <c r="P1693" s="222">
        <v>0.20749999999999999</v>
      </c>
      <c r="Q1693" s="222">
        <v>0.20749999999999999</v>
      </c>
    </row>
    <row r="1694" spans="1:17" x14ac:dyDescent="0.25">
      <c r="A1694" s="8">
        <v>5</v>
      </c>
      <c r="B1694" s="3">
        <v>48</v>
      </c>
      <c r="C1694" s="5">
        <v>275000</v>
      </c>
      <c r="D1694" s="221"/>
      <c r="E1694" s="222">
        <v>0.63239999999999996</v>
      </c>
      <c r="F1694" s="222">
        <v>0.57689999999999997</v>
      </c>
      <c r="G1694" s="222">
        <v>0.52729999999999999</v>
      </c>
      <c r="H1694" s="222">
        <v>0.48280000000000001</v>
      </c>
      <c r="I1694" s="222">
        <v>0.44240000000000002</v>
      </c>
      <c r="J1694" s="222">
        <v>0.40550000000000003</v>
      </c>
      <c r="K1694" s="222">
        <v>0.37190000000000001</v>
      </c>
      <c r="L1694" s="222">
        <v>0.34670000000000001</v>
      </c>
      <c r="M1694" s="222">
        <v>0.32719999999999999</v>
      </c>
      <c r="N1694" s="222">
        <v>0.31080000000000002</v>
      </c>
      <c r="O1694" s="222">
        <v>0.29680000000000001</v>
      </c>
      <c r="P1694" s="222">
        <v>0.28489999999999999</v>
      </c>
      <c r="Q1694" s="222">
        <v>0.2747</v>
      </c>
    </row>
    <row r="1695" spans="1:17" x14ac:dyDescent="0.25">
      <c r="A1695" s="8">
        <v>5</v>
      </c>
      <c r="B1695" s="3">
        <v>49</v>
      </c>
      <c r="C1695" s="5">
        <v>275000</v>
      </c>
      <c r="D1695" s="221"/>
      <c r="E1695" s="222">
        <v>0.625</v>
      </c>
      <c r="F1695" s="222">
        <v>0.56810000000000005</v>
      </c>
      <c r="G1695" s="222">
        <v>0.51729999999999998</v>
      </c>
      <c r="H1695" s="222">
        <v>0.47160000000000002</v>
      </c>
      <c r="I1695" s="222">
        <v>0.43030000000000002</v>
      </c>
      <c r="J1695" s="222">
        <v>0.39269999999999999</v>
      </c>
      <c r="K1695" s="222">
        <v>0.36070000000000002</v>
      </c>
      <c r="L1695" s="222">
        <v>0.33810000000000001</v>
      </c>
      <c r="M1695" s="222">
        <v>0.31919999999999998</v>
      </c>
      <c r="N1695" s="222">
        <v>0.30320000000000003</v>
      </c>
      <c r="O1695" s="222">
        <v>0.28970000000000001</v>
      </c>
      <c r="P1695" s="222">
        <v>0.2782</v>
      </c>
      <c r="Q1695" s="222">
        <v>0.26869999999999999</v>
      </c>
    </row>
    <row r="1696" spans="1:17" x14ac:dyDescent="0.25">
      <c r="A1696" s="8">
        <v>5</v>
      </c>
      <c r="B1696" s="3">
        <v>50</v>
      </c>
      <c r="C1696" s="5">
        <v>275000</v>
      </c>
      <c r="D1696" s="221"/>
      <c r="E1696" s="222">
        <v>0.6179</v>
      </c>
      <c r="F1696" s="222">
        <v>0.5595</v>
      </c>
      <c r="G1696" s="222">
        <v>0.50739999999999996</v>
      </c>
      <c r="H1696" s="222">
        <v>0.46060000000000001</v>
      </c>
      <c r="I1696" s="222">
        <v>0.41839999999999999</v>
      </c>
      <c r="J1696" s="222">
        <v>0.38</v>
      </c>
      <c r="K1696" s="222">
        <v>0.35210000000000002</v>
      </c>
      <c r="L1696" s="222">
        <v>0.33</v>
      </c>
      <c r="M1696" s="222">
        <v>0.3115</v>
      </c>
      <c r="N1696" s="222">
        <v>0.2959</v>
      </c>
      <c r="O1696" s="222">
        <v>0.2828</v>
      </c>
      <c r="P1696" s="222">
        <v>0.27210000000000001</v>
      </c>
      <c r="Q1696" s="222">
        <v>0.26340000000000002</v>
      </c>
    </row>
    <row r="1697" spans="1:17" x14ac:dyDescent="0.25">
      <c r="A1697" s="8">
        <v>5</v>
      </c>
      <c r="B1697" s="3">
        <v>51</v>
      </c>
      <c r="C1697" s="5">
        <v>275000</v>
      </c>
      <c r="D1697" s="221"/>
      <c r="E1697" s="222">
        <v>0.61070000000000002</v>
      </c>
      <c r="F1697" s="222">
        <v>0.55079999999999996</v>
      </c>
      <c r="G1697" s="222">
        <v>0.49740000000000001</v>
      </c>
      <c r="H1697" s="222">
        <v>0.44950000000000001</v>
      </c>
      <c r="I1697" s="222">
        <v>0.40629999999999999</v>
      </c>
      <c r="J1697" s="222">
        <v>0.36969999999999997</v>
      </c>
      <c r="K1697" s="222">
        <v>0.34370000000000001</v>
      </c>
      <c r="L1697" s="222">
        <v>0.32200000000000001</v>
      </c>
      <c r="M1697" s="222">
        <v>0.30399999999999999</v>
      </c>
      <c r="N1697" s="222">
        <v>0.28889999999999999</v>
      </c>
      <c r="O1697" s="222">
        <v>0.27650000000000002</v>
      </c>
      <c r="P1697" s="222">
        <v>0.2666</v>
      </c>
      <c r="Q1697" s="222">
        <v>0.25850000000000001</v>
      </c>
    </row>
    <row r="1698" spans="1:17" x14ac:dyDescent="0.25">
      <c r="A1698" s="8">
        <v>5</v>
      </c>
      <c r="B1698" s="3">
        <v>52</v>
      </c>
      <c r="C1698" s="5">
        <v>275000</v>
      </c>
      <c r="D1698" s="221"/>
      <c r="E1698" s="222">
        <v>0.60340000000000005</v>
      </c>
      <c r="F1698" s="222">
        <v>0.54190000000000005</v>
      </c>
      <c r="G1698" s="222">
        <v>0.48709999999999998</v>
      </c>
      <c r="H1698" s="222">
        <v>0.438</v>
      </c>
      <c r="I1698" s="222">
        <v>0.39389999999999997</v>
      </c>
      <c r="J1698" s="222">
        <v>0.3609</v>
      </c>
      <c r="K1698" s="222">
        <v>0.33529999999999999</v>
      </c>
      <c r="L1698" s="222">
        <v>0.31409999999999999</v>
      </c>
      <c r="M1698" s="222">
        <v>0.2964</v>
      </c>
      <c r="N1698" s="222">
        <v>0.28210000000000002</v>
      </c>
      <c r="O1698" s="222">
        <v>0.27060000000000001</v>
      </c>
      <c r="P1698" s="222">
        <v>0.26140000000000002</v>
      </c>
      <c r="Q1698" s="222">
        <v>0.254</v>
      </c>
    </row>
    <row r="1699" spans="1:17" x14ac:dyDescent="0.25">
      <c r="A1699" s="8">
        <v>5</v>
      </c>
      <c r="B1699" s="3">
        <v>53</v>
      </c>
      <c r="C1699" s="5">
        <v>275000</v>
      </c>
      <c r="D1699" s="221"/>
      <c r="E1699" s="222">
        <v>0.59619999999999995</v>
      </c>
      <c r="F1699" s="222">
        <v>0.53290000000000004</v>
      </c>
      <c r="G1699" s="222">
        <v>0.47670000000000001</v>
      </c>
      <c r="H1699" s="222">
        <v>0.4264</v>
      </c>
      <c r="I1699" s="222">
        <v>0.38300000000000001</v>
      </c>
      <c r="J1699" s="222">
        <v>0.3523</v>
      </c>
      <c r="K1699" s="222">
        <v>0.32700000000000001</v>
      </c>
      <c r="L1699" s="222">
        <v>0.30620000000000003</v>
      </c>
      <c r="M1699" s="222">
        <v>0.2893</v>
      </c>
      <c r="N1699" s="222">
        <v>0.27579999999999999</v>
      </c>
      <c r="O1699" s="222">
        <v>0.2651</v>
      </c>
      <c r="P1699" s="222">
        <v>0.25659999999999999</v>
      </c>
      <c r="Q1699" s="222">
        <v>0.24990000000000001</v>
      </c>
    </row>
    <row r="1700" spans="1:17" x14ac:dyDescent="0.25">
      <c r="A1700" s="8">
        <v>5</v>
      </c>
      <c r="B1700" s="3">
        <v>54</v>
      </c>
      <c r="C1700" s="5">
        <v>275000</v>
      </c>
      <c r="D1700" s="221"/>
      <c r="E1700" s="222">
        <v>0.58899999999999997</v>
      </c>
      <c r="F1700" s="222">
        <v>0.52400000000000002</v>
      </c>
      <c r="G1700" s="222">
        <v>0.46629999999999999</v>
      </c>
      <c r="H1700" s="222">
        <v>0.4148</v>
      </c>
      <c r="I1700" s="222">
        <v>0.37419999999999998</v>
      </c>
      <c r="J1700" s="222">
        <v>0.34379999999999999</v>
      </c>
      <c r="K1700" s="222">
        <v>0.31890000000000002</v>
      </c>
      <c r="L1700" s="222">
        <v>0.29870000000000002</v>
      </c>
      <c r="M1700" s="222">
        <v>0.28260000000000002</v>
      </c>
      <c r="N1700" s="222">
        <v>0.26989999999999997</v>
      </c>
      <c r="O1700" s="222">
        <v>0.26</v>
      </c>
      <c r="P1700" s="222">
        <v>0.25219999999999998</v>
      </c>
      <c r="Q1700" s="222">
        <v>0.24610000000000001</v>
      </c>
    </row>
    <row r="1701" spans="1:17" x14ac:dyDescent="0.25">
      <c r="A1701" s="8">
        <v>5</v>
      </c>
      <c r="B1701" s="3">
        <v>55</v>
      </c>
      <c r="C1701" s="5">
        <v>275000</v>
      </c>
      <c r="D1701" s="221"/>
      <c r="E1701" s="222">
        <v>0.58189999999999997</v>
      </c>
      <c r="F1701" s="222">
        <v>0.51519999999999999</v>
      </c>
      <c r="G1701" s="222">
        <v>0.45600000000000002</v>
      </c>
      <c r="H1701" s="222">
        <v>0.4032</v>
      </c>
      <c r="I1701" s="222">
        <v>0.36580000000000001</v>
      </c>
      <c r="J1701" s="222">
        <v>0.33560000000000001</v>
      </c>
      <c r="K1701" s="222">
        <v>0.31109999999999999</v>
      </c>
      <c r="L1701" s="222">
        <v>0.29170000000000001</v>
      </c>
      <c r="M1701" s="222">
        <v>0.27650000000000002</v>
      </c>
      <c r="N1701" s="222">
        <v>0.2646</v>
      </c>
      <c r="O1701" s="222">
        <v>0.25530000000000003</v>
      </c>
      <c r="P1701" s="222">
        <v>0.2482</v>
      </c>
      <c r="Q1701" s="222">
        <v>0.24279999999999999</v>
      </c>
    </row>
    <row r="1702" spans="1:17" x14ac:dyDescent="0.25">
      <c r="A1702" s="8">
        <v>5</v>
      </c>
      <c r="B1702" s="3">
        <v>56</v>
      </c>
      <c r="C1702" s="5">
        <v>275000</v>
      </c>
      <c r="D1702" s="221"/>
      <c r="E1702" s="222">
        <v>0.57469999999999999</v>
      </c>
      <c r="F1702" s="222">
        <v>0.50609999999999999</v>
      </c>
      <c r="G1702" s="222">
        <v>0.44529999999999997</v>
      </c>
      <c r="H1702" s="222">
        <v>0.39400000000000002</v>
      </c>
      <c r="I1702" s="222">
        <v>0.35709999999999997</v>
      </c>
      <c r="J1702" s="222">
        <v>0.32719999999999999</v>
      </c>
      <c r="K1702" s="222">
        <v>0.3034</v>
      </c>
      <c r="L1702" s="222">
        <v>0.28489999999999999</v>
      </c>
      <c r="M1702" s="222">
        <v>0.27050000000000002</v>
      </c>
      <c r="N1702" s="222">
        <v>0.25940000000000002</v>
      </c>
      <c r="O1702" s="222">
        <v>0.25090000000000001</v>
      </c>
      <c r="P1702" s="222">
        <v>0.24460000000000001</v>
      </c>
      <c r="Q1702" s="222">
        <v>0.23980000000000001</v>
      </c>
    </row>
    <row r="1703" spans="1:17" x14ac:dyDescent="0.25">
      <c r="A1703" s="8">
        <v>5</v>
      </c>
      <c r="B1703" s="3">
        <v>57</v>
      </c>
      <c r="C1703" s="5">
        <v>275000</v>
      </c>
      <c r="D1703" s="221"/>
      <c r="E1703" s="222">
        <v>0.56769999999999998</v>
      </c>
      <c r="F1703" s="222">
        <v>0.49709999999999999</v>
      </c>
      <c r="G1703" s="222">
        <v>0.43469999999999998</v>
      </c>
      <c r="H1703" s="222">
        <v>0.38550000000000001</v>
      </c>
      <c r="I1703" s="222">
        <v>0.34860000000000002</v>
      </c>
      <c r="J1703" s="222">
        <v>0.31909999999999999</v>
      </c>
      <c r="K1703" s="222">
        <v>0.29620000000000002</v>
      </c>
      <c r="L1703" s="222">
        <v>0.27839999999999998</v>
      </c>
      <c r="M1703" s="222">
        <v>0.26490000000000002</v>
      </c>
      <c r="N1703" s="222">
        <v>0.25469999999999998</v>
      </c>
      <c r="O1703" s="222">
        <v>0.247</v>
      </c>
      <c r="P1703" s="222">
        <v>0.2414</v>
      </c>
      <c r="Q1703" s="222">
        <v>0.23719999999999999</v>
      </c>
    </row>
    <row r="1704" spans="1:17" x14ac:dyDescent="0.25">
      <c r="A1704" s="8">
        <v>5</v>
      </c>
      <c r="B1704" s="3">
        <v>58</v>
      </c>
      <c r="C1704" s="5">
        <v>275000</v>
      </c>
      <c r="D1704" s="221"/>
      <c r="E1704" s="222">
        <v>0.56120000000000003</v>
      </c>
      <c r="F1704" s="222">
        <v>0.48880000000000001</v>
      </c>
      <c r="G1704" s="222">
        <v>0.42470000000000002</v>
      </c>
      <c r="H1704" s="222">
        <v>0.37769999999999998</v>
      </c>
      <c r="I1704" s="222">
        <v>0.34089999999999998</v>
      </c>
      <c r="J1704" s="222">
        <v>0.31209999999999999</v>
      </c>
      <c r="K1704" s="222">
        <v>0.2898</v>
      </c>
      <c r="L1704" s="222">
        <v>0.27289999999999998</v>
      </c>
      <c r="M1704" s="222">
        <v>0.2601</v>
      </c>
      <c r="N1704" s="222">
        <v>0.25069999999999998</v>
      </c>
      <c r="O1704" s="222">
        <v>0.24379999999999999</v>
      </c>
      <c r="P1704" s="222">
        <v>0.23880000000000001</v>
      </c>
      <c r="Q1704" s="222">
        <v>0.23519999999999999</v>
      </c>
    </row>
    <row r="1705" spans="1:17" x14ac:dyDescent="0.25">
      <c r="A1705" s="8">
        <v>5</v>
      </c>
      <c r="B1705" s="3">
        <v>59</v>
      </c>
      <c r="C1705" s="5">
        <v>275000</v>
      </c>
      <c r="D1705" s="221"/>
      <c r="E1705" s="222">
        <v>0.55469999999999997</v>
      </c>
      <c r="F1705" s="222">
        <v>0.48039999999999999</v>
      </c>
      <c r="G1705" s="222">
        <v>0.41610000000000003</v>
      </c>
      <c r="H1705" s="222">
        <v>0.36990000000000001</v>
      </c>
      <c r="I1705" s="222">
        <v>0.33339999999999997</v>
      </c>
      <c r="J1705" s="222">
        <v>0.30520000000000003</v>
      </c>
      <c r="K1705" s="222">
        <v>0.28370000000000001</v>
      </c>
      <c r="L1705" s="222">
        <v>0.2676</v>
      </c>
      <c r="M1705" s="222">
        <v>0.25569999999999998</v>
      </c>
      <c r="N1705" s="222">
        <v>0.24709999999999999</v>
      </c>
      <c r="O1705" s="222">
        <v>0.2409</v>
      </c>
      <c r="P1705" s="222">
        <v>0.23649999999999999</v>
      </c>
      <c r="Q1705" s="222">
        <v>0.2334</v>
      </c>
    </row>
    <row r="1706" spans="1:17" x14ac:dyDescent="0.25">
      <c r="A1706" s="8">
        <v>5</v>
      </c>
      <c r="B1706" s="3">
        <v>60</v>
      </c>
      <c r="C1706" s="5">
        <v>275000</v>
      </c>
      <c r="D1706" s="221"/>
      <c r="E1706" s="222">
        <v>0.54830000000000001</v>
      </c>
      <c r="F1706" s="222">
        <v>0.47189999999999999</v>
      </c>
      <c r="G1706" s="222">
        <v>0.40849999999999997</v>
      </c>
      <c r="H1706" s="222">
        <v>0.36220000000000002</v>
      </c>
      <c r="I1706" s="222">
        <v>0.32600000000000001</v>
      </c>
      <c r="J1706" s="222">
        <v>0.2984</v>
      </c>
      <c r="K1706" s="222">
        <v>0.2777</v>
      </c>
      <c r="L1706" s="222">
        <v>0.26250000000000001</v>
      </c>
      <c r="M1706" s="222">
        <v>0.2515</v>
      </c>
      <c r="N1706" s="222">
        <v>0.2437</v>
      </c>
      <c r="O1706" s="222">
        <v>0.2382</v>
      </c>
      <c r="P1706" s="222">
        <v>0.2344</v>
      </c>
      <c r="Q1706" s="222">
        <v>0.2319</v>
      </c>
    </row>
    <row r="1707" spans="1:17" x14ac:dyDescent="0.25">
      <c r="A1707" s="8">
        <v>5</v>
      </c>
      <c r="B1707" s="3">
        <v>61</v>
      </c>
      <c r="C1707" s="5">
        <v>275000</v>
      </c>
      <c r="D1707" s="221"/>
      <c r="E1707" s="222">
        <v>0.54210000000000003</v>
      </c>
      <c r="F1707" s="222">
        <v>0.46350000000000002</v>
      </c>
      <c r="G1707" s="222">
        <v>0.40100000000000002</v>
      </c>
      <c r="H1707" s="222">
        <v>0.35460000000000003</v>
      </c>
      <c r="I1707" s="222">
        <v>0.31879999999999997</v>
      </c>
      <c r="J1707" s="222">
        <v>0.2918</v>
      </c>
      <c r="K1707" s="222">
        <v>0.27200000000000002</v>
      </c>
      <c r="L1707" s="222">
        <v>0.25779999999999997</v>
      </c>
      <c r="M1707" s="222">
        <v>0.2477</v>
      </c>
      <c r="N1707" s="222">
        <v>0.2407</v>
      </c>
      <c r="O1707" s="222">
        <v>0.2359</v>
      </c>
      <c r="P1707" s="222">
        <v>0.23269999999999999</v>
      </c>
      <c r="Q1707" s="222">
        <v>0.2306</v>
      </c>
    </row>
    <row r="1708" spans="1:17" x14ac:dyDescent="0.25">
      <c r="A1708" s="8">
        <v>5</v>
      </c>
      <c r="B1708" s="3">
        <v>62</v>
      </c>
      <c r="C1708" s="5">
        <v>275000</v>
      </c>
      <c r="D1708" s="221"/>
      <c r="E1708" s="222">
        <v>0.53590000000000004</v>
      </c>
      <c r="F1708" s="222">
        <v>0.45519999999999999</v>
      </c>
      <c r="G1708" s="222">
        <v>0.39360000000000001</v>
      </c>
      <c r="H1708" s="222">
        <v>0.34699999999999998</v>
      </c>
      <c r="I1708" s="222">
        <v>0.31159999999999999</v>
      </c>
      <c r="J1708" s="222">
        <v>0.28539999999999999</v>
      </c>
      <c r="K1708" s="222">
        <v>0.26650000000000001</v>
      </c>
      <c r="L1708" s="222">
        <v>0.25330000000000003</v>
      </c>
      <c r="M1708" s="222">
        <v>0.2442</v>
      </c>
      <c r="N1708" s="222">
        <v>0.23799999999999999</v>
      </c>
      <c r="O1708" s="222">
        <v>0.2339</v>
      </c>
      <c r="P1708" s="222">
        <v>0.23130000000000001</v>
      </c>
      <c r="Q1708" s="222">
        <v>0.22950000000000001</v>
      </c>
    </row>
    <row r="1709" spans="1:17" x14ac:dyDescent="0.25">
      <c r="A1709" s="8">
        <v>5</v>
      </c>
      <c r="B1709" s="3">
        <v>63</v>
      </c>
      <c r="C1709" s="5">
        <v>275000</v>
      </c>
      <c r="D1709" s="221"/>
      <c r="E1709" s="222">
        <v>0.52980000000000005</v>
      </c>
      <c r="F1709" s="222">
        <v>0.44669999999999999</v>
      </c>
      <c r="G1709" s="222">
        <v>0.38590000000000002</v>
      </c>
      <c r="H1709" s="222">
        <v>0.33929999999999999</v>
      </c>
      <c r="I1709" s="222">
        <v>0.30430000000000001</v>
      </c>
      <c r="J1709" s="222">
        <v>0.27900000000000003</v>
      </c>
      <c r="K1709" s="222">
        <v>0.26119999999999999</v>
      </c>
      <c r="L1709" s="222">
        <v>0.249</v>
      </c>
      <c r="M1709" s="222">
        <v>0.2409</v>
      </c>
      <c r="N1709" s="222">
        <v>0.2356</v>
      </c>
      <c r="O1709" s="222">
        <v>0.2321</v>
      </c>
      <c r="P1709" s="222">
        <v>0.23</v>
      </c>
      <c r="Q1709" s="222">
        <v>0.22869999999999999</v>
      </c>
    </row>
    <row r="1710" spans="1:17" x14ac:dyDescent="0.25">
      <c r="A1710" s="8">
        <v>5</v>
      </c>
      <c r="B1710" s="3">
        <v>64</v>
      </c>
      <c r="C1710" s="5">
        <v>275000</v>
      </c>
      <c r="D1710" s="221"/>
      <c r="E1710" s="222">
        <v>0.52380000000000004</v>
      </c>
      <c r="F1710" s="222">
        <v>0.43930000000000002</v>
      </c>
      <c r="G1710" s="222">
        <v>0.37840000000000001</v>
      </c>
      <c r="H1710" s="222">
        <v>0.33160000000000001</v>
      </c>
      <c r="I1710" s="222">
        <v>0.29720000000000002</v>
      </c>
      <c r="J1710" s="222">
        <v>0.27279999999999999</v>
      </c>
      <c r="K1710" s="222">
        <v>0.25619999999999998</v>
      </c>
      <c r="L1710" s="222">
        <v>0.24510000000000001</v>
      </c>
      <c r="M1710" s="222">
        <v>0.2379</v>
      </c>
      <c r="N1710" s="222">
        <v>0.2334</v>
      </c>
      <c r="O1710" s="222">
        <v>0.23069999999999999</v>
      </c>
      <c r="P1710" s="222">
        <v>0.22900000000000001</v>
      </c>
      <c r="Q1710" s="222">
        <v>0.22800000000000001</v>
      </c>
    </row>
    <row r="1711" spans="1:17" x14ac:dyDescent="0.25">
      <c r="A1711" s="8">
        <v>5</v>
      </c>
      <c r="B1711" s="3">
        <v>65</v>
      </c>
      <c r="C1711" s="5">
        <v>275000</v>
      </c>
      <c r="D1711" s="221"/>
      <c r="E1711" s="222">
        <v>0.51819999999999999</v>
      </c>
      <c r="F1711" s="222">
        <v>0.43259999999999998</v>
      </c>
      <c r="G1711" s="222">
        <v>0.37080000000000002</v>
      </c>
      <c r="H1711" s="222">
        <v>0.32400000000000001</v>
      </c>
      <c r="I1711" s="222">
        <v>0.29020000000000001</v>
      </c>
      <c r="J1711" s="222">
        <v>0.26690000000000003</v>
      </c>
      <c r="K1711" s="222">
        <v>0.25140000000000001</v>
      </c>
      <c r="L1711" s="222">
        <v>0.24149999999999999</v>
      </c>
      <c r="M1711" s="222">
        <v>0.2354</v>
      </c>
      <c r="N1711" s="222">
        <v>0.23169999999999999</v>
      </c>
      <c r="O1711" s="222">
        <v>0.22950000000000001</v>
      </c>
      <c r="P1711" s="222">
        <v>0.22819999999999999</v>
      </c>
      <c r="Q1711" s="222">
        <v>0.22750000000000001</v>
      </c>
    </row>
    <row r="1712" spans="1:17" x14ac:dyDescent="0.25">
      <c r="A1712" s="8">
        <v>5</v>
      </c>
      <c r="B1712" s="3">
        <v>66</v>
      </c>
      <c r="C1712" s="5">
        <v>275000</v>
      </c>
      <c r="D1712" s="221"/>
      <c r="E1712" s="222">
        <v>0.51280000000000003</v>
      </c>
      <c r="F1712" s="222">
        <v>0.42609999999999998</v>
      </c>
      <c r="G1712" s="222">
        <v>0.36320000000000002</v>
      </c>
      <c r="H1712" s="222">
        <v>0.31640000000000001</v>
      </c>
      <c r="I1712" s="222">
        <v>0.2833</v>
      </c>
      <c r="J1712" s="222">
        <v>0.26119999999999999</v>
      </c>
      <c r="K1712" s="222">
        <v>0.247</v>
      </c>
      <c r="L1712" s="222">
        <v>0.23830000000000001</v>
      </c>
      <c r="M1712" s="222">
        <v>0.23319999999999999</v>
      </c>
      <c r="N1712" s="222">
        <v>0.23019999999999999</v>
      </c>
      <c r="O1712" s="222">
        <v>0.2286</v>
      </c>
      <c r="P1712" s="222">
        <v>0.22770000000000001</v>
      </c>
      <c r="Q1712" s="222">
        <v>0.22720000000000001</v>
      </c>
    </row>
    <row r="1713" spans="1:17" x14ac:dyDescent="0.25">
      <c r="A1713" s="8">
        <v>5</v>
      </c>
      <c r="B1713" s="3">
        <v>67</v>
      </c>
      <c r="C1713" s="5">
        <v>275000</v>
      </c>
      <c r="D1713" s="221"/>
      <c r="E1713" s="222">
        <v>0.50749999999999995</v>
      </c>
      <c r="F1713" s="222">
        <v>0.41909999999999997</v>
      </c>
      <c r="G1713" s="222">
        <v>0.35510000000000003</v>
      </c>
      <c r="H1713" s="222">
        <v>0.30819999999999997</v>
      </c>
      <c r="I1713" s="222">
        <v>0.27610000000000001</v>
      </c>
      <c r="J1713" s="222">
        <v>0.25540000000000002</v>
      </c>
      <c r="K1713" s="222">
        <v>0.2427</v>
      </c>
      <c r="L1713" s="222">
        <v>0.23530000000000001</v>
      </c>
      <c r="M1713" s="222">
        <v>0.23119999999999999</v>
      </c>
      <c r="N1713" s="222">
        <v>0.22900000000000001</v>
      </c>
      <c r="O1713" s="222">
        <v>0.2278</v>
      </c>
      <c r="P1713" s="222">
        <v>0.22720000000000001</v>
      </c>
      <c r="Q1713" s="222">
        <v>0.22700000000000001</v>
      </c>
    </row>
    <row r="1714" spans="1:17" x14ac:dyDescent="0.25">
      <c r="A1714" s="8">
        <v>5</v>
      </c>
      <c r="B1714" s="3">
        <v>68</v>
      </c>
      <c r="C1714" s="5">
        <v>275000</v>
      </c>
      <c r="D1714" s="221"/>
      <c r="E1714" s="222">
        <v>0.50260000000000005</v>
      </c>
      <c r="F1714" s="222">
        <v>0.41210000000000002</v>
      </c>
      <c r="G1714" s="222">
        <v>0.34670000000000001</v>
      </c>
      <c r="H1714" s="222">
        <v>0.2999</v>
      </c>
      <c r="I1714" s="222">
        <v>0.26889999999999997</v>
      </c>
      <c r="J1714" s="222">
        <v>0.24979999999999999</v>
      </c>
      <c r="K1714" s="222">
        <v>0.2387</v>
      </c>
      <c r="L1714" s="222">
        <v>0.23269999999999999</v>
      </c>
      <c r="M1714" s="222">
        <v>0.2296</v>
      </c>
      <c r="N1714" s="222">
        <v>0.22800000000000001</v>
      </c>
      <c r="O1714" s="222">
        <v>0.2273</v>
      </c>
      <c r="P1714" s="222">
        <v>0.22700000000000001</v>
      </c>
      <c r="Q1714" s="222">
        <v>0.2268</v>
      </c>
    </row>
    <row r="1715" spans="1:17" x14ac:dyDescent="0.25">
      <c r="A1715" s="8">
        <v>5</v>
      </c>
      <c r="B1715" s="3">
        <v>69</v>
      </c>
      <c r="C1715" s="5">
        <v>275000</v>
      </c>
      <c r="D1715" s="221"/>
      <c r="E1715" s="222">
        <v>0.49859999999999999</v>
      </c>
      <c r="F1715" s="222">
        <v>0.40539999999999998</v>
      </c>
      <c r="G1715" s="222">
        <v>0.3387</v>
      </c>
      <c r="H1715" s="222">
        <v>0.29189999999999999</v>
      </c>
      <c r="I1715" s="222">
        <v>0.26219999999999999</v>
      </c>
      <c r="J1715" s="222">
        <v>0.24479999999999999</v>
      </c>
      <c r="K1715" s="222">
        <v>0.2354</v>
      </c>
      <c r="L1715" s="222">
        <v>0.23069999999999999</v>
      </c>
      <c r="M1715" s="222">
        <v>0.22839999999999999</v>
      </c>
      <c r="N1715" s="222">
        <v>0.22739999999999999</v>
      </c>
      <c r="O1715" s="222">
        <v>0.22700000000000001</v>
      </c>
      <c r="P1715" s="222">
        <v>0.2268</v>
      </c>
      <c r="Q1715" s="222">
        <v>0.2268</v>
      </c>
    </row>
    <row r="1716" spans="1:17" x14ac:dyDescent="0.25">
      <c r="A1716" s="8">
        <v>5</v>
      </c>
      <c r="B1716" s="3">
        <v>70</v>
      </c>
      <c r="C1716" s="5">
        <v>275000</v>
      </c>
      <c r="D1716" s="221"/>
      <c r="E1716" s="222">
        <v>0.49459999999999998</v>
      </c>
      <c r="F1716" s="222">
        <v>0.39789999999999998</v>
      </c>
      <c r="G1716" s="222">
        <v>0.32919999999999999</v>
      </c>
      <c r="H1716" s="222">
        <v>0.28260000000000002</v>
      </c>
      <c r="I1716" s="222">
        <v>0.25469999999999998</v>
      </c>
      <c r="J1716" s="222">
        <v>0.23960000000000001</v>
      </c>
      <c r="K1716" s="222">
        <v>0.23219999999999999</v>
      </c>
      <c r="L1716" s="222">
        <v>0.22889999999999999</v>
      </c>
      <c r="M1716" s="222">
        <v>0.22750000000000001</v>
      </c>
      <c r="N1716" s="222">
        <v>0.22700000000000001</v>
      </c>
      <c r="O1716" s="222">
        <v>0.2268</v>
      </c>
      <c r="P1716" s="222">
        <v>0.2268</v>
      </c>
      <c r="Q1716" s="222">
        <v>0.22670000000000001</v>
      </c>
    </row>
    <row r="1717" spans="1:17" x14ac:dyDescent="0.25">
      <c r="A1717" s="8">
        <v>5</v>
      </c>
      <c r="B1717" s="3">
        <v>71</v>
      </c>
      <c r="C1717" s="5">
        <v>275000</v>
      </c>
      <c r="D1717" s="221"/>
      <c r="E1717" s="222">
        <v>0.49180000000000001</v>
      </c>
      <c r="F1717" s="222">
        <v>0.39079999999999998</v>
      </c>
      <c r="G1717" s="222">
        <v>0.31990000000000002</v>
      </c>
      <c r="H1717" s="222">
        <v>0.2737</v>
      </c>
      <c r="I1717" s="222">
        <v>0.24779999999999999</v>
      </c>
      <c r="J1717" s="222">
        <v>0.23519999999999999</v>
      </c>
      <c r="K1717" s="222">
        <v>0.2298</v>
      </c>
      <c r="L1717" s="222">
        <v>0.2278</v>
      </c>
      <c r="M1717" s="222">
        <v>0.22700000000000001</v>
      </c>
      <c r="N1717" s="222">
        <v>0.2268</v>
      </c>
      <c r="O1717" s="222">
        <v>0.2268</v>
      </c>
      <c r="P1717" s="222">
        <v>0.22670000000000001</v>
      </c>
      <c r="Q1717" s="222">
        <v>0.22670000000000001</v>
      </c>
    </row>
    <row r="1718" spans="1:17" x14ac:dyDescent="0.25">
      <c r="A1718" s="8">
        <v>5</v>
      </c>
      <c r="B1718" s="3">
        <v>72</v>
      </c>
      <c r="C1718" s="5">
        <v>275000</v>
      </c>
      <c r="D1718" s="221"/>
      <c r="E1718" s="222">
        <v>0.48959999999999998</v>
      </c>
      <c r="F1718" s="222">
        <v>0.38190000000000002</v>
      </c>
      <c r="G1718" s="222">
        <v>0.30740000000000001</v>
      </c>
      <c r="H1718" s="222">
        <v>0.26190000000000002</v>
      </c>
      <c r="I1718" s="222">
        <v>0.23960000000000001</v>
      </c>
      <c r="J1718" s="222">
        <v>0.23069999999999999</v>
      </c>
      <c r="K1718" s="222">
        <v>0.2278</v>
      </c>
      <c r="L1718" s="222">
        <v>0.22700000000000001</v>
      </c>
      <c r="M1718" s="222">
        <v>0.2268</v>
      </c>
      <c r="N1718" s="222">
        <v>0.22670000000000001</v>
      </c>
      <c r="O1718" s="222">
        <v>0.22670000000000001</v>
      </c>
      <c r="P1718" s="222">
        <v>0.22670000000000001</v>
      </c>
      <c r="Q1718" s="222">
        <v>0.22670000000000001</v>
      </c>
    </row>
    <row r="1719" spans="1:17" x14ac:dyDescent="0.25">
      <c r="A1719" s="8">
        <v>5</v>
      </c>
      <c r="B1719" s="3">
        <v>73</v>
      </c>
      <c r="C1719" s="5">
        <v>275000</v>
      </c>
      <c r="D1719" s="221"/>
      <c r="E1719" s="222">
        <v>0.48870000000000002</v>
      </c>
      <c r="F1719" s="222">
        <v>0.3745</v>
      </c>
      <c r="G1719" s="222">
        <v>0.29380000000000001</v>
      </c>
      <c r="H1719" s="222">
        <v>0.24959999999999999</v>
      </c>
      <c r="I1719" s="222">
        <v>0.23250000000000001</v>
      </c>
      <c r="J1719" s="222">
        <v>0.2278</v>
      </c>
      <c r="K1719" s="222">
        <v>0.22689999999999999</v>
      </c>
      <c r="L1719" s="222">
        <v>0.22670000000000001</v>
      </c>
      <c r="M1719" s="222">
        <v>0.22670000000000001</v>
      </c>
      <c r="N1719" s="222">
        <v>0.22670000000000001</v>
      </c>
      <c r="O1719" s="222">
        <v>0.22670000000000001</v>
      </c>
      <c r="P1719" s="222">
        <v>0.22670000000000001</v>
      </c>
      <c r="Q1719" s="222">
        <v>0.22670000000000001</v>
      </c>
    </row>
    <row r="1720" spans="1:17" x14ac:dyDescent="0.25">
      <c r="A1720" s="8">
        <v>5</v>
      </c>
      <c r="B1720" s="3">
        <v>74</v>
      </c>
      <c r="C1720" s="5">
        <v>275000</v>
      </c>
      <c r="D1720" s="221"/>
      <c r="E1720" s="222">
        <v>0.48870000000000002</v>
      </c>
      <c r="F1720" s="222">
        <v>0.37359999999999999</v>
      </c>
      <c r="G1720" s="222">
        <v>0.2848</v>
      </c>
      <c r="H1720" s="222">
        <v>0.24199999999999999</v>
      </c>
      <c r="I1720" s="222">
        <v>0.2293</v>
      </c>
      <c r="J1720" s="222">
        <v>0.22700000000000001</v>
      </c>
      <c r="K1720" s="222">
        <v>0.22670000000000001</v>
      </c>
      <c r="L1720" s="222">
        <v>0.22670000000000001</v>
      </c>
      <c r="M1720" s="222">
        <v>0.22670000000000001</v>
      </c>
      <c r="N1720" s="222">
        <v>0.22670000000000001</v>
      </c>
      <c r="O1720" s="222">
        <v>0.22670000000000001</v>
      </c>
      <c r="P1720" s="222">
        <v>0.22670000000000001</v>
      </c>
      <c r="Q1720" s="222">
        <v>0.22670000000000001</v>
      </c>
    </row>
    <row r="1721" spans="1:17" x14ac:dyDescent="0.25">
      <c r="A1721" s="8">
        <v>6</v>
      </c>
      <c r="B1721" s="3">
        <v>48</v>
      </c>
      <c r="C1721" s="5">
        <v>275000</v>
      </c>
      <c r="D1721" s="221"/>
      <c r="E1721" s="222">
        <v>0.64959999999999996</v>
      </c>
      <c r="F1721" s="222">
        <v>0.59709999999999996</v>
      </c>
      <c r="G1721" s="222">
        <v>0.55010000000000003</v>
      </c>
      <c r="H1721" s="222">
        <v>0.50739999999999996</v>
      </c>
      <c r="I1721" s="222">
        <v>0.46850000000000003</v>
      </c>
      <c r="J1721" s="222">
        <v>0.43259999999999998</v>
      </c>
      <c r="K1721" s="222">
        <v>0.39950000000000002</v>
      </c>
      <c r="L1721" s="222">
        <v>0.37540000000000001</v>
      </c>
      <c r="M1721" s="222">
        <v>0.35730000000000001</v>
      </c>
      <c r="N1721" s="222">
        <v>0.34200000000000003</v>
      </c>
      <c r="O1721" s="222">
        <v>0.32890000000000003</v>
      </c>
      <c r="P1721" s="222">
        <v>0.31769999999999998</v>
      </c>
      <c r="Q1721" s="222">
        <v>0.308</v>
      </c>
    </row>
    <row r="1722" spans="1:17" x14ac:dyDescent="0.25">
      <c r="A1722" s="8">
        <v>6</v>
      </c>
      <c r="B1722" s="3">
        <v>49</v>
      </c>
      <c r="C1722" s="5">
        <v>275000</v>
      </c>
      <c r="D1722" s="221"/>
      <c r="E1722" s="222">
        <v>0.6421</v>
      </c>
      <c r="F1722" s="222">
        <v>0.58819999999999995</v>
      </c>
      <c r="G1722" s="222">
        <v>0.53979999999999995</v>
      </c>
      <c r="H1722" s="222">
        <v>0.496</v>
      </c>
      <c r="I1722" s="222">
        <v>0.45600000000000002</v>
      </c>
      <c r="J1722" s="222">
        <v>0.41930000000000001</v>
      </c>
      <c r="K1722" s="222">
        <v>0.3881</v>
      </c>
      <c r="L1722" s="222">
        <v>0.36720000000000003</v>
      </c>
      <c r="M1722" s="222">
        <v>0.34949999999999998</v>
      </c>
      <c r="N1722" s="222">
        <v>0.33460000000000001</v>
      </c>
      <c r="O1722" s="222">
        <v>0.32200000000000001</v>
      </c>
      <c r="P1722" s="222">
        <v>0.31109999999999999</v>
      </c>
      <c r="Q1722" s="222">
        <v>0.30209999999999998</v>
      </c>
    </row>
    <row r="1723" spans="1:17" x14ac:dyDescent="0.25">
      <c r="A1723" s="8">
        <v>6</v>
      </c>
      <c r="B1723" s="3">
        <v>50</v>
      </c>
      <c r="C1723" s="5">
        <v>275000</v>
      </c>
      <c r="D1723" s="221"/>
      <c r="E1723" s="222">
        <v>0.63480000000000003</v>
      </c>
      <c r="F1723" s="222">
        <v>0.57930000000000004</v>
      </c>
      <c r="G1723" s="222">
        <v>0.52969999999999995</v>
      </c>
      <c r="H1723" s="222">
        <v>0.48470000000000002</v>
      </c>
      <c r="I1723" s="222">
        <v>0.44369999999999998</v>
      </c>
      <c r="J1723" s="222">
        <v>0.40610000000000002</v>
      </c>
      <c r="K1723" s="222">
        <v>0.37980000000000003</v>
      </c>
      <c r="L1723" s="222">
        <v>0.35930000000000001</v>
      </c>
      <c r="M1723" s="222">
        <v>0.34210000000000002</v>
      </c>
      <c r="N1723" s="222">
        <v>0.3276</v>
      </c>
      <c r="O1723" s="222">
        <v>0.31530000000000002</v>
      </c>
      <c r="P1723" s="222">
        <v>0.30520000000000003</v>
      </c>
      <c r="Q1723" s="222">
        <v>0.29699999999999999</v>
      </c>
    </row>
    <row r="1724" spans="1:17" x14ac:dyDescent="0.25">
      <c r="A1724" s="8">
        <v>6</v>
      </c>
      <c r="B1724" s="3">
        <v>51</v>
      </c>
      <c r="C1724" s="5">
        <v>275000</v>
      </c>
      <c r="D1724" s="221"/>
      <c r="E1724" s="222">
        <v>0.62739999999999996</v>
      </c>
      <c r="F1724" s="222">
        <v>0.57040000000000002</v>
      </c>
      <c r="G1724" s="222">
        <v>0.51939999999999997</v>
      </c>
      <c r="H1724" s="222">
        <v>0.47320000000000001</v>
      </c>
      <c r="I1724" s="222">
        <v>0.43120000000000003</v>
      </c>
      <c r="J1724" s="222">
        <v>0.39589999999999997</v>
      </c>
      <c r="K1724" s="222">
        <v>0.37169999999999997</v>
      </c>
      <c r="L1724" s="222">
        <v>0.35170000000000001</v>
      </c>
      <c r="M1724" s="222">
        <v>0.33479999999999999</v>
      </c>
      <c r="N1724" s="222">
        <v>0.32069999999999999</v>
      </c>
      <c r="O1724" s="222">
        <v>0.30909999999999999</v>
      </c>
      <c r="P1724" s="222">
        <v>0.29980000000000001</v>
      </c>
      <c r="Q1724" s="222">
        <v>0.29239999999999999</v>
      </c>
    </row>
    <row r="1725" spans="1:17" x14ac:dyDescent="0.25">
      <c r="A1725" s="8">
        <v>6</v>
      </c>
      <c r="B1725" s="3">
        <v>52</v>
      </c>
      <c r="C1725" s="5">
        <v>275000</v>
      </c>
      <c r="D1725" s="221"/>
      <c r="E1725" s="222">
        <v>0.61980000000000002</v>
      </c>
      <c r="F1725" s="222">
        <v>0.56120000000000003</v>
      </c>
      <c r="G1725" s="222">
        <v>0.50870000000000004</v>
      </c>
      <c r="H1725" s="222">
        <v>0.46129999999999999</v>
      </c>
      <c r="I1725" s="222">
        <v>0.41810000000000003</v>
      </c>
      <c r="J1725" s="222">
        <v>0.38740000000000002</v>
      </c>
      <c r="K1725" s="222">
        <v>0.36359999999999998</v>
      </c>
      <c r="L1725" s="222">
        <v>0.34389999999999998</v>
      </c>
      <c r="M1725" s="222">
        <v>0.32740000000000002</v>
      </c>
      <c r="N1725" s="222">
        <v>0.31409999999999999</v>
      </c>
      <c r="O1725" s="222">
        <v>0.3034</v>
      </c>
      <c r="P1725" s="222">
        <v>0.2949</v>
      </c>
      <c r="Q1725" s="222">
        <v>0.28810000000000002</v>
      </c>
    </row>
    <row r="1726" spans="1:17" x14ac:dyDescent="0.25">
      <c r="A1726" s="8">
        <v>6</v>
      </c>
      <c r="B1726" s="3">
        <v>53</v>
      </c>
      <c r="C1726" s="5">
        <v>275000</v>
      </c>
      <c r="D1726" s="221"/>
      <c r="E1726" s="222">
        <v>0.61219999999999997</v>
      </c>
      <c r="F1726" s="222">
        <v>0.55189999999999995</v>
      </c>
      <c r="G1726" s="222">
        <v>0.49790000000000001</v>
      </c>
      <c r="H1726" s="222">
        <v>0.4491</v>
      </c>
      <c r="I1726" s="222">
        <v>0.40739999999999998</v>
      </c>
      <c r="J1726" s="222">
        <v>0.379</v>
      </c>
      <c r="K1726" s="222">
        <v>0.35560000000000003</v>
      </c>
      <c r="L1726" s="222">
        <v>0.3362</v>
      </c>
      <c r="M1726" s="222">
        <v>0.32050000000000001</v>
      </c>
      <c r="N1726" s="222">
        <v>0.308</v>
      </c>
      <c r="O1726" s="222">
        <v>0.29809999999999998</v>
      </c>
      <c r="P1726" s="222">
        <v>0.2903</v>
      </c>
      <c r="Q1726" s="222">
        <v>0.28410000000000002</v>
      </c>
    </row>
    <row r="1727" spans="1:17" x14ac:dyDescent="0.25">
      <c r="A1727" s="8">
        <v>6</v>
      </c>
      <c r="B1727" s="3">
        <v>54</v>
      </c>
      <c r="C1727" s="5">
        <v>275000</v>
      </c>
      <c r="D1727" s="221"/>
      <c r="E1727" s="222">
        <v>0.60460000000000003</v>
      </c>
      <c r="F1727" s="222">
        <v>0.54249999999999998</v>
      </c>
      <c r="G1727" s="222">
        <v>0.4869</v>
      </c>
      <c r="H1727" s="222">
        <v>0.43690000000000001</v>
      </c>
      <c r="I1727" s="222">
        <v>0.39889999999999998</v>
      </c>
      <c r="J1727" s="222">
        <v>0.37080000000000002</v>
      </c>
      <c r="K1727" s="222">
        <v>0.34760000000000002</v>
      </c>
      <c r="L1727" s="222">
        <v>0.32890000000000003</v>
      </c>
      <c r="M1727" s="222">
        <v>0.31409999999999999</v>
      </c>
      <c r="N1727" s="222">
        <v>0.3024</v>
      </c>
      <c r="O1727" s="222">
        <v>0.29330000000000001</v>
      </c>
      <c r="P1727" s="222">
        <v>0.28610000000000002</v>
      </c>
      <c r="Q1727" s="222">
        <v>0.28050000000000003</v>
      </c>
    </row>
    <row r="1728" spans="1:17" x14ac:dyDescent="0.25">
      <c r="A1728" s="8">
        <v>6</v>
      </c>
      <c r="B1728" s="3">
        <v>55</v>
      </c>
      <c r="C1728" s="5">
        <v>275000</v>
      </c>
      <c r="D1728" s="221"/>
      <c r="E1728" s="222">
        <v>0.59709999999999996</v>
      </c>
      <c r="F1728" s="222">
        <v>0.53320000000000001</v>
      </c>
      <c r="G1728" s="222">
        <v>0.47610000000000002</v>
      </c>
      <c r="H1728" s="222">
        <v>0.4249</v>
      </c>
      <c r="I1728" s="222">
        <v>0.3906</v>
      </c>
      <c r="J1728" s="222">
        <v>0.36270000000000002</v>
      </c>
      <c r="K1728" s="222">
        <v>0.34</v>
      </c>
      <c r="L1728" s="222">
        <v>0.32219999999999999</v>
      </c>
      <c r="M1728" s="222">
        <v>0.30819999999999997</v>
      </c>
      <c r="N1728" s="222">
        <v>0.29730000000000001</v>
      </c>
      <c r="O1728" s="222">
        <v>0.28889999999999999</v>
      </c>
      <c r="P1728" s="222">
        <v>0.2823</v>
      </c>
      <c r="Q1728" s="222">
        <v>0.27729999999999999</v>
      </c>
    </row>
    <row r="1729" spans="1:17" x14ac:dyDescent="0.25">
      <c r="A1729" s="8">
        <v>6</v>
      </c>
      <c r="B1729" s="3">
        <v>56</v>
      </c>
      <c r="C1729" s="5">
        <v>275000</v>
      </c>
      <c r="D1729" s="221"/>
      <c r="E1729" s="222">
        <v>0.58940000000000003</v>
      </c>
      <c r="F1729" s="222">
        <v>0.52359999999999995</v>
      </c>
      <c r="G1729" s="222">
        <v>0.4647</v>
      </c>
      <c r="H1729" s="222">
        <v>0.4163</v>
      </c>
      <c r="I1729" s="222">
        <v>0.38219999999999998</v>
      </c>
      <c r="J1729" s="222">
        <v>0.35449999999999998</v>
      </c>
      <c r="K1729" s="222">
        <v>0.33260000000000001</v>
      </c>
      <c r="L1729" s="222">
        <v>0.31559999999999999</v>
      </c>
      <c r="M1729" s="222">
        <v>0.30249999999999999</v>
      </c>
      <c r="N1729" s="222">
        <v>0.29239999999999999</v>
      </c>
      <c r="O1729" s="222">
        <v>0.28470000000000001</v>
      </c>
      <c r="P1729" s="222">
        <v>0.27889999999999998</v>
      </c>
      <c r="Q1729" s="222">
        <v>0.27450000000000002</v>
      </c>
    </row>
    <row r="1730" spans="1:17" x14ac:dyDescent="0.25">
      <c r="A1730" s="8">
        <v>6</v>
      </c>
      <c r="B1730" s="3">
        <v>57</v>
      </c>
      <c r="C1730" s="5">
        <v>275000</v>
      </c>
      <c r="D1730" s="221"/>
      <c r="E1730" s="222">
        <v>0.58189999999999997</v>
      </c>
      <c r="F1730" s="222">
        <v>0.51400000000000001</v>
      </c>
      <c r="G1730" s="222">
        <v>0.45340000000000003</v>
      </c>
      <c r="H1730" s="222">
        <v>0.40789999999999998</v>
      </c>
      <c r="I1730" s="222">
        <v>0.37369999999999998</v>
      </c>
      <c r="J1730" s="222">
        <v>0.34670000000000001</v>
      </c>
      <c r="K1730" s="222">
        <v>0.32569999999999999</v>
      </c>
      <c r="L1730" s="222">
        <v>0.3095</v>
      </c>
      <c r="M1730" s="222">
        <v>0.29720000000000002</v>
      </c>
      <c r="N1730" s="222">
        <v>0.28789999999999999</v>
      </c>
      <c r="O1730" s="222">
        <v>0.28100000000000003</v>
      </c>
      <c r="P1730" s="222">
        <v>0.27579999999999999</v>
      </c>
      <c r="Q1730" s="222">
        <v>0.27200000000000002</v>
      </c>
    </row>
    <row r="1731" spans="1:17" x14ac:dyDescent="0.25">
      <c r="A1731" s="8">
        <v>6</v>
      </c>
      <c r="B1731" s="3">
        <v>58</v>
      </c>
      <c r="C1731" s="5">
        <v>275000</v>
      </c>
      <c r="D1731" s="221"/>
      <c r="E1731" s="222">
        <v>0.57479999999999998</v>
      </c>
      <c r="F1731" s="222">
        <v>0.505</v>
      </c>
      <c r="G1731" s="222">
        <v>0.44269999999999998</v>
      </c>
      <c r="H1731" s="222">
        <v>0.4002</v>
      </c>
      <c r="I1731" s="222">
        <v>0.36630000000000001</v>
      </c>
      <c r="J1731" s="222">
        <v>0.33989999999999998</v>
      </c>
      <c r="K1731" s="222">
        <v>0.3196</v>
      </c>
      <c r="L1731" s="222">
        <v>0.30420000000000003</v>
      </c>
      <c r="M1731" s="222">
        <v>0.29270000000000002</v>
      </c>
      <c r="N1731" s="222">
        <v>0.28420000000000001</v>
      </c>
      <c r="O1731" s="222">
        <v>0.27789999999999998</v>
      </c>
      <c r="P1731" s="222">
        <v>0.27339999999999998</v>
      </c>
      <c r="Q1731" s="222">
        <v>0.27010000000000001</v>
      </c>
    </row>
    <row r="1732" spans="1:17" x14ac:dyDescent="0.25">
      <c r="A1732" s="8">
        <v>6</v>
      </c>
      <c r="B1732" s="3">
        <v>59</v>
      </c>
      <c r="C1732" s="5">
        <v>275000</v>
      </c>
      <c r="D1732" s="221"/>
      <c r="E1732" s="222">
        <v>0.56779999999999997</v>
      </c>
      <c r="F1732" s="222">
        <v>0.49590000000000001</v>
      </c>
      <c r="G1732" s="222">
        <v>0.43509999999999999</v>
      </c>
      <c r="H1732" s="222">
        <v>0.39250000000000002</v>
      </c>
      <c r="I1732" s="222">
        <v>0.35899999999999999</v>
      </c>
      <c r="J1732" s="222">
        <v>0.33329999999999999</v>
      </c>
      <c r="K1732" s="222">
        <v>0.31380000000000002</v>
      </c>
      <c r="L1732" s="222">
        <v>0.29920000000000002</v>
      </c>
      <c r="M1732" s="222">
        <v>0.28849999999999998</v>
      </c>
      <c r="N1732" s="222">
        <v>0.28079999999999999</v>
      </c>
      <c r="O1732" s="222">
        <v>0.2752</v>
      </c>
      <c r="P1732" s="222">
        <v>0.27129999999999999</v>
      </c>
      <c r="Q1732" s="222">
        <v>0.26850000000000002</v>
      </c>
    </row>
    <row r="1733" spans="1:17" x14ac:dyDescent="0.25">
      <c r="A1733" s="8">
        <v>6</v>
      </c>
      <c r="B1733" s="3">
        <v>60</v>
      </c>
      <c r="C1733" s="5">
        <v>275000</v>
      </c>
      <c r="D1733" s="221"/>
      <c r="E1733" s="222">
        <v>0.56069999999999998</v>
      </c>
      <c r="F1733" s="222">
        <v>0.48670000000000002</v>
      </c>
      <c r="G1733" s="222">
        <v>0.42749999999999999</v>
      </c>
      <c r="H1733" s="222">
        <v>0.38479999999999998</v>
      </c>
      <c r="I1733" s="222">
        <v>0.3518</v>
      </c>
      <c r="J1733" s="222">
        <v>0.32679999999999998</v>
      </c>
      <c r="K1733" s="222">
        <v>0.30809999999999998</v>
      </c>
      <c r="L1733" s="222">
        <v>0.29449999999999998</v>
      </c>
      <c r="M1733" s="222">
        <v>0.28460000000000002</v>
      </c>
      <c r="N1733" s="222">
        <v>0.2777</v>
      </c>
      <c r="O1733" s="222">
        <v>0.27279999999999999</v>
      </c>
      <c r="P1733" s="222">
        <v>0.26939999999999997</v>
      </c>
      <c r="Q1733" s="222">
        <v>0.2671</v>
      </c>
    </row>
    <row r="1734" spans="1:17" x14ac:dyDescent="0.25">
      <c r="A1734" s="8">
        <v>6</v>
      </c>
      <c r="B1734" s="3">
        <v>61</v>
      </c>
      <c r="C1734" s="5">
        <v>275000</v>
      </c>
      <c r="D1734" s="221"/>
      <c r="E1734" s="222">
        <v>0.55379999999999996</v>
      </c>
      <c r="F1734" s="222">
        <v>0.47749999999999998</v>
      </c>
      <c r="G1734" s="222">
        <v>0.42</v>
      </c>
      <c r="H1734" s="222">
        <v>0.37740000000000001</v>
      </c>
      <c r="I1734" s="222">
        <v>0.3448</v>
      </c>
      <c r="J1734" s="222">
        <v>0.32050000000000001</v>
      </c>
      <c r="K1734" s="222">
        <v>0.30280000000000001</v>
      </c>
      <c r="L1734" s="222">
        <v>0.28999999999999998</v>
      </c>
      <c r="M1734" s="222">
        <v>0.28110000000000002</v>
      </c>
      <c r="N1734" s="222">
        <v>0.27489999999999998</v>
      </c>
      <c r="O1734" s="222">
        <v>0.27060000000000001</v>
      </c>
      <c r="P1734" s="222">
        <v>0.26779999999999998</v>
      </c>
      <c r="Q1734" s="222">
        <v>0.26590000000000003</v>
      </c>
    </row>
    <row r="1735" spans="1:17" x14ac:dyDescent="0.25">
      <c r="A1735" s="8">
        <v>6</v>
      </c>
      <c r="B1735" s="3">
        <v>62</v>
      </c>
      <c r="C1735" s="5">
        <v>275000</v>
      </c>
      <c r="D1735" s="221"/>
      <c r="E1735" s="222">
        <v>0.54679999999999995</v>
      </c>
      <c r="F1735" s="222">
        <v>0.46839999999999998</v>
      </c>
      <c r="G1735" s="222">
        <v>0.41249999999999998</v>
      </c>
      <c r="H1735" s="222">
        <v>0.37</v>
      </c>
      <c r="I1735" s="222">
        <v>0.33789999999999998</v>
      </c>
      <c r="J1735" s="222">
        <v>0.31440000000000001</v>
      </c>
      <c r="K1735" s="222">
        <v>0.29759999999999998</v>
      </c>
      <c r="L1735" s="222">
        <v>0.28589999999999999</v>
      </c>
      <c r="M1735" s="222">
        <v>0.27779999999999999</v>
      </c>
      <c r="N1735" s="222">
        <v>0.27239999999999998</v>
      </c>
      <c r="O1735" s="222">
        <v>0.26879999999999998</v>
      </c>
      <c r="P1735" s="222">
        <v>0.26650000000000001</v>
      </c>
      <c r="Q1735" s="222">
        <v>0.26490000000000002</v>
      </c>
    </row>
    <row r="1736" spans="1:17" x14ac:dyDescent="0.25">
      <c r="A1736" s="8">
        <v>6</v>
      </c>
      <c r="B1736" s="3">
        <v>63</v>
      </c>
      <c r="C1736" s="5">
        <v>275000</v>
      </c>
      <c r="D1736" s="221"/>
      <c r="E1736" s="222">
        <v>0.53990000000000005</v>
      </c>
      <c r="F1736" s="222">
        <v>0.4602</v>
      </c>
      <c r="G1736" s="222">
        <v>0.40479999999999999</v>
      </c>
      <c r="H1736" s="222">
        <v>0.3624</v>
      </c>
      <c r="I1736" s="222">
        <v>0.33100000000000002</v>
      </c>
      <c r="J1736" s="222">
        <v>0.30840000000000001</v>
      </c>
      <c r="K1736" s="222">
        <v>0.29270000000000002</v>
      </c>
      <c r="L1736" s="222">
        <v>0.28189999999999998</v>
      </c>
      <c r="M1736" s="222">
        <v>0.27479999999999999</v>
      </c>
      <c r="N1736" s="222">
        <v>0.2702</v>
      </c>
      <c r="O1736" s="222">
        <v>0.26719999999999999</v>
      </c>
      <c r="P1736" s="222">
        <v>0.26529999999999998</v>
      </c>
      <c r="Q1736" s="222">
        <v>0.26419999999999999</v>
      </c>
    </row>
    <row r="1737" spans="1:17" x14ac:dyDescent="0.25">
      <c r="A1737" s="8">
        <v>6</v>
      </c>
      <c r="B1737" s="3">
        <v>64</v>
      </c>
      <c r="C1737" s="5">
        <v>275000</v>
      </c>
      <c r="D1737" s="221"/>
      <c r="E1737" s="222">
        <v>0.53310000000000002</v>
      </c>
      <c r="F1737" s="222">
        <v>0.45319999999999999</v>
      </c>
      <c r="G1737" s="222">
        <v>0.3972</v>
      </c>
      <c r="H1737" s="222">
        <v>0.35489999999999999</v>
      </c>
      <c r="I1737" s="222">
        <v>0.32419999999999999</v>
      </c>
      <c r="J1737" s="222">
        <v>0.30259999999999998</v>
      </c>
      <c r="K1737" s="222">
        <v>0.28799999999999998</v>
      </c>
      <c r="L1737" s="222">
        <v>0.27829999999999999</v>
      </c>
      <c r="M1737" s="222">
        <v>0.27210000000000001</v>
      </c>
      <c r="N1737" s="222">
        <v>0.26829999999999998</v>
      </c>
      <c r="O1737" s="222">
        <v>0.26590000000000003</v>
      </c>
      <c r="P1737" s="222">
        <v>0.26440000000000002</v>
      </c>
      <c r="Q1737" s="222">
        <v>0.2636</v>
      </c>
    </row>
    <row r="1738" spans="1:17" x14ac:dyDescent="0.25">
      <c r="A1738" s="8">
        <v>6</v>
      </c>
      <c r="B1738" s="3">
        <v>65</v>
      </c>
      <c r="C1738" s="5">
        <v>275000</v>
      </c>
      <c r="D1738" s="221"/>
      <c r="E1738" s="222">
        <v>0.52659999999999996</v>
      </c>
      <c r="F1738" s="222">
        <v>0.44629999999999997</v>
      </c>
      <c r="G1738" s="222">
        <v>0.3896</v>
      </c>
      <c r="H1738" s="222">
        <v>0.34739999999999999</v>
      </c>
      <c r="I1738" s="222">
        <v>0.3175</v>
      </c>
      <c r="J1738" s="222">
        <v>0.29709999999999998</v>
      </c>
      <c r="K1738" s="222">
        <v>0.28360000000000002</v>
      </c>
      <c r="L1738" s="222">
        <v>0.27510000000000001</v>
      </c>
      <c r="M1738" s="222">
        <v>0.26979999999999998</v>
      </c>
      <c r="N1738" s="222">
        <v>0.26669999999999999</v>
      </c>
      <c r="O1738" s="222">
        <v>0.26479999999999998</v>
      </c>
      <c r="P1738" s="222">
        <v>0.26369999999999999</v>
      </c>
      <c r="Q1738" s="222">
        <v>0.2631</v>
      </c>
    </row>
    <row r="1739" spans="1:17" x14ac:dyDescent="0.25">
      <c r="A1739" s="8">
        <v>6</v>
      </c>
      <c r="B1739" s="3">
        <v>66</v>
      </c>
      <c r="C1739" s="5">
        <v>275000</v>
      </c>
      <c r="D1739" s="221"/>
      <c r="E1739" s="222">
        <v>0.52039999999999997</v>
      </c>
      <c r="F1739" s="222">
        <v>0.43940000000000001</v>
      </c>
      <c r="G1739" s="222">
        <v>0.38200000000000001</v>
      </c>
      <c r="H1739" s="222">
        <v>0.34010000000000001</v>
      </c>
      <c r="I1739" s="222">
        <v>0.311</v>
      </c>
      <c r="J1739" s="222">
        <v>0.2918</v>
      </c>
      <c r="K1739" s="222">
        <v>0.27960000000000002</v>
      </c>
      <c r="L1739" s="222">
        <v>0.2722</v>
      </c>
      <c r="M1739" s="222">
        <v>0.26790000000000003</v>
      </c>
      <c r="N1739" s="222">
        <v>0.26540000000000002</v>
      </c>
      <c r="O1739" s="222">
        <v>0.26400000000000001</v>
      </c>
      <c r="P1739" s="222">
        <v>0.26319999999999999</v>
      </c>
      <c r="Q1739" s="222">
        <v>0.26279999999999998</v>
      </c>
    </row>
    <row r="1740" spans="1:17" x14ac:dyDescent="0.25">
      <c r="A1740" s="8">
        <v>6</v>
      </c>
      <c r="B1740" s="3">
        <v>67</v>
      </c>
      <c r="C1740" s="5">
        <v>275000</v>
      </c>
      <c r="D1740" s="221"/>
      <c r="E1740" s="222">
        <v>0.51419999999999999</v>
      </c>
      <c r="F1740" s="222">
        <v>0.432</v>
      </c>
      <c r="G1740" s="222">
        <v>0.37380000000000002</v>
      </c>
      <c r="H1740" s="222">
        <v>0.3322</v>
      </c>
      <c r="I1740" s="222">
        <v>0.30420000000000003</v>
      </c>
      <c r="J1740" s="222">
        <v>0.28649999999999998</v>
      </c>
      <c r="K1740" s="222">
        <v>0.2757</v>
      </c>
      <c r="L1740" s="222">
        <v>0.26960000000000001</v>
      </c>
      <c r="M1740" s="222">
        <v>0.2661</v>
      </c>
      <c r="N1740" s="222">
        <v>0.26429999999999998</v>
      </c>
      <c r="O1740" s="222">
        <v>0.26329999999999998</v>
      </c>
      <c r="P1740" s="222">
        <v>0.26290000000000002</v>
      </c>
      <c r="Q1740" s="222">
        <v>0.2626</v>
      </c>
    </row>
    <row r="1741" spans="1:17" x14ac:dyDescent="0.25">
      <c r="A1741" s="8">
        <v>6</v>
      </c>
      <c r="B1741" s="3">
        <v>68</v>
      </c>
      <c r="C1741" s="5">
        <v>275000</v>
      </c>
      <c r="D1741" s="221"/>
      <c r="E1741" s="222">
        <v>0.50839999999999996</v>
      </c>
      <c r="F1741" s="222">
        <v>0.42449999999999999</v>
      </c>
      <c r="G1741" s="222">
        <v>0.3654</v>
      </c>
      <c r="H1741" s="222">
        <v>0.32419999999999999</v>
      </c>
      <c r="I1741" s="222">
        <v>0.29749999999999999</v>
      </c>
      <c r="J1741" s="222">
        <v>0.28139999999999998</v>
      </c>
      <c r="K1741" s="222">
        <v>0.2722</v>
      </c>
      <c r="L1741" s="222">
        <v>0.26729999999999998</v>
      </c>
      <c r="M1741" s="222">
        <v>0.26479999999999998</v>
      </c>
      <c r="N1741" s="222">
        <v>0.26350000000000001</v>
      </c>
      <c r="O1741" s="222">
        <v>0.26290000000000002</v>
      </c>
      <c r="P1741" s="222">
        <v>0.2626</v>
      </c>
      <c r="Q1741" s="222">
        <v>0.26250000000000001</v>
      </c>
    </row>
    <row r="1742" spans="1:17" x14ac:dyDescent="0.25">
      <c r="A1742" s="8">
        <v>6</v>
      </c>
      <c r="B1742" s="3">
        <v>69</v>
      </c>
      <c r="C1742" s="5">
        <v>275000</v>
      </c>
      <c r="D1742" s="221"/>
      <c r="E1742" s="222">
        <v>0.50339999999999996</v>
      </c>
      <c r="F1742" s="222">
        <v>0.4173</v>
      </c>
      <c r="G1742" s="222">
        <v>0.35730000000000001</v>
      </c>
      <c r="H1742" s="222">
        <v>0.31659999999999999</v>
      </c>
      <c r="I1742" s="222">
        <v>0.29139999999999999</v>
      </c>
      <c r="J1742" s="222">
        <v>0.27700000000000002</v>
      </c>
      <c r="K1742" s="222">
        <v>0.26939999999999997</v>
      </c>
      <c r="L1742" s="222">
        <v>0.2656</v>
      </c>
      <c r="M1742" s="222">
        <v>0.26379999999999998</v>
      </c>
      <c r="N1742" s="222">
        <v>0.26300000000000001</v>
      </c>
      <c r="O1742" s="222">
        <v>0.2626</v>
      </c>
      <c r="P1742" s="222">
        <v>0.26250000000000001</v>
      </c>
      <c r="Q1742" s="222">
        <v>0.26250000000000001</v>
      </c>
    </row>
    <row r="1743" spans="1:17" x14ac:dyDescent="0.25">
      <c r="A1743" s="8">
        <v>6</v>
      </c>
      <c r="B1743" s="3">
        <v>70</v>
      </c>
      <c r="C1743" s="5">
        <v>275000</v>
      </c>
      <c r="D1743" s="221"/>
      <c r="E1743" s="222">
        <v>0.49859999999999999</v>
      </c>
      <c r="F1743" s="222">
        <v>0.40899999999999997</v>
      </c>
      <c r="G1743" s="222">
        <v>0.34770000000000001</v>
      </c>
      <c r="H1743" s="222">
        <v>0.30780000000000002</v>
      </c>
      <c r="I1743" s="222">
        <v>0.28460000000000002</v>
      </c>
      <c r="J1743" s="222">
        <v>0.27250000000000002</v>
      </c>
      <c r="K1743" s="222">
        <v>0.26669999999999999</v>
      </c>
      <c r="L1743" s="222">
        <v>0.2641</v>
      </c>
      <c r="M1743" s="222">
        <v>0.26300000000000001</v>
      </c>
      <c r="N1743" s="222">
        <v>0.2626</v>
      </c>
      <c r="O1743" s="222">
        <v>0.26250000000000001</v>
      </c>
      <c r="P1743" s="222">
        <v>0.26240000000000002</v>
      </c>
      <c r="Q1743" s="222">
        <v>0.26240000000000002</v>
      </c>
    </row>
    <row r="1744" spans="1:17" x14ac:dyDescent="0.25">
      <c r="A1744" s="8">
        <v>6</v>
      </c>
      <c r="B1744" s="3">
        <v>71</v>
      </c>
      <c r="C1744" s="5">
        <v>275000</v>
      </c>
      <c r="D1744" s="221"/>
      <c r="E1744" s="222">
        <v>0.49490000000000001</v>
      </c>
      <c r="F1744" s="222">
        <v>0.40110000000000001</v>
      </c>
      <c r="G1744" s="222">
        <v>0.33829999999999999</v>
      </c>
      <c r="H1744" s="222">
        <v>0.2994</v>
      </c>
      <c r="I1744" s="222">
        <v>0.27860000000000001</v>
      </c>
      <c r="J1744" s="222">
        <v>0.26879999999999998</v>
      </c>
      <c r="K1744" s="222">
        <v>0.26469999999999999</v>
      </c>
      <c r="L1744" s="222">
        <v>0.26319999999999999</v>
      </c>
      <c r="M1744" s="222">
        <v>0.26269999999999999</v>
      </c>
      <c r="N1744" s="222">
        <v>0.26250000000000001</v>
      </c>
      <c r="O1744" s="222">
        <v>0.26240000000000002</v>
      </c>
      <c r="P1744" s="222">
        <v>0.26240000000000002</v>
      </c>
      <c r="Q1744" s="222">
        <v>0.26240000000000002</v>
      </c>
    </row>
    <row r="1745" spans="1:17" x14ac:dyDescent="0.25">
      <c r="A1745" s="8">
        <v>6</v>
      </c>
      <c r="B1745" s="3">
        <v>72</v>
      </c>
      <c r="C1745" s="5">
        <v>275000</v>
      </c>
      <c r="D1745" s="221"/>
      <c r="E1745" s="222">
        <v>0.4919</v>
      </c>
      <c r="F1745" s="222">
        <v>0.39079999999999998</v>
      </c>
      <c r="G1745" s="222">
        <v>0.3256</v>
      </c>
      <c r="H1745" s="222">
        <v>0.28860000000000002</v>
      </c>
      <c r="I1745" s="222">
        <v>0.27160000000000001</v>
      </c>
      <c r="J1745" s="222">
        <v>0.26519999999999999</v>
      </c>
      <c r="K1745" s="222">
        <v>0.2631</v>
      </c>
      <c r="L1745" s="222">
        <v>0.2626</v>
      </c>
      <c r="M1745" s="222">
        <v>0.26250000000000001</v>
      </c>
      <c r="N1745" s="222">
        <v>0.26240000000000002</v>
      </c>
      <c r="O1745" s="222">
        <v>0.26240000000000002</v>
      </c>
      <c r="P1745" s="222">
        <v>0.26240000000000002</v>
      </c>
      <c r="Q1745" s="222">
        <v>0.26240000000000002</v>
      </c>
    </row>
    <row r="1746" spans="1:17" x14ac:dyDescent="0.25">
      <c r="A1746" s="8">
        <v>6</v>
      </c>
      <c r="B1746" s="3">
        <v>73</v>
      </c>
      <c r="C1746" s="5">
        <v>275000</v>
      </c>
      <c r="D1746" s="221"/>
      <c r="E1746" s="222">
        <v>0.49070000000000003</v>
      </c>
      <c r="F1746" s="222">
        <v>0.38040000000000002</v>
      </c>
      <c r="G1746" s="222">
        <v>0.31180000000000002</v>
      </c>
      <c r="H1746" s="222">
        <v>0.27789999999999998</v>
      </c>
      <c r="I1746" s="222">
        <v>0.2661</v>
      </c>
      <c r="J1746" s="222">
        <v>0.2631</v>
      </c>
      <c r="K1746" s="222">
        <v>0.26250000000000001</v>
      </c>
      <c r="L1746" s="222">
        <v>0.26240000000000002</v>
      </c>
      <c r="M1746" s="222">
        <v>0.26240000000000002</v>
      </c>
      <c r="N1746" s="222">
        <v>0.26240000000000002</v>
      </c>
      <c r="O1746" s="222">
        <v>0.26240000000000002</v>
      </c>
      <c r="P1746" s="222">
        <v>0.26240000000000002</v>
      </c>
      <c r="Q1746" s="222">
        <v>0.26240000000000002</v>
      </c>
    </row>
    <row r="1747" spans="1:17" x14ac:dyDescent="0.25">
      <c r="A1747" s="8">
        <v>6</v>
      </c>
      <c r="B1747" s="3">
        <v>74</v>
      </c>
      <c r="C1747" s="5">
        <v>275000</v>
      </c>
      <c r="D1747" s="221"/>
      <c r="E1747" s="222">
        <v>0.49049999999999999</v>
      </c>
      <c r="F1747" s="222">
        <v>0.37519999999999998</v>
      </c>
      <c r="G1747" s="222">
        <v>0.30249999999999999</v>
      </c>
      <c r="H1747" s="222">
        <v>0.2717</v>
      </c>
      <c r="I1747" s="222">
        <v>0.26379999999999998</v>
      </c>
      <c r="J1747" s="222">
        <v>0.2626</v>
      </c>
      <c r="K1747" s="222">
        <v>0.26240000000000002</v>
      </c>
      <c r="L1747" s="222">
        <v>0.26240000000000002</v>
      </c>
      <c r="M1747" s="222">
        <v>0.26240000000000002</v>
      </c>
      <c r="N1747" s="222">
        <v>0.26240000000000002</v>
      </c>
      <c r="O1747" s="222">
        <v>0.26240000000000002</v>
      </c>
      <c r="P1747" s="222">
        <v>0.26240000000000002</v>
      </c>
      <c r="Q1747" s="222">
        <v>0.26240000000000002</v>
      </c>
    </row>
    <row r="1748" spans="1:17" x14ac:dyDescent="0.25">
      <c r="A1748" s="8">
        <v>7</v>
      </c>
      <c r="B1748" s="3">
        <v>48</v>
      </c>
      <c r="C1748" s="5">
        <v>275000</v>
      </c>
      <c r="D1748" s="221"/>
      <c r="E1748" s="222">
        <v>0.67100000000000004</v>
      </c>
      <c r="F1748" s="222">
        <v>0.62109999999999999</v>
      </c>
      <c r="G1748" s="222">
        <v>0.57589999999999997</v>
      </c>
      <c r="H1748" s="222">
        <v>0.53449999999999998</v>
      </c>
      <c r="I1748" s="222">
        <v>0.49640000000000001</v>
      </c>
      <c r="J1748" s="222">
        <v>0.46100000000000002</v>
      </c>
      <c r="K1748" s="222">
        <v>0.42809999999999998</v>
      </c>
      <c r="L1748" s="222">
        <v>0.40570000000000001</v>
      </c>
      <c r="M1748" s="222">
        <v>0.38879999999999998</v>
      </c>
      <c r="N1748" s="222">
        <v>0.37440000000000001</v>
      </c>
      <c r="O1748" s="222">
        <v>0.3619</v>
      </c>
      <c r="P1748" s="222">
        <v>0.35110000000000002</v>
      </c>
      <c r="Q1748" s="222">
        <v>0.3417</v>
      </c>
    </row>
    <row r="1749" spans="1:17" x14ac:dyDescent="0.25">
      <c r="A1749" s="8">
        <v>7</v>
      </c>
      <c r="B1749" s="3">
        <v>49</v>
      </c>
      <c r="C1749" s="5">
        <v>275000</v>
      </c>
      <c r="D1749" s="221"/>
      <c r="E1749" s="222">
        <v>0.66320000000000001</v>
      </c>
      <c r="F1749" s="222">
        <v>0.61180000000000001</v>
      </c>
      <c r="G1749" s="222">
        <v>0.56520000000000004</v>
      </c>
      <c r="H1749" s="222">
        <v>0.52259999999999995</v>
      </c>
      <c r="I1749" s="222">
        <v>0.4834</v>
      </c>
      <c r="J1749" s="222">
        <v>0.44700000000000001</v>
      </c>
      <c r="K1749" s="222">
        <v>0.4173</v>
      </c>
      <c r="L1749" s="222">
        <v>0.39779999999999999</v>
      </c>
      <c r="M1749" s="222">
        <v>0.38119999999999998</v>
      </c>
      <c r="N1749" s="222">
        <v>0.36709999999999998</v>
      </c>
      <c r="O1749" s="222">
        <v>0.35499999999999998</v>
      </c>
      <c r="P1749" s="222">
        <v>0.34449999999999997</v>
      </c>
      <c r="Q1749" s="222">
        <v>0.33589999999999998</v>
      </c>
    </row>
    <row r="1750" spans="1:17" x14ac:dyDescent="0.25">
      <c r="A1750" s="8">
        <v>7</v>
      </c>
      <c r="B1750" s="3">
        <v>50</v>
      </c>
      <c r="C1750" s="5">
        <v>275000</v>
      </c>
      <c r="D1750" s="221"/>
      <c r="E1750" s="222">
        <v>0.65539999999999998</v>
      </c>
      <c r="F1750" s="222">
        <v>0.60250000000000004</v>
      </c>
      <c r="G1750" s="222">
        <v>0.55459999999999998</v>
      </c>
      <c r="H1750" s="222">
        <v>0.51070000000000004</v>
      </c>
      <c r="I1750" s="222">
        <v>0.47039999999999998</v>
      </c>
      <c r="J1750" s="222">
        <v>0.43319999999999997</v>
      </c>
      <c r="K1750" s="222">
        <v>0.4093</v>
      </c>
      <c r="L1750" s="222">
        <v>0.39019999999999999</v>
      </c>
      <c r="M1750" s="222">
        <v>0.37390000000000001</v>
      </c>
      <c r="N1750" s="222">
        <v>0.36009999999999998</v>
      </c>
      <c r="O1750" s="222">
        <v>0.34820000000000001</v>
      </c>
      <c r="P1750" s="222">
        <v>0.33860000000000001</v>
      </c>
      <c r="Q1750" s="222">
        <v>0.33090000000000003</v>
      </c>
    </row>
    <row r="1751" spans="1:17" x14ac:dyDescent="0.25">
      <c r="A1751" s="8">
        <v>7</v>
      </c>
      <c r="B1751" s="3">
        <v>51</v>
      </c>
      <c r="C1751" s="5">
        <v>275000</v>
      </c>
      <c r="D1751" s="221"/>
      <c r="E1751" s="222">
        <v>0.64759999999999995</v>
      </c>
      <c r="F1751" s="222">
        <v>0.59309999999999996</v>
      </c>
      <c r="G1751" s="222">
        <v>0.54369999999999996</v>
      </c>
      <c r="H1751" s="222">
        <v>0.49859999999999999</v>
      </c>
      <c r="I1751" s="222">
        <v>0.4572</v>
      </c>
      <c r="J1751" s="222">
        <v>0.4239</v>
      </c>
      <c r="K1751" s="222">
        <v>0.40150000000000002</v>
      </c>
      <c r="L1751" s="222">
        <v>0.3826</v>
      </c>
      <c r="M1751" s="222">
        <v>0.36670000000000003</v>
      </c>
      <c r="N1751" s="222">
        <v>0.35310000000000002</v>
      </c>
      <c r="O1751" s="222">
        <v>0.3422</v>
      </c>
      <c r="P1751" s="222">
        <v>0.33339999999999997</v>
      </c>
      <c r="Q1751" s="222">
        <v>0.32640000000000002</v>
      </c>
    </row>
    <row r="1752" spans="1:17" x14ac:dyDescent="0.25">
      <c r="A1752" s="8">
        <v>7</v>
      </c>
      <c r="B1752" s="3">
        <v>52</v>
      </c>
      <c r="C1752" s="5">
        <v>275000</v>
      </c>
      <c r="D1752" s="221"/>
      <c r="E1752" s="222">
        <v>0.63949999999999996</v>
      </c>
      <c r="F1752" s="222">
        <v>0.58330000000000004</v>
      </c>
      <c r="G1752" s="222">
        <v>0.53239999999999998</v>
      </c>
      <c r="H1752" s="222">
        <v>0.48599999999999999</v>
      </c>
      <c r="I1752" s="222">
        <v>0.44350000000000001</v>
      </c>
      <c r="J1752" s="222">
        <v>0.41570000000000001</v>
      </c>
      <c r="K1752" s="222">
        <v>0.39350000000000002</v>
      </c>
      <c r="L1752" s="222">
        <v>0.37490000000000001</v>
      </c>
      <c r="M1752" s="222">
        <v>0.35920000000000002</v>
      </c>
      <c r="N1752" s="222">
        <v>0.34660000000000002</v>
      </c>
      <c r="O1752" s="222">
        <v>0.33660000000000001</v>
      </c>
      <c r="P1752" s="222">
        <v>0.3286</v>
      </c>
      <c r="Q1752" s="222">
        <v>0.32219999999999999</v>
      </c>
    </row>
    <row r="1753" spans="1:17" x14ac:dyDescent="0.25">
      <c r="A1753" s="8">
        <v>7</v>
      </c>
      <c r="B1753" s="3">
        <v>53</v>
      </c>
      <c r="C1753" s="5">
        <v>275000</v>
      </c>
      <c r="D1753" s="221"/>
      <c r="E1753" s="222">
        <v>0.63139999999999996</v>
      </c>
      <c r="F1753" s="222">
        <v>0.57340000000000002</v>
      </c>
      <c r="G1753" s="222">
        <v>0.52090000000000003</v>
      </c>
      <c r="H1753" s="222">
        <v>0.47320000000000001</v>
      </c>
      <c r="I1753" s="222">
        <v>0.43390000000000001</v>
      </c>
      <c r="J1753" s="222">
        <v>0.40749999999999997</v>
      </c>
      <c r="K1753" s="222">
        <v>0.3856</v>
      </c>
      <c r="L1753" s="222">
        <v>0.36720000000000003</v>
      </c>
      <c r="M1753" s="222">
        <v>0.35239999999999999</v>
      </c>
      <c r="N1753" s="222">
        <v>0.34079999999999999</v>
      </c>
      <c r="O1753" s="222">
        <v>0.33150000000000002</v>
      </c>
      <c r="P1753" s="222">
        <v>0.32419999999999999</v>
      </c>
      <c r="Q1753" s="222">
        <v>0.31830000000000003</v>
      </c>
    </row>
    <row r="1754" spans="1:17" x14ac:dyDescent="0.25">
      <c r="A1754" s="8">
        <v>7</v>
      </c>
      <c r="B1754" s="3">
        <v>54</v>
      </c>
      <c r="C1754" s="5">
        <v>275000</v>
      </c>
      <c r="D1754" s="221"/>
      <c r="E1754" s="222">
        <v>0.62319999999999998</v>
      </c>
      <c r="F1754" s="222">
        <v>0.56340000000000001</v>
      </c>
      <c r="G1754" s="222">
        <v>0.50929999999999997</v>
      </c>
      <c r="H1754" s="222">
        <v>0.4602</v>
      </c>
      <c r="I1754" s="222">
        <v>0.42559999999999998</v>
      </c>
      <c r="J1754" s="222">
        <v>0.39939999999999998</v>
      </c>
      <c r="K1754" s="222">
        <v>0.37759999999999999</v>
      </c>
      <c r="L1754" s="222">
        <v>0.36</v>
      </c>
      <c r="M1754" s="222">
        <v>0.34620000000000001</v>
      </c>
      <c r="N1754" s="222">
        <v>0.33539999999999998</v>
      </c>
      <c r="O1754" s="222">
        <v>0.32690000000000002</v>
      </c>
      <c r="P1754" s="222">
        <v>0.3201</v>
      </c>
      <c r="Q1754" s="222">
        <v>0.31480000000000002</v>
      </c>
    </row>
    <row r="1755" spans="1:17" x14ac:dyDescent="0.25">
      <c r="A1755" s="8">
        <v>7</v>
      </c>
      <c r="B1755" s="3">
        <v>55</v>
      </c>
      <c r="C1755" s="5">
        <v>275000</v>
      </c>
      <c r="D1755" s="221"/>
      <c r="E1755" s="222">
        <v>0.61509999999999998</v>
      </c>
      <c r="F1755" s="222">
        <v>0.5534</v>
      </c>
      <c r="G1755" s="222">
        <v>0.49780000000000002</v>
      </c>
      <c r="H1755" s="222">
        <v>0.44919999999999999</v>
      </c>
      <c r="I1755" s="222">
        <v>0.41739999999999999</v>
      </c>
      <c r="J1755" s="222">
        <v>0.39129999999999998</v>
      </c>
      <c r="K1755" s="222">
        <v>0.37009999999999998</v>
      </c>
      <c r="L1755" s="222">
        <v>0.35349999999999998</v>
      </c>
      <c r="M1755" s="222">
        <v>0.34060000000000001</v>
      </c>
      <c r="N1755" s="222">
        <v>0.33050000000000002</v>
      </c>
      <c r="O1755" s="222">
        <v>0.32250000000000001</v>
      </c>
      <c r="P1755" s="222">
        <v>0.31640000000000001</v>
      </c>
      <c r="Q1755" s="222">
        <v>0.31169999999999998</v>
      </c>
    </row>
    <row r="1756" spans="1:17" x14ac:dyDescent="0.25">
      <c r="A1756" s="8">
        <v>7</v>
      </c>
      <c r="B1756" s="3">
        <v>56</v>
      </c>
      <c r="C1756" s="5">
        <v>275000</v>
      </c>
      <c r="D1756" s="221"/>
      <c r="E1756" s="222">
        <v>0.60670000000000002</v>
      </c>
      <c r="F1756" s="222">
        <v>0.54310000000000003</v>
      </c>
      <c r="G1756" s="222">
        <v>0.48559999999999998</v>
      </c>
      <c r="H1756" s="222">
        <v>0.44080000000000003</v>
      </c>
      <c r="I1756" s="222">
        <v>0.40899999999999997</v>
      </c>
      <c r="J1756" s="222">
        <v>0.3831</v>
      </c>
      <c r="K1756" s="222">
        <v>0.3629</v>
      </c>
      <c r="L1756" s="222">
        <v>0.34720000000000001</v>
      </c>
      <c r="M1756" s="222">
        <v>0.33510000000000001</v>
      </c>
      <c r="N1756" s="222">
        <v>0.3256</v>
      </c>
      <c r="O1756" s="222">
        <v>0.31840000000000002</v>
      </c>
      <c r="P1756" s="222">
        <v>0.313</v>
      </c>
      <c r="Q1756" s="222">
        <v>0.309</v>
      </c>
    </row>
    <row r="1757" spans="1:17" x14ac:dyDescent="0.25">
      <c r="A1757" s="8">
        <v>7</v>
      </c>
      <c r="B1757" s="3">
        <v>57</v>
      </c>
      <c r="C1757" s="5">
        <v>275000</v>
      </c>
      <c r="D1757" s="221"/>
      <c r="E1757" s="222">
        <v>0.59840000000000004</v>
      </c>
      <c r="F1757" s="222">
        <v>0.53269999999999995</v>
      </c>
      <c r="G1757" s="222">
        <v>0.47360000000000002</v>
      </c>
      <c r="H1757" s="222">
        <v>0.43240000000000001</v>
      </c>
      <c r="I1757" s="222">
        <v>0.40050000000000002</v>
      </c>
      <c r="J1757" s="222">
        <v>0.3755</v>
      </c>
      <c r="K1757" s="222">
        <v>0.35620000000000002</v>
      </c>
      <c r="L1757" s="222">
        <v>0.34129999999999999</v>
      </c>
      <c r="M1757" s="222">
        <v>0.32990000000000003</v>
      </c>
      <c r="N1757" s="222">
        <v>0.32129999999999997</v>
      </c>
      <c r="O1757" s="222">
        <v>0.31490000000000001</v>
      </c>
      <c r="P1757" s="222">
        <v>0.31009999999999999</v>
      </c>
      <c r="Q1757" s="222">
        <v>0.30659999999999998</v>
      </c>
    </row>
    <row r="1758" spans="1:17" x14ac:dyDescent="0.25">
      <c r="A1758" s="8">
        <v>7</v>
      </c>
      <c r="B1758" s="3">
        <v>58</v>
      </c>
      <c r="C1758" s="5">
        <v>275000</v>
      </c>
      <c r="D1758" s="221"/>
      <c r="E1758" s="222">
        <v>0.59060000000000001</v>
      </c>
      <c r="F1758" s="222">
        <v>0.52290000000000003</v>
      </c>
      <c r="G1758" s="222">
        <v>0.46400000000000002</v>
      </c>
      <c r="H1758" s="222">
        <v>0.42459999999999998</v>
      </c>
      <c r="I1758" s="222">
        <v>0.3931</v>
      </c>
      <c r="J1758" s="222">
        <v>0.36890000000000001</v>
      </c>
      <c r="K1758" s="222">
        <v>0.3503</v>
      </c>
      <c r="L1758" s="222">
        <v>0.3362</v>
      </c>
      <c r="M1758" s="222">
        <v>0.3256</v>
      </c>
      <c r="N1758" s="222">
        <v>0.31769999999999998</v>
      </c>
      <c r="O1758" s="222">
        <v>0.312</v>
      </c>
      <c r="P1758" s="222">
        <v>0.30780000000000002</v>
      </c>
      <c r="Q1758" s="222">
        <v>0.30470000000000003</v>
      </c>
    </row>
    <row r="1759" spans="1:17" x14ac:dyDescent="0.25">
      <c r="A1759" s="8">
        <v>7</v>
      </c>
      <c r="B1759" s="3">
        <v>59</v>
      </c>
      <c r="C1759" s="5">
        <v>275000</v>
      </c>
      <c r="D1759" s="221"/>
      <c r="E1759" s="222">
        <v>0.58279999999999998</v>
      </c>
      <c r="F1759" s="222">
        <v>0.51290000000000002</v>
      </c>
      <c r="G1759" s="222">
        <v>0.45639999999999997</v>
      </c>
      <c r="H1759" s="222">
        <v>0.4168</v>
      </c>
      <c r="I1759" s="222">
        <v>0.38600000000000001</v>
      </c>
      <c r="J1759" s="222">
        <v>0.36249999999999999</v>
      </c>
      <c r="K1759" s="222">
        <v>0.34470000000000001</v>
      </c>
      <c r="L1759" s="222">
        <v>0.33129999999999998</v>
      </c>
      <c r="M1759" s="222">
        <v>0.3216</v>
      </c>
      <c r="N1759" s="222">
        <v>0.3145</v>
      </c>
      <c r="O1759" s="222">
        <v>0.30940000000000001</v>
      </c>
      <c r="P1759" s="222">
        <v>0.30570000000000003</v>
      </c>
      <c r="Q1759" s="222">
        <v>0.30309999999999998</v>
      </c>
    </row>
    <row r="1760" spans="1:17" x14ac:dyDescent="0.25">
      <c r="A1760" s="8">
        <v>7</v>
      </c>
      <c r="B1760" s="3">
        <v>60</v>
      </c>
      <c r="C1760" s="5">
        <v>275000</v>
      </c>
      <c r="D1760" s="221"/>
      <c r="E1760" s="222">
        <v>0.57479999999999998</v>
      </c>
      <c r="F1760" s="222">
        <v>0.50280000000000002</v>
      </c>
      <c r="G1760" s="222">
        <v>0.4486</v>
      </c>
      <c r="H1760" s="222">
        <v>0.40920000000000001</v>
      </c>
      <c r="I1760" s="222">
        <v>0.37909999999999999</v>
      </c>
      <c r="J1760" s="222">
        <v>0.35620000000000002</v>
      </c>
      <c r="K1760" s="222">
        <v>0.3392</v>
      </c>
      <c r="L1760" s="222">
        <v>0.32679999999999998</v>
      </c>
      <c r="M1760" s="222">
        <v>0.31780000000000003</v>
      </c>
      <c r="N1760" s="222">
        <v>0.3115</v>
      </c>
      <c r="O1760" s="222">
        <v>0.307</v>
      </c>
      <c r="P1760" s="222">
        <v>0.3039</v>
      </c>
      <c r="Q1760" s="222">
        <v>0.30180000000000001</v>
      </c>
    </row>
    <row r="1761" spans="1:17" x14ac:dyDescent="0.25">
      <c r="A1761" s="8">
        <v>7</v>
      </c>
      <c r="B1761" s="3">
        <v>61</v>
      </c>
      <c r="C1761" s="5">
        <v>275000</v>
      </c>
      <c r="D1761" s="221"/>
      <c r="E1761" s="222">
        <v>0.56699999999999995</v>
      </c>
      <c r="F1761" s="222">
        <v>0.4929</v>
      </c>
      <c r="G1761" s="222">
        <v>0.44090000000000001</v>
      </c>
      <c r="H1761" s="222">
        <v>0.40189999999999998</v>
      </c>
      <c r="I1761" s="222">
        <v>0.37219999999999998</v>
      </c>
      <c r="J1761" s="222">
        <v>0.35010000000000002</v>
      </c>
      <c r="K1761" s="222">
        <v>0.33410000000000001</v>
      </c>
      <c r="L1761" s="222">
        <v>0.3226</v>
      </c>
      <c r="M1761" s="222">
        <v>0.3145</v>
      </c>
      <c r="N1761" s="222">
        <v>0.30890000000000001</v>
      </c>
      <c r="O1761" s="222">
        <v>0.30499999999999999</v>
      </c>
      <c r="P1761" s="222">
        <v>0.3024</v>
      </c>
      <c r="Q1761" s="222">
        <v>0.30070000000000002</v>
      </c>
    </row>
    <row r="1762" spans="1:17" x14ac:dyDescent="0.25">
      <c r="A1762" s="8">
        <v>7</v>
      </c>
      <c r="B1762" s="3">
        <v>62</v>
      </c>
      <c r="C1762" s="5">
        <v>275000</v>
      </c>
      <c r="D1762" s="221"/>
      <c r="E1762" s="222">
        <v>0.55920000000000003</v>
      </c>
      <c r="F1762" s="222">
        <v>0.48399999999999999</v>
      </c>
      <c r="G1762" s="222">
        <v>0.43340000000000001</v>
      </c>
      <c r="H1762" s="222">
        <v>0.39460000000000001</v>
      </c>
      <c r="I1762" s="222">
        <v>0.36549999999999999</v>
      </c>
      <c r="J1762" s="222">
        <v>0.34429999999999999</v>
      </c>
      <c r="K1762" s="222">
        <v>0.32919999999999999</v>
      </c>
      <c r="L1762" s="222">
        <v>0.31859999999999999</v>
      </c>
      <c r="M1762" s="222">
        <v>0.31140000000000001</v>
      </c>
      <c r="N1762" s="222">
        <v>0.30649999999999999</v>
      </c>
      <c r="O1762" s="222">
        <v>0.30330000000000001</v>
      </c>
      <c r="P1762" s="222">
        <v>0.30109999999999998</v>
      </c>
      <c r="Q1762" s="222">
        <v>0.29980000000000001</v>
      </c>
    </row>
    <row r="1763" spans="1:17" x14ac:dyDescent="0.25">
      <c r="A1763" s="8">
        <v>7</v>
      </c>
      <c r="B1763" s="3">
        <v>63</v>
      </c>
      <c r="C1763" s="5">
        <v>275000</v>
      </c>
      <c r="D1763" s="221"/>
      <c r="E1763" s="222">
        <v>0.55130000000000001</v>
      </c>
      <c r="F1763" s="222">
        <v>0.47660000000000002</v>
      </c>
      <c r="G1763" s="222">
        <v>0.42570000000000002</v>
      </c>
      <c r="H1763" s="222">
        <v>0.3871</v>
      </c>
      <c r="I1763" s="222">
        <v>0.35880000000000001</v>
      </c>
      <c r="J1763" s="222">
        <v>0.33850000000000002</v>
      </c>
      <c r="K1763" s="222">
        <v>0.32450000000000001</v>
      </c>
      <c r="L1763" s="222">
        <v>0.31490000000000001</v>
      </c>
      <c r="M1763" s="222">
        <v>0.30859999999999999</v>
      </c>
      <c r="N1763" s="222">
        <v>0.3044</v>
      </c>
      <c r="O1763" s="222">
        <v>0.30180000000000001</v>
      </c>
      <c r="P1763" s="222">
        <v>0.30009999999999998</v>
      </c>
      <c r="Q1763" s="222">
        <v>0.29899999999999999</v>
      </c>
    </row>
    <row r="1764" spans="1:17" x14ac:dyDescent="0.25">
      <c r="A1764" s="8">
        <v>7</v>
      </c>
      <c r="B1764" s="3">
        <v>64</v>
      </c>
      <c r="C1764" s="5">
        <v>275000</v>
      </c>
      <c r="D1764" s="221"/>
      <c r="E1764" s="222">
        <v>0.54359999999999997</v>
      </c>
      <c r="F1764" s="222">
        <v>0.46939999999999998</v>
      </c>
      <c r="G1764" s="222">
        <v>0.41799999999999998</v>
      </c>
      <c r="H1764" s="222">
        <v>0.37969999999999998</v>
      </c>
      <c r="I1764" s="222">
        <v>0.35220000000000001</v>
      </c>
      <c r="J1764" s="222">
        <v>0.33300000000000002</v>
      </c>
      <c r="K1764" s="222">
        <v>0.3201</v>
      </c>
      <c r="L1764" s="222">
        <v>0.31159999999999999</v>
      </c>
      <c r="M1764" s="222">
        <v>0.30609999999999998</v>
      </c>
      <c r="N1764" s="222">
        <v>0.30270000000000002</v>
      </c>
      <c r="O1764" s="222">
        <v>0.30049999999999999</v>
      </c>
      <c r="P1764" s="222">
        <v>0.29920000000000002</v>
      </c>
      <c r="Q1764" s="222">
        <v>0.29849999999999999</v>
      </c>
    </row>
    <row r="1765" spans="1:17" x14ac:dyDescent="0.25">
      <c r="A1765" s="8">
        <v>7</v>
      </c>
      <c r="B1765" s="3">
        <v>65</v>
      </c>
      <c r="C1765" s="5">
        <v>275000</v>
      </c>
      <c r="D1765" s="221"/>
      <c r="E1765" s="222">
        <v>0.53610000000000002</v>
      </c>
      <c r="F1765" s="222">
        <v>0.46210000000000001</v>
      </c>
      <c r="G1765" s="222">
        <v>0.41039999999999999</v>
      </c>
      <c r="H1765" s="222">
        <v>0.37240000000000001</v>
      </c>
      <c r="I1765" s="222">
        <v>0.3458</v>
      </c>
      <c r="J1765" s="222">
        <v>0.32779999999999998</v>
      </c>
      <c r="K1765" s="222">
        <v>0.316</v>
      </c>
      <c r="L1765" s="222">
        <v>0.30859999999999999</v>
      </c>
      <c r="M1765" s="222">
        <v>0.30399999999999999</v>
      </c>
      <c r="N1765" s="222">
        <v>0.30120000000000002</v>
      </c>
      <c r="O1765" s="222">
        <v>0.29959999999999998</v>
      </c>
      <c r="P1765" s="222">
        <v>0.29859999999999998</v>
      </c>
      <c r="Q1765" s="222">
        <v>0.29809999999999998</v>
      </c>
    </row>
    <row r="1766" spans="1:17" x14ac:dyDescent="0.25">
      <c r="A1766" s="8">
        <v>7</v>
      </c>
      <c r="B1766" s="3">
        <v>66</v>
      </c>
      <c r="C1766" s="5">
        <v>275000</v>
      </c>
      <c r="D1766" s="221"/>
      <c r="E1766" s="222">
        <v>0.52900000000000003</v>
      </c>
      <c r="F1766" s="222">
        <v>0.45479999999999998</v>
      </c>
      <c r="G1766" s="222">
        <v>0.4027</v>
      </c>
      <c r="H1766" s="222">
        <v>0.36520000000000002</v>
      </c>
      <c r="I1766" s="222">
        <v>0.33960000000000001</v>
      </c>
      <c r="J1766" s="222">
        <v>0.32290000000000002</v>
      </c>
      <c r="K1766" s="222">
        <v>0.31230000000000002</v>
      </c>
      <c r="L1766" s="222">
        <v>0.30590000000000001</v>
      </c>
      <c r="M1766" s="222">
        <v>0.30220000000000002</v>
      </c>
      <c r="N1766" s="222">
        <v>0.3</v>
      </c>
      <c r="O1766" s="222">
        <v>0.29880000000000001</v>
      </c>
      <c r="P1766" s="222">
        <v>0.29809999999999998</v>
      </c>
      <c r="Q1766" s="222">
        <v>0.29780000000000001</v>
      </c>
    </row>
    <row r="1767" spans="1:17" x14ac:dyDescent="0.25">
      <c r="A1767" s="8">
        <v>7</v>
      </c>
      <c r="B1767" s="3">
        <v>67</v>
      </c>
      <c r="C1767" s="5">
        <v>275000</v>
      </c>
      <c r="D1767" s="221"/>
      <c r="E1767" s="222">
        <v>0.52170000000000005</v>
      </c>
      <c r="F1767" s="222">
        <v>0.44700000000000001</v>
      </c>
      <c r="G1767" s="222">
        <v>0.39450000000000002</v>
      </c>
      <c r="H1767" s="222">
        <v>0.35759999999999997</v>
      </c>
      <c r="I1767" s="222">
        <v>0.3332</v>
      </c>
      <c r="J1767" s="222">
        <v>0.31790000000000002</v>
      </c>
      <c r="K1767" s="222">
        <v>0.30880000000000002</v>
      </c>
      <c r="L1767" s="222">
        <v>0.30349999999999999</v>
      </c>
      <c r="M1767" s="222">
        <v>0.30059999999999998</v>
      </c>
      <c r="N1767" s="222">
        <v>0.29899999999999999</v>
      </c>
      <c r="O1767" s="222">
        <v>0.29820000000000002</v>
      </c>
      <c r="P1767" s="222">
        <v>0.29780000000000001</v>
      </c>
      <c r="Q1767" s="222">
        <v>0.29759999999999998</v>
      </c>
    </row>
    <row r="1768" spans="1:17" x14ac:dyDescent="0.25">
      <c r="A1768" s="8">
        <v>7</v>
      </c>
      <c r="B1768" s="3">
        <v>68</v>
      </c>
      <c r="C1768" s="5">
        <v>275000</v>
      </c>
      <c r="D1768" s="221"/>
      <c r="E1768" s="222">
        <v>0.51480000000000004</v>
      </c>
      <c r="F1768" s="222">
        <v>0.43909999999999999</v>
      </c>
      <c r="G1768" s="222">
        <v>0.38600000000000001</v>
      </c>
      <c r="H1768" s="222">
        <v>0.34989999999999999</v>
      </c>
      <c r="I1768" s="222">
        <v>0.32700000000000001</v>
      </c>
      <c r="J1768" s="222">
        <v>0.31330000000000002</v>
      </c>
      <c r="K1768" s="222">
        <v>0.30559999999999998</v>
      </c>
      <c r="L1768" s="222">
        <v>0.30149999999999999</v>
      </c>
      <c r="M1768" s="222">
        <v>0.2994</v>
      </c>
      <c r="N1768" s="222">
        <v>0.29830000000000001</v>
      </c>
      <c r="O1768" s="222">
        <v>0.29780000000000001</v>
      </c>
      <c r="P1768" s="222">
        <v>0.29759999999999998</v>
      </c>
      <c r="Q1768" s="222">
        <v>0.29749999999999999</v>
      </c>
    </row>
    <row r="1769" spans="1:17" x14ac:dyDescent="0.25">
      <c r="A1769" s="8">
        <v>7</v>
      </c>
      <c r="B1769" s="3">
        <v>69</v>
      </c>
      <c r="C1769" s="5">
        <v>275000</v>
      </c>
      <c r="D1769" s="221"/>
      <c r="E1769" s="222">
        <v>0.50890000000000002</v>
      </c>
      <c r="F1769" s="222">
        <v>0.43140000000000001</v>
      </c>
      <c r="G1769" s="222">
        <v>0.37790000000000001</v>
      </c>
      <c r="H1769" s="222">
        <v>0.34260000000000002</v>
      </c>
      <c r="I1769" s="222">
        <v>0.32129999999999997</v>
      </c>
      <c r="J1769" s="222">
        <v>0.30940000000000001</v>
      </c>
      <c r="K1769" s="222">
        <v>0.30309999999999998</v>
      </c>
      <c r="L1769" s="222">
        <v>0.3</v>
      </c>
      <c r="M1769" s="222">
        <v>0.29849999999999999</v>
      </c>
      <c r="N1769" s="222">
        <v>0.2979</v>
      </c>
      <c r="O1769" s="222">
        <v>0.29759999999999998</v>
      </c>
      <c r="P1769" s="222">
        <v>0.29749999999999999</v>
      </c>
      <c r="Q1769" s="222">
        <v>0.29749999999999999</v>
      </c>
    </row>
    <row r="1770" spans="1:17" x14ac:dyDescent="0.25">
      <c r="A1770" s="8">
        <v>7</v>
      </c>
      <c r="B1770" s="3">
        <v>70</v>
      </c>
      <c r="C1770" s="5">
        <v>275000</v>
      </c>
      <c r="D1770" s="221"/>
      <c r="E1770" s="222">
        <v>0.503</v>
      </c>
      <c r="F1770" s="222">
        <v>0.42249999999999999</v>
      </c>
      <c r="G1770" s="222">
        <v>0.36830000000000002</v>
      </c>
      <c r="H1770" s="222">
        <v>0.33429999999999999</v>
      </c>
      <c r="I1770" s="222">
        <v>0.31519999999999998</v>
      </c>
      <c r="J1770" s="222">
        <v>0.3054</v>
      </c>
      <c r="K1770" s="222">
        <v>0.30080000000000001</v>
      </c>
      <c r="L1770" s="222">
        <v>0.29870000000000002</v>
      </c>
      <c r="M1770" s="222">
        <v>0.2979</v>
      </c>
      <c r="N1770" s="222">
        <v>0.29759999999999998</v>
      </c>
      <c r="O1770" s="222">
        <v>0.29749999999999999</v>
      </c>
      <c r="P1770" s="222">
        <v>0.2974</v>
      </c>
      <c r="Q1770" s="222">
        <v>0.2974</v>
      </c>
    </row>
    <row r="1771" spans="1:17" x14ac:dyDescent="0.25">
      <c r="A1771" s="8">
        <v>7</v>
      </c>
      <c r="B1771" s="3">
        <v>71</v>
      </c>
      <c r="C1771" s="5">
        <v>275000</v>
      </c>
      <c r="D1771" s="221"/>
      <c r="E1771" s="222">
        <v>0.49840000000000001</v>
      </c>
      <c r="F1771" s="222">
        <v>0.4138</v>
      </c>
      <c r="G1771" s="222">
        <v>0.35899999999999999</v>
      </c>
      <c r="H1771" s="222">
        <v>0.3266</v>
      </c>
      <c r="I1771" s="222">
        <v>0.30990000000000001</v>
      </c>
      <c r="J1771" s="222">
        <v>0.30230000000000001</v>
      </c>
      <c r="K1771" s="222">
        <v>0.29909999999999998</v>
      </c>
      <c r="L1771" s="222">
        <v>0.29799999999999999</v>
      </c>
      <c r="M1771" s="222">
        <v>0.29759999999999998</v>
      </c>
      <c r="N1771" s="222">
        <v>0.29749999999999999</v>
      </c>
      <c r="O1771" s="222">
        <v>0.2974</v>
      </c>
      <c r="P1771" s="222">
        <v>0.2974</v>
      </c>
      <c r="Q1771" s="222">
        <v>0.2974</v>
      </c>
    </row>
    <row r="1772" spans="1:17" x14ac:dyDescent="0.25">
      <c r="A1772" s="8">
        <v>7</v>
      </c>
      <c r="B1772" s="3">
        <v>72</v>
      </c>
      <c r="C1772" s="5">
        <v>275000</v>
      </c>
      <c r="D1772" s="221"/>
      <c r="E1772" s="222">
        <v>0.49440000000000001</v>
      </c>
      <c r="F1772" s="222">
        <v>0.4022</v>
      </c>
      <c r="G1772" s="222">
        <v>0.34649999999999997</v>
      </c>
      <c r="H1772" s="222">
        <v>0.31680000000000003</v>
      </c>
      <c r="I1772" s="222">
        <v>0.30399999999999999</v>
      </c>
      <c r="J1772" s="222">
        <v>0.29930000000000001</v>
      </c>
      <c r="K1772" s="222">
        <v>0.2979</v>
      </c>
      <c r="L1772" s="222">
        <v>0.29749999999999999</v>
      </c>
      <c r="M1772" s="222">
        <v>0.2974</v>
      </c>
      <c r="N1772" s="222">
        <v>0.2974</v>
      </c>
      <c r="O1772" s="222">
        <v>0.2974</v>
      </c>
      <c r="P1772" s="222">
        <v>0.2974</v>
      </c>
      <c r="Q1772" s="222">
        <v>0.2974</v>
      </c>
    </row>
    <row r="1773" spans="1:17" x14ac:dyDescent="0.25">
      <c r="A1773" s="8">
        <v>7</v>
      </c>
      <c r="B1773" s="3">
        <v>73</v>
      </c>
      <c r="C1773" s="5">
        <v>275000</v>
      </c>
      <c r="D1773" s="221"/>
      <c r="E1773" s="222">
        <v>0.49259999999999998</v>
      </c>
      <c r="F1773" s="222">
        <v>0.3901</v>
      </c>
      <c r="G1773" s="222">
        <v>0.33300000000000002</v>
      </c>
      <c r="H1773" s="222">
        <v>0.30769999999999997</v>
      </c>
      <c r="I1773" s="222">
        <v>0.29970000000000002</v>
      </c>
      <c r="J1773" s="222">
        <v>0.29780000000000001</v>
      </c>
      <c r="K1773" s="222">
        <v>0.29749999999999999</v>
      </c>
      <c r="L1773" s="222">
        <v>0.2974</v>
      </c>
      <c r="M1773" s="222">
        <v>0.2974</v>
      </c>
      <c r="N1773" s="222">
        <v>0.2974</v>
      </c>
      <c r="O1773" s="222">
        <v>0.2974</v>
      </c>
      <c r="P1773" s="222">
        <v>0.2974</v>
      </c>
      <c r="Q1773" s="222">
        <v>0.2974</v>
      </c>
    </row>
    <row r="1774" spans="1:17" x14ac:dyDescent="0.25">
      <c r="A1774" s="8">
        <v>7</v>
      </c>
      <c r="B1774" s="3">
        <v>74</v>
      </c>
      <c r="C1774" s="5">
        <v>275000</v>
      </c>
      <c r="D1774" s="221"/>
      <c r="E1774" s="222">
        <v>0.49230000000000002</v>
      </c>
      <c r="F1774" s="222">
        <v>0.38229999999999997</v>
      </c>
      <c r="G1774" s="222">
        <v>0.3241</v>
      </c>
      <c r="H1774" s="222">
        <v>0.30280000000000001</v>
      </c>
      <c r="I1774" s="222">
        <v>0.29809999999999998</v>
      </c>
      <c r="J1774" s="222">
        <v>0.29749999999999999</v>
      </c>
      <c r="K1774" s="222">
        <v>0.2974</v>
      </c>
      <c r="L1774" s="222">
        <v>0.2974</v>
      </c>
      <c r="M1774" s="222">
        <v>0.2974</v>
      </c>
      <c r="N1774" s="222">
        <v>0.2974</v>
      </c>
      <c r="O1774" s="222">
        <v>0.2974</v>
      </c>
      <c r="P1774" s="222">
        <v>0.2974</v>
      </c>
      <c r="Q1774" s="222">
        <v>0.2974</v>
      </c>
    </row>
    <row r="1775" spans="1:17" x14ac:dyDescent="0.25">
      <c r="A1775" s="8">
        <v>8</v>
      </c>
      <c r="B1775" s="3">
        <v>48</v>
      </c>
      <c r="C1775" s="5">
        <v>275000</v>
      </c>
      <c r="D1775" s="221"/>
      <c r="E1775" s="222">
        <v>0.68769999999999998</v>
      </c>
      <c r="F1775" s="222">
        <v>0.63959999999999995</v>
      </c>
      <c r="G1775" s="222">
        <v>0.59589999999999999</v>
      </c>
      <c r="H1775" s="222">
        <v>0.55559999999999998</v>
      </c>
      <c r="I1775" s="222">
        <v>0.51819999999999999</v>
      </c>
      <c r="J1775" s="222">
        <v>0.48349999999999999</v>
      </c>
      <c r="K1775" s="222">
        <v>0.45100000000000001</v>
      </c>
      <c r="L1775" s="222">
        <v>0.42980000000000002</v>
      </c>
      <c r="M1775" s="222">
        <v>0.4138</v>
      </c>
      <c r="N1775" s="222">
        <v>0.40010000000000001</v>
      </c>
      <c r="O1775" s="222">
        <v>0.38819999999999999</v>
      </c>
      <c r="P1775" s="222">
        <v>0.37780000000000002</v>
      </c>
      <c r="Q1775" s="222">
        <v>0.36859999999999998</v>
      </c>
    </row>
    <row r="1776" spans="1:17" x14ac:dyDescent="0.25">
      <c r="A1776" s="8">
        <v>8</v>
      </c>
      <c r="B1776" s="3">
        <v>49</v>
      </c>
      <c r="C1776" s="5">
        <v>275000</v>
      </c>
      <c r="D1776" s="221"/>
      <c r="E1776" s="222">
        <v>0.67959999999999998</v>
      </c>
      <c r="F1776" s="222">
        <v>0.63</v>
      </c>
      <c r="G1776" s="222">
        <v>0.58489999999999998</v>
      </c>
      <c r="H1776" s="222">
        <v>0.54339999999999999</v>
      </c>
      <c r="I1776" s="222">
        <v>0.50490000000000002</v>
      </c>
      <c r="J1776" s="222">
        <v>0.46920000000000001</v>
      </c>
      <c r="K1776" s="222">
        <v>0.4405</v>
      </c>
      <c r="L1776" s="222">
        <v>0.42209999999999998</v>
      </c>
      <c r="M1776" s="222">
        <v>0.40639999999999998</v>
      </c>
      <c r="N1776" s="222">
        <v>0.39290000000000003</v>
      </c>
      <c r="O1776" s="222">
        <v>0.38119999999999998</v>
      </c>
      <c r="P1776" s="222">
        <v>0.37109999999999999</v>
      </c>
      <c r="Q1776" s="222">
        <v>0.36299999999999999</v>
      </c>
    </row>
    <row r="1777" spans="1:17" x14ac:dyDescent="0.25">
      <c r="A1777" s="8">
        <v>8</v>
      </c>
      <c r="B1777" s="3">
        <v>50</v>
      </c>
      <c r="C1777" s="5">
        <v>275000</v>
      </c>
      <c r="D1777" s="221"/>
      <c r="E1777" s="222">
        <v>0.67159999999999997</v>
      </c>
      <c r="F1777" s="222">
        <v>0.62050000000000005</v>
      </c>
      <c r="G1777" s="222">
        <v>0.57399999999999995</v>
      </c>
      <c r="H1777" s="222">
        <v>0.53120000000000001</v>
      </c>
      <c r="I1777" s="222">
        <v>0.49159999999999998</v>
      </c>
      <c r="J1777" s="222">
        <v>0.45490000000000003</v>
      </c>
      <c r="K1777" s="222">
        <v>0.43269999999999997</v>
      </c>
      <c r="L1777" s="222">
        <v>0.41460000000000002</v>
      </c>
      <c r="M1777" s="222">
        <v>0.3992</v>
      </c>
      <c r="N1777" s="222">
        <v>0.38590000000000002</v>
      </c>
      <c r="O1777" s="222">
        <v>0.3745</v>
      </c>
      <c r="P1777" s="222">
        <v>0.3654</v>
      </c>
      <c r="Q1777" s="222">
        <v>0.35820000000000002</v>
      </c>
    </row>
    <row r="1778" spans="1:17" x14ac:dyDescent="0.25">
      <c r="A1778" s="8">
        <v>8</v>
      </c>
      <c r="B1778" s="3">
        <v>51</v>
      </c>
      <c r="C1778" s="5">
        <v>275000</v>
      </c>
      <c r="D1778" s="221"/>
      <c r="E1778" s="222">
        <v>0.66349999999999998</v>
      </c>
      <c r="F1778" s="222">
        <v>0.61080000000000001</v>
      </c>
      <c r="G1778" s="222">
        <v>0.56279999999999997</v>
      </c>
      <c r="H1778" s="222">
        <v>0.51870000000000005</v>
      </c>
      <c r="I1778" s="222">
        <v>0.47810000000000002</v>
      </c>
      <c r="J1778" s="222">
        <v>0.44629999999999997</v>
      </c>
      <c r="K1778" s="222">
        <v>0.42509999999999998</v>
      </c>
      <c r="L1778" s="222">
        <v>0.40720000000000001</v>
      </c>
      <c r="M1778" s="222">
        <v>0.39200000000000002</v>
      </c>
      <c r="N1778" s="222">
        <v>0.379</v>
      </c>
      <c r="O1778" s="222">
        <v>0.36870000000000003</v>
      </c>
      <c r="P1778" s="222">
        <v>0.3604</v>
      </c>
      <c r="Q1778" s="222">
        <v>0.3538</v>
      </c>
    </row>
    <row r="1779" spans="1:17" x14ac:dyDescent="0.25">
      <c r="A1779" s="8">
        <v>8</v>
      </c>
      <c r="B1779" s="3">
        <v>52</v>
      </c>
      <c r="C1779" s="5">
        <v>275000</v>
      </c>
      <c r="D1779" s="221"/>
      <c r="E1779" s="222">
        <v>0.65510000000000002</v>
      </c>
      <c r="F1779" s="222">
        <v>0.60070000000000001</v>
      </c>
      <c r="G1779" s="222">
        <v>0.55120000000000002</v>
      </c>
      <c r="H1779" s="222">
        <v>0.50580000000000003</v>
      </c>
      <c r="I1779" s="222">
        <v>0.46400000000000002</v>
      </c>
      <c r="J1779" s="222">
        <v>0.43819999999999998</v>
      </c>
      <c r="K1779" s="222">
        <v>0.4173</v>
      </c>
      <c r="L1779" s="222">
        <v>0.39960000000000001</v>
      </c>
      <c r="M1779" s="222">
        <v>0.3846</v>
      </c>
      <c r="N1779" s="222">
        <v>0.37269999999999998</v>
      </c>
      <c r="O1779" s="222">
        <v>0.36330000000000001</v>
      </c>
      <c r="P1779" s="222">
        <v>0.35580000000000001</v>
      </c>
      <c r="Q1779" s="222">
        <v>0.34970000000000001</v>
      </c>
    </row>
    <row r="1780" spans="1:17" x14ac:dyDescent="0.25">
      <c r="A1780" s="8">
        <v>8</v>
      </c>
      <c r="B1780" s="3">
        <v>53</v>
      </c>
      <c r="C1780" s="5">
        <v>275000</v>
      </c>
      <c r="D1780" s="221"/>
      <c r="E1780" s="222">
        <v>0.64659999999999995</v>
      </c>
      <c r="F1780" s="222">
        <v>0.59040000000000004</v>
      </c>
      <c r="G1780" s="222">
        <v>0.5393</v>
      </c>
      <c r="H1780" s="222">
        <v>0.49249999999999999</v>
      </c>
      <c r="I1780" s="222">
        <v>0.4551</v>
      </c>
      <c r="J1780" s="222">
        <v>0.43020000000000003</v>
      </c>
      <c r="K1780" s="222">
        <v>0.40939999999999999</v>
      </c>
      <c r="L1780" s="222">
        <v>0.39190000000000003</v>
      </c>
      <c r="M1780" s="222">
        <v>0.378</v>
      </c>
      <c r="N1780" s="222">
        <v>0.36709999999999998</v>
      </c>
      <c r="O1780" s="222">
        <v>0.3584</v>
      </c>
      <c r="P1780" s="222">
        <v>0.35149999999999998</v>
      </c>
      <c r="Q1780" s="222">
        <v>0.34589999999999999</v>
      </c>
    </row>
    <row r="1781" spans="1:17" x14ac:dyDescent="0.25">
      <c r="A1781" s="8">
        <v>8</v>
      </c>
      <c r="B1781" s="3">
        <v>54</v>
      </c>
      <c r="C1781" s="5">
        <v>275000</v>
      </c>
      <c r="D1781" s="221"/>
      <c r="E1781" s="222">
        <v>0.63800000000000001</v>
      </c>
      <c r="F1781" s="222">
        <v>0.57999999999999996</v>
      </c>
      <c r="G1781" s="222">
        <v>0.5272</v>
      </c>
      <c r="H1781" s="222">
        <v>0.47910000000000003</v>
      </c>
      <c r="I1781" s="222">
        <v>0.44690000000000002</v>
      </c>
      <c r="J1781" s="222">
        <v>0.42220000000000002</v>
      </c>
      <c r="K1781" s="222">
        <v>0.40150000000000002</v>
      </c>
      <c r="L1781" s="222">
        <v>0.38490000000000002</v>
      </c>
      <c r="M1781" s="222">
        <v>0.37209999999999999</v>
      </c>
      <c r="N1781" s="222">
        <v>0.3619</v>
      </c>
      <c r="O1781" s="222">
        <v>0.35389999999999999</v>
      </c>
      <c r="P1781" s="222">
        <v>0.34739999999999999</v>
      </c>
      <c r="Q1781" s="222">
        <v>0.34239999999999998</v>
      </c>
    </row>
    <row r="1782" spans="1:17" x14ac:dyDescent="0.25">
      <c r="A1782" s="8">
        <v>8</v>
      </c>
      <c r="B1782" s="3">
        <v>55</v>
      </c>
      <c r="C1782" s="5">
        <v>275000</v>
      </c>
      <c r="D1782" s="221"/>
      <c r="E1782" s="222">
        <v>0.62949999999999995</v>
      </c>
      <c r="F1782" s="222">
        <v>0.5696</v>
      </c>
      <c r="G1782" s="222">
        <v>0.51519999999999999</v>
      </c>
      <c r="H1782" s="222">
        <v>0.46879999999999999</v>
      </c>
      <c r="I1782" s="222">
        <v>0.43890000000000001</v>
      </c>
      <c r="J1782" s="222">
        <v>0.41410000000000002</v>
      </c>
      <c r="K1782" s="222">
        <v>0.39410000000000001</v>
      </c>
      <c r="L1782" s="222">
        <v>0.37869999999999998</v>
      </c>
      <c r="M1782" s="222">
        <v>0.36659999999999998</v>
      </c>
      <c r="N1782" s="222">
        <v>0.35709999999999997</v>
      </c>
      <c r="O1782" s="222">
        <v>0.34960000000000002</v>
      </c>
      <c r="P1782" s="222">
        <v>0.34389999999999998</v>
      </c>
      <c r="Q1782" s="222">
        <v>0.33950000000000002</v>
      </c>
    </row>
    <row r="1783" spans="1:17" x14ac:dyDescent="0.25">
      <c r="A1783" s="8">
        <v>8</v>
      </c>
      <c r="B1783" s="3">
        <v>56</v>
      </c>
      <c r="C1783" s="5">
        <v>275000</v>
      </c>
      <c r="D1783" s="221"/>
      <c r="E1783" s="222">
        <v>0.62060000000000004</v>
      </c>
      <c r="F1783" s="222">
        <v>0.55869999999999997</v>
      </c>
      <c r="G1783" s="222">
        <v>0.50260000000000005</v>
      </c>
      <c r="H1783" s="222">
        <v>0.46039999999999998</v>
      </c>
      <c r="I1783" s="222">
        <v>0.43049999999999999</v>
      </c>
      <c r="J1783" s="222">
        <v>0.40610000000000002</v>
      </c>
      <c r="K1783" s="222">
        <v>0.38719999999999999</v>
      </c>
      <c r="L1783" s="222">
        <v>0.37259999999999999</v>
      </c>
      <c r="M1783" s="222">
        <v>0.36130000000000001</v>
      </c>
      <c r="N1783" s="222">
        <v>0.35239999999999999</v>
      </c>
      <c r="O1783" s="222">
        <v>0.34570000000000001</v>
      </c>
      <c r="P1783" s="222">
        <v>0.3407</v>
      </c>
      <c r="Q1783" s="222">
        <v>0.33679999999999999</v>
      </c>
    </row>
    <row r="1784" spans="1:17" x14ac:dyDescent="0.25">
      <c r="A1784" s="8">
        <v>8</v>
      </c>
      <c r="B1784" s="3">
        <v>57</v>
      </c>
      <c r="C1784" s="5">
        <v>275000</v>
      </c>
      <c r="D1784" s="221"/>
      <c r="E1784" s="222">
        <v>0.61180000000000001</v>
      </c>
      <c r="F1784" s="222">
        <v>0.54779999999999995</v>
      </c>
      <c r="G1784" s="222">
        <v>0.4899</v>
      </c>
      <c r="H1784" s="222">
        <v>0.4521</v>
      </c>
      <c r="I1784" s="222">
        <v>0.42209999999999998</v>
      </c>
      <c r="J1784" s="222">
        <v>0.3987</v>
      </c>
      <c r="K1784" s="222">
        <v>0.38080000000000003</v>
      </c>
      <c r="L1784" s="222">
        <v>0.3669</v>
      </c>
      <c r="M1784" s="222">
        <v>0.35630000000000001</v>
      </c>
      <c r="N1784" s="222">
        <v>0.3483</v>
      </c>
      <c r="O1784" s="222">
        <v>0.34229999999999999</v>
      </c>
      <c r="P1784" s="222">
        <v>0.33779999999999999</v>
      </c>
      <c r="Q1784" s="222">
        <v>0.33450000000000002</v>
      </c>
    </row>
    <row r="1785" spans="1:17" x14ac:dyDescent="0.25">
      <c r="A1785" s="8">
        <v>8</v>
      </c>
      <c r="B1785" s="3">
        <v>58</v>
      </c>
      <c r="C1785" s="5">
        <v>275000</v>
      </c>
      <c r="D1785" s="221"/>
      <c r="E1785" s="222">
        <v>0.60350000000000004</v>
      </c>
      <c r="F1785" s="222">
        <v>0.53739999999999999</v>
      </c>
      <c r="G1785" s="222">
        <v>0.48139999999999999</v>
      </c>
      <c r="H1785" s="222">
        <v>0.44429999999999997</v>
      </c>
      <c r="I1785" s="222">
        <v>0.41489999999999999</v>
      </c>
      <c r="J1785" s="222">
        <v>0.39240000000000003</v>
      </c>
      <c r="K1785" s="222">
        <v>0.37509999999999999</v>
      </c>
      <c r="L1785" s="222">
        <v>0.3619</v>
      </c>
      <c r="M1785" s="222">
        <v>0.35210000000000002</v>
      </c>
      <c r="N1785" s="222">
        <v>0.34489999999999998</v>
      </c>
      <c r="O1785" s="222">
        <v>0.33950000000000002</v>
      </c>
      <c r="P1785" s="222">
        <v>0.33560000000000001</v>
      </c>
      <c r="Q1785" s="222">
        <v>0.33279999999999998</v>
      </c>
    </row>
    <row r="1786" spans="1:17" x14ac:dyDescent="0.25">
      <c r="A1786" s="8">
        <v>8</v>
      </c>
      <c r="B1786" s="3">
        <v>59</v>
      </c>
      <c r="C1786" s="5">
        <v>275000</v>
      </c>
      <c r="D1786" s="221"/>
      <c r="E1786" s="222">
        <v>0.59509999999999996</v>
      </c>
      <c r="F1786" s="222">
        <v>0.52690000000000003</v>
      </c>
      <c r="G1786" s="222">
        <v>0.4738</v>
      </c>
      <c r="H1786" s="222">
        <v>0.43659999999999999</v>
      </c>
      <c r="I1786" s="222">
        <v>0.40799999999999997</v>
      </c>
      <c r="J1786" s="222">
        <v>0.38619999999999999</v>
      </c>
      <c r="K1786" s="222">
        <v>0.36959999999999998</v>
      </c>
      <c r="L1786" s="222">
        <v>0.35730000000000001</v>
      </c>
      <c r="M1786" s="222">
        <v>0.3483</v>
      </c>
      <c r="N1786" s="222">
        <v>0.34179999999999999</v>
      </c>
      <c r="O1786" s="222">
        <v>0.33700000000000002</v>
      </c>
      <c r="P1786" s="222">
        <v>0.3337</v>
      </c>
      <c r="Q1786" s="222">
        <v>0.33129999999999998</v>
      </c>
    </row>
    <row r="1787" spans="1:17" x14ac:dyDescent="0.25">
      <c r="A1787" s="8">
        <v>8</v>
      </c>
      <c r="B1787" s="3">
        <v>60</v>
      </c>
      <c r="C1787" s="5">
        <v>275000</v>
      </c>
      <c r="D1787" s="221"/>
      <c r="E1787" s="222">
        <v>0.58650000000000002</v>
      </c>
      <c r="F1787" s="222">
        <v>0.51619999999999999</v>
      </c>
      <c r="G1787" s="222">
        <v>0.46579999999999999</v>
      </c>
      <c r="H1787" s="222">
        <v>0.42920000000000003</v>
      </c>
      <c r="I1787" s="222">
        <v>0.4012</v>
      </c>
      <c r="J1787" s="222">
        <v>0.38</v>
      </c>
      <c r="K1787" s="222">
        <v>0.3644</v>
      </c>
      <c r="L1787" s="222">
        <v>0.35299999999999998</v>
      </c>
      <c r="M1787" s="222">
        <v>0.3448</v>
      </c>
      <c r="N1787" s="222">
        <v>0.33889999999999998</v>
      </c>
      <c r="O1787" s="222">
        <v>0.33479999999999999</v>
      </c>
      <c r="P1787" s="222">
        <v>0.33200000000000002</v>
      </c>
      <c r="Q1787" s="222">
        <v>0.33</v>
      </c>
    </row>
    <row r="1788" spans="1:17" x14ac:dyDescent="0.25">
      <c r="A1788" s="8">
        <v>8</v>
      </c>
      <c r="B1788" s="3">
        <v>61</v>
      </c>
      <c r="C1788" s="5">
        <v>275000</v>
      </c>
      <c r="D1788" s="221"/>
      <c r="E1788" s="222">
        <v>0.57809999999999995</v>
      </c>
      <c r="F1788" s="222">
        <v>0.50549999999999995</v>
      </c>
      <c r="G1788" s="222">
        <v>0.45829999999999999</v>
      </c>
      <c r="H1788" s="222">
        <v>0.42199999999999999</v>
      </c>
      <c r="I1788" s="222">
        <v>0.39460000000000001</v>
      </c>
      <c r="J1788" s="222">
        <v>0.37430000000000002</v>
      </c>
      <c r="K1788" s="222">
        <v>0.35949999999999999</v>
      </c>
      <c r="L1788" s="222">
        <v>0.34899999999999998</v>
      </c>
      <c r="M1788" s="222">
        <v>0.34160000000000001</v>
      </c>
      <c r="N1788" s="222">
        <v>0.33639999999999998</v>
      </c>
      <c r="O1788" s="222">
        <v>0.33289999999999997</v>
      </c>
      <c r="P1788" s="222">
        <v>0.33050000000000002</v>
      </c>
      <c r="Q1788" s="222">
        <v>0.32890000000000003</v>
      </c>
    </row>
    <row r="1789" spans="1:17" x14ac:dyDescent="0.25">
      <c r="A1789" s="8">
        <v>8</v>
      </c>
      <c r="B1789" s="3">
        <v>62</v>
      </c>
      <c r="C1789" s="5">
        <v>275000</v>
      </c>
      <c r="D1789" s="221"/>
      <c r="E1789" s="222">
        <v>0.5696</v>
      </c>
      <c r="F1789" s="222">
        <v>0.498</v>
      </c>
      <c r="G1789" s="222">
        <v>0.45079999999999998</v>
      </c>
      <c r="H1789" s="222">
        <v>0.4148</v>
      </c>
      <c r="I1789" s="222">
        <v>0.3881</v>
      </c>
      <c r="J1789" s="222">
        <v>0.36870000000000003</v>
      </c>
      <c r="K1789" s="222">
        <v>0.35489999999999999</v>
      </c>
      <c r="L1789" s="222">
        <v>0.3453</v>
      </c>
      <c r="M1789" s="222">
        <v>0.3387</v>
      </c>
      <c r="N1789" s="222">
        <v>0.3342</v>
      </c>
      <c r="O1789" s="222">
        <v>0.33129999999999998</v>
      </c>
      <c r="P1789" s="222">
        <v>0.32929999999999998</v>
      </c>
      <c r="Q1789" s="222">
        <v>0.3281</v>
      </c>
    </row>
    <row r="1790" spans="1:17" x14ac:dyDescent="0.25">
      <c r="A1790" s="8">
        <v>8</v>
      </c>
      <c r="B1790" s="3">
        <v>63</v>
      </c>
      <c r="C1790" s="5">
        <v>275000</v>
      </c>
      <c r="D1790" s="221"/>
      <c r="E1790" s="222">
        <v>0.56100000000000005</v>
      </c>
      <c r="F1790" s="222">
        <v>0.49049999999999999</v>
      </c>
      <c r="G1790" s="222">
        <v>0.44319999999999998</v>
      </c>
      <c r="H1790" s="222">
        <v>0.40749999999999997</v>
      </c>
      <c r="I1790" s="222">
        <v>0.38159999999999999</v>
      </c>
      <c r="J1790" s="222">
        <v>0.36320000000000002</v>
      </c>
      <c r="K1790" s="222">
        <v>0.35039999999999999</v>
      </c>
      <c r="L1790" s="222">
        <v>0.34179999999999999</v>
      </c>
      <c r="M1790" s="222">
        <v>0.33600000000000002</v>
      </c>
      <c r="N1790" s="222">
        <v>0.33229999999999998</v>
      </c>
      <c r="O1790" s="222">
        <v>0.32990000000000003</v>
      </c>
      <c r="P1790" s="222">
        <v>0.32829999999999998</v>
      </c>
      <c r="Q1790" s="222">
        <v>0.32740000000000002</v>
      </c>
    </row>
    <row r="1791" spans="1:17" x14ac:dyDescent="0.25">
      <c r="A1791" s="8">
        <v>8</v>
      </c>
      <c r="B1791" s="3">
        <v>64</v>
      </c>
      <c r="C1791" s="5">
        <v>275000</v>
      </c>
      <c r="D1791" s="221"/>
      <c r="E1791" s="222">
        <v>0.55249999999999999</v>
      </c>
      <c r="F1791" s="222">
        <v>0.48309999999999997</v>
      </c>
      <c r="G1791" s="222">
        <v>0.4355</v>
      </c>
      <c r="H1791" s="222">
        <v>0.40029999999999999</v>
      </c>
      <c r="I1791" s="222">
        <v>0.37530000000000002</v>
      </c>
      <c r="J1791" s="222">
        <v>0.3579</v>
      </c>
      <c r="K1791" s="222">
        <v>0.3463</v>
      </c>
      <c r="L1791" s="222">
        <v>0.33860000000000001</v>
      </c>
      <c r="M1791" s="222">
        <v>0.3337</v>
      </c>
      <c r="N1791" s="222">
        <v>0.3306</v>
      </c>
      <c r="O1791" s="222">
        <v>0.32869999999999999</v>
      </c>
      <c r="P1791" s="222">
        <v>0.3276</v>
      </c>
      <c r="Q1791" s="222">
        <v>0.32690000000000002</v>
      </c>
    </row>
    <row r="1792" spans="1:17" x14ac:dyDescent="0.25">
      <c r="A1792" s="8">
        <v>8</v>
      </c>
      <c r="B1792" s="3">
        <v>65</v>
      </c>
      <c r="C1792" s="5">
        <v>275000</v>
      </c>
      <c r="D1792" s="221"/>
      <c r="E1792" s="222">
        <v>0.54430000000000001</v>
      </c>
      <c r="F1792" s="222">
        <v>0.47570000000000001</v>
      </c>
      <c r="G1792" s="222">
        <v>0.4279</v>
      </c>
      <c r="H1792" s="222">
        <v>0.39329999999999998</v>
      </c>
      <c r="I1792" s="222">
        <v>0.36919999999999997</v>
      </c>
      <c r="J1792" s="222">
        <v>0.35299999999999998</v>
      </c>
      <c r="K1792" s="222">
        <v>0.34250000000000003</v>
      </c>
      <c r="L1792" s="222">
        <v>0.33579999999999999</v>
      </c>
      <c r="M1792" s="222">
        <v>0.33169999999999999</v>
      </c>
      <c r="N1792" s="222">
        <v>0.32929999999999998</v>
      </c>
      <c r="O1792" s="222">
        <v>0.32779999999999998</v>
      </c>
      <c r="P1792" s="222">
        <v>0.32700000000000001</v>
      </c>
      <c r="Q1792" s="222">
        <v>0.32650000000000001</v>
      </c>
    </row>
    <row r="1793" spans="1:17" x14ac:dyDescent="0.25">
      <c r="A1793" s="8">
        <v>8</v>
      </c>
      <c r="B1793" s="3">
        <v>66</v>
      </c>
      <c r="C1793" s="5">
        <v>275000</v>
      </c>
      <c r="D1793" s="221"/>
      <c r="E1793" s="222">
        <v>0.5363</v>
      </c>
      <c r="F1793" s="222">
        <v>0.46829999999999999</v>
      </c>
      <c r="G1793" s="222">
        <v>0.42030000000000001</v>
      </c>
      <c r="H1793" s="222">
        <v>0.38629999999999998</v>
      </c>
      <c r="I1793" s="222">
        <v>0.36330000000000001</v>
      </c>
      <c r="J1793" s="222">
        <v>0.34839999999999999</v>
      </c>
      <c r="K1793" s="222">
        <v>0.33910000000000001</v>
      </c>
      <c r="L1793" s="222">
        <v>0.33339999999999997</v>
      </c>
      <c r="M1793" s="222">
        <v>0.3301</v>
      </c>
      <c r="N1793" s="222">
        <v>0.32819999999999999</v>
      </c>
      <c r="O1793" s="222">
        <v>0.3271</v>
      </c>
      <c r="P1793" s="222">
        <v>0.3266</v>
      </c>
      <c r="Q1793" s="222">
        <v>0.32619999999999999</v>
      </c>
    </row>
    <row r="1794" spans="1:17" x14ac:dyDescent="0.25">
      <c r="A1794" s="8">
        <v>8</v>
      </c>
      <c r="B1794" s="3">
        <v>67</v>
      </c>
      <c r="C1794" s="5">
        <v>275000</v>
      </c>
      <c r="D1794" s="221"/>
      <c r="E1794" s="222">
        <v>0.5282</v>
      </c>
      <c r="F1794" s="222">
        <v>0.46029999999999999</v>
      </c>
      <c r="G1794" s="222">
        <v>0.41220000000000001</v>
      </c>
      <c r="H1794" s="222">
        <v>0.37890000000000001</v>
      </c>
      <c r="I1794" s="222">
        <v>0.35730000000000001</v>
      </c>
      <c r="J1794" s="222">
        <v>0.34379999999999999</v>
      </c>
      <c r="K1794" s="222">
        <v>0.33579999999999999</v>
      </c>
      <c r="L1794" s="222">
        <v>0.33119999999999999</v>
      </c>
      <c r="M1794" s="222">
        <v>0.32869999999999999</v>
      </c>
      <c r="N1794" s="222">
        <v>0.32729999999999998</v>
      </c>
      <c r="O1794" s="222">
        <v>0.3266</v>
      </c>
      <c r="P1794" s="222">
        <v>0.32629999999999998</v>
      </c>
      <c r="Q1794" s="222">
        <v>0.3261</v>
      </c>
    </row>
    <row r="1795" spans="1:17" x14ac:dyDescent="0.25">
      <c r="A1795" s="8">
        <v>8</v>
      </c>
      <c r="B1795" s="3">
        <v>68</v>
      </c>
      <c r="C1795" s="5">
        <v>275000</v>
      </c>
      <c r="D1795" s="221"/>
      <c r="E1795" s="222">
        <v>0.52049999999999996</v>
      </c>
      <c r="F1795" s="222">
        <v>0.4521</v>
      </c>
      <c r="G1795" s="222">
        <v>0.40379999999999999</v>
      </c>
      <c r="H1795" s="222">
        <v>0.37159999999999999</v>
      </c>
      <c r="I1795" s="222">
        <v>0.35139999999999999</v>
      </c>
      <c r="J1795" s="222">
        <v>0.33960000000000001</v>
      </c>
      <c r="K1795" s="222">
        <v>0.33289999999999997</v>
      </c>
      <c r="L1795" s="222">
        <v>0.32940000000000003</v>
      </c>
      <c r="M1795" s="222">
        <v>0.3276</v>
      </c>
      <c r="N1795" s="222">
        <v>0.32669999999999999</v>
      </c>
      <c r="O1795" s="222">
        <v>0.32629999999999998</v>
      </c>
      <c r="P1795" s="222">
        <v>0.3261</v>
      </c>
      <c r="Q1795" s="222">
        <v>0.32600000000000001</v>
      </c>
    </row>
    <row r="1796" spans="1:17" x14ac:dyDescent="0.25">
      <c r="A1796" s="8">
        <v>8</v>
      </c>
      <c r="B1796" s="3">
        <v>69</v>
      </c>
      <c r="C1796" s="5">
        <v>275000</v>
      </c>
      <c r="D1796" s="221"/>
      <c r="E1796" s="222">
        <v>0.51380000000000003</v>
      </c>
      <c r="F1796" s="222">
        <v>0.44419999999999998</v>
      </c>
      <c r="G1796" s="222">
        <v>0.39579999999999999</v>
      </c>
      <c r="H1796" s="222">
        <v>0.36470000000000002</v>
      </c>
      <c r="I1796" s="222">
        <v>0.34620000000000001</v>
      </c>
      <c r="J1796" s="222">
        <v>0.33600000000000002</v>
      </c>
      <c r="K1796" s="222">
        <v>0.33069999999999999</v>
      </c>
      <c r="L1796" s="222">
        <v>0.3281</v>
      </c>
      <c r="M1796" s="222">
        <v>0.32690000000000002</v>
      </c>
      <c r="N1796" s="222">
        <v>0.32629999999999998</v>
      </c>
      <c r="O1796" s="222">
        <v>0.3261</v>
      </c>
      <c r="P1796" s="222">
        <v>0.32600000000000001</v>
      </c>
      <c r="Q1796" s="222">
        <v>0.32590000000000002</v>
      </c>
    </row>
    <row r="1797" spans="1:17" x14ac:dyDescent="0.25">
      <c r="A1797" s="8">
        <v>8</v>
      </c>
      <c r="B1797" s="3">
        <v>70</v>
      </c>
      <c r="C1797" s="5">
        <v>275000</v>
      </c>
      <c r="D1797" s="221"/>
      <c r="E1797" s="222">
        <v>0.50690000000000002</v>
      </c>
      <c r="F1797" s="222">
        <v>0.435</v>
      </c>
      <c r="G1797" s="222">
        <v>0.38650000000000001</v>
      </c>
      <c r="H1797" s="222">
        <v>0.3569</v>
      </c>
      <c r="I1797" s="222">
        <v>0.34060000000000001</v>
      </c>
      <c r="J1797" s="222">
        <v>0.33239999999999997</v>
      </c>
      <c r="K1797" s="222">
        <v>0.3286</v>
      </c>
      <c r="L1797" s="222">
        <v>0.32700000000000001</v>
      </c>
      <c r="M1797" s="222">
        <v>0.32629999999999998</v>
      </c>
      <c r="N1797" s="222">
        <v>0.3261</v>
      </c>
      <c r="O1797" s="222">
        <v>0.32600000000000001</v>
      </c>
      <c r="P1797" s="222">
        <v>0.32590000000000002</v>
      </c>
      <c r="Q1797" s="222">
        <v>0.32590000000000002</v>
      </c>
    </row>
    <row r="1798" spans="1:17" x14ac:dyDescent="0.25">
      <c r="A1798" s="8">
        <v>8</v>
      </c>
      <c r="B1798" s="3">
        <v>71</v>
      </c>
      <c r="C1798" s="5">
        <v>275000</v>
      </c>
      <c r="D1798" s="221"/>
      <c r="E1798" s="222">
        <v>0.50149999999999995</v>
      </c>
      <c r="F1798" s="222">
        <v>0.4259</v>
      </c>
      <c r="G1798" s="222">
        <v>0.37740000000000001</v>
      </c>
      <c r="H1798" s="222">
        <v>0.34970000000000001</v>
      </c>
      <c r="I1798" s="222">
        <v>0.33589999999999998</v>
      </c>
      <c r="J1798" s="222">
        <v>0.32969999999999999</v>
      </c>
      <c r="K1798" s="222">
        <v>0.32729999999999998</v>
      </c>
      <c r="L1798" s="222">
        <v>0.32640000000000002</v>
      </c>
      <c r="M1798" s="222">
        <v>0.32600000000000001</v>
      </c>
      <c r="N1798" s="222">
        <v>0.32590000000000002</v>
      </c>
      <c r="O1798" s="222">
        <v>0.32590000000000002</v>
      </c>
      <c r="P1798" s="222">
        <v>0.32590000000000002</v>
      </c>
      <c r="Q1798" s="222">
        <v>0.32590000000000002</v>
      </c>
    </row>
    <row r="1799" spans="1:17" x14ac:dyDescent="0.25">
      <c r="A1799" s="8">
        <v>8</v>
      </c>
      <c r="B1799" s="3">
        <v>72</v>
      </c>
      <c r="C1799" s="5">
        <v>275000</v>
      </c>
      <c r="D1799" s="221"/>
      <c r="E1799" s="222">
        <v>0.49659999999999999</v>
      </c>
      <c r="F1799" s="222">
        <v>0.41370000000000001</v>
      </c>
      <c r="G1799" s="222">
        <v>0.36530000000000001</v>
      </c>
      <c r="H1799" s="222">
        <v>0.34100000000000003</v>
      </c>
      <c r="I1799" s="222">
        <v>0.33090000000000003</v>
      </c>
      <c r="J1799" s="222">
        <v>0.32729999999999998</v>
      </c>
      <c r="K1799" s="222">
        <v>0.32629999999999998</v>
      </c>
      <c r="L1799" s="222">
        <v>0.32600000000000001</v>
      </c>
      <c r="M1799" s="222">
        <v>0.32590000000000002</v>
      </c>
      <c r="N1799" s="222">
        <v>0.32590000000000002</v>
      </c>
      <c r="O1799" s="222">
        <v>0.32590000000000002</v>
      </c>
      <c r="P1799" s="222">
        <v>0.32590000000000002</v>
      </c>
      <c r="Q1799" s="222">
        <v>0.32590000000000002</v>
      </c>
    </row>
    <row r="1800" spans="1:17" x14ac:dyDescent="0.25">
      <c r="A1800" s="8">
        <v>8</v>
      </c>
      <c r="B1800" s="3">
        <v>73</v>
      </c>
      <c r="C1800" s="5">
        <v>275000</v>
      </c>
      <c r="D1800" s="221"/>
      <c r="E1800" s="222">
        <v>0.49419999999999997</v>
      </c>
      <c r="F1800" s="222">
        <v>0.40060000000000001</v>
      </c>
      <c r="G1800" s="222">
        <v>0.35260000000000002</v>
      </c>
      <c r="H1800" s="222">
        <v>0.33310000000000001</v>
      </c>
      <c r="I1800" s="222">
        <v>0.32740000000000002</v>
      </c>
      <c r="J1800" s="222">
        <v>0.32619999999999999</v>
      </c>
      <c r="K1800" s="222">
        <v>0.32590000000000002</v>
      </c>
      <c r="L1800" s="222">
        <v>0.32590000000000002</v>
      </c>
      <c r="M1800" s="222">
        <v>0.32590000000000002</v>
      </c>
      <c r="N1800" s="222">
        <v>0.32590000000000002</v>
      </c>
      <c r="O1800" s="222">
        <v>0.32590000000000002</v>
      </c>
      <c r="P1800" s="222">
        <v>0.32590000000000002</v>
      </c>
      <c r="Q1800" s="222">
        <v>0.32590000000000002</v>
      </c>
    </row>
    <row r="1801" spans="1:17" x14ac:dyDescent="0.25">
      <c r="A1801" s="8">
        <v>8</v>
      </c>
      <c r="B1801" s="3">
        <v>74</v>
      </c>
      <c r="C1801" s="5">
        <v>275000</v>
      </c>
      <c r="D1801" s="221"/>
      <c r="E1801" s="222">
        <v>0.49380000000000002</v>
      </c>
      <c r="F1801" s="222">
        <v>0.39190000000000003</v>
      </c>
      <c r="G1801" s="222">
        <v>0.34449999999999997</v>
      </c>
      <c r="H1801" s="222">
        <v>0.32929999999999998</v>
      </c>
      <c r="I1801" s="222">
        <v>0.32629999999999998</v>
      </c>
      <c r="J1801" s="222">
        <v>0.32590000000000002</v>
      </c>
      <c r="K1801" s="222">
        <v>0.32590000000000002</v>
      </c>
      <c r="L1801" s="222">
        <v>0.32590000000000002</v>
      </c>
      <c r="M1801" s="222">
        <v>0.32590000000000002</v>
      </c>
      <c r="N1801" s="222">
        <v>0.32590000000000002</v>
      </c>
      <c r="O1801" s="222">
        <v>0.32590000000000002</v>
      </c>
      <c r="P1801" s="222">
        <v>0.32590000000000002</v>
      </c>
      <c r="Q1801" s="222">
        <v>0.32590000000000002</v>
      </c>
    </row>
    <row r="1802" spans="1:17" x14ac:dyDescent="0.25">
      <c r="A1802" s="8">
        <v>9</v>
      </c>
      <c r="B1802" s="3">
        <v>48</v>
      </c>
      <c r="C1802" s="5">
        <v>275000</v>
      </c>
      <c r="D1802" s="221"/>
      <c r="E1802" s="222">
        <v>0.71050000000000002</v>
      </c>
      <c r="F1802" s="222">
        <v>0.66569999999999996</v>
      </c>
      <c r="G1802" s="222">
        <v>0.62470000000000003</v>
      </c>
      <c r="H1802" s="222">
        <v>0.58679999999999999</v>
      </c>
      <c r="I1802" s="222">
        <v>0.5514</v>
      </c>
      <c r="J1802" s="222">
        <v>0.51829999999999998</v>
      </c>
      <c r="K1802" s="222">
        <v>0.48720000000000002</v>
      </c>
      <c r="L1802" s="222">
        <v>0.4667</v>
      </c>
      <c r="M1802" s="222">
        <v>0.4526</v>
      </c>
      <c r="N1802" s="222">
        <v>0.44040000000000001</v>
      </c>
      <c r="O1802" s="222">
        <v>0.4299</v>
      </c>
      <c r="P1802" s="222">
        <v>0.42059999999999997</v>
      </c>
      <c r="Q1802" s="222">
        <v>0.41239999999999999</v>
      </c>
    </row>
    <row r="1803" spans="1:17" x14ac:dyDescent="0.25">
      <c r="A1803" s="8">
        <v>9</v>
      </c>
      <c r="B1803" s="3">
        <v>49</v>
      </c>
      <c r="C1803" s="5">
        <v>275000</v>
      </c>
      <c r="D1803" s="221"/>
      <c r="E1803" s="222">
        <v>0.70240000000000002</v>
      </c>
      <c r="F1803" s="222">
        <v>0.65610000000000002</v>
      </c>
      <c r="G1803" s="222">
        <v>0.61370000000000002</v>
      </c>
      <c r="H1803" s="222">
        <v>0.5746</v>
      </c>
      <c r="I1803" s="222">
        <v>0.53810000000000002</v>
      </c>
      <c r="J1803" s="222">
        <v>0.50390000000000001</v>
      </c>
      <c r="K1803" s="222">
        <v>0.47589999999999999</v>
      </c>
      <c r="L1803" s="222">
        <v>0.45960000000000001</v>
      </c>
      <c r="M1803" s="222">
        <v>0.44579999999999997</v>
      </c>
      <c r="N1803" s="222">
        <v>0.43380000000000002</v>
      </c>
      <c r="O1803" s="222">
        <v>0.4234</v>
      </c>
      <c r="P1803" s="222">
        <v>0.41439999999999999</v>
      </c>
      <c r="Q1803" s="222">
        <v>0.4073</v>
      </c>
    </row>
    <row r="1804" spans="1:17" x14ac:dyDescent="0.25">
      <c r="A1804" s="8">
        <v>9</v>
      </c>
      <c r="B1804" s="3">
        <v>50</v>
      </c>
      <c r="C1804" s="5">
        <v>275000</v>
      </c>
      <c r="D1804" s="221"/>
      <c r="E1804" s="222">
        <v>0.69430000000000003</v>
      </c>
      <c r="F1804" s="222">
        <v>0.64649999999999996</v>
      </c>
      <c r="G1804" s="222">
        <v>0.60270000000000001</v>
      </c>
      <c r="H1804" s="222">
        <v>0.56230000000000002</v>
      </c>
      <c r="I1804" s="222">
        <v>0.52459999999999996</v>
      </c>
      <c r="J1804" s="222">
        <v>0.48949999999999999</v>
      </c>
      <c r="K1804" s="222">
        <v>0.46879999999999999</v>
      </c>
      <c r="L1804" s="222">
        <v>0.45279999999999998</v>
      </c>
      <c r="M1804" s="222">
        <v>0.43909999999999999</v>
      </c>
      <c r="N1804" s="222">
        <v>0.42730000000000001</v>
      </c>
      <c r="O1804" s="222">
        <v>0.41720000000000002</v>
      </c>
      <c r="P1804" s="222">
        <v>0.4093</v>
      </c>
      <c r="Q1804" s="222">
        <v>0.40300000000000002</v>
      </c>
    </row>
    <row r="1805" spans="1:17" x14ac:dyDescent="0.25">
      <c r="A1805" s="8">
        <v>9</v>
      </c>
      <c r="B1805" s="3">
        <v>51</v>
      </c>
      <c r="C1805" s="5">
        <v>275000</v>
      </c>
      <c r="D1805" s="221"/>
      <c r="E1805" s="222">
        <v>0.68610000000000004</v>
      </c>
      <c r="F1805" s="222">
        <v>0.63670000000000004</v>
      </c>
      <c r="G1805" s="222">
        <v>0.59150000000000003</v>
      </c>
      <c r="H1805" s="222">
        <v>0.54969999999999997</v>
      </c>
      <c r="I1805" s="222">
        <v>0.51090000000000002</v>
      </c>
      <c r="J1805" s="222">
        <v>0.48039999999999999</v>
      </c>
      <c r="K1805" s="222">
        <v>0.4617</v>
      </c>
      <c r="L1805" s="222">
        <v>0.44590000000000002</v>
      </c>
      <c r="M1805" s="222">
        <v>0.43240000000000001</v>
      </c>
      <c r="N1805" s="222">
        <v>0.42080000000000001</v>
      </c>
      <c r="O1805" s="222">
        <v>0.41189999999999999</v>
      </c>
      <c r="P1805" s="222">
        <v>0.40489999999999998</v>
      </c>
      <c r="Q1805" s="222">
        <v>0.3992</v>
      </c>
    </row>
    <row r="1806" spans="1:17" x14ac:dyDescent="0.25">
      <c r="A1806" s="8">
        <v>9</v>
      </c>
      <c r="B1806" s="3">
        <v>52</v>
      </c>
      <c r="C1806" s="5">
        <v>275000</v>
      </c>
      <c r="D1806" s="221"/>
      <c r="E1806" s="222">
        <v>0.67749999999999999</v>
      </c>
      <c r="F1806" s="222">
        <v>0.62639999999999996</v>
      </c>
      <c r="G1806" s="222">
        <v>0.5796</v>
      </c>
      <c r="H1806" s="222">
        <v>0.53649999999999998</v>
      </c>
      <c r="I1806" s="222">
        <v>0.49640000000000001</v>
      </c>
      <c r="J1806" s="222">
        <v>0.47299999999999998</v>
      </c>
      <c r="K1806" s="222">
        <v>0.45450000000000002</v>
      </c>
      <c r="L1806" s="222">
        <v>0.43880000000000002</v>
      </c>
      <c r="M1806" s="222">
        <v>0.42549999999999999</v>
      </c>
      <c r="N1806" s="222">
        <v>0.41520000000000001</v>
      </c>
      <c r="O1806" s="222">
        <v>0.40720000000000001</v>
      </c>
      <c r="P1806" s="222">
        <v>0.40079999999999999</v>
      </c>
      <c r="Q1806" s="222">
        <v>0.39560000000000001</v>
      </c>
    </row>
    <row r="1807" spans="1:17" x14ac:dyDescent="0.25">
      <c r="A1807" s="8">
        <v>9</v>
      </c>
      <c r="B1807" s="3">
        <v>53</v>
      </c>
      <c r="C1807" s="5">
        <v>275000</v>
      </c>
      <c r="D1807" s="221"/>
      <c r="E1807" s="222">
        <v>0.66869999999999996</v>
      </c>
      <c r="F1807" s="222">
        <v>0.6159</v>
      </c>
      <c r="G1807" s="222">
        <v>0.5675</v>
      </c>
      <c r="H1807" s="222">
        <v>0.52290000000000003</v>
      </c>
      <c r="I1807" s="222">
        <v>0.48749999999999999</v>
      </c>
      <c r="J1807" s="222">
        <v>0.46550000000000002</v>
      </c>
      <c r="K1807" s="222">
        <v>0.4471</v>
      </c>
      <c r="L1807" s="222">
        <v>0.43159999999999998</v>
      </c>
      <c r="M1807" s="222">
        <v>0.41949999999999998</v>
      </c>
      <c r="N1807" s="222">
        <v>0.41020000000000001</v>
      </c>
      <c r="O1807" s="222">
        <v>0.40279999999999999</v>
      </c>
      <c r="P1807" s="222">
        <v>0.39689999999999998</v>
      </c>
      <c r="Q1807" s="222">
        <v>0.39219999999999999</v>
      </c>
    </row>
    <row r="1808" spans="1:17" x14ac:dyDescent="0.25">
      <c r="A1808" s="8">
        <v>9</v>
      </c>
      <c r="B1808" s="3">
        <v>54</v>
      </c>
      <c r="C1808" s="5">
        <v>275000</v>
      </c>
      <c r="D1808" s="221"/>
      <c r="E1808" s="222">
        <v>0.65990000000000004</v>
      </c>
      <c r="F1808" s="222">
        <v>0.60509999999999997</v>
      </c>
      <c r="G1808" s="222">
        <v>0.55510000000000004</v>
      </c>
      <c r="H1808" s="222">
        <v>0.50900000000000001</v>
      </c>
      <c r="I1808" s="222">
        <v>0.47989999999999999</v>
      </c>
      <c r="J1808" s="222">
        <v>0.45800000000000002</v>
      </c>
      <c r="K1808" s="222">
        <v>0.43959999999999999</v>
      </c>
      <c r="L1808" s="222">
        <v>0.42530000000000001</v>
      </c>
      <c r="M1808" s="222">
        <v>0.4143</v>
      </c>
      <c r="N1808" s="222">
        <v>0.40560000000000002</v>
      </c>
      <c r="O1808" s="222">
        <v>0.39879999999999999</v>
      </c>
      <c r="P1808" s="222">
        <v>0.39340000000000003</v>
      </c>
      <c r="Q1808" s="222">
        <v>0.38919999999999999</v>
      </c>
    </row>
    <row r="1809" spans="1:17" x14ac:dyDescent="0.25">
      <c r="A1809" s="8">
        <v>9</v>
      </c>
      <c r="B1809" s="3">
        <v>55</v>
      </c>
      <c r="C1809" s="5">
        <v>275000</v>
      </c>
      <c r="D1809" s="221"/>
      <c r="E1809" s="222">
        <v>0.65100000000000002</v>
      </c>
      <c r="F1809" s="222">
        <v>0.59440000000000004</v>
      </c>
      <c r="G1809" s="222">
        <v>0.54259999999999997</v>
      </c>
      <c r="H1809" s="222">
        <v>0.49880000000000002</v>
      </c>
      <c r="I1809" s="222">
        <v>0.4723</v>
      </c>
      <c r="J1809" s="222">
        <v>0.45040000000000002</v>
      </c>
      <c r="K1809" s="222">
        <v>0.43290000000000001</v>
      </c>
      <c r="L1809" s="222">
        <v>0.41970000000000002</v>
      </c>
      <c r="M1809" s="222">
        <v>0.40939999999999999</v>
      </c>
      <c r="N1809" s="222">
        <v>0.40139999999999998</v>
      </c>
      <c r="O1809" s="222">
        <v>0.39510000000000001</v>
      </c>
      <c r="P1809" s="222">
        <v>0.39029999999999998</v>
      </c>
      <c r="Q1809" s="222">
        <v>0.3866</v>
      </c>
    </row>
    <row r="1810" spans="1:17" x14ac:dyDescent="0.25">
      <c r="A1810" s="8">
        <v>9</v>
      </c>
      <c r="B1810" s="3">
        <v>56</v>
      </c>
      <c r="C1810" s="5">
        <v>275000</v>
      </c>
      <c r="D1810" s="221"/>
      <c r="E1810" s="222">
        <v>0.64170000000000005</v>
      </c>
      <c r="F1810" s="222">
        <v>0.58299999999999996</v>
      </c>
      <c r="G1810" s="222">
        <v>0.52939999999999998</v>
      </c>
      <c r="H1810" s="222">
        <v>0.4909</v>
      </c>
      <c r="I1810" s="222">
        <v>0.46429999999999999</v>
      </c>
      <c r="J1810" s="222">
        <v>0.44290000000000002</v>
      </c>
      <c r="K1810" s="222">
        <v>0.42670000000000002</v>
      </c>
      <c r="L1810" s="222">
        <v>0.4143</v>
      </c>
      <c r="M1810" s="222">
        <v>0.4047</v>
      </c>
      <c r="N1810" s="222">
        <v>0.3972</v>
      </c>
      <c r="O1810" s="222">
        <v>0.39169999999999999</v>
      </c>
      <c r="P1810" s="222">
        <v>0.38750000000000001</v>
      </c>
      <c r="Q1810" s="222">
        <v>0.38440000000000002</v>
      </c>
    </row>
    <row r="1811" spans="1:17" x14ac:dyDescent="0.25">
      <c r="A1811" s="8">
        <v>9</v>
      </c>
      <c r="B1811" s="3">
        <v>57</v>
      </c>
      <c r="C1811" s="5">
        <v>275000</v>
      </c>
      <c r="D1811" s="221"/>
      <c r="E1811" s="222">
        <v>0.63239999999999996</v>
      </c>
      <c r="F1811" s="222">
        <v>0.5716</v>
      </c>
      <c r="G1811" s="222">
        <v>0.5161</v>
      </c>
      <c r="H1811" s="222">
        <v>0.4829</v>
      </c>
      <c r="I1811" s="222">
        <v>0.45639999999999997</v>
      </c>
      <c r="J1811" s="222">
        <v>0.43619999999999998</v>
      </c>
      <c r="K1811" s="222">
        <v>0.4209</v>
      </c>
      <c r="L1811" s="222">
        <v>0.40920000000000001</v>
      </c>
      <c r="M1811" s="222">
        <v>0.4002</v>
      </c>
      <c r="N1811" s="222">
        <v>0.39360000000000001</v>
      </c>
      <c r="O1811" s="222">
        <v>0.38869999999999999</v>
      </c>
      <c r="P1811" s="222">
        <v>0.3851</v>
      </c>
      <c r="Q1811" s="222">
        <v>0.38250000000000001</v>
      </c>
    </row>
    <row r="1812" spans="1:17" x14ac:dyDescent="0.25">
      <c r="A1812" s="8">
        <v>9</v>
      </c>
      <c r="B1812" s="3">
        <v>58</v>
      </c>
      <c r="C1812" s="5">
        <v>275000</v>
      </c>
      <c r="D1812" s="221"/>
      <c r="E1812" s="222">
        <v>0.62350000000000005</v>
      </c>
      <c r="F1812" s="222">
        <v>0.5605</v>
      </c>
      <c r="G1812" s="222">
        <v>0.50839999999999996</v>
      </c>
      <c r="H1812" s="222">
        <v>0.47539999999999999</v>
      </c>
      <c r="I1812" s="222">
        <v>0.44969999999999999</v>
      </c>
      <c r="J1812" s="222">
        <v>0.43049999999999999</v>
      </c>
      <c r="K1812" s="222">
        <v>0.41589999999999999</v>
      </c>
      <c r="L1812" s="222">
        <v>0.40479999999999999</v>
      </c>
      <c r="M1812" s="222">
        <v>0.39660000000000001</v>
      </c>
      <c r="N1812" s="222">
        <v>0.39069999999999999</v>
      </c>
      <c r="O1812" s="222">
        <v>0.38640000000000002</v>
      </c>
      <c r="P1812" s="222">
        <v>0.38319999999999999</v>
      </c>
      <c r="Q1812" s="222">
        <v>0.38100000000000001</v>
      </c>
    </row>
    <row r="1813" spans="1:17" x14ac:dyDescent="0.25">
      <c r="A1813" s="8">
        <v>9</v>
      </c>
      <c r="B1813" s="3">
        <v>59</v>
      </c>
      <c r="C1813" s="5">
        <v>275000</v>
      </c>
      <c r="D1813" s="221"/>
      <c r="E1813" s="222">
        <v>0.61439999999999995</v>
      </c>
      <c r="F1813" s="222">
        <v>0.54930000000000001</v>
      </c>
      <c r="G1813" s="222">
        <v>0.50090000000000001</v>
      </c>
      <c r="H1813" s="222">
        <v>0.46810000000000002</v>
      </c>
      <c r="I1813" s="222">
        <v>0.44350000000000001</v>
      </c>
      <c r="J1813" s="222">
        <v>0.4249</v>
      </c>
      <c r="K1813" s="222">
        <v>0.41089999999999999</v>
      </c>
      <c r="L1813" s="222">
        <v>0.40079999999999999</v>
      </c>
      <c r="M1813" s="222">
        <v>0.39340000000000003</v>
      </c>
      <c r="N1813" s="222">
        <v>0.3881</v>
      </c>
      <c r="O1813" s="222">
        <v>0.38429999999999997</v>
      </c>
      <c r="P1813" s="222">
        <v>0.38159999999999999</v>
      </c>
      <c r="Q1813" s="222">
        <v>0.37980000000000003</v>
      </c>
    </row>
    <row r="1814" spans="1:17" x14ac:dyDescent="0.25">
      <c r="A1814" s="8">
        <v>9</v>
      </c>
      <c r="B1814" s="3">
        <v>60</v>
      </c>
      <c r="C1814" s="5">
        <v>275000</v>
      </c>
      <c r="D1814" s="221"/>
      <c r="E1814" s="222">
        <v>0.60509999999999997</v>
      </c>
      <c r="F1814" s="222">
        <v>0.53769999999999996</v>
      </c>
      <c r="G1814" s="222">
        <v>0.49320000000000003</v>
      </c>
      <c r="H1814" s="222">
        <v>0.4612</v>
      </c>
      <c r="I1814" s="222">
        <v>0.43730000000000002</v>
      </c>
      <c r="J1814" s="222">
        <v>0.41930000000000001</v>
      </c>
      <c r="K1814" s="222">
        <v>0.40629999999999999</v>
      </c>
      <c r="L1814" s="222">
        <v>0.39700000000000002</v>
      </c>
      <c r="M1814" s="222">
        <v>0.39029999999999998</v>
      </c>
      <c r="N1814" s="222">
        <v>0.38569999999999999</v>
      </c>
      <c r="O1814" s="222">
        <v>0.38250000000000001</v>
      </c>
      <c r="P1814" s="222">
        <v>0.38019999999999998</v>
      </c>
      <c r="Q1814" s="222">
        <v>0.37869999999999998</v>
      </c>
    </row>
    <row r="1815" spans="1:17" x14ac:dyDescent="0.25">
      <c r="A1815" s="8">
        <v>9</v>
      </c>
      <c r="B1815" s="3">
        <v>61</v>
      </c>
      <c r="C1815" s="5">
        <v>275000</v>
      </c>
      <c r="D1815" s="221"/>
      <c r="E1815" s="222">
        <v>0.5958</v>
      </c>
      <c r="F1815" s="222">
        <v>0.52769999999999995</v>
      </c>
      <c r="G1815" s="222">
        <v>0.4859</v>
      </c>
      <c r="H1815" s="222">
        <v>0.4546</v>
      </c>
      <c r="I1815" s="222">
        <v>0.43109999999999998</v>
      </c>
      <c r="J1815" s="222">
        <v>0.41420000000000001</v>
      </c>
      <c r="K1815" s="222">
        <v>0.40210000000000001</v>
      </c>
      <c r="L1815" s="222">
        <v>0.39360000000000001</v>
      </c>
      <c r="M1815" s="222">
        <v>0.38769999999999999</v>
      </c>
      <c r="N1815" s="222">
        <v>0.3836</v>
      </c>
      <c r="O1815" s="222">
        <v>0.38090000000000002</v>
      </c>
      <c r="P1815" s="222">
        <v>0.37909999999999999</v>
      </c>
      <c r="Q1815" s="222">
        <v>0.37790000000000001</v>
      </c>
    </row>
    <row r="1816" spans="1:17" x14ac:dyDescent="0.25">
      <c r="A1816" s="8">
        <v>9</v>
      </c>
      <c r="B1816" s="3">
        <v>62</v>
      </c>
      <c r="C1816" s="5">
        <v>275000</v>
      </c>
      <c r="D1816" s="221"/>
      <c r="E1816" s="222">
        <v>0.58640000000000003</v>
      </c>
      <c r="F1816" s="222">
        <v>0.52029999999999998</v>
      </c>
      <c r="G1816" s="222">
        <v>0.4788</v>
      </c>
      <c r="H1816" s="222">
        <v>0.44779999999999998</v>
      </c>
      <c r="I1816" s="222">
        <v>0.42530000000000001</v>
      </c>
      <c r="J1816" s="222">
        <v>0.4093</v>
      </c>
      <c r="K1816" s="222">
        <v>0.39810000000000001</v>
      </c>
      <c r="L1816" s="222">
        <v>0.39040000000000002</v>
      </c>
      <c r="M1816" s="222">
        <v>0.38529999999999998</v>
      </c>
      <c r="N1816" s="222">
        <v>0.38190000000000002</v>
      </c>
      <c r="O1816" s="222">
        <v>0.37959999999999999</v>
      </c>
      <c r="P1816" s="222">
        <v>0.37819999999999998</v>
      </c>
      <c r="Q1816" s="222">
        <v>0.37719999999999998</v>
      </c>
    </row>
    <row r="1817" spans="1:17" x14ac:dyDescent="0.25">
      <c r="A1817" s="8">
        <v>9</v>
      </c>
      <c r="B1817" s="3">
        <v>63</v>
      </c>
      <c r="C1817" s="5">
        <v>275000</v>
      </c>
      <c r="D1817" s="221"/>
      <c r="E1817" s="222">
        <v>0.57669999999999999</v>
      </c>
      <c r="F1817" s="222">
        <v>0.51290000000000002</v>
      </c>
      <c r="G1817" s="222">
        <v>0.47149999999999997</v>
      </c>
      <c r="H1817" s="222">
        <v>0.44109999999999999</v>
      </c>
      <c r="I1817" s="222">
        <v>0.41949999999999998</v>
      </c>
      <c r="J1817" s="222">
        <v>0.40439999999999998</v>
      </c>
      <c r="K1817" s="222">
        <v>0.39429999999999998</v>
      </c>
      <c r="L1817" s="222">
        <v>0.38750000000000001</v>
      </c>
      <c r="M1817" s="222">
        <v>0.3831</v>
      </c>
      <c r="N1817" s="222">
        <v>0.38030000000000003</v>
      </c>
      <c r="O1817" s="222">
        <v>0.3785</v>
      </c>
      <c r="P1817" s="222">
        <v>0.37740000000000001</v>
      </c>
      <c r="Q1817" s="222">
        <v>0.37669999999999998</v>
      </c>
    </row>
    <row r="1818" spans="1:17" x14ac:dyDescent="0.25">
      <c r="A1818" s="8">
        <v>9</v>
      </c>
      <c r="B1818" s="3">
        <v>64</v>
      </c>
      <c r="C1818" s="5">
        <v>275000</v>
      </c>
      <c r="D1818" s="221"/>
      <c r="E1818" s="222">
        <v>0.56710000000000005</v>
      </c>
      <c r="F1818" s="222">
        <v>0.50549999999999995</v>
      </c>
      <c r="G1818" s="222">
        <v>0.4642</v>
      </c>
      <c r="H1818" s="222">
        <v>0.4345</v>
      </c>
      <c r="I1818" s="222">
        <v>0.41389999999999999</v>
      </c>
      <c r="J1818" s="222">
        <v>0.4</v>
      </c>
      <c r="K1818" s="222">
        <v>0.39079999999999998</v>
      </c>
      <c r="L1818" s="222">
        <v>0.38500000000000001</v>
      </c>
      <c r="M1818" s="222">
        <v>0.38129999999999997</v>
      </c>
      <c r="N1818" s="222">
        <v>0.379</v>
      </c>
      <c r="O1818" s="222">
        <v>0.37759999999999999</v>
      </c>
      <c r="P1818" s="222">
        <v>0.37680000000000002</v>
      </c>
      <c r="Q1818" s="222">
        <v>0.37630000000000002</v>
      </c>
    </row>
    <row r="1819" spans="1:17" x14ac:dyDescent="0.25">
      <c r="A1819" s="8">
        <v>9</v>
      </c>
      <c r="B1819" s="3">
        <v>65</v>
      </c>
      <c r="C1819" s="5">
        <v>275000</v>
      </c>
      <c r="D1819" s="221"/>
      <c r="E1819" s="222">
        <v>0.55759999999999998</v>
      </c>
      <c r="F1819" s="222">
        <v>0.49809999999999999</v>
      </c>
      <c r="G1819" s="222">
        <v>0.45700000000000002</v>
      </c>
      <c r="H1819" s="222">
        <v>0.42799999999999999</v>
      </c>
      <c r="I1819" s="222">
        <v>0.40849999999999997</v>
      </c>
      <c r="J1819" s="222">
        <v>0.39579999999999999</v>
      </c>
      <c r="K1819" s="222">
        <v>0.38769999999999999</v>
      </c>
      <c r="L1819" s="222">
        <v>0.38269999999999998</v>
      </c>
      <c r="M1819" s="222">
        <v>0.37969999999999998</v>
      </c>
      <c r="N1819" s="222">
        <v>0.378</v>
      </c>
      <c r="O1819" s="222">
        <v>0.377</v>
      </c>
      <c r="P1819" s="222">
        <v>0.37640000000000001</v>
      </c>
      <c r="Q1819" s="222">
        <v>0.37609999999999999</v>
      </c>
    </row>
    <row r="1820" spans="1:17" x14ac:dyDescent="0.25">
      <c r="A1820" s="8">
        <v>9</v>
      </c>
      <c r="B1820" s="3">
        <v>66</v>
      </c>
      <c r="C1820" s="5">
        <v>275000</v>
      </c>
      <c r="D1820" s="221"/>
      <c r="E1820" s="222">
        <v>0.5484</v>
      </c>
      <c r="F1820" s="222">
        <v>0.49080000000000001</v>
      </c>
      <c r="G1820" s="222">
        <v>0.44979999999999998</v>
      </c>
      <c r="H1820" s="222">
        <v>0.42180000000000001</v>
      </c>
      <c r="I1820" s="222">
        <v>0.40350000000000003</v>
      </c>
      <c r="J1820" s="222">
        <v>0.39190000000000003</v>
      </c>
      <c r="K1820" s="222">
        <v>0.38500000000000001</v>
      </c>
      <c r="L1820" s="222">
        <v>0.38090000000000002</v>
      </c>
      <c r="M1820" s="222">
        <v>0.3785</v>
      </c>
      <c r="N1820" s="222">
        <v>0.37719999999999998</v>
      </c>
      <c r="O1820" s="222">
        <v>0.3765</v>
      </c>
      <c r="P1820" s="222">
        <v>0.37609999999999999</v>
      </c>
      <c r="Q1820" s="222">
        <v>0.37590000000000001</v>
      </c>
    </row>
    <row r="1821" spans="1:17" x14ac:dyDescent="0.25">
      <c r="A1821" s="8">
        <v>9</v>
      </c>
      <c r="B1821" s="3">
        <v>67</v>
      </c>
      <c r="C1821" s="5">
        <v>275000</v>
      </c>
      <c r="D1821" s="221"/>
      <c r="E1821" s="222">
        <v>0.54039999999999999</v>
      </c>
      <c r="F1821" s="222">
        <v>0.48280000000000001</v>
      </c>
      <c r="G1821" s="222">
        <v>0.44219999999999998</v>
      </c>
      <c r="H1821" s="222">
        <v>0.41520000000000001</v>
      </c>
      <c r="I1821" s="222">
        <v>0.39829999999999999</v>
      </c>
      <c r="J1821" s="222">
        <v>0.38819999999999999</v>
      </c>
      <c r="K1821" s="222">
        <v>0.38240000000000002</v>
      </c>
      <c r="L1821" s="222">
        <v>0.37919999999999998</v>
      </c>
      <c r="M1821" s="222">
        <v>0.3775</v>
      </c>
      <c r="N1821" s="222">
        <v>0.37659999999999999</v>
      </c>
      <c r="O1821" s="222">
        <v>0.37609999999999999</v>
      </c>
      <c r="P1821" s="222">
        <v>0.37590000000000001</v>
      </c>
      <c r="Q1821" s="222">
        <v>0.37580000000000002</v>
      </c>
    </row>
    <row r="1822" spans="1:17" x14ac:dyDescent="0.25">
      <c r="A1822" s="8">
        <v>9</v>
      </c>
      <c r="B1822" s="3">
        <v>68</v>
      </c>
      <c r="C1822" s="5">
        <v>275000</v>
      </c>
      <c r="D1822" s="221"/>
      <c r="E1822" s="222">
        <v>0.53320000000000001</v>
      </c>
      <c r="F1822" s="222">
        <v>0.47460000000000002</v>
      </c>
      <c r="G1822" s="222">
        <v>0.43440000000000001</v>
      </c>
      <c r="H1822" s="222">
        <v>0.4088</v>
      </c>
      <c r="I1822" s="222">
        <v>0.39350000000000002</v>
      </c>
      <c r="J1822" s="222">
        <v>0.38490000000000002</v>
      </c>
      <c r="K1822" s="222">
        <v>0.38030000000000003</v>
      </c>
      <c r="L1822" s="222">
        <v>0.37790000000000001</v>
      </c>
      <c r="M1822" s="222">
        <v>0.37669999999999998</v>
      </c>
      <c r="N1822" s="222">
        <v>0.37609999999999999</v>
      </c>
      <c r="O1822" s="222">
        <v>0.37590000000000001</v>
      </c>
      <c r="P1822" s="222">
        <v>0.37580000000000002</v>
      </c>
      <c r="Q1822" s="222">
        <v>0.37569999999999998</v>
      </c>
    </row>
    <row r="1823" spans="1:17" x14ac:dyDescent="0.25">
      <c r="A1823" s="8">
        <v>9</v>
      </c>
      <c r="B1823" s="3">
        <v>69</v>
      </c>
      <c r="C1823" s="5">
        <v>275000</v>
      </c>
      <c r="D1823" s="221"/>
      <c r="E1823" s="222">
        <v>0.52639999999999998</v>
      </c>
      <c r="F1823" s="222">
        <v>0.46679999999999999</v>
      </c>
      <c r="G1823" s="222">
        <v>0.42709999999999998</v>
      </c>
      <c r="H1823" s="222">
        <v>0.40289999999999998</v>
      </c>
      <c r="I1823" s="222">
        <v>0.38929999999999998</v>
      </c>
      <c r="J1823" s="222">
        <v>0.38219999999999998</v>
      </c>
      <c r="K1823" s="222">
        <v>0.37859999999999999</v>
      </c>
      <c r="L1823" s="222">
        <v>0.377</v>
      </c>
      <c r="M1823" s="222">
        <v>0.37619999999999998</v>
      </c>
      <c r="N1823" s="222">
        <v>0.37590000000000001</v>
      </c>
      <c r="O1823" s="222">
        <v>0.37580000000000002</v>
      </c>
      <c r="P1823" s="222">
        <v>0.37569999999999998</v>
      </c>
      <c r="Q1823" s="222">
        <v>0.37569999999999998</v>
      </c>
    </row>
    <row r="1824" spans="1:17" x14ac:dyDescent="0.25">
      <c r="A1824" s="8">
        <v>9</v>
      </c>
      <c r="B1824" s="3">
        <v>70</v>
      </c>
      <c r="C1824" s="5">
        <v>275000</v>
      </c>
      <c r="D1824" s="221"/>
      <c r="E1824" s="222">
        <v>0.51839999999999997</v>
      </c>
      <c r="F1824" s="222">
        <v>0.45750000000000002</v>
      </c>
      <c r="G1824" s="222">
        <v>0.41860000000000003</v>
      </c>
      <c r="H1824" s="222">
        <v>0.39639999999999997</v>
      </c>
      <c r="I1824" s="222">
        <v>0.38500000000000001</v>
      </c>
      <c r="J1824" s="222">
        <v>0.37959999999999999</v>
      </c>
      <c r="K1824" s="222">
        <v>0.37719999999999998</v>
      </c>
      <c r="L1824" s="222">
        <v>0.37630000000000002</v>
      </c>
      <c r="M1824" s="222">
        <v>0.37590000000000001</v>
      </c>
      <c r="N1824" s="222">
        <v>0.37580000000000002</v>
      </c>
      <c r="O1824" s="222">
        <v>0.37569999999999998</v>
      </c>
      <c r="P1824" s="222">
        <v>0.37569999999999998</v>
      </c>
      <c r="Q1824" s="222">
        <v>0.37569999999999998</v>
      </c>
    </row>
    <row r="1825" spans="1:17" x14ac:dyDescent="0.25">
      <c r="A1825" s="8">
        <v>9</v>
      </c>
      <c r="B1825" s="3">
        <v>71</v>
      </c>
      <c r="C1825" s="5">
        <v>275000</v>
      </c>
      <c r="D1825" s="221"/>
      <c r="E1825" s="222">
        <v>0.51080000000000003</v>
      </c>
      <c r="F1825" s="222">
        <v>0.44840000000000002</v>
      </c>
      <c r="G1825" s="222">
        <v>0.41049999999999998</v>
      </c>
      <c r="H1825" s="222">
        <v>0.3906</v>
      </c>
      <c r="I1825" s="222">
        <v>0.38150000000000001</v>
      </c>
      <c r="J1825" s="222">
        <v>0.37780000000000002</v>
      </c>
      <c r="K1825" s="222">
        <v>0.37640000000000001</v>
      </c>
      <c r="L1825" s="222">
        <v>0.37590000000000001</v>
      </c>
      <c r="M1825" s="222">
        <v>0.37569999999999998</v>
      </c>
      <c r="N1825" s="222">
        <v>0.37569999999999998</v>
      </c>
      <c r="O1825" s="222">
        <v>0.37569999999999998</v>
      </c>
      <c r="P1825" s="222">
        <v>0.37569999999999998</v>
      </c>
      <c r="Q1825" s="222">
        <v>0.37569999999999998</v>
      </c>
    </row>
    <row r="1826" spans="1:17" x14ac:dyDescent="0.25">
      <c r="A1826" s="8">
        <v>9</v>
      </c>
      <c r="B1826" s="3">
        <v>72</v>
      </c>
      <c r="C1826" s="5">
        <v>275000</v>
      </c>
      <c r="D1826" s="221"/>
      <c r="E1826" s="222">
        <v>0.501</v>
      </c>
      <c r="F1826" s="222">
        <v>0.43609999999999999</v>
      </c>
      <c r="G1826" s="222">
        <v>0.40010000000000001</v>
      </c>
      <c r="H1826" s="222">
        <v>0.38400000000000001</v>
      </c>
      <c r="I1826" s="222">
        <v>0.37819999999999998</v>
      </c>
      <c r="J1826" s="222">
        <v>0.37630000000000002</v>
      </c>
      <c r="K1826" s="222">
        <v>0.37580000000000002</v>
      </c>
      <c r="L1826" s="222">
        <v>0.37569999999999998</v>
      </c>
      <c r="M1826" s="222">
        <v>0.37569999999999998</v>
      </c>
      <c r="N1826" s="222">
        <v>0.37569999999999998</v>
      </c>
      <c r="O1826" s="222">
        <v>0.37569999999999998</v>
      </c>
      <c r="P1826" s="222">
        <v>0.37569999999999998</v>
      </c>
      <c r="Q1826" s="222">
        <v>0.37569999999999998</v>
      </c>
    </row>
    <row r="1827" spans="1:17" x14ac:dyDescent="0.25">
      <c r="A1827" s="8">
        <v>9</v>
      </c>
      <c r="B1827" s="3">
        <v>73</v>
      </c>
      <c r="C1827" s="5">
        <v>275000</v>
      </c>
      <c r="D1827" s="221"/>
      <c r="E1827" s="222">
        <v>0.497</v>
      </c>
      <c r="F1827" s="222">
        <v>0.42270000000000002</v>
      </c>
      <c r="G1827" s="222">
        <v>0.38979999999999998</v>
      </c>
      <c r="H1827" s="222">
        <v>0.37890000000000001</v>
      </c>
      <c r="I1827" s="222">
        <v>0.37619999999999998</v>
      </c>
      <c r="J1827" s="222">
        <v>0.37580000000000002</v>
      </c>
      <c r="K1827" s="222">
        <v>0.37569999999999998</v>
      </c>
      <c r="L1827" s="222">
        <v>0.37569999999999998</v>
      </c>
      <c r="M1827" s="222">
        <v>0.37569999999999998</v>
      </c>
      <c r="N1827" s="222">
        <v>0.37569999999999998</v>
      </c>
      <c r="O1827" s="222">
        <v>0.37569999999999998</v>
      </c>
      <c r="P1827" s="222">
        <v>0.37569999999999998</v>
      </c>
      <c r="Q1827" s="222">
        <v>0.37569999999999998</v>
      </c>
    </row>
    <row r="1828" spans="1:17" x14ac:dyDescent="0.25">
      <c r="A1828" s="8">
        <v>9</v>
      </c>
      <c r="B1828" s="3">
        <v>74</v>
      </c>
      <c r="C1828" s="5">
        <v>275000</v>
      </c>
      <c r="D1828" s="221"/>
      <c r="E1828" s="222">
        <v>0.49640000000000001</v>
      </c>
      <c r="F1828" s="222">
        <v>0.41370000000000001</v>
      </c>
      <c r="G1828" s="222">
        <v>0.38400000000000001</v>
      </c>
      <c r="H1828" s="222">
        <v>0.37680000000000002</v>
      </c>
      <c r="I1828" s="222">
        <v>0.37580000000000002</v>
      </c>
      <c r="J1828" s="222">
        <v>0.37569999999999998</v>
      </c>
      <c r="K1828" s="222">
        <v>0.37569999999999998</v>
      </c>
      <c r="L1828" s="222">
        <v>0.37569999999999998</v>
      </c>
      <c r="M1828" s="222">
        <v>0.37569999999999998</v>
      </c>
      <c r="N1828" s="222">
        <v>0.37569999999999998</v>
      </c>
      <c r="O1828" s="222">
        <v>0.37569999999999998</v>
      </c>
      <c r="P1828" s="222">
        <v>0.37569999999999998</v>
      </c>
      <c r="Q1828" s="222">
        <v>0.37569999999999998</v>
      </c>
    </row>
    <row r="1829" spans="1:17" x14ac:dyDescent="0.25">
      <c r="A1829" s="8">
        <v>1</v>
      </c>
      <c r="B1829" s="3">
        <v>52</v>
      </c>
      <c r="C1829" s="5">
        <v>380000</v>
      </c>
      <c r="D1829" s="221"/>
      <c r="E1829" s="222">
        <v>0.54769999999999996</v>
      </c>
      <c r="F1829" s="222">
        <v>0.47660000000000002</v>
      </c>
      <c r="G1829" s="222">
        <v>0.41399999999999998</v>
      </c>
      <c r="H1829" s="222">
        <v>0.35899999999999999</v>
      </c>
      <c r="I1829" s="222">
        <v>0.3105</v>
      </c>
      <c r="J1829" s="222">
        <v>0.26800000000000002</v>
      </c>
      <c r="K1829" s="222">
        <v>0.23080000000000001</v>
      </c>
      <c r="L1829" s="222">
        <v>0.19969999999999999</v>
      </c>
      <c r="M1829" s="222">
        <v>0.17460000000000001</v>
      </c>
      <c r="N1829" s="222">
        <v>0.15379999999999999</v>
      </c>
      <c r="O1829" s="222">
        <v>0.13650000000000001</v>
      </c>
      <c r="P1829" s="222">
        <v>0.12230000000000001</v>
      </c>
      <c r="Q1829" s="222">
        <v>0.1105</v>
      </c>
    </row>
    <row r="1830" spans="1:17" x14ac:dyDescent="0.25">
      <c r="A1830" s="8">
        <v>1</v>
      </c>
      <c r="B1830" s="3">
        <v>53</v>
      </c>
      <c r="C1830" s="5">
        <v>380000</v>
      </c>
      <c r="D1830" s="221"/>
      <c r="E1830" s="222">
        <v>0.54210000000000003</v>
      </c>
      <c r="F1830" s="222">
        <v>0.46939999999999998</v>
      </c>
      <c r="G1830" s="222">
        <v>0.40529999999999999</v>
      </c>
      <c r="H1830" s="222">
        <v>0.34910000000000002</v>
      </c>
      <c r="I1830" s="222">
        <v>0.29980000000000001</v>
      </c>
      <c r="J1830" s="222">
        <v>0.25679999999999997</v>
      </c>
      <c r="K1830" s="222">
        <v>0.21959999999999999</v>
      </c>
      <c r="L1830" s="222">
        <v>0.19</v>
      </c>
      <c r="M1830" s="222">
        <v>0.1656</v>
      </c>
      <c r="N1830" s="222">
        <v>0.1454</v>
      </c>
      <c r="O1830" s="222">
        <v>0.12889999999999999</v>
      </c>
      <c r="P1830" s="222">
        <v>0.1154</v>
      </c>
      <c r="Q1830" s="222">
        <v>0.1043</v>
      </c>
    </row>
    <row r="1831" spans="1:17" x14ac:dyDescent="0.25">
      <c r="A1831" s="8">
        <v>1</v>
      </c>
      <c r="B1831" s="3">
        <v>54</v>
      </c>
      <c r="C1831" s="5">
        <v>380000</v>
      </c>
      <c r="D1831" s="221"/>
      <c r="E1831" s="222">
        <v>0.53680000000000005</v>
      </c>
      <c r="F1831" s="222">
        <v>0.4622</v>
      </c>
      <c r="G1831" s="222">
        <v>0.3967</v>
      </c>
      <c r="H1831" s="222">
        <v>0.33929999999999999</v>
      </c>
      <c r="I1831" s="222">
        <v>0.28920000000000001</v>
      </c>
      <c r="J1831" s="222">
        <v>0.2457</v>
      </c>
      <c r="K1831" s="222">
        <v>0.20979999999999999</v>
      </c>
      <c r="L1831" s="222">
        <v>0.18079999999999999</v>
      </c>
      <c r="M1831" s="222">
        <v>0.15690000000000001</v>
      </c>
      <c r="N1831" s="222">
        <v>0.13750000000000001</v>
      </c>
      <c r="O1831" s="222">
        <v>0.1216</v>
      </c>
      <c r="P1831" s="222">
        <v>0.1089</v>
      </c>
      <c r="Q1831" s="222">
        <v>9.8599999999999993E-2</v>
      </c>
    </row>
    <row r="1832" spans="1:17" x14ac:dyDescent="0.25">
      <c r="A1832" s="8">
        <v>1</v>
      </c>
      <c r="B1832" s="3">
        <v>55</v>
      </c>
      <c r="C1832" s="5">
        <v>380000</v>
      </c>
      <c r="D1832" s="221"/>
      <c r="E1832" s="222">
        <v>0.53159999999999996</v>
      </c>
      <c r="F1832" s="222">
        <v>0.45529999999999998</v>
      </c>
      <c r="G1832" s="222">
        <v>0.38829999999999998</v>
      </c>
      <c r="H1832" s="222">
        <v>0.32969999999999999</v>
      </c>
      <c r="I1832" s="222">
        <v>0.27879999999999999</v>
      </c>
      <c r="J1832" s="222">
        <v>0.2351</v>
      </c>
      <c r="K1832" s="222">
        <v>0.20039999999999999</v>
      </c>
      <c r="L1832" s="222">
        <v>0.1719</v>
      </c>
      <c r="M1832" s="222">
        <v>0.1487</v>
      </c>
      <c r="N1832" s="222">
        <v>0.12989999999999999</v>
      </c>
      <c r="O1832" s="222">
        <v>0.1148</v>
      </c>
      <c r="P1832" s="222">
        <v>0.10290000000000001</v>
      </c>
      <c r="Q1832" s="222">
        <v>9.35E-2</v>
      </c>
    </row>
    <row r="1833" spans="1:17" x14ac:dyDescent="0.25">
      <c r="A1833" s="8">
        <v>1</v>
      </c>
      <c r="B1833" s="3">
        <v>56</v>
      </c>
      <c r="C1833" s="5">
        <v>380000</v>
      </c>
      <c r="D1833" s="221"/>
      <c r="E1833" s="222">
        <v>0.52649999999999997</v>
      </c>
      <c r="F1833" s="222">
        <v>0.44829999999999998</v>
      </c>
      <c r="G1833" s="222">
        <v>0.37959999999999999</v>
      </c>
      <c r="H1833" s="222">
        <v>0.31979999999999997</v>
      </c>
      <c r="I1833" s="222">
        <v>0.2681</v>
      </c>
      <c r="J1833" s="222">
        <v>0.2253</v>
      </c>
      <c r="K1833" s="222">
        <v>0.19089999999999999</v>
      </c>
      <c r="L1833" s="222">
        <v>0.16300000000000001</v>
      </c>
      <c r="M1833" s="222">
        <v>0.1404</v>
      </c>
      <c r="N1833" s="222">
        <v>0.1225</v>
      </c>
      <c r="O1833" s="222">
        <v>0.10829999999999999</v>
      </c>
      <c r="P1833" s="222">
        <v>9.7199999999999995E-2</v>
      </c>
      <c r="Q1833" s="222">
        <v>8.8700000000000001E-2</v>
      </c>
    </row>
    <row r="1834" spans="1:17" x14ac:dyDescent="0.25">
      <c r="A1834" s="8">
        <v>1</v>
      </c>
      <c r="B1834" s="3">
        <v>57</v>
      </c>
      <c r="C1834" s="5">
        <v>380000</v>
      </c>
      <c r="D1834" s="221"/>
      <c r="E1834" s="222">
        <v>0.52159999999999995</v>
      </c>
      <c r="F1834" s="222">
        <v>0.4415</v>
      </c>
      <c r="G1834" s="222">
        <v>0.37119999999999997</v>
      </c>
      <c r="H1834" s="222">
        <v>0.31009999999999999</v>
      </c>
      <c r="I1834" s="222">
        <v>0.2576</v>
      </c>
      <c r="J1834" s="222">
        <v>0.21579999999999999</v>
      </c>
      <c r="K1834" s="222">
        <v>0.1817</v>
      </c>
      <c r="L1834" s="222">
        <v>0.15440000000000001</v>
      </c>
      <c r="M1834" s="222">
        <v>0.1326</v>
      </c>
      <c r="N1834" s="222">
        <v>0.11550000000000001</v>
      </c>
      <c r="O1834" s="222">
        <v>0.1022</v>
      </c>
      <c r="P1834" s="222">
        <v>9.1999999999999998E-2</v>
      </c>
      <c r="Q1834" s="222">
        <v>8.43E-2</v>
      </c>
    </row>
    <row r="1835" spans="1:17" x14ac:dyDescent="0.25">
      <c r="A1835" s="8">
        <v>1</v>
      </c>
      <c r="B1835" s="3">
        <v>58</v>
      </c>
      <c r="C1835" s="5">
        <v>380000</v>
      </c>
      <c r="D1835" s="221"/>
      <c r="E1835" s="222">
        <v>0.5171</v>
      </c>
      <c r="F1835" s="222">
        <v>0.43509999999999999</v>
      </c>
      <c r="G1835" s="222">
        <v>0.36320000000000002</v>
      </c>
      <c r="H1835" s="222">
        <v>0.3009</v>
      </c>
      <c r="I1835" s="222">
        <v>0.24859999999999999</v>
      </c>
      <c r="J1835" s="222">
        <v>0.2069</v>
      </c>
      <c r="K1835" s="222">
        <v>0.17319999999999999</v>
      </c>
      <c r="L1835" s="222">
        <v>0.1464</v>
      </c>
      <c r="M1835" s="222">
        <v>0.12540000000000001</v>
      </c>
      <c r="N1835" s="222">
        <v>0.10920000000000001</v>
      </c>
      <c r="O1835" s="222">
        <v>9.69E-2</v>
      </c>
      <c r="P1835" s="222">
        <v>8.7599999999999997E-2</v>
      </c>
      <c r="Q1835" s="222">
        <v>8.0600000000000005E-2</v>
      </c>
    </row>
    <row r="1836" spans="1:17" x14ac:dyDescent="0.25">
      <c r="A1836" s="8">
        <v>1</v>
      </c>
      <c r="B1836" s="3">
        <v>59</v>
      </c>
      <c r="C1836" s="5">
        <v>380000</v>
      </c>
      <c r="D1836" s="221"/>
      <c r="E1836" s="222">
        <v>0.51280000000000003</v>
      </c>
      <c r="F1836" s="222">
        <v>0.4289</v>
      </c>
      <c r="G1836" s="222">
        <v>0.3553</v>
      </c>
      <c r="H1836" s="222">
        <v>0.2918</v>
      </c>
      <c r="I1836" s="222">
        <v>0.23980000000000001</v>
      </c>
      <c r="J1836" s="222">
        <v>0.1981</v>
      </c>
      <c r="K1836" s="222">
        <v>0.1648</v>
      </c>
      <c r="L1836" s="222">
        <v>0.13869999999999999</v>
      </c>
      <c r="M1836" s="222">
        <v>0.1186</v>
      </c>
      <c r="N1836" s="222">
        <v>0.1033</v>
      </c>
      <c r="O1836" s="222">
        <v>9.1899999999999996E-2</v>
      </c>
      <c r="P1836" s="222">
        <v>8.3400000000000002E-2</v>
      </c>
      <c r="Q1836" s="222">
        <v>7.7299999999999994E-2</v>
      </c>
    </row>
    <row r="1837" spans="1:17" x14ac:dyDescent="0.25">
      <c r="A1837" s="8">
        <v>1</v>
      </c>
      <c r="B1837" s="3">
        <v>60</v>
      </c>
      <c r="C1837" s="5">
        <v>380000</v>
      </c>
      <c r="D1837" s="221"/>
      <c r="E1837" s="222">
        <v>0.50860000000000005</v>
      </c>
      <c r="F1837" s="222">
        <v>0.42270000000000002</v>
      </c>
      <c r="G1837" s="222">
        <v>0.34739999999999999</v>
      </c>
      <c r="H1837" s="222">
        <v>0.28260000000000002</v>
      </c>
      <c r="I1837" s="222">
        <v>0.23089999999999999</v>
      </c>
      <c r="J1837" s="222">
        <v>0.1893</v>
      </c>
      <c r="K1837" s="222">
        <v>0.1565</v>
      </c>
      <c r="L1837" s="222">
        <v>0.13109999999999999</v>
      </c>
      <c r="M1837" s="222">
        <v>0.112</v>
      </c>
      <c r="N1837" s="222">
        <v>9.7699999999999995E-2</v>
      </c>
      <c r="O1837" s="222">
        <v>8.72E-2</v>
      </c>
      <c r="P1837" s="222">
        <v>7.9699999999999993E-2</v>
      </c>
      <c r="Q1837" s="222">
        <v>7.4300000000000005E-2</v>
      </c>
    </row>
    <row r="1838" spans="1:17" x14ac:dyDescent="0.25">
      <c r="A1838" s="8">
        <v>1</v>
      </c>
      <c r="B1838" s="3">
        <v>61</v>
      </c>
      <c r="C1838" s="5">
        <v>380000</v>
      </c>
      <c r="D1838" s="221"/>
      <c r="E1838" s="222">
        <v>0.50470000000000004</v>
      </c>
      <c r="F1838" s="222">
        <v>0.4168</v>
      </c>
      <c r="G1838" s="222">
        <v>0.33960000000000001</v>
      </c>
      <c r="H1838" s="222">
        <v>0.27429999999999999</v>
      </c>
      <c r="I1838" s="222">
        <v>0.22220000000000001</v>
      </c>
      <c r="J1838" s="222">
        <v>0.1807</v>
      </c>
      <c r="K1838" s="222">
        <v>0.1484</v>
      </c>
      <c r="L1838" s="222">
        <v>0.1239</v>
      </c>
      <c r="M1838" s="222">
        <v>0.10580000000000001</v>
      </c>
      <c r="N1838" s="222">
        <v>9.2499999999999999E-2</v>
      </c>
      <c r="O1838" s="222">
        <v>8.3000000000000004E-2</v>
      </c>
      <c r="P1838" s="222">
        <v>7.6399999999999996E-2</v>
      </c>
      <c r="Q1838" s="222">
        <v>7.17E-2</v>
      </c>
    </row>
    <row r="1839" spans="1:17" x14ac:dyDescent="0.25">
      <c r="A1839" s="8">
        <v>1</v>
      </c>
      <c r="B1839" s="3">
        <v>62</v>
      </c>
      <c r="C1839" s="5">
        <v>380000</v>
      </c>
      <c r="D1839" s="221"/>
      <c r="E1839" s="222">
        <v>0.50090000000000001</v>
      </c>
      <c r="F1839" s="222">
        <v>0.41089999999999999</v>
      </c>
      <c r="G1839" s="222">
        <v>0.33189999999999997</v>
      </c>
      <c r="H1839" s="222">
        <v>0.2661</v>
      </c>
      <c r="I1839" s="222">
        <v>0.2135</v>
      </c>
      <c r="J1839" s="222">
        <v>0.1721</v>
      </c>
      <c r="K1839" s="222">
        <v>0.14050000000000001</v>
      </c>
      <c r="L1839" s="222">
        <v>0.1169</v>
      </c>
      <c r="M1839" s="222">
        <v>9.98E-2</v>
      </c>
      <c r="N1839" s="222">
        <v>8.77E-2</v>
      </c>
      <c r="O1839" s="222">
        <v>7.9200000000000007E-2</v>
      </c>
      <c r="P1839" s="222">
        <v>7.3400000000000007E-2</v>
      </c>
      <c r="Q1839" s="222">
        <v>6.9500000000000006E-2</v>
      </c>
    </row>
    <row r="1840" spans="1:17" x14ac:dyDescent="0.25">
      <c r="A1840" s="8">
        <v>1</v>
      </c>
      <c r="B1840" s="3">
        <v>63</v>
      </c>
      <c r="C1840" s="5">
        <v>380000</v>
      </c>
      <c r="D1840" s="221"/>
      <c r="E1840" s="222">
        <v>0.49730000000000002</v>
      </c>
      <c r="F1840" s="222">
        <v>0.4052</v>
      </c>
      <c r="G1840" s="222">
        <v>0.32419999999999999</v>
      </c>
      <c r="H1840" s="222">
        <v>0.2576</v>
      </c>
      <c r="I1840" s="222">
        <v>0.2046</v>
      </c>
      <c r="J1840" s="222">
        <v>0.16339999999999999</v>
      </c>
      <c r="K1840" s="222">
        <v>0.13250000000000001</v>
      </c>
      <c r="L1840" s="222">
        <v>0.11</v>
      </c>
      <c r="M1840" s="222">
        <v>9.4100000000000003E-2</v>
      </c>
      <c r="N1840" s="222">
        <v>8.3099999999999993E-2</v>
      </c>
      <c r="O1840" s="222">
        <v>7.5700000000000003E-2</v>
      </c>
      <c r="P1840" s="222">
        <v>7.0800000000000002E-2</v>
      </c>
      <c r="Q1840" s="222">
        <v>6.7599999999999993E-2</v>
      </c>
    </row>
    <row r="1841" spans="1:17" x14ac:dyDescent="0.25">
      <c r="A1841" s="8">
        <v>1</v>
      </c>
      <c r="B1841" s="3">
        <v>64</v>
      </c>
      <c r="C1841" s="5">
        <v>380000</v>
      </c>
      <c r="D1841" s="221"/>
      <c r="E1841" s="222">
        <v>0.49409999999999998</v>
      </c>
      <c r="F1841" s="222">
        <v>0.39960000000000001</v>
      </c>
      <c r="G1841" s="222">
        <v>0.31659999999999999</v>
      </c>
      <c r="H1841" s="222">
        <v>0.2492</v>
      </c>
      <c r="I1841" s="222">
        <v>0.19570000000000001</v>
      </c>
      <c r="J1841" s="222">
        <v>0.15490000000000001</v>
      </c>
      <c r="K1841" s="222">
        <v>0.12479999999999999</v>
      </c>
      <c r="L1841" s="222">
        <v>0.10340000000000001</v>
      </c>
      <c r="M1841" s="222">
        <v>8.8800000000000004E-2</v>
      </c>
      <c r="N1841" s="222">
        <v>7.9000000000000001E-2</v>
      </c>
      <c r="O1841" s="222">
        <v>7.2599999999999998E-2</v>
      </c>
      <c r="P1841" s="222">
        <v>6.8599999999999994E-2</v>
      </c>
      <c r="Q1841" s="222">
        <v>6.6100000000000006E-2</v>
      </c>
    </row>
    <row r="1842" spans="1:17" x14ac:dyDescent="0.25">
      <c r="A1842" s="8">
        <v>1</v>
      </c>
      <c r="B1842" s="3">
        <v>65</v>
      </c>
      <c r="C1842" s="5">
        <v>380000</v>
      </c>
      <c r="D1842" s="221"/>
      <c r="E1842" s="222">
        <v>0.49109999999999998</v>
      </c>
      <c r="F1842" s="222">
        <v>0.39439999999999997</v>
      </c>
      <c r="G1842" s="222">
        <v>0.30940000000000001</v>
      </c>
      <c r="H1842" s="222">
        <v>0.24079999999999999</v>
      </c>
      <c r="I1842" s="222">
        <v>0.18690000000000001</v>
      </c>
      <c r="J1842" s="222">
        <v>0.14630000000000001</v>
      </c>
      <c r="K1842" s="222">
        <v>0.1172</v>
      </c>
      <c r="L1842" s="222">
        <v>9.7199999999999995E-2</v>
      </c>
      <c r="M1842" s="222">
        <v>8.3799999999999999E-2</v>
      </c>
      <c r="N1842" s="222">
        <v>7.5300000000000006E-2</v>
      </c>
      <c r="O1842" s="222">
        <v>7.0000000000000007E-2</v>
      </c>
      <c r="P1842" s="222">
        <v>6.6799999999999998E-2</v>
      </c>
      <c r="Q1842" s="222">
        <v>6.4899999999999999E-2</v>
      </c>
    </row>
    <row r="1843" spans="1:17" x14ac:dyDescent="0.25">
      <c r="A1843" s="8">
        <v>1</v>
      </c>
      <c r="B1843" s="3">
        <v>66</v>
      </c>
      <c r="C1843" s="5">
        <v>380000</v>
      </c>
      <c r="D1843" s="221"/>
      <c r="E1843" s="222">
        <v>0.4884</v>
      </c>
      <c r="F1843" s="222">
        <v>0.38950000000000001</v>
      </c>
      <c r="G1843" s="222">
        <v>0.30259999999999998</v>
      </c>
      <c r="H1843" s="222">
        <v>0.23250000000000001</v>
      </c>
      <c r="I1843" s="222">
        <v>0.17810000000000001</v>
      </c>
      <c r="J1843" s="222">
        <v>0.13800000000000001</v>
      </c>
      <c r="K1843" s="222">
        <v>0.1099</v>
      </c>
      <c r="L1843" s="222">
        <v>9.1300000000000006E-2</v>
      </c>
      <c r="M1843" s="222">
        <v>7.9399999999999998E-2</v>
      </c>
      <c r="N1843" s="222">
        <v>7.2099999999999997E-2</v>
      </c>
      <c r="O1843" s="222">
        <v>6.7799999999999999E-2</v>
      </c>
      <c r="P1843" s="222">
        <v>6.54E-2</v>
      </c>
      <c r="Q1843" s="222">
        <v>6.4000000000000001E-2</v>
      </c>
    </row>
    <row r="1844" spans="1:17" x14ac:dyDescent="0.25">
      <c r="A1844" s="8">
        <v>1</v>
      </c>
      <c r="B1844" s="3">
        <v>67</v>
      </c>
      <c r="C1844" s="5">
        <v>380000</v>
      </c>
      <c r="D1844" s="221"/>
      <c r="E1844" s="222">
        <v>0.48599999999999999</v>
      </c>
      <c r="F1844" s="222">
        <v>0.3846</v>
      </c>
      <c r="G1844" s="222">
        <v>0.2954</v>
      </c>
      <c r="H1844" s="222">
        <v>0.22359999999999999</v>
      </c>
      <c r="I1844" s="222">
        <v>0.1686</v>
      </c>
      <c r="J1844" s="222">
        <v>0.12909999999999999</v>
      </c>
      <c r="K1844" s="222">
        <v>0.1024</v>
      </c>
      <c r="L1844" s="222">
        <v>8.5400000000000004E-2</v>
      </c>
      <c r="M1844" s="222">
        <v>7.51E-2</v>
      </c>
      <c r="N1844" s="222">
        <v>6.9199999999999998E-2</v>
      </c>
      <c r="O1844" s="222">
        <v>6.59E-2</v>
      </c>
      <c r="P1844" s="222">
        <v>6.4199999999999993E-2</v>
      </c>
      <c r="Q1844" s="222">
        <v>6.3399999999999998E-2</v>
      </c>
    </row>
    <row r="1845" spans="1:17" x14ac:dyDescent="0.25">
      <c r="A1845" s="8">
        <v>1</v>
      </c>
      <c r="B1845" s="3">
        <v>68</v>
      </c>
      <c r="C1845" s="5">
        <v>380000</v>
      </c>
      <c r="D1845" s="221"/>
      <c r="E1845" s="222">
        <v>0.48399999999999999</v>
      </c>
      <c r="F1845" s="222">
        <v>0.38009999999999999</v>
      </c>
      <c r="G1845" s="222">
        <v>0.2883</v>
      </c>
      <c r="H1845" s="222">
        <v>0.2145</v>
      </c>
      <c r="I1845" s="222">
        <v>0.15890000000000001</v>
      </c>
      <c r="J1845" s="222">
        <v>0.1201</v>
      </c>
      <c r="K1845" s="222">
        <v>9.5000000000000001E-2</v>
      </c>
      <c r="L1845" s="222">
        <v>7.9899999999999999E-2</v>
      </c>
      <c r="M1845" s="222">
        <v>7.1400000000000005E-2</v>
      </c>
      <c r="N1845" s="222">
        <v>6.6799999999999998E-2</v>
      </c>
      <c r="O1845" s="222">
        <v>6.4500000000000002E-2</v>
      </c>
      <c r="P1845" s="222">
        <v>6.3399999999999998E-2</v>
      </c>
      <c r="Q1845" s="222">
        <v>6.2899999999999998E-2</v>
      </c>
    </row>
    <row r="1846" spans="1:17" x14ac:dyDescent="0.25">
      <c r="A1846" s="8">
        <v>1</v>
      </c>
      <c r="B1846" s="3">
        <v>69</v>
      </c>
      <c r="C1846" s="5">
        <v>380000</v>
      </c>
      <c r="D1846" s="221"/>
      <c r="E1846" s="222">
        <v>0.48249999999999998</v>
      </c>
      <c r="F1846" s="222">
        <v>0.37630000000000002</v>
      </c>
      <c r="G1846" s="222">
        <v>0.28170000000000001</v>
      </c>
      <c r="H1846" s="222">
        <v>0.2059</v>
      </c>
      <c r="I1846" s="222">
        <v>0.14960000000000001</v>
      </c>
      <c r="J1846" s="222">
        <v>0.11169999999999999</v>
      </c>
      <c r="K1846" s="222">
        <v>8.8400000000000006E-2</v>
      </c>
      <c r="L1846" s="222">
        <v>7.5200000000000003E-2</v>
      </c>
      <c r="M1846" s="222">
        <v>6.8400000000000002E-2</v>
      </c>
      <c r="N1846" s="222">
        <v>6.5100000000000005E-2</v>
      </c>
      <c r="O1846" s="222">
        <v>6.3600000000000004E-2</v>
      </c>
      <c r="P1846" s="222">
        <v>6.3E-2</v>
      </c>
      <c r="Q1846" s="222">
        <v>6.2700000000000006E-2</v>
      </c>
    </row>
    <row r="1847" spans="1:17" x14ac:dyDescent="0.25">
      <c r="A1847" s="8">
        <v>1</v>
      </c>
      <c r="B1847" s="3">
        <v>70</v>
      </c>
      <c r="C1847" s="5">
        <v>380000</v>
      </c>
      <c r="D1847" s="221"/>
      <c r="E1847" s="222">
        <v>0.48130000000000001</v>
      </c>
      <c r="F1847" s="222">
        <v>0.37259999999999999</v>
      </c>
      <c r="G1847" s="222">
        <v>0.27450000000000002</v>
      </c>
      <c r="H1847" s="222">
        <v>0.1958</v>
      </c>
      <c r="I1847" s="222">
        <v>0.13869999999999999</v>
      </c>
      <c r="J1847" s="222">
        <v>0.1021</v>
      </c>
      <c r="K1847" s="222">
        <v>8.1199999999999994E-2</v>
      </c>
      <c r="L1847" s="222">
        <v>7.0599999999999996E-2</v>
      </c>
      <c r="M1847" s="222">
        <v>6.5799999999999997E-2</v>
      </c>
      <c r="N1847" s="222">
        <v>6.3700000000000007E-2</v>
      </c>
      <c r="O1847" s="222">
        <v>6.3E-2</v>
      </c>
      <c r="P1847" s="222">
        <v>6.2700000000000006E-2</v>
      </c>
      <c r="Q1847" s="222">
        <v>6.2600000000000003E-2</v>
      </c>
    </row>
    <row r="1848" spans="1:17" x14ac:dyDescent="0.25">
      <c r="A1848" s="8">
        <v>1</v>
      </c>
      <c r="B1848" s="3">
        <v>71</v>
      </c>
      <c r="C1848" s="5">
        <v>380000</v>
      </c>
      <c r="D1848" s="221"/>
      <c r="E1848" s="222">
        <v>0.48060000000000003</v>
      </c>
      <c r="F1848" s="222">
        <v>0.36990000000000001</v>
      </c>
      <c r="G1848" s="222">
        <v>0.26800000000000002</v>
      </c>
      <c r="H1848" s="222">
        <v>0.18609999999999999</v>
      </c>
      <c r="I1848" s="222">
        <v>0.12809999999999999</v>
      </c>
      <c r="J1848" s="222">
        <v>9.3100000000000002E-2</v>
      </c>
      <c r="K1848" s="222">
        <v>7.51E-2</v>
      </c>
      <c r="L1848" s="222">
        <v>6.7100000000000007E-2</v>
      </c>
      <c r="M1848" s="222">
        <v>6.4100000000000004E-2</v>
      </c>
      <c r="N1848" s="222">
        <v>6.3E-2</v>
      </c>
      <c r="O1848" s="222">
        <v>6.2700000000000006E-2</v>
      </c>
      <c r="P1848" s="222">
        <v>6.2600000000000003E-2</v>
      </c>
      <c r="Q1848" s="222">
        <v>6.2600000000000003E-2</v>
      </c>
    </row>
    <row r="1849" spans="1:17" x14ac:dyDescent="0.25">
      <c r="A1849" s="8">
        <v>1</v>
      </c>
      <c r="B1849" s="3">
        <v>72</v>
      </c>
      <c r="C1849" s="5">
        <v>380000</v>
      </c>
      <c r="D1849" s="221"/>
      <c r="E1849" s="222">
        <v>0.4803</v>
      </c>
      <c r="F1849" s="222">
        <v>0.36780000000000002</v>
      </c>
      <c r="G1849" s="222">
        <v>0.26069999999999999</v>
      </c>
      <c r="H1849" s="222">
        <v>0.17330000000000001</v>
      </c>
      <c r="I1849" s="222">
        <v>0.1139</v>
      </c>
      <c r="J1849" s="222">
        <v>8.2000000000000003E-2</v>
      </c>
      <c r="K1849" s="222">
        <v>6.8599999999999994E-2</v>
      </c>
      <c r="L1849" s="222">
        <v>6.4100000000000004E-2</v>
      </c>
      <c r="M1849" s="222">
        <v>6.2899999999999998E-2</v>
      </c>
      <c r="N1849" s="222">
        <v>6.2600000000000003E-2</v>
      </c>
      <c r="O1849" s="222">
        <v>6.2600000000000003E-2</v>
      </c>
      <c r="P1849" s="222">
        <v>6.2600000000000003E-2</v>
      </c>
      <c r="Q1849" s="222">
        <v>6.2600000000000003E-2</v>
      </c>
    </row>
    <row r="1850" spans="1:17" x14ac:dyDescent="0.25">
      <c r="A1850" s="8">
        <v>1</v>
      </c>
      <c r="B1850" s="3">
        <v>73</v>
      </c>
      <c r="C1850" s="5">
        <v>380000</v>
      </c>
      <c r="D1850" s="221"/>
      <c r="E1850" s="222">
        <v>0.48020000000000002</v>
      </c>
      <c r="F1850" s="222">
        <v>0.36699999999999999</v>
      </c>
      <c r="G1850" s="222">
        <v>0.25530000000000003</v>
      </c>
      <c r="H1850" s="222">
        <v>0.16039999999999999</v>
      </c>
      <c r="I1850" s="222">
        <v>9.9000000000000005E-2</v>
      </c>
      <c r="J1850" s="222">
        <v>7.1999999999999995E-2</v>
      </c>
      <c r="K1850" s="222">
        <v>6.4299999999999996E-2</v>
      </c>
      <c r="L1850" s="222">
        <v>6.2799999999999995E-2</v>
      </c>
      <c r="M1850" s="222">
        <v>6.2600000000000003E-2</v>
      </c>
      <c r="N1850" s="222">
        <v>6.2600000000000003E-2</v>
      </c>
      <c r="O1850" s="222">
        <v>6.2600000000000003E-2</v>
      </c>
      <c r="P1850" s="222">
        <v>6.2600000000000003E-2</v>
      </c>
      <c r="Q1850" s="222">
        <v>6.2600000000000003E-2</v>
      </c>
    </row>
    <row r="1851" spans="1:17" x14ac:dyDescent="0.25">
      <c r="A1851" s="8">
        <v>1</v>
      </c>
      <c r="B1851" s="3">
        <v>74</v>
      </c>
      <c r="C1851" s="5">
        <v>380000</v>
      </c>
      <c r="D1851" s="221"/>
      <c r="E1851" s="222">
        <v>0.48020000000000002</v>
      </c>
      <c r="F1851" s="222">
        <v>0.36699999999999999</v>
      </c>
      <c r="G1851" s="222">
        <v>0.254</v>
      </c>
      <c r="H1851" s="222">
        <v>0.1527</v>
      </c>
      <c r="I1851" s="222">
        <v>8.9399999999999993E-2</v>
      </c>
      <c r="J1851" s="222">
        <v>6.7000000000000004E-2</v>
      </c>
      <c r="K1851" s="222">
        <v>6.3E-2</v>
      </c>
      <c r="L1851" s="222">
        <v>6.2600000000000003E-2</v>
      </c>
      <c r="M1851" s="222">
        <v>6.2600000000000003E-2</v>
      </c>
      <c r="N1851" s="222">
        <v>6.2600000000000003E-2</v>
      </c>
      <c r="O1851" s="222">
        <v>6.2600000000000003E-2</v>
      </c>
      <c r="P1851" s="222">
        <v>6.2600000000000003E-2</v>
      </c>
      <c r="Q1851" s="222">
        <v>6.2600000000000003E-2</v>
      </c>
    </row>
    <row r="1852" spans="1:17" x14ac:dyDescent="0.25">
      <c r="A1852" s="8">
        <v>2</v>
      </c>
      <c r="B1852" s="3">
        <v>52</v>
      </c>
      <c r="C1852" s="5">
        <v>380000</v>
      </c>
      <c r="D1852" s="221"/>
      <c r="E1852" s="222">
        <v>0.55489999999999995</v>
      </c>
      <c r="F1852" s="222">
        <v>0.4854</v>
      </c>
      <c r="G1852" s="222">
        <v>0.42430000000000001</v>
      </c>
      <c r="H1852" s="222">
        <v>0.37030000000000002</v>
      </c>
      <c r="I1852" s="222">
        <v>0.32269999999999999</v>
      </c>
      <c r="J1852" s="222">
        <v>0.28070000000000001</v>
      </c>
      <c r="K1852" s="222">
        <v>0.24379999999999999</v>
      </c>
      <c r="L1852" s="222">
        <v>0.21290000000000001</v>
      </c>
      <c r="M1852" s="222">
        <v>0.188</v>
      </c>
      <c r="N1852" s="222">
        <v>0.1673</v>
      </c>
      <c r="O1852" s="222">
        <v>0.15</v>
      </c>
      <c r="P1852" s="222">
        <v>0.13569999999999999</v>
      </c>
      <c r="Q1852" s="222">
        <v>0.12379999999999999</v>
      </c>
    </row>
    <row r="1853" spans="1:17" x14ac:dyDescent="0.25">
      <c r="A1853" s="8">
        <v>2</v>
      </c>
      <c r="B1853" s="3">
        <v>53</v>
      </c>
      <c r="C1853" s="5">
        <v>380000</v>
      </c>
      <c r="D1853" s="221"/>
      <c r="E1853" s="222">
        <v>0.54910000000000003</v>
      </c>
      <c r="F1853" s="222">
        <v>0.47789999999999999</v>
      </c>
      <c r="G1853" s="222">
        <v>0.4153</v>
      </c>
      <c r="H1853" s="222">
        <v>0.36020000000000002</v>
      </c>
      <c r="I1853" s="222">
        <v>0.31169999999999998</v>
      </c>
      <c r="J1853" s="222">
        <v>0.26919999999999999</v>
      </c>
      <c r="K1853" s="222">
        <v>0.23230000000000001</v>
      </c>
      <c r="L1853" s="222">
        <v>0.2031</v>
      </c>
      <c r="M1853" s="222">
        <v>0.1789</v>
      </c>
      <c r="N1853" s="222">
        <v>0.1588</v>
      </c>
      <c r="O1853" s="222">
        <v>0.14219999999999999</v>
      </c>
      <c r="P1853" s="222">
        <v>0.12859999999999999</v>
      </c>
      <c r="Q1853" s="222">
        <v>0.1174</v>
      </c>
    </row>
    <row r="1854" spans="1:17" x14ac:dyDescent="0.25">
      <c r="A1854" s="8">
        <v>2</v>
      </c>
      <c r="B1854" s="3">
        <v>54</v>
      </c>
      <c r="C1854" s="5">
        <v>380000</v>
      </c>
      <c r="D1854" s="221"/>
      <c r="E1854" s="222">
        <v>0.54339999999999999</v>
      </c>
      <c r="F1854" s="222">
        <v>0.47060000000000002</v>
      </c>
      <c r="G1854" s="222">
        <v>0.40649999999999997</v>
      </c>
      <c r="H1854" s="222">
        <v>0.35020000000000001</v>
      </c>
      <c r="I1854" s="222">
        <v>0.30080000000000001</v>
      </c>
      <c r="J1854" s="222">
        <v>0.25779999999999997</v>
      </c>
      <c r="K1854" s="222">
        <v>0.2223</v>
      </c>
      <c r="L1854" s="222">
        <v>0.19370000000000001</v>
      </c>
      <c r="M1854" s="222">
        <v>0.1701</v>
      </c>
      <c r="N1854" s="222">
        <v>0.1507</v>
      </c>
      <c r="O1854" s="222">
        <v>0.1348</v>
      </c>
      <c r="P1854" s="222">
        <v>0.12189999999999999</v>
      </c>
      <c r="Q1854" s="222">
        <v>0.1115</v>
      </c>
    </row>
    <row r="1855" spans="1:17" x14ac:dyDescent="0.25">
      <c r="A1855" s="8">
        <v>2</v>
      </c>
      <c r="B1855" s="3">
        <v>55</v>
      </c>
      <c r="C1855" s="5">
        <v>380000</v>
      </c>
      <c r="D1855" s="221"/>
      <c r="E1855" s="222">
        <v>0.53800000000000003</v>
      </c>
      <c r="F1855" s="222">
        <v>0.46339999999999998</v>
      </c>
      <c r="G1855" s="222">
        <v>0.39779999999999999</v>
      </c>
      <c r="H1855" s="222">
        <v>0.34029999999999999</v>
      </c>
      <c r="I1855" s="222">
        <v>0.29020000000000001</v>
      </c>
      <c r="J1855" s="222">
        <v>0.247</v>
      </c>
      <c r="K1855" s="222">
        <v>0.21279999999999999</v>
      </c>
      <c r="L1855" s="222">
        <v>0.1847</v>
      </c>
      <c r="M1855" s="222">
        <v>0.16170000000000001</v>
      </c>
      <c r="N1855" s="222">
        <v>0.1429</v>
      </c>
      <c r="O1855" s="222">
        <v>0.1278</v>
      </c>
      <c r="P1855" s="222">
        <v>0.1157</v>
      </c>
      <c r="Q1855" s="222">
        <v>0.1061</v>
      </c>
    </row>
    <row r="1856" spans="1:17" x14ac:dyDescent="0.25">
      <c r="A1856" s="8">
        <v>2</v>
      </c>
      <c r="B1856" s="3">
        <v>56</v>
      </c>
      <c r="C1856" s="5">
        <v>380000</v>
      </c>
      <c r="D1856" s="221"/>
      <c r="E1856" s="222">
        <v>0.53249999999999997</v>
      </c>
      <c r="F1856" s="222">
        <v>0.45600000000000002</v>
      </c>
      <c r="G1856" s="222">
        <v>0.38879999999999998</v>
      </c>
      <c r="H1856" s="222">
        <v>0.3301</v>
      </c>
      <c r="I1856" s="222">
        <v>0.2792</v>
      </c>
      <c r="J1856" s="222">
        <v>0.23710000000000001</v>
      </c>
      <c r="K1856" s="222">
        <v>0.20330000000000001</v>
      </c>
      <c r="L1856" s="222">
        <v>0.1757</v>
      </c>
      <c r="M1856" s="222">
        <v>0.15329999999999999</v>
      </c>
      <c r="N1856" s="222">
        <v>0.1353</v>
      </c>
      <c r="O1856" s="222">
        <v>0.121</v>
      </c>
      <c r="P1856" s="222">
        <v>0.10979999999999999</v>
      </c>
      <c r="Q1856" s="222">
        <v>0.1011</v>
      </c>
    </row>
    <row r="1857" spans="1:17" x14ac:dyDescent="0.25">
      <c r="A1857" s="8">
        <v>2</v>
      </c>
      <c r="B1857" s="3">
        <v>57</v>
      </c>
      <c r="C1857" s="5">
        <v>380000</v>
      </c>
      <c r="D1857" s="221"/>
      <c r="E1857" s="222">
        <v>0.52729999999999999</v>
      </c>
      <c r="F1857" s="222">
        <v>0.44890000000000002</v>
      </c>
      <c r="G1857" s="222">
        <v>0.38009999999999999</v>
      </c>
      <c r="H1857" s="222">
        <v>0.3201</v>
      </c>
      <c r="I1857" s="222">
        <v>0.26840000000000003</v>
      </c>
      <c r="J1857" s="222">
        <v>0.22739999999999999</v>
      </c>
      <c r="K1857" s="222">
        <v>0.19400000000000001</v>
      </c>
      <c r="L1857" s="222">
        <v>0.16689999999999999</v>
      </c>
      <c r="M1857" s="222">
        <v>0.14530000000000001</v>
      </c>
      <c r="N1857" s="222">
        <v>0.12820000000000001</v>
      </c>
      <c r="O1857" s="222">
        <v>0.1148</v>
      </c>
      <c r="P1857" s="222">
        <v>0.1045</v>
      </c>
      <c r="Q1857" s="222">
        <v>9.6600000000000005E-2</v>
      </c>
    </row>
    <row r="1858" spans="1:17" x14ac:dyDescent="0.25">
      <c r="A1858" s="8">
        <v>2</v>
      </c>
      <c r="B1858" s="3">
        <v>58</v>
      </c>
      <c r="C1858" s="5">
        <v>380000</v>
      </c>
      <c r="D1858" s="221"/>
      <c r="E1858" s="222">
        <v>0.52249999999999996</v>
      </c>
      <c r="F1858" s="222">
        <v>0.44230000000000003</v>
      </c>
      <c r="G1858" s="222">
        <v>0.37190000000000001</v>
      </c>
      <c r="H1858" s="222">
        <v>0.31069999999999998</v>
      </c>
      <c r="I1858" s="222">
        <v>0.25940000000000002</v>
      </c>
      <c r="J1858" s="222">
        <v>0.2185</v>
      </c>
      <c r="K1858" s="222">
        <v>0.18540000000000001</v>
      </c>
      <c r="L1858" s="222">
        <v>0.15890000000000001</v>
      </c>
      <c r="M1858" s="222">
        <v>0.1381</v>
      </c>
      <c r="N1858" s="222">
        <v>0.12180000000000001</v>
      </c>
      <c r="O1858" s="222">
        <v>0.1094</v>
      </c>
      <c r="P1858" s="222">
        <v>9.9900000000000003E-2</v>
      </c>
      <c r="Q1858" s="222">
        <v>9.2700000000000005E-2</v>
      </c>
    </row>
    <row r="1859" spans="1:17" x14ac:dyDescent="0.25">
      <c r="A1859" s="8">
        <v>2</v>
      </c>
      <c r="B1859" s="3">
        <v>59</v>
      </c>
      <c r="C1859" s="5">
        <v>380000</v>
      </c>
      <c r="D1859" s="221"/>
      <c r="E1859" s="222">
        <v>0.51790000000000003</v>
      </c>
      <c r="F1859" s="222">
        <v>0.43580000000000002</v>
      </c>
      <c r="G1859" s="222">
        <v>0.36370000000000002</v>
      </c>
      <c r="H1859" s="222">
        <v>0.30130000000000001</v>
      </c>
      <c r="I1859" s="222">
        <v>0.25059999999999999</v>
      </c>
      <c r="J1859" s="222">
        <v>0.2097</v>
      </c>
      <c r="K1859" s="222">
        <v>0.17699999999999999</v>
      </c>
      <c r="L1859" s="222">
        <v>0.1512</v>
      </c>
      <c r="M1859" s="222">
        <v>0.13120000000000001</v>
      </c>
      <c r="N1859" s="222">
        <v>0.1158</v>
      </c>
      <c r="O1859" s="222">
        <v>0.1043</v>
      </c>
      <c r="P1859" s="222">
        <v>9.5600000000000004E-2</v>
      </c>
      <c r="Q1859" s="222">
        <v>8.9300000000000004E-2</v>
      </c>
    </row>
    <row r="1860" spans="1:17" x14ac:dyDescent="0.25">
      <c r="A1860" s="8">
        <v>2</v>
      </c>
      <c r="B1860" s="3">
        <v>60</v>
      </c>
      <c r="C1860" s="5">
        <v>380000</v>
      </c>
      <c r="D1860" s="221"/>
      <c r="E1860" s="222">
        <v>0.51339999999999997</v>
      </c>
      <c r="F1860" s="222">
        <v>0.42930000000000001</v>
      </c>
      <c r="G1860" s="222">
        <v>0.35549999999999998</v>
      </c>
      <c r="H1860" s="222">
        <v>0.29210000000000003</v>
      </c>
      <c r="I1860" s="222">
        <v>0.24160000000000001</v>
      </c>
      <c r="J1860" s="222">
        <v>0.2009</v>
      </c>
      <c r="K1860" s="222">
        <v>0.1686</v>
      </c>
      <c r="L1860" s="222">
        <v>0.14360000000000001</v>
      </c>
      <c r="M1860" s="222">
        <v>0.1245</v>
      </c>
      <c r="N1860" s="222">
        <v>0.1101</v>
      </c>
      <c r="O1860" s="222">
        <v>9.9500000000000005E-2</v>
      </c>
      <c r="P1860" s="222">
        <v>9.1700000000000004E-2</v>
      </c>
      <c r="Q1860" s="222">
        <v>8.6099999999999996E-2</v>
      </c>
    </row>
    <row r="1861" spans="1:17" x14ac:dyDescent="0.25">
      <c r="A1861" s="8">
        <v>2</v>
      </c>
      <c r="B1861" s="3">
        <v>61</v>
      </c>
      <c r="C1861" s="5">
        <v>380000</v>
      </c>
      <c r="D1861" s="221"/>
      <c r="E1861" s="222">
        <v>0.50919999999999999</v>
      </c>
      <c r="F1861" s="222">
        <v>0.42299999999999999</v>
      </c>
      <c r="G1861" s="222">
        <v>0.34749999999999998</v>
      </c>
      <c r="H1861" s="222">
        <v>0.28370000000000001</v>
      </c>
      <c r="I1861" s="222">
        <v>0.2329</v>
      </c>
      <c r="J1861" s="222">
        <v>0.1923</v>
      </c>
      <c r="K1861" s="222">
        <v>0.16059999999999999</v>
      </c>
      <c r="L1861" s="222">
        <v>0.13639999999999999</v>
      </c>
      <c r="M1861" s="222">
        <v>0.1182</v>
      </c>
      <c r="N1861" s="222">
        <v>0.1048</v>
      </c>
      <c r="O1861" s="222">
        <v>9.5200000000000007E-2</v>
      </c>
      <c r="P1861" s="222">
        <v>8.8300000000000003E-2</v>
      </c>
      <c r="Q1861" s="222">
        <v>8.3500000000000005E-2</v>
      </c>
    </row>
    <row r="1862" spans="1:17" x14ac:dyDescent="0.25">
      <c r="A1862" s="8">
        <v>2</v>
      </c>
      <c r="B1862" s="3">
        <v>62</v>
      </c>
      <c r="C1862" s="5">
        <v>380000</v>
      </c>
      <c r="D1862" s="221"/>
      <c r="E1862" s="222">
        <v>0.50509999999999999</v>
      </c>
      <c r="F1862" s="222">
        <v>0.41689999999999999</v>
      </c>
      <c r="G1862" s="222">
        <v>0.33950000000000002</v>
      </c>
      <c r="H1862" s="222">
        <v>0.27539999999999998</v>
      </c>
      <c r="I1862" s="222">
        <v>0.22409999999999999</v>
      </c>
      <c r="J1862" s="222">
        <v>0.1837</v>
      </c>
      <c r="K1862" s="222">
        <v>0.15260000000000001</v>
      </c>
      <c r="L1862" s="222">
        <v>0.1293</v>
      </c>
      <c r="M1862" s="222">
        <v>0.11219999999999999</v>
      </c>
      <c r="N1862" s="222">
        <v>9.9900000000000003E-2</v>
      </c>
      <c r="O1862" s="222">
        <v>9.1200000000000003E-2</v>
      </c>
      <c r="P1862" s="222">
        <v>8.5199999999999998E-2</v>
      </c>
      <c r="Q1862" s="222">
        <v>8.1100000000000005E-2</v>
      </c>
    </row>
    <row r="1863" spans="1:17" x14ac:dyDescent="0.25">
      <c r="A1863" s="8">
        <v>2</v>
      </c>
      <c r="B1863" s="3">
        <v>63</v>
      </c>
      <c r="C1863" s="5">
        <v>380000</v>
      </c>
      <c r="D1863" s="221"/>
      <c r="E1863" s="222">
        <v>0.50119999999999998</v>
      </c>
      <c r="F1863" s="222">
        <v>0.4108</v>
      </c>
      <c r="G1863" s="222">
        <v>0.33139999999999997</v>
      </c>
      <c r="H1863" s="222">
        <v>0.26679999999999998</v>
      </c>
      <c r="I1863" s="222">
        <v>0.2152</v>
      </c>
      <c r="J1863" s="222">
        <v>0.17499999999999999</v>
      </c>
      <c r="K1863" s="222">
        <v>0.1447</v>
      </c>
      <c r="L1863" s="222">
        <v>0.12239999999999999</v>
      </c>
      <c r="M1863" s="222">
        <v>0.10639999999999999</v>
      </c>
      <c r="N1863" s="222">
        <v>9.5200000000000007E-2</v>
      </c>
      <c r="O1863" s="222">
        <v>8.7599999999999997E-2</v>
      </c>
      <c r="P1863" s="222">
        <v>8.2400000000000001E-2</v>
      </c>
      <c r="Q1863" s="222">
        <v>7.9100000000000004E-2</v>
      </c>
    </row>
    <row r="1864" spans="1:17" x14ac:dyDescent="0.25">
      <c r="A1864" s="8">
        <v>2</v>
      </c>
      <c r="B1864" s="3">
        <v>64</v>
      </c>
      <c r="C1864" s="5">
        <v>380000</v>
      </c>
      <c r="D1864" s="221"/>
      <c r="E1864" s="222">
        <v>0.4975</v>
      </c>
      <c r="F1864" s="222">
        <v>0.40489999999999998</v>
      </c>
      <c r="G1864" s="222">
        <v>0.3236</v>
      </c>
      <c r="H1864" s="222">
        <v>0.25829999999999997</v>
      </c>
      <c r="I1864" s="222">
        <v>0.20630000000000001</v>
      </c>
      <c r="J1864" s="222">
        <v>0.16639999999999999</v>
      </c>
      <c r="K1864" s="222">
        <v>0.13689999999999999</v>
      </c>
      <c r="L1864" s="222">
        <v>0.1157</v>
      </c>
      <c r="M1864" s="222">
        <v>0.10100000000000001</v>
      </c>
      <c r="N1864" s="222">
        <v>9.0999999999999998E-2</v>
      </c>
      <c r="O1864" s="222">
        <v>8.4400000000000003E-2</v>
      </c>
      <c r="P1864" s="222">
        <v>8.0100000000000005E-2</v>
      </c>
      <c r="Q1864" s="222">
        <v>7.7399999999999997E-2</v>
      </c>
    </row>
    <row r="1865" spans="1:17" x14ac:dyDescent="0.25">
      <c r="A1865" s="8">
        <v>2</v>
      </c>
      <c r="B1865" s="3">
        <v>65</v>
      </c>
      <c r="C1865" s="5">
        <v>380000</v>
      </c>
      <c r="D1865" s="221"/>
      <c r="E1865" s="222">
        <v>0.49409999999999998</v>
      </c>
      <c r="F1865" s="222">
        <v>0.3992</v>
      </c>
      <c r="G1865" s="222">
        <v>0.31630000000000003</v>
      </c>
      <c r="H1865" s="222">
        <v>0.24979999999999999</v>
      </c>
      <c r="I1865" s="222">
        <v>0.19739999999999999</v>
      </c>
      <c r="J1865" s="222">
        <v>0.15790000000000001</v>
      </c>
      <c r="K1865" s="222">
        <v>0.1293</v>
      </c>
      <c r="L1865" s="222">
        <v>0.1094</v>
      </c>
      <c r="M1865" s="222">
        <v>9.5899999999999999E-2</v>
      </c>
      <c r="N1865" s="222">
        <v>8.7099999999999997E-2</v>
      </c>
      <c r="O1865" s="222">
        <v>8.1600000000000006E-2</v>
      </c>
      <c r="P1865" s="222">
        <v>7.8100000000000003E-2</v>
      </c>
      <c r="Q1865" s="222">
        <v>7.6100000000000001E-2</v>
      </c>
    </row>
    <row r="1866" spans="1:17" x14ac:dyDescent="0.25">
      <c r="A1866" s="8">
        <v>2</v>
      </c>
      <c r="B1866" s="3">
        <v>66</v>
      </c>
      <c r="C1866" s="5">
        <v>380000</v>
      </c>
      <c r="D1866" s="221"/>
      <c r="E1866" s="222">
        <v>0.49109999999999998</v>
      </c>
      <c r="F1866" s="222">
        <v>0.39379999999999998</v>
      </c>
      <c r="G1866" s="222">
        <v>0.30919999999999997</v>
      </c>
      <c r="H1866" s="222">
        <v>0.2414</v>
      </c>
      <c r="I1866" s="222">
        <v>0.18859999999999999</v>
      </c>
      <c r="J1866" s="222">
        <v>0.14949999999999999</v>
      </c>
      <c r="K1866" s="222">
        <v>0.122</v>
      </c>
      <c r="L1866" s="222">
        <v>0.10340000000000001</v>
      </c>
      <c r="M1866" s="222">
        <v>9.1300000000000006E-2</v>
      </c>
      <c r="N1866" s="222">
        <v>8.3799999999999999E-2</v>
      </c>
      <c r="O1866" s="222">
        <v>7.9299999999999995E-2</v>
      </c>
      <c r="P1866" s="222">
        <v>7.6600000000000001E-2</v>
      </c>
      <c r="Q1866" s="222">
        <v>7.51E-2</v>
      </c>
    </row>
    <row r="1867" spans="1:17" x14ac:dyDescent="0.25">
      <c r="A1867" s="8">
        <v>2</v>
      </c>
      <c r="B1867" s="3">
        <v>67</v>
      </c>
      <c r="C1867" s="5">
        <v>380000</v>
      </c>
      <c r="D1867" s="221"/>
      <c r="E1867" s="222">
        <v>0.48830000000000001</v>
      </c>
      <c r="F1867" s="222">
        <v>0.38840000000000002</v>
      </c>
      <c r="G1867" s="222">
        <v>0.30170000000000002</v>
      </c>
      <c r="H1867" s="222">
        <v>0.23230000000000001</v>
      </c>
      <c r="I1867" s="222">
        <v>0.17899999999999999</v>
      </c>
      <c r="J1867" s="222">
        <v>0.1406</v>
      </c>
      <c r="K1867" s="222">
        <v>0.1144</v>
      </c>
      <c r="L1867" s="222">
        <v>9.74E-2</v>
      </c>
      <c r="M1867" s="222">
        <v>8.6900000000000005E-2</v>
      </c>
      <c r="N1867" s="222">
        <v>8.0699999999999994E-2</v>
      </c>
      <c r="O1867" s="222">
        <v>7.7200000000000005E-2</v>
      </c>
      <c r="P1867" s="222">
        <v>7.5300000000000006E-2</v>
      </c>
      <c r="Q1867" s="222">
        <v>7.4300000000000005E-2</v>
      </c>
    </row>
    <row r="1868" spans="1:17" x14ac:dyDescent="0.25">
      <c r="A1868" s="8">
        <v>2</v>
      </c>
      <c r="B1868" s="3">
        <v>68</v>
      </c>
      <c r="C1868" s="5">
        <v>380000</v>
      </c>
      <c r="D1868" s="221"/>
      <c r="E1868" s="222">
        <v>0.48580000000000001</v>
      </c>
      <c r="F1868" s="222">
        <v>0.38340000000000002</v>
      </c>
      <c r="G1868" s="222">
        <v>0.29420000000000002</v>
      </c>
      <c r="H1868" s="222">
        <v>0.223</v>
      </c>
      <c r="I1868" s="222">
        <v>0.16930000000000001</v>
      </c>
      <c r="J1868" s="222">
        <v>0.13170000000000001</v>
      </c>
      <c r="K1868" s="222">
        <v>0.107</v>
      </c>
      <c r="L1868" s="222">
        <v>9.1800000000000007E-2</v>
      </c>
      <c r="M1868" s="222">
        <v>8.3000000000000004E-2</v>
      </c>
      <c r="N1868" s="222">
        <v>7.8200000000000006E-2</v>
      </c>
      <c r="O1868" s="222">
        <v>7.5700000000000003E-2</v>
      </c>
      <c r="P1868" s="222">
        <v>7.4399999999999994E-2</v>
      </c>
      <c r="Q1868" s="222">
        <v>7.3800000000000004E-2</v>
      </c>
    </row>
    <row r="1869" spans="1:17" x14ac:dyDescent="0.25">
      <c r="A1869" s="8">
        <v>2</v>
      </c>
      <c r="B1869" s="3">
        <v>69</v>
      </c>
      <c r="C1869" s="5">
        <v>380000</v>
      </c>
      <c r="D1869" s="221"/>
      <c r="E1869" s="222">
        <v>0.48399999999999999</v>
      </c>
      <c r="F1869" s="222">
        <v>0.37909999999999999</v>
      </c>
      <c r="G1869" s="222">
        <v>0.28720000000000001</v>
      </c>
      <c r="H1869" s="222">
        <v>0.21410000000000001</v>
      </c>
      <c r="I1869" s="222">
        <v>0.16</v>
      </c>
      <c r="J1869" s="222">
        <v>0.1232</v>
      </c>
      <c r="K1869" s="222">
        <v>0.1003</v>
      </c>
      <c r="L1869" s="222">
        <v>8.6999999999999994E-2</v>
      </c>
      <c r="M1869" s="222">
        <v>7.9899999999999999E-2</v>
      </c>
      <c r="N1869" s="222">
        <v>7.6300000000000007E-2</v>
      </c>
      <c r="O1869" s="222">
        <v>7.46E-2</v>
      </c>
      <c r="P1869" s="222">
        <v>7.3800000000000004E-2</v>
      </c>
      <c r="Q1869" s="222">
        <v>7.3499999999999996E-2</v>
      </c>
    </row>
    <row r="1870" spans="1:17" x14ac:dyDescent="0.25">
      <c r="A1870" s="8">
        <v>2</v>
      </c>
      <c r="B1870" s="3">
        <v>70</v>
      </c>
      <c r="C1870" s="5">
        <v>380000</v>
      </c>
      <c r="D1870" s="221"/>
      <c r="E1870" s="222">
        <v>0.4824</v>
      </c>
      <c r="F1870" s="222">
        <v>0.37480000000000002</v>
      </c>
      <c r="G1870" s="222">
        <v>0.27939999999999998</v>
      </c>
      <c r="H1870" s="222">
        <v>0.20369999999999999</v>
      </c>
      <c r="I1870" s="222">
        <v>0.14899999999999999</v>
      </c>
      <c r="J1870" s="222">
        <v>0.11360000000000001</v>
      </c>
      <c r="K1870" s="222">
        <v>9.3100000000000002E-2</v>
      </c>
      <c r="L1870" s="222">
        <v>8.2199999999999995E-2</v>
      </c>
      <c r="M1870" s="222">
        <v>7.7100000000000002E-2</v>
      </c>
      <c r="N1870" s="222">
        <v>7.4800000000000005E-2</v>
      </c>
      <c r="O1870" s="222">
        <v>7.3800000000000004E-2</v>
      </c>
      <c r="P1870" s="222">
        <v>7.3499999999999996E-2</v>
      </c>
      <c r="Q1870" s="222">
        <v>7.3300000000000004E-2</v>
      </c>
    </row>
    <row r="1871" spans="1:17" x14ac:dyDescent="0.25">
      <c r="A1871" s="8">
        <v>2</v>
      </c>
      <c r="B1871" s="3">
        <v>71</v>
      </c>
      <c r="C1871" s="5">
        <v>380000</v>
      </c>
      <c r="D1871" s="221"/>
      <c r="E1871" s="222">
        <v>0.48139999999999999</v>
      </c>
      <c r="F1871" s="222">
        <v>0.37159999999999999</v>
      </c>
      <c r="G1871" s="222">
        <v>0.27229999999999999</v>
      </c>
      <c r="H1871" s="222">
        <v>0.19370000000000001</v>
      </c>
      <c r="I1871" s="222">
        <v>0.1384</v>
      </c>
      <c r="J1871" s="222">
        <v>0.1047</v>
      </c>
      <c r="K1871" s="222">
        <v>8.6800000000000002E-2</v>
      </c>
      <c r="L1871" s="222">
        <v>7.85E-2</v>
      </c>
      <c r="M1871" s="222">
        <v>7.51E-2</v>
      </c>
      <c r="N1871" s="222">
        <v>7.3899999999999993E-2</v>
      </c>
      <c r="O1871" s="222">
        <v>7.3499999999999996E-2</v>
      </c>
      <c r="P1871" s="222">
        <v>7.3300000000000004E-2</v>
      </c>
      <c r="Q1871" s="222">
        <v>7.3300000000000004E-2</v>
      </c>
    </row>
    <row r="1872" spans="1:17" x14ac:dyDescent="0.25">
      <c r="A1872" s="8">
        <v>2</v>
      </c>
      <c r="B1872" s="3">
        <v>72</v>
      </c>
      <c r="C1872" s="5">
        <v>380000</v>
      </c>
      <c r="D1872" s="221"/>
      <c r="E1872" s="222">
        <v>0.48089999999999999</v>
      </c>
      <c r="F1872" s="222">
        <v>0.36880000000000002</v>
      </c>
      <c r="G1872" s="222">
        <v>0.26390000000000002</v>
      </c>
      <c r="H1872" s="222">
        <v>0.1804</v>
      </c>
      <c r="I1872" s="222">
        <v>0.1242</v>
      </c>
      <c r="J1872" s="222">
        <v>9.35E-2</v>
      </c>
      <c r="K1872" s="222">
        <v>8.0100000000000005E-2</v>
      </c>
      <c r="L1872" s="222">
        <v>7.5200000000000003E-2</v>
      </c>
      <c r="M1872" s="222">
        <v>7.3800000000000004E-2</v>
      </c>
      <c r="N1872" s="222">
        <v>7.3400000000000007E-2</v>
      </c>
      <c r="O1872" s="222">
        <v>7.3300000000000004E-2</v>
      </c>
      <c r="P1872" s="222">
        <v>7.3300000000000004E-2</v>
      </c>
      <c r="Q1872" s="222">
        <v>7.3300000000000004E-2</v>
      </c>
    </row>
    <row r="1873" spans="1:17" x14ac:dyDescent="0.25">
      <c r="A1873" s="8">
        <v>2</v>
      </c>
      <c r="B1873" s="3">
        <v>73</v>
      </c>
      <c r="C1873" s="5">
        <v>380000</v>
      </c>
      <c r="D1873" s="221"/>
      <c r="E1873" s="222">
        <v>0.48080000000000001</v>
      </c>
      <c r="F1873" s="222">
        <v>0.36759999999999998</v>
      </c>
      <c r="G1873" s="222">
        <v>0.25690000000000002</v>
      </c>
      <c r="H1873" s="222">
        <v>0.1666</v>
      </c>
      <c r="I1873" s="222">
        <v>0.1091</v>
      </c>
      <c r="J1873" s="222">
        <v>8.3400000000000002E-2</v>
      </c>
      <c r="K1873" s="222">
        <v>7.5399999999999995E-2</v>
      </c>
      <c r="L1873" s="222">
        <v>7.3599999999999999E-2</v>
      </c>
      <c r="M1873" s="222">
        <v>7.3300000000000004E-2</v>
      </c>
      <c r="N1873" s="222">
        <v>7.3300000000000004E-2</v>
      </c>
      <c r="O1873" s="222">
        <v>7.3300000000000004E-2</v>
      </c>
      <c r="P1873" s="222">
        <v>7.3300000000000004E-2</v>
      </c>
      <c r="Q1873" s="222">
        <v>7.3300000000000004E-2</v>
      </c>
    </row>
    <row r="1874" spans="1:17" x14ac:dyDescent="0.25">
      <c r="A1874" s="8">
        <v>2</v>
      </c>
      <c r="B1874" s="3">
        <v>74</v>
      </c>
      <c r="C1874" s="5">
        <v>380000</v>
      </c>
      <c r="D1874" s="221"/>
      <c r="E1874" s="222">
        <v>0.48080000000000001</v>
      </c>
      <c r="F1874" s="222">
        <v>0.3674</v>
      </c>
      <c r="G1874" s="222">
        <v>0.25459999999999999</v>
      </c>
      <c r="H1874" s="222">
        <v>0.158</v>
      </c>
      <c r="I1874" s="222">
        <v>9.9500000000000005E-2</v>
      </c>
      <c r="J1874" s="222">
        <v>7.8299999999999995E-2</v>
      </c>
      <c r="K1874" s="222">
        <v>7.3899999999999993E-2</v>
      </c>
      <c r="L1874" s="222">
        <v>7.3300000000000004E-2</v>
      </c>
      <c r="M1874" s="222">
        <v>7.3300000000000004E-2</v>
      </c>
      <c r="N1874" s="222">
        <v>7.3300000000000004E-2</v>
      </c>
      <c r="O1874" s="222">
        <v>7.3300000000000004E-2</v>
      </c>
      <c r="P1874" s="222">
        <v>7.3300000000000004E-2</v>
      </c>
      <c r="Q1874" s="222">
        <v>7.3300000000000004E-2</v>
      </c>
    </row>
    <row r="1875" spans="1:17" x14ac:dyDescent="0.25">
      <c r="A1875" s="8">
        <v>3</v>
      </c>
      <c r="B1875" s="3">
        <v>52</v>
      </c>
      <c r="C1875" s="5">
        <v>380000</v>
      </c>
      <c r="D1875" s="221"/>
      <c r="E1875" s="222">
        <v>0.57279999999999998</v>
      </c>
      <c r="F1875" s="222">
        <v>0.50690000000000002</v>
      </c>
      <c r="G1875" s="222">
        <v>0.44840000000000002</v>
      </c>
      <c r="H1875" s="222">
        <v>0.39629999999999999</v>
      </c>
      <c r="I1875" s="222">
        <v>0.34989999999999999</v>
      </c>
      <c r="J1875" s="222">
        <v>0.30859999999999999</v>
      </c>
      <c r="K1875" s="222">
        <v>0.27179999999999999</v>
      </c>
      <c r="L1875" s="222">
        <v>0.2419</v>
      </c>
      <c r="M1875" s="222">
        <v>0.21759999999999999</v>
      </c>
      <c r="N1875" s="222">
        <v>0.1973</v>
      </c>
      <c r="O1875" s="222">
        <v>0.1802</v>
      </c>
      <c r="P1875" s="222">
        <v>0.16589999999999999</v>
      </c>
      <c r="Q1875" s="222">
        <v>0.15390000000000001</v>
      </c>
    </row>
    <row r="1876" spans="1:17" x14ac:dyDescent="0.25">
      <c r="A1876" s="8">
        <v>3</v>
      </c>
      <c r="B1876" s="3">
        <v>53</v>
      </c>
      <c r="C1876" s="5">
        <v>380000</v>
      </c>
      <c r="D1876" s="221"/>
      <c r="E1876" s="222">
        <v>0.56630000000000003</v>
      </c>
      <c r="F1876" s="222">
        <v>0.49869999999999998</v>
      </c>
      <c r="G1876" s="222">
        <v>0.43869999999999998</v>
      </c>
      <c r="H1876" s="222">
        <v>0.38540000000000002</v>
      </c>
      <c r="I1876" s="222">
        <v>0.3382</v>
      </c>
      <c r="J1876" s="222">
        <v>0.29620000000000002</v>
      </c>
      <c r="K1876" s="222">
        <v>0.26019999999999999</v>
      </c>
      <c r="L1876" s="222">
        <v>0.2319</v>
      </c>
      <c r="M1876" s="222">
        <v>0.20830000000000001</v>
      </c>
      <c r="N1876" s="222">
        <v>0.18859999999999999</v>
      </c>
      <c r="O1876" s="222">
        <v>0.1721</v>
      </c>
      <c r="P1876" s="222">
        <v>0.15840000000000001</v>
      </c>
      <c r="Q1876" s="222">
        <v>0.14710000000000001</v>
      </c>
    </row>
    <row r="1877" spans="1:17" x14ac:dyDescent="0.25">
      <c r="A1877" s="8">
        <v>3</v>
      </c>
      <c r="B1877" s="3">
        <v>54</v>
      </c>
      <c r="C1877" s="5">
        <v>380000</v>
      </c>
      <c r="D1877" s="221"/>
      <c r="E1877" s="222">
        <v>0.55989999999999995</v>
      </c>
      <c r="F1877" s="222">
        <v>0.49049999999999999</v>
      </c>
      <c r="G1877" s="222">
        <v>0.42909999999999998</v>
      </c>
      <c r="H1877" s="222">
        <v>0.37459999999999999</v>
      </c>
      <c r="I1877" s="222">
        <v>0.32650000000000001</v>
      </c>
      <c r="J1877" s="222">
        <v>0.28399999999999997</v>
      </c>
      <c r="K1877" s="222">
        <v>0.25</v>
      </c>
      <c r="L1877" s="222">
        <v>0.2223</v>
      </c>
      <c r="M1877" s="222">
        <v>0.1993</v>
      </c>
      <c r="N1877" s="222">
        <v>0.1802</v>
      </c>
      <c r="O1877" s="222">
        <v>0.1643</v>
      </c>
      <c r="P1877" s="222">
        <v>0.15140000000000001</v>
      </c>
      <c r="Q1877" s="222">
        <v>0.14080000000000001</v>
      </c>
    </row>
    <row r="1878" spans="1:17" x14ac:dyDescent="0.25">
      <c r="A1878" s="8">
        <v>3</v>
      </c>
      <c r="B1878" s="3">
        <v>55</v>
      </c>
      <c r="C1878" s="5">
        <v>380000</v>
      </c>
      <c r="D1878" s="221"/>
      <c r="E1878" s="222">
        <v>0.55369999999999997</v>
      </c>
      <c r="F1878" s="222">
        <v>0.48249999999999998</v>
      </c>
      <c r="G1878" s="222">
        <v>0.41959999999999997</v>
      </c>
      <c r="H1878" s="222">
        <v>0.36399999999999999</v>
      </c>
      <c r="I1878" s="222">
        <v>0.315</v>
      </c>
      <c r="J1878" s="222">
        <v>0.2732</v>
      </c>
      <c r="K1878" s="222">
        <v>0.24030000000000001</v>
      </c>
      <c r="L1878" s="222">
        <v>0.21310000000000001</v>
      </c>
      <c r="M1878" s="222">
        <v>0.19059999999999999</v>
      </c>
      <c r="N1878" s="222">
        <v>0.1721</v>
      </c>
      <c r="O1878" s="222">
        <v>0.15709999999999999</v>
      </c>
      <c r="P1878" s="222">
        <v>0.1449</v>
      </c>
      <c r="Q1878" s="222">
        <v>0.13519999999999999</v>
      </c>
    </row>
    <row r="1879" spans="1:17" x14ac:dyDescent="0.25">
      <c r="A1879" s="8">
        <v>3</v>
      </c>
      <c r="B1879" s="3">
        <v>56</v>
      </c>
      <c r="C1879" s="5">
        <v>380000</v>
      </c>
      <c r="D1879" s="221"/>
      <c r="E1879" s="222">
        <v>0.5474</v>
      </c>
      <c r="F1879" s="222">
        <v>0.47439999999999999</v>
      </c>
      <c r="G1879" s="222">
        <v>0.4098</v>
      </c>
      <c r="H1879" s="222">
        <v>0.35299999999999998</v>
      </c>
      <c r="I1879" s="222">
        <v>0.30309999999999998</v>
      </c>
      <c r="J1879" s="222">
        <v>0.26300000000000001</v>
      </c>
      <c r="K1879" s="222">
        <v>0.2306</v>
      </c>
      <c r="L1879" s="222">
        <v>0.20380000000000001</v>
      </c>
      <c r="M1879" s="222">
        <v>0.18190000000000001</v>
      </c>
      <c r="N1879" s="222">
        <v>0.16420000000000001</v>
      </c>
      <c r="O1879" s="222">
        <v>0.15</v>
      </c>
      <c r="P1879" s="222">
        <v>0.13880000000000001</v>
      </c>
      <c r="Q1879" s="222">
        <v>0.12989999999999999</v>
      </c>
    </row>
    <row r="1880" spans="1:17" x14ac:dyDescent="0.25">
      <c r="A1880" s="8">
        <v>3</v>
      </c>
      <c r="B1880" s="3">
        <v>57</v>
      </c>
      <c r="C1880" s="5">
        <v>380000</v>
      </c>
      <c r="D1880" s="221"/>
      <c r="E1880" s="222">
        <v>0.54139999999999999</v>
      </c>
      <c r="F1880" s="222">
        <v>0.46639999999999998</v>
      </c>
      <c r="G1880" s="222">
        <v>0.4002</v>
      </c>
      <c r="H1880" s="222">
        <v>0.34210000000000002</v>
      </c>
      <c r="I1880" s="222">
        <v>0.2923</v>
      </c>
      <c r="J1880" s="222">
        <v>0.25319999999999998</v>
      </c>
      <c r="K1880" s="222">
        <v>0.221</v>
      </c>
      <c r="L1880" s="222">
        <v>0.1948</v>
      </c>
      <c r="M1880" s="222">
        <v>0.17369999999999999</v>
      </c>
      <c r="N1880" s="222">
        <v>0.15679999999999999</v>
      </c>
      <c r="O1880" s="222">
        <v>0.14360000000000001</v>
      </c>
      <c r="P1880" s="222">
        <v>0.13320000000000001</v>
      </c>
      <c r="Q1880" s="222">
        <v>0.12509999999999999</v>
      </c>
    </row>
    <row r="1881" spans="1:17" x14ac:dyDescent="0.25">
      <c r="A1881" s="8">
        <v>3</v>
      </c>
      <c r="B1881" s="3">
        <v>58</v>
      </c>
      <c r="C1881" s="5">
        <v>380000</v>
      </c>
      <c r="D1881" s="221"/>
      <c r="E1881" s="222">
        <v>0.53580000000000005</v>
      </c>
      <c r="F1881" s="222">
        <v>0.45900000000000002</v>
      </c>
      <c r="G1881" s="222">
        <v>0.39119999999999999</v>
      </c>
      <c r="H1881" s="222">
        <v>0.33189999999999997</v>
      </c>
      <c r="I1881" s="222">
        <v>0.28310000000000002</v>
      </c>
      <c r="J1881" s="222">
        <v>0.24410000000000001</v>
      </c>
      <c r="K1881" s="222">
        <v>0.21229999999999999</v>
      </c>
      <c r="L1881" s="222">
        <v>0.18659999999999999</v>
      </c>
      <c r="M1881" s="222">
        <v>0.1663</v>
      </c>
      <c r="N1881" s="222">
        <v>0.15029999999999999</v>
      </c>
      <c r="O1881" s="222">
        <v>0.13789999999999999</v>
      </c>
      <c r="P1881" s="222">
        <v>0.12839999999999999</v>
      </c>
      <c r="Q1881" s="222">
        <v>0.1211</v>
      </c>
    </row>
    <row r="1882" spans="1:17" x14ac:dyDescent="0.25">
      <c r="A1882" s="8">
        <v>3</v>
      </c>
      <c r="B1882" s="3">
        <v>59</v>
      </c>
      <c r="C1882" s="5">
        <v>380000</v>
      </c>
      <c r="D1882" s="221"/>
      <c r="E1882" s="222">
        <v>0.53039999999999998</v>
      </c>
      <c r="F1882" s="222">
        <v>0.4516</v>
      </c>
      <c r="G1882" s="222">
        <v>0.38219999999999998</v>
      </c>
      <c r="H1882" s="222">
        <v>0.32169999999999999</v>
      </c>
      <c r="I1882" s="222">
        <v>0.27400000000000002</v>
      </c>
      <c r="J1882" s="222">
        <v>0.2351</v>
      </c>
      <c r="K1882" s="222">
        <v>0.20369999999999999</v>
      </c>
      <c r="L1882" s="222">
        <v>0.1787</v>
      </c>
      <c r="M1882" s="222">
        <v>0.1593</v>
      </c>
      <c r="N1882" s="222">
        <v>0.14419999999999999</v>
      </c>
      <c r="O1882" s="222">
        <v>0.13270000000000001</v>
      </c>
      <c r="P1882" s="222">
        <v>0.124</v>
      </c>
      <c r="Q1882" s="222">
        <v>0.1174</v>
      </c>
    </row>
    <row r="1883" spans="1:17" x14ac:dyDescent="0.25">
      <c r="A1883" s="8">
        <v>3</v>
      </c>
      <c r="B1883" s="3">
        <v>60</v>
      </c>
      <c r="C1883" s="5">
        <v>380000</v>
      </c>
      <c r="D1883" s="221"/>
      <c r="E1883" s="222">
        <v>0.52500000000000002</v>
      </c>
      <c r="F1883" s="222">
        <v>0.44429999999999997</v>
      </c>
      <c r="G1883" s="222">
        <v>0.37319999999999998</v>
      </c>
      <c r="H1883" s="222">
        <v>0.31259999999999999</v>
      </c>
      <c r="I1883" s="222">
        <v>0.26479999999999998</v>
      </c>
      <c r="J1883" s="222">
        <v>0.22600000000000001</v>
      </c>
      <c r="K1883" s="222">
        <v>0.19520000000000001</v>
      </c>
      <c r="L1883" s="222">
        <v>0.17100000000000001</v>
      </c>
      <c r="M1883" s="222">
        <v>0.15240000000000001</v>
      </c>
      <c r="N1883" s="222">
        <v>0.13830000000000001</v>
      </c>
      <c r="O1883" s="222">
        <v>0.12770000000000001</v>
      </c>
      <c r="P1883" s="222">
        <v>0.11990000000000001</v>
      </c>
      <c r="Q1883" s="222">
        <v>0.11409999999999999</v>
      </c>
    </row>
    <row r="1884" spans="1:17" x14ac:dyDescent="0.25">
      <c r="A1884" s="8">
        <v>3</v>
      </c>
      <c r="B1884" s="3">
        <v>61</v>
      </c>
      <c r="C1884" s="5">
        <v>380000</v>
      </c>
      <c r="D1884" s="221"/>
      <c r="E1884" s="222">
        <v>0.51990000000000003</v>
      </c>
      <c r="F1884" s="222">
        <v>0.43709999999999999</v>
      </c>
      <c r="G1884" s="222">
        <v>0.36430000000000001</v>
      </c>
      <c r="H1884" s="222">
        <v>0.3039</v>
      </c>
      <c r="I1884" s="222">
        <v>0.25580000000000003</v>
      </c>
      <c r="J1884" s="222">
        <v>0.2172</v>
      </c>
      <c r="K1884" s="222">
        <v>0.187</v>
      </c>
      <c r="L1884" s="222">
        <v>0.16370000000000001</v>
      </c>
      <c r="M1884" s="222">
        <v>0.14599999999999999</v>
      </c>
      <c r="N1884" s="222">
        <v>0.13289999999999999</v>
      </c>
      <c r="O1884" s="222">
        <v>0.1232</v>
      </c>
      <c r="P1884" s="222">
        <v>0.1162</v>
      </c>
      <c r="Q1884" s="222">
        <v>0.1113</v>
      </c>
    </row>
    <row r="1885" spans="1:17" x14ac:dyDescent="0.25">
      <c r="A1885" s="8">
        <v>3</v>
      </c>
      <c r="B1885" s="3">
        <v>62</v>
      </c>
      <c r="C1885" s="5">
        <v>380000</v>
      </c>
      <c r="D1885" s="221"/>
      <c r="E1885" s="222">
        <v>0.51490000000000002</v>
      </c>
      <c r="F1885" s="222">
        <v>0.43</v>
      </c>
      <c r="G1885" s="222">
        <v>0.35539999999999999</v>
      </c>
      <c r="H1885" s="222">
        <v>0.29509999999999997</v>
      </c>
      <c r="I1885" s="222">
        <v>0.2467</v>
      </c>
      <c r="J1885" s="222">
        <v>0.20849999999999999</v>
      </c>
      <c r="K1885" s="222">
        <v>0.1789</v>
      </c>
      <c r="L1885" s="222">
        <v>0.1565</v>
      </c>
      <c r="M1885" s="222">
        <v>0.1399</v>
      </c>
      <c r="N1885" s="222">
        <v>0.1278</v>
      </c>
      <c r="O1885" s="222">
        <v>0.1191</v>
      </c>
      <c r="P1885" s="222">
        <v>0.113</v>
      </c>
      <c r="Q1885" s="222">
        <v>0.1087</v>
      </c>
    </row>
    <row r="1886" spans="1:17" x14ac:dyDescent="0.25">
      <c r="A1886" s="8">
        <v>3</v>
      </c>
      <c r="B1886" s="3">
        <v>63</v>
      </c>
      <c r="C1886" s="5">
        <v>380000</v>
      </c>
      <c r="D1886" s="221"/>
      <c r="E1886" s="222">
        <v>0.5101</v>
      </c>
      <c r="F1886" s="222">
        <v>0.4229</v>
      </c>
      <c r="G1886" s="222">
        <v>0.34660000000000002</v>
      </c>
      <c r="H1886" s="222">
        <v>0.28610000000000002</v>
      </c>
      <c r="I1886" s="222">
        <v>0.23749999999999999</v>
      </c>
      <c r="J1886" s="222">
        <v>0.1996</v>
      </c>
      <c r="K1886" s="222">
        <v>0.17080000000000001</v>
      </c>
      <c r="L1886" s="222">
        <v>0.14940000000000001</v>
      </c>
      <c r="M1886" s="222">
        <v>0.13389999999999999</v>
      </c>
      <c r="N1886" s="222">
        <v>0.1229</v>
      </c>
      <c r="O1886" s="222">
        <v>0.1153</v>
      </c>
      <c r="P1886" s="222">
        <v>0.1101</v>
      </c>
      <c r="Q1886" s="222">
        <v>0.1065</v>
      </c>
    </row>
    <row r="1887" spans="1:17" x14ac:dyDescent="0.25">
      <c r="A1887" s="8">
        <v>3</v>
      </c>
      <c r="B1887" s="3">
        <v>64</v>
      </c>
      <c r="C1887" s="5">
        <v>380000</v>
      </c>
      <c r="D1887" s="221"/>
      <c r="E1887" s="222">
        <v>0.50549999999999995</v>
      </c>
      <c r="F1887" s="222">
        <v>0.41599999999999998</v>
      </c>
      <c r="G1887" s="222">
        <v>0.33860000000000001</v>
      </c>
      <c r="H1887" s="222">
        <v>0.2772</v>
      </c>
      <c r="I1887" s="222">
        <v>0.22839999999999999</v>
      </c>
      <c r="J1887" s="222">
        <v>0.19089999999999999</v>
      </c>
      <c r="K1887" s="222">
        <v>0.16289999999999999</v>
      </c>
      <c r="L1887" s="222">
        <v>0.14269999999999999</v>
      </c>
      <c r="M1887" s="222">
        <v>0.12839999999999999</v>
      </c>
      <c r="N1887" s="222">
        <v>0.1186</v>
      </c>
      <c r="O1887" s="222">
        <v>0.1119</v>
      </c>
      <c r="P1887" s="222">
        <v>0.1076</v>
      </c>
      <c r="Q1887" s="222">
        <v>0.1047</v>
      </c>
    </row>
    <row r="1888" spans="1:17" x14ac:dyDescent="0.25">
      <c r="A1888" s="8">
        <v>3</v>
      </c>
      <c r="B1888" s="3">
        <v>65</v>
      </c>
      <c r="C1888" s="5">
        <v>380000</v>
      </c>
      <c r="D1888" s="221"/>
      <c r="E1888" s="222">
        <v>0.50119999999999998</v>
      </c>
      <c r="F1888" s="222">
        <v>0.4093</v>
      </c>
      <c r="G1888" s="222">
        <v>0.33069999999999999</v>
      </c>
      <c r="H1888" s="222">
        <v>0.26829999999999998</v>
      </c>
      <c r="I1888" s="222">
        <v>0.21929999999999999</v>
      </c>
      <c r="J1888" s="222">
        <v>0.18229999999999999</v>
      </c>
      <c r="K1888" s="222">
        <v>0.15529999999999999</v>
      </c>
      <c r="L1888" s="222">
        <v>0.1363</v>
      </c>
      <c r="M1888" s="222">
        <v>0.12330000000000001</v>
      </c>
      <c r="N1888" s="222">
        <v>0.11459999999999999</v>
      </c>
      <c r="O1888" s="222">
        <v>0.109</v>
      </c>
      <c r="P1888" s="222">
        <v>0.1055</v>
      </c>
      <c r="Q1888" s="222">
        <v>0.1033</v>
      </c>
    </row>
    <row r="1889" spans="1:17" x14ac:dyDescent="0.25">
      <c r="A1889" s="8">
        <v>3</v>
      </c>
      <c r="B1889" s="3">
        <v>66</v>
      </c>
      <c r="C1889" s="5">
        <v>380000</v>
      </c>
      <c r="D1889" s="221"/>
      <c r="E1889" s="222">
        <v>0.49730000000000002</v>
      </c>
      <c r="F1889" s="222">
        <v>0.40289999999999998</v>
      </c>
      <c r="G1889" s="222">
        <v>0.32290000000000002</v>
      </c>
      <c r="H1889" s="222">
        <v>0.25940000000000002</v>
      </c>
      <c r="I1889" s="222">
        <v>0.2102</v>
      </c>
      <c r="J1889" s="222">
        <v>0.17380000000000001</v>
      </c>
      <c r="K1889" s="222">
        <v>0.1479</v>
      </c>
      <c r="L1889" s="222">
        <v>0.13020000000000001</v>
      </c>
      <c r="M1889" s="222">
        <v>0.1186</v>
      </c>
      <c r="N1889" s="222">
        <v>0.11119999999999999</v>
      </c>
      <c r="O1889" s="222">
        <v>0.1066</v>
      </c>
      <c r="P1889" s="222">
        <v>0.1038</v>
      </c>
      <c r="Q1889" s="222">
        <v>0.1021</v>
      </c>
    </row>
    <row r="1890" spans="1:17" x14ac:dyDescent="0.25">
      <c r="A1890" s="8">
        <v>3</v>
      </c>
      <c r="B1890" s="3">
        <v>67</v>
      </c>
      <c r="C1890" s="5">
        <v>380000</v>
      </c>
      <c r="D1890" s="221"/>
      <c r="E1890" s="222">
        <v>0.49340000000000001</v>
      </c>
      <c r="F1890" s="222">
        <v>0.39639999999999997</v>
      </c>
      <c r="G1890" s="222">
        <v>0.31459999999999999</v>
      </c>
      <c r="H1890" s="222">
        <v>0.24979999999999999</v>
      </c>
      <c r="I1890" s="222">
        <v>0.20039999999999999</v>
      </c>
      <c r="J1890" s="222">
        <v>0.1648</v>
      </c>
      <c r="K1890" s="222">
        <v>0.14030000000000001</v>
      </c>
      <c r="L1890" s="222">
        <v>0.1242</v>
      </c>
      <c r="M1890" s="222">
        <v>0.11409999999999999</v>
      </c>
      <c r="N1890" s="222">
        <v>0.108</v>
      </c>
      <c r="O1890" s="222">
        <v>0.10440000000000001</v>
      </c>
      <c r="P1890" s="222">
        <v>0.1024</v>
      </c>
      <c r="Q1890" s="222">
        <v>0.1013</v>
      </c>
    </row>
    <row r="1891" spans="1:17" x14ac:dyDescent="0.25">
      <c r="A1891" s="8">
        <v>3</v>
      </c>
      <c r="B1891" s="3">
        <v>68</v>
      </c>
      <c r="C1891" s="5">
        <v>380000</v>
      </c>
      <c r="D1891" s="221"/>
      <c r="E1891" s="222">
        <v>0.49009999999999998</v>
      </c>
      <c r="F1891" s="222">
        <v>0.39029999999999998</v>
      </c>
      <c r="G1891" s="222">
        <v>0.30620000000000003</v>
      </c>
      <c r="H1891" s="222">
        <v>0.24</v>
      </c>
      <c r="I1891" s="222">
        <v>0.1905</v>
      </c>
      <c r="J1891" s="222">
        <v>0.15579999999999999</v>
      </c>
      <c r="K1891" s="222">
        <v>0.13289999999999999</v>
      </c>
      <c r="L1891" s="222">
        <v>0.1186</v>
      </c>
      <c r="M1891" s="222">
        <v>0.1101</v>
      </c>
      <c r="N1891" s="222">
        <v>0.1053</v>
      </c>
      <c r="O1891" s="222">
        <v>0.1027</v>
      </c>
      <c r="P1891" s="222">
        <v>0.1014</v>
      </c>
      <c r="Q1891" s="222">
        <v>0.1007</v>
      </c>
    </row>
    <row r="1892" spans="1:17" x14ac:dyDescent="0.25">
      <c r="A1892" s="8">
        <v>3</v>
      </c>
      <c r="B1892" s="3">
        <v>69</v>
      </c>
      <c r="C1892" s="5">
        <v>380000</v>
      </c>
      <c r="D1892" s="221"/>
      <c r="E1892" s="222">
        <v>0.4874</v>
      </c>
      <c r="F1892" s="222">
        <v>0.38479999999999998</v>
      </c>
      <c r="G1892" s="222">
        <v>0.2984</v>
      </c>
      <c r="H1892" s="222">
        <v>0.2306</v>
      </c>
      <c r="I1892" s="222">
        <v>0.18090000000000001</v>
      </c>
      <c r="J1892" s="222">
        <v>0.14729999999999999</v>
      </c>
      <c r="K1892" s="222">
        <v>0.12620000000000001</v>
      </c>
      <c r="L1892" s="222">
        <v>0.1138</v>
      </c>
      <c r="M1892" s="222">
        <v>0.1069</v>
      </c>
      <c r="N1892" s="222">
        <v>0.1033</v>
      </c>
      <c r="O1892" s="222">
        <v>0.1016</v>
      </c>
      <c r="P1892" s="222">
        <v>0.1007</v>
      </c>
      <c r="Q1892" s="222">
        <v>0.1003</v>
      </c>
    </row>
    <row r="1893" spans="1:17" x14ac:dyDescent="0.25">
      <c r="A1893" s="8">
        <v>3</v>
      </c>
      <c r="B1893" s="3">
        <v>70</v>
      </c>
      <c r="C1893" s="5">
        <v>380000</v>
      </c>
      <c r="D1893" s="221"/>
      <c r="E1893" s="222">
        <v>0.48499999999999999</v>
      </c>
      <c r="F1893" s="222">
        <v>0.37930000000000003</v>
      </c>
      <c r="G1893" s="222">
        <v>0.28939999999999999</v>
      </c>
      <c r="H1893" s="222">
        <v>0.2195</v>
      </c>
      <c r="I1893" s="222">
        <v>0.16980000000000001</v>
      </c>
      <c r="J1893" s="222">
        <v>0.13780000000000001</v>
      </c>
      <c r="K1893" s="222">
        <v>0.11899999999999999</v>
      </c>
      <c r="L1893" s="222">
        <v>0.109</v>
      </c>
      <c r="M1893" s="222">
        <v>0.104</v>
      </c>
      <c r="N1893" s="222">
        <v>0.1017</v>
      </c>
      <c r="O1893" s="222">
        <v>0.1007</v>
      </c>
      <c r="P1893" s="222">
        <v>0.1003</v>
      </c>
      <c r="Q1893" s="222">
        <v>0.1002</v>
      </c>
    </row>
    <row r="1894" spans="1:17" x14ac:dyDescent="0.25">
      <c r="A1894" s="8">
        <v>3</v>
      </c>
      <c r="B1894" s="3">
        <v>71</v>
      </c>
      <c r="C1894" s="5">
        <v>380000</v>
      </c>
      <c r="D1894" s="221"/>
      <c r="E1894" s="222">
        <v>0.48349999999999999</v>
      </c>
      <c r="F1894" s="222">
        <v>0.37490000000000001</v>
      </c>
      <c r="G1894" s="222">
        <v>0.28110000000000002</v>
      </c>
      <c r="H1894" s="222">
        <v>0.20880000000000001</v>
      </c>
      <c r="I1894" s="222">
        <v>0.159</v>
      </c>
      <c r="J1894" s="222">
        <v>0.129</v>
      </c>
      <c r="K1894" s="222">
        <v>0.1129</v>
      </c>
      <c r="L1894" s="222">
        <v>0.1053</v>
      </c>
      <c r="M1894" s="222">
        <v>0.10199999999999999</v>
      </c>
      <c r="N1894" s="222">
        <v>0.1007</v>
      </c>
      <c r="O1894" s="222">
        <v>0.1003</v>
      </c>
      <c r="P1894" s="222">
        <v>0.10009999999999999</v>
      </c>
      <c r="Q1894" s="222">
        <v>0.10009999999999999</v>
      </c>
    </row>
    <row r="1895" spans="1:17" x14ac:dyDescent="0.25">
      <c r="A1895" s="8">
        <v>3</v>
      </c>
      <c r="B1895" s="3">
        <v>72</v>
      </c>
      <c r="C1895" s="5">
        <v>380000</v>
      </c>
      <c r="D1895" s="221"/>
      <c r="E1895" s="222">
        <v>0.4824</v>
      </c>
      <c r="F1895" s="222">
        <v>0.37080000000000002</v>
      </c>
      <c r="G1895" s="222">
        <v>0.2707</v>
      </c>
      <c r="H1895" s="222">
        <v>0.1943</v>
      </c>
      <c r="I1895" s="222">
        <v>0.1447</v>
      </c>
      <c r="J1895" s="222">
        <v>0.1182</v>
      </c>
      <c r="K1895" s="222">
        <v>0.10639999999999999</v>
      </c>
      <c r="L1895" s="222">
        <v>0.10199999999999999</v>
      </c>
      <c r="M1895" s="222">
        <v>0.10059999999999999</v>
      </c>
      <c r="N1895" s="222">
        <v>0.1002</v>
      </c>
      <c r="O1895" s="222">
        <v>0.10009999999999999</v>
      </c>
      <c r="P1895" s="222">
        <v>0.10009999999999999</v>
      </c>
      <c r="Q1895" s="222">
        <v>0.10009999999999999</v>
      </c>
    </row>
    <row r="1896" spans="1:17" x14ac:dyDescent="0.25">
      <c r="A1896" s="8">
        <v>3</v>
      </c>
      <c r="B1896" s="3">
        <v>73</v>
      </c>
      <c r="C1896" s="5">
        <v>380000</v>
      </c>
      <c r="D1896" s="221"/>
      <c r="E1896" s="222">
        <v>0.48220000000000002</v>
      </c>
      <c r="F1896" s="222">
        <v>0.36880000000000002</v>
      </c>
      <c r="G1896" s="222">
        <v>0.26119999999999999</v>
      </c>
      <c r="H1896" s="222">
        <v>0.17899999999999999</v>
      </c>
      <c r="I1896" s="222">
        <v>0.12989999999999999</v>
      </c>
      <c r="J1896" s="222">
        <v>0.1086</v>
      </c>
      <c r="K1896" s="222">
        <v>0.1019</v>
      </c>
      <c r="L1896" s="222">
        <v>0.1004</v>
      </c>
      <c r="M1896" s="222">
        <v>0.10009999999999999</v>
      </c>
      <c r="N1896" s="222">
        <v>0.10009999999999999</v>
      </c>
      <c r="O1896" s="222">
        <v>0.10009999999999999</v>
      </c>
      <c r="P1896" s="222">
        <v>0.10009999999999999</v>
      </c>
      <c r="Q1896" s="222">
        <v>0.10009999999999999</v>
      </c>
    </row>
    <row r="1897" spans="1:17" x14ac:dyDescent="0.25">
      <c r="A1897" s="8">
        <v>3</v>
      </c>
      <c r="B1897" s="3">
        <v>74</v>
      </c>
      <c r="C1897" s="5">
        <v>380000</v>
      </c>
      <c r="D1897" s="221"/>
      <c r="E1897" s="222">
        <v>0.48220000000000002</v>
      </c>
      <c r="F1897" s="222">
        <v>0.36849999999999999</v>
      </c>
      <c r="G1897" s="222">
        <v>0.25650000000000001</v>
      </c>
      <c r="H1897" s="222">
        <v>0.16900000000000001</v>
      </c>
      <c r="I1897" s="222">
        <v>0.1205</v>
      </c>
      <c r="J1897" s="222">
        <v>0.104</v>
      </c>
      <c r="K1897" s="222">
        <v>0.10059999999999999</v>
      </c>
      <c r="L1897" s="222">
        <v>0.10009999999999999</v>
      </c>
      <c r="M1897" s="222">
        <v>0.10009999999999999</v>
      </c>
      <c r="N1897" s="222">
        <v>0.10009999999999999</v>
      </c>
      <c r="O1897" s="222">
        <v>0.10009999999999999</v>
      </c>
      <c r="P1897" s="222">
        <v>0.10009999999999999</v>
      </c>
      <c r="Q1897" s="222">
        <v>0.10009999999999999</v>
      </c>
    </row>
    <row r="1898" spans="1:17" x14ac:dyDescent="0.25">
      <c r="A1898" s="8">
        <v>4</v>
      </c>
      <c r="B1898" s="3">
        <v>52</v>
      </c>
      <c r="C1898" s="5">
        <v>380000</v>
      </c>
      <c r="D1898" s="221"/>
      <c r="E1898" s="222">
        <v>0.58750000000000002</v>
      </c>
      <c r="F1898" s="222">
        <v>0.52480000000000004</v>
      </c>
      <c r="G1898" s="222">
        <v>0.46910000000000002</v>
      </c>
      <c r="H1898" s="222">
        <v>0.41949999999999998</v>
      </c>
      <c r="I1898" s="222">
        <v>0.375</v>
      </c>
      <c r="J1898" s="222">
        <v>0.33510000000000001</v>
      </c>
      <c r="K1898" s="222">
        <v>0.29930000000000001</v>
      </c>
      <c r="L1898" s="222">
        <v>0.27050000000000002</v>
      </c>
      <c r="M1898" s="222">
        <v>0.24759999999999999</v>
      </c>
      <c r="N1898" s="222">
        <v>0.22850000000000001</v>
      </c>
      <c r="O1898" s="222">
        <v>0.21240000000000001</v>
      </c>
      <c r="P1898" s="222">
        <v>0.1988</v>
      </c>
      <c r="Q1898" s="222">
        <v>0.18740000000000001</v>
      </c>
    </row>
    <row r="1899" spans="1:17" x14ac:dyDescent="0.25">
      <c r="A1899" s="8">
        <v>4</v>
      </c>
      <c r="B1899" s="3">
        <v>53</v>
      </c>
      <c r="C1899" s="5">
        <v>380000</v>
      </c>
      <c r="D1899" s="221"/>
      <c r="E1899" s="222">
        <v>0.5806</v>
      </c>
      <c r="F1899" s="222">
        <v>0.51619999999999999</v>
      </c>
      <c r="G1899" s="222">
        <v>0.45910000000000001</v>
      </c>
      <c r="H1899" s="222">
        <v>0.4083</v>
      </c>
      <c r="I1899" s="222">
        <v>0.3629</v>
      </c>
      <c r="J1899" s="222">
        <v>0.32229999999999998</v>
      </c>
      <c r="K1899" s="222">
        <v>0.28720000000000001</v>
      </c>
      <c r="L1899" s="222">
        <v>0.26069999999999999</v>
      </c>
      <c r="M1899" s="222">
        <v>0.23849999999999999</v>
      </c>
      <c r="N1899" s="222">
        <v>0.22</v>
      </c>
      <c r="O1899" s="222">
        <v>0.20449999999999999</v>
      </c>
      <c r="P1899" s="222">
        <v>0.1915</v>
      </c>
      <c r="Q1899" s="222">
        <v>0.1807</v>
      </c>
    </row>
    <row r="1900" spans="1:17" x14ac:dyDescent="0.25">
      <c r="A1900" s="8">
        <v>4</v>
      </c>
      <c r="B1900" s="3">
        <v>54</v>
      </c>
      <c r="C1900" s="5">
        <v>380000</v>
      </c>
      <c r="D1900" s="221"/>
      <c r="E1900" s="222">
        <v>0.57379999999999998</v>
      </c>
      <c r="F1900" s="222">
        <v>0.50770000000000004</v>
      </c>
      <c r="G1900" s="222">
        <v>0.44919999999999999</v>
      </c>
      <c r="H1900" s="222">
        <v>0.39710000000000001</v>
      </c>
      <c r="I1900" s="222">
        <v>0.3508</v>
      </c>
      <c r="J1900" s="222">
        <v>0.30959999999999999</v>
      </c>
      <c r="K1900" s="222">
        <v>0.27729999999999999</v>
      </c>
      <c r="L1900" s="222">
        <v>0.25130000000000002</v>
      </c>
      <c r="M1900" s="222">
        <v>0.22969999999999999</v>
      </c>
      <c r="N1900" s="222">
        <v>0.2117</v>
      </c>
      <c r="O1900" s="222">
        <v>0.1968</v>
      </c>
      <c r="P1900" s="222">
        <v>0.1845</v>
      </c>
      <c r="Q1900" s="222">
        <v>0.17460000000000001</v>
      </c>
    </row>
    <row r="1901" spans="1:17" x14ac:dyDescent="0.25">
      <c r="A1901" s="8">
        <v>4</v>
      </c>
      <c r="B1901" s="3">
        <v>55</v>
      </c>
      <c r="C1901" s="5">
        <v>380000</v>
      </c>
      <c r="D1901" s="221"/>
      <c r="E1901" s="222">
        <v>0.56730000000000003</v>
      </c>
      <c r="F1901" s="222">
        <v>0.49940000000000001</v>
      </c>
      <c r="G1901" s="222">
        <v>0.43930000000000002</v>
      </c>
      <c r="H1901" s="222">
        <v>0.38600000000000001</v>
      </c>
      <c r="I1901" s="222">
        <v>0.33879999999999999</v>
      </c>
      <c r="J1901" s="222">
        <v>0.29849999999999999</v>
      </c>
      <c r="K1901" s="222">
        <v>0.26769999999999999</v>
      </c>
      <c r="L1901" s="222">
        <v>0.24229999999999999</v>
      </c>
      <c r="M1901" s="222">
        <v>0.22120000000000001</v>
      </c>
      <c r="N1901" s="222">
        <v>0.20380000000000001</v>
      </c>
      <c r="O1901" s="222">
        <v>0.18959999999999999</v>
      </c>
      <c r="P1901" s="222">
        <v>0.1782</v>
      </c>
      <c r="Q1901" s="222">
        <v>0.1691</v>
      </c>
    </row>
    <row r="1902" spans="1:17" x14ac:dyDescent="0.25">
      <c r="A1902" s="8">
        <v>4</v>
      </c>
      <c r="B1902" s="3">
        <v>56</v>
      </c>
      <c r="C1902" s="5">
        <v>380000</v>
      </c>
      <c r="D1902" s="221"/>
      <c r="E1902" s="222">
        <v>0.5605</v>
      </c>
      <c r="F1902" s="222">
        <v>0.49080000000000001</v>
      </c>
      <c r="G1902" s="222">
        <v>0.42909999999999998</v>
      </c>
      <c r="H1902" s="222">
        <v>0.37459999999999999</v>
      </c>
      <c r="I1902" s="222">
        <v>0.32640000000000002</v>
      </c>
      <c r="J1902" s="222">
        <v>0.28849999999999998</v>
      </c>
      <c r="K1902" s="222">
        <v>0.25819999999999999</v>
      </c>
      <c r="L1902" s="222">
        <v>0.23319999999999999</v>
      </c>
      <c r="M1902" s="222">
        <v>0.2127</v>
      </c>
      <c r="N1902" s="222">
        <v>0.1961</v>
      </c>
      <c r="O1902" s="222">
        <v>0.18279999999999999</v>
      </c>
      <c r="P1902" s="222">
        <v>0.17230000000000001</v>
      </c>
      <c r="Q1902" s="222">
        <v>0.16389999999999999</v>
      </c>
    </row>
    <row r="1903" spans="1:17" x14ac:dyDescent="0.25">
      <c r="A1903" s="8">
        <v>4</v>
      </c>
      <c r="B1903" s="3">
        <v>57</v>
      </c>
      <c r="C1903" s="5">
        <v>380000</v>
      </c>
      <c r="D1903" s="221"/>
      <c r="E1903" s="222">
        <v>0.55400000000000005</v>
      </c>
      <c r="F1903" s="222">
        <v>0.48230000000000001</v>
      </c>
      <c r="G1903" s="222">
        <v>0.41899999999999998</v>
      </c>
      <c r="H1903" s="222">
        <v>0.36320000000000002</v>
      </c>
      <c r="I1903" s="222">
        <v>0.31530000000000002</v>
      </c>
      <c r="J1903" s="222">
        <v>0.27879999999999999</v>
      </c>
      <c r="K1903" s="222">
        <v>0.24879999999999999</v>
      </c>
      <c r="L1903" s="222">
        <v>0.2243</v>
      </c>
      <c r="M1903" s="222">
        <v>0.2046</v>
      </c>
      <c r="N1903" s="222">
        <v>0.18890000000000001</v>
      </c>
      <c r="O1903" s="222">
        <v>0.17649999999999999</v>
      </c>
      <c r="P1903" s="222">
        <v>0.1668</v>
      </c>
      <c r="Q1903" s="222">
        <v>0.1593</v>
      </c>
    </row>
    <row r="1904" spans="1:17" x14ac:dyDescent="0.25">
      <c r="A1904" s="8">
        <v>4</v>
      </c>
      <c r="B1904" s="3">
        <v>58</v>
      </c>
      <c r="C1904" s="5">
        <v>380000</v>
      </c>
      <c r="D1904" s="221"/>
      <c r="E1904" s="222">
        <v>0.54790000000000005</v>
      </c>
      <c r="F1904" s="222">
        <v>0.47439999999999999</v>
      </c>
      <c r="G1904" s="222">
        <v>0.40949999999999998</v>
      </c>
      <c r="H1904" s="222">
        <v>0.35239999999999999</v>
      </c>
      <c r="I1904" s="222">
        <v>0.30620000000000003</v>
      </c>
      <c r="J1904" s="222">
        <v>0.26989999999999997</v>
      </c>
      <c r="K1904" s="222">
        <v>0.2402</v>
      </c>
      <c r="L1904" s="222">
        <v>0.21640000000000001</v>
      </c>
      <c r="M1904" s="222">
        <v>0.19739999999999999</v>
      </c>
      <c r="N1904" s="222">
        <v>0.18260000000000001</v>
      </c>
      <c r="O1904" s="222">
        <v>0.1711</v>
      </c>
      <c r="P1904" s="222">
        <v>0.16220000000000001</v>
      </c>
      <c r="Q1904" s="222">
        <v>0.15540000000000001</v>
      </c>
    </row>
    <row r="1905" spans="1:17" x14ac:dyDescent="0.25">
      <c r="A1905" s="8">
        <v>4</v>
      </c>
      <c r="B1905" s="3">
        <v>59</v>
      </c>
      <c r="C1905" s="5">
        <v>380000</v>
      </c>
      <c r="D1905" s="221"/>
      <c r="E1905" s="222">
        <v>0.54200000000000004</v>
      </c>
      <c r="F1905" s="222">
        <v>0.46650000000000003</v>
      </c>
      <c r="G1905" s="222">
        <v>0.39989999999999998</v>
      </c>
      <c r="H1905" s="222">
        <v>0.34160000000000001</v>
      </c>
      <c r="I1905" s="222">
        <v>0.29720000000000002</v>
      </c>
      <c r="J1905" s="222">
        <v>0.26100000000000001</v>
      </c>
      <c r="K1905" s="222">
        <v>0.23180000000000001</v>
      </c>
      <c r="L1905" s="222">
        <v>0.2087</v>
      </c>
      <c r="M1905" s="222">
        <v>0.19070000000000001</v>
      </c>
      <c r="N1905" s="222">
        <v>0.1767</v>
      </c>
      <c r="O1905" s="222">
        <v>0.16600000000000001</v>
      </c>
      <c r="P1905" s="222">
        <v>0.15790000000000001</v>
      </c>
      <c r="Q1905" s="222">
        <v>0.15190000000000001</v>
      </c>
    </row>
    <row r="1906" spans="1:17" x14ac:dyDescent="0.25">
      <c r="A1906" s="8">
        <v>4</v>
      </c>
      <c r="B1906" s="3">
        <v>60</v>
      </c>
      <c r="C1906" s="5">
        <v>380000</v>
      </c>
      <c r="D1906" s="221"/>
      <c r="E1906" s="222">
        <v>0.53610000000000002</v>
      </c>
      <c r="F1906" s="222">
        <v>0.45850000000000002</v>
      </c>
      <c r="G1906" s="222">
        <v>0.39029999999999998</v>
      </c>
      <c r="H1906" s="222">
        <v>0.33260000000000001</v>
      </c>
      <c r="I1906" s="222">
        <v>0.28810000000000002</v>
      </c>
      <c r="J1906" s="222">
        <v>0.25209999999999999</v>
      </c>
      <c r="K1906" s="222">
        <v>0.2235</v>
      </c>
      <c r="L1906" s="222">
        <v>0.20119999999999999</v>
      </c>
      <c r="M1906" s="222">
        <v>0.18410000000000001</v>
      </c>
      <c r="N1906" s="222">
        <v>0.1711</v>
      </c>
      <c r="O1906" s="222">
        <v>0.1613</v>
      </c>
      <c r="P1906" s="222">
        <v>0.154</v>
      </c>
      <c r="Q1906" s="222">
        <v>0.1487</v>
      </c>
    </row>
    <row r="1907" spans="1:17" x14ac:dyDescent="0.25">
      <c r="A1907" s="8">
        <v>4</v>
      </c>
      <c r="B1907" s="3">
        <v>61</v>
      </c>
      <c r="C1907" s="5">
        <v>380000</v>
      </c>
      <c r="D1907" s="221"/>
      <c r="E1907" s="222">
        <v>0.53039999999999998</v>
      </c>
      <c r="F1907" s="222">
        <v>0.45069999999999999</v>
      </c>
      <c r="G1907" s="222">
        <v>0.38069999999999998</v>
      </c>
      <c r="H1907" s="222">
        <v>0.32379999999999998</v>
      </c>
      <c r="I1907" s="222">
        <v>0.27910000000000001</v>
      </c>
      <c r="J1907" s="222">
        <v>0.24340000000000001</v>
      </c>
      <c r="K1907" s="222">
        <v>0.21560000000000001</v>
      </c>
      <c r="L1907" s="222">
        <v>0.19409999999999999</v>
      </c>
      <c r="M1907" s="222">
        <v>0.1779</v>
      </c>
      <c r="N1907" s="222">
        <v>0.16589999999999999</v>
      </c>
      <c r="O1907" s="222">
        <v>0.157</v>
      </c>
      <c r="P1907" s="222">
        <v>0.15060000000000001</v>
      </c>
      <c r="Q1907" s="222">
        <v>0.1459</v>
      </c>
    </row>
    <row r="1908" spans="1:17" x14ac:dyDescent="0.25">
      <c r="A1908" s="8">
        <v>4</v>
      </c>
      <c r="B1908" s="3">
        <v>62</v>
      </c>
      <c r="C1908" s="5">
        <v>380000</v>
      </c>
      <c r="D1908" s="221"/>
      <c r="E1908" s="222">
        <v>0.52480000000000004</v>
      </c>
      <c r="F1908" s="222">
        <v>0.44290000000000002</v>
      </c>
      <c r="G1908" s="222">
        <v>0.37109999999999999</v>
      </c>
      <c r="H1908" s="222">
        <v>0.31490000000000001</v>
      </c>
      <c r="I1908" s="222">
        <v>0.27010000000000001</v>
      </c>
      <c r="J1908" s="222">
        <v>0.2349</v>
      </c>
      <c r="K1908" s="222">
        <v>0.2077</v>
      </c>
      <c r="L1908" s="222">
        <v>0.18729999999999999</v>
      </c>
      <c r="M1908" s="222">
        <v>0.1721</v>
      </c>
      <c r="N1908" s="222">
        <v>0.161</v>
      </c>
      <c r="O1908" s="222">
        <v>0.15310000000000001</v>
      </c>
      <c r="P1908" s="222">
        <v>0.14749999999999999</v>
      </c>
      <c r="Q1908" s="222">
        <v>0.14349999999999999</v>
      </c>
    </row>
    <row r="1909" spans="1:17" x14ac:dyDescent="0.25">
      <c r="A1909" s="8">
        <v>4</v>
      </c>
      <c r="B1909" s="3">
        <v>63</v>
      </c>
      <c r="C1909" s="5">
        <v>380000</v>
      </c>
      <c r="D1909" s="221"/>
      <c r="E1909" s="222">
        <v>0.51919999999999999</v>
      </c>
      <c r="F1909" s="222">
        <v>0.43509999999999999</v>
      </c>
      <c r="G1909" s="222">
        <v>0.36220000000000002</v>
      </c>
      <c r="H1909" s="222">
        <v>0.30590000000000001</v>
      </c>
      <c r="I1909" s="222">
        <v>0.26100000000000001</v>
      </c>
      <c r="J1909" s="222">
        <v>0.22620000000000001</v>
      </c>
      <c r="K1909" s="222">
        <v>0.19989999999999999</v>
      </c>
      <c r="L1909" s="222">
        <v>0.18049999999999999</v>
      </c>
      <c r="M1909" s="222">
        <v>0.16639999999999999</v>
      </c>
      <c r="N1909" s="222">
        <v>0.15640000000000001</v>
      </c>
      <c r="O1909" s="222">
        <v>0.14949999999999999</v>
      </c>
      <c r="P1909" s="222">
        <v>0.1447</v>
      </c>
      <c r="Q1909" s="222">
        <v>0.14149999999999999</v>
      </c>
    </row>
    <row r="1910" spans="1:17" x14ac:dyDescent="0.25">
      <c r="A1910" s="8">
        <v>4</v>
      </c>
      <c r="B1910" s="3">
        <v>64</v>
      </c>
      <c r="C1910" s="5">
        <v>380000</v>
      </c>
      <c r="D1910" s="221"/>
      <c r="E1910" s="222">
        <v>0.51380000000000003</v>
      </c>
      <c r="F1910" s="222">
        <v>0.4274</v>
      </c>
      <c r="G1910" s="222">
        <v>0.35389999999999999</v>
      </c>
      <c r="H1910" s="222">
        <v>0.29680000000000001</v>
      </c>
      <c r="I1910" s="222">
        <v>0.252</v>
      </c>
      <c r="J1910" s="222">
        <v>0.21779999999999999</v>
      </c>
      <c r="K1910" s="222">
        <v>0.19239999999999999</v>
      </c>
      <c r="L1910" s="222">
        <v>0.1741</v>
      </c>
      <c r="M1910" s="222">
        <v>0.16120000000000001</v>
      </c>
      <c r="N1910" s="222">
        <v>0.15229999999999999</v>
      </c>
      <c r="O1910" s="222">
        <v>0.14630000000000001</v>
      </c>
      <c r="P1910" s="222">
        <v>0.14230000000000001</v>
      </c>
      <c r="Q1910" s="222">
        <v>0.13969999999999999</v>
      </c>
    </row>
    <row r="1911" spans="1:17" x14ac:dyDescent="0.25">
      <c r="A1911" s="8">
        <v>4</v>
      </c>
      <c r="B1911" s="3">
        <v>65</v>
      </c>
      <c r="C1911" s="5">
        <v>380000</v>
      </c>
      <c r="D1911" s="221"/>
      <c r="E1911" s="222">
        <v>0.50880000000000003</v>
      </c>
      <c r="F1911" s="222">
        <v>0.41980000000000001</v>
      </c>
      <c r="G1911" s="222">
        <v>0.34560000000000002</v>
      </c>
      <c r="H1911" s="222">
        <v>0.2878</v>
      </c>
      <c r="I1911" s="222">
        <v>0.24299999999999999</v>
      </c>
      <c r="J1911" s="222">
        <v>0.2094</v>
      </c>
      <c r="K1911" s="222">
        <v>0.18509999999999999</v>
      </c>
      <c r="L1911" s="222">
        <v>0.16800000000000001</v>
      </c>
      <c r="M1911" s="222">
        <v>0.15640000000000001</v>
      </c>
      <c r="N1911" s="222">
        <v>0.14860000000000001</v>
      </c>
      <c r="O1911" s="222">
        <v>0.14360000000000001</v>
      </c>
      <c r="P1911" s="222">
        <v>0.1404</v>
      </c>
      <c r="Q1911" s="222">
        <v>0.1384</v>
      </c>
    </row>
    <row r="1912" spans="1:17" x14ac:dyDescent="0.25">
      <c r="A1912" s="8">
        <v>4</v>
      </c>
      <c r="B1912" s="3">
        <v>66</v>
      </c>
      <c r="C1912" s="5">
        <v>380000</v>
      </c>
      <c r="D1912" s="221"/>
      <c r="E1912" s="222">
        <v>0.50409999999999999</v>
      </c>
      <c r="F1912" s="222">
        <v>0.41260000000000002</v>
      </c>
      <c r="G1912" s="222">
        <v>0.33739999999999998</v>
      </c>
      <c r="H1912" s="222">
        <v>0.27879999999999999</v>
      </c>
      <c r="I1912" s="222">
        <v>0.23400000000000001</v>
      </c>
      <c r="J1912" s="222">
        <v>0.20119999999999999</v>
      </c>
      <c r="K1912" s="222">
        <v>0.17810000000000001</v>
      </c>
      <c r="L1912" s="222">
        <v>0.16239999999999999</v>
      </c>
      <c r="M1912" s="222">
        <v>0.152</v>
      </c>
      <c r="N1912" s="222">
        <v>0.1454</v>
      </c>
      <c r="O1912" s="222">
        <v>0.14130000000000001</v>
      </c>
      <c r="P1912" s="222">
        <v>0.13880000000000001</v>
      </c>
      <c r="Q1912" s="222">
        <v>0.13730000000000001</v>
      </c>
    </row>
    <row r="1913" spans="1:17" x14ac:dyDescent="0.25">
      <c r="A1913" s="8">
        <v>4</v>
      </c>
      <c r="B1913" s="3">
        <v>67</v>
      </c>
      <c r="C1913" s="5">
        <v>380000</v>
      </c>
      <c r="D1913" s="221"/>
      <c r="E1913" s="222">
        <v>0.49940000000000001</v>
      </c>
      <c r="F1913" s="222">
        <v>0.40510000000000002</v>
      </c>
      <c r="G1913" s="222">
        <v>0.3286</v>
      </c>
      <c r="H1913" s="222">
        <v>0.26910000000000001</v>
      </c>
      <c r="I1913" s="222">
        <v>0.22439999999999999</v>
      </c>
      <c r="J1913" s="222">
        <v>0.19259999999999999</v>
      </c>
      <c r="K1913" s="222">
        <v>0.1709</v>
      </c>
      <c r="L1913" s="222">
        <v>0.15670000000000001</v>
      </c>
      <c r="M1913" s="222">
        <v>0.14779999999999999</v>
      </c>
      <c r="N1913" s="222">
        <v>0.14249999999999999</v>
      </c>
      <c r="O1913" s="222">
        <v>0.13930000000000001</v>
      </c>
      <c r="P1913" s="222">
        <v>0.13750000000000001</v>
      </c>
      <c r="Q1913" s="222">
        <v>0.13650000000000001</v>
      </c>
    </row>
    <row r="1914" spans="1:17" x14ac:dyDescent="0.25">
      <c r="A1914" s="8">
        <v>4</v>
      </c>
      <c r="B1914" s="3">
        <v>68</v>
      </c>
      <c r="C1914" s="5">
        <v>380000</v>
      </c>
      <c r="D1914" s="221"/>
      <c r="E1914" s="222">
        <v>0.49519999999999997</v>
      </c>
      <c r="F1914" s="222">
        <v>0.39779999999999999</v>
      </c>
      <c r="G1914" s="222">
        <v>0.31969999999999998</v>
      </c>
      <c r="H1914" s="222">
        <v>0.25919999999999999</v>
      </c>
      <c r="I1914" s="222">
        <v>0.2147</v>
      </c>
      <c r="J1914" s="222">
        <v>0.184</v>
      </c>
      <c r="K1914" s="222">
        <v>0.16400000000000001</v>
      </c>
      <c r="L1914" s="222">
        <v>0.1515</v>
      </c>
      <c r="M1914" s="222">
        <v>0.14419999999999999</v>
      </c>
      <c r="N1914" s="222">
        <v>0.14000000000000001</v>
      </c>
      <c r="O1914" s="222">
        <v>0.13780000000000001</v>
      </c>
      <c r="P1914" s="222">
        <v>0.1366</v>
      </c>
      <c r="Q1914" s="222">
        <v>0.13589999999999999</v>
      </c>
    </row>
    <row r="1915" spans="1:17" x14ac:dyDescent="0.25">
      <c r="A1915" s="8">
        <v>4</v>
      </c>
      <c r="B1915" s="3">
        <v>69</v>
      </c>
      <c r="C1915" s="5">
        <v>380000</v>
      </c>
      <c r="D1915" s="221"/>
      <c r="E1915" s="222">
        <v>0.49170000000000003</v>
      </c>
      <c r="F1915" s="222">
        <v>0.39140000000000003</v>
      </c>
      <c r="G1915" s="222">
        <v>0.31130000000000002</v>
      </c>
      <c r="H1915" s="222">
        <v>0.24959999999999999</v>
      </c>
      <c r="I1915" s="222">
        <v>0.2054</v>
      </c>
      <c r="J1915" s="222">
        <v>0.17599999999999999</v>
      </c>
      <c r="K1915" s="222">
        <v>0.1578</v>
      </c>
      <c r="L1915" s="222">
        <v>0.1472</v>
      </c>
      <c r="M1915" s="222">
        <v>0.14130000000000001</v>
      </c>
      <c r="N1915" s="222">
        <v>0.13819999999999999</v>
      </c>
      <c r="O1915" s="222">
        <v>0.13669999999999999</v>
      </c>
      <c r="P1915" s="222">
        <v>0.13600000000000001</v>
      </c>
      <c r="Q1915" s="222">
        <v>0.1356</v>
      </c>
    </row>
    <row r="1916" spans="1:17" x14ac:dyDescent="0.25">
      <c r="A1916" s="8">
        <v>4</v>
      </c>
      <c r="B1916" s="3">
        <v>70</v>
      </c>
      <c r="C1916" s="5">
        <v>380000</v>
      </c>
      <c r="D1916" s="221"/>
      <c r="E1916" s="222">
        <v>0.48849999999999999</v>
      </c>
      <c r="F1916" s="222">
        <v>0.3846</v>
      </c>
      <c r="G1916" s="222">
        <v>0.30149999999999999</v>
      </c>
      <c r="H1916" s="222">
        <v>0.23830000000000001</v>
      </c>
      <c r="I1916" s="222">
        <v>0.1946</v>
      </c>
      <c r="J1916" s="222">
        <v>0.1671</v>
      </c>
      <c r="K1916" s="222">
        <v>0.15129999999999999</v>
      </c>
      <c r="L1916" s="222">
        <v>0.1429</v>
      </c>
      <c r="M1916" s="222">
        <v>0.13869999999999999</v>
      </c>
      <c r="N1916" s="222">
        <v>0.1368</v>
      </c>
      <c r="O1916" s="222">
        <v>0.13589999999999999</v>
      </c>
      <c r="P1916" s="222">
        <v>0.1356</v>
      </c>
      <c r="Q1916" s="222">
        <v>0.13550000000000001</v>
      </c>
    </row>
    <row r="1917" spans="1:17" x14ac:dyDescent="0.25">
      <c r="A1917" s="8">
        <v>4</v>
      </c>
      <c r="B1917" s="3">
        <v>71</v>
      </c>
      <c r="C1917" s="5">
        <v>380000</v>
      </c>
      <c r="D1917" s="221"/>
      <c r="E1917" s="222">
        <v>0.48620000000000002</v>
      </c>
      <c r="F1917" s="222">
        <v>0.37909999999999999</v>
      </c>
      <c r="G1917" s="222">
        <v>0.29220000000000002</v>
      </c>
      <c r="H1917" s="222">
        <v>0.2273</v>
      </c>
      <c r="I1917" s="222">
        <v>0.18429999999999999</v>
      </c>
      <c r="J1917" s="222">
        <v>0.15909999999999999</v>
      </c>
      <c r="K1917" s="222">
        <v>0.1459</v>
      </c>
      <c r="L1917" s="222">
        <v>0.13969999999999999</v>
      </c>
      <c r="M1917" s="222">
        <v>0.13700000000000001</v>
      </c>
      <c r="N1917" s="222">
        <v>0.13589999999999999</v>
      </c>
      <c r="O1917" s="222">
        <v>0.1356</v>
      </c>
      <c r="P1917" s="222">
        <v>0.13539999999999999</v>
      </c>
      <c r="Q1917" s="222">
        <v>0.13539999999999999</v>
      </c>
    </row>
    <row r="1918" spans="1:17" x14ac:dyDescent="0.25">
      <c r="A1918" s="8">
        <v>4</v>
      </c>
      <c r="B1918" s="3">
        <v>72</v>
      </c>
      <c r="C1918" s="5">
        <v>380000</v>
      </c>
      <c r="D1918" s="221"/>
      <c r="E1918" s="222">
        <v>0.48449999999999999</v>
      </c>
      <c r="F1918" s="222">
        <v>0.37359999999999999</v>
      </c>
      <c r="G1918" s="222">
        <v>0.28010000000000002</v>
      </c>
      <c r="H1918" s="222">
        <v>0.21249999999999999</v>
      </c>
      <c r="I1918" s="222">
        <v>0.17080000000000001</v>
      </c>
      <c r="J1918" s="222">
        <v>0.14940000000000001</v>
      </c>
      <c r="K1918" s="222">
        <v>0.14030000000000001</v>
      </c>
      <c r="L1918" s="222">
        <v>0.13689999999999999</v>
      </c>
      <c r="M1918" s="222">
        <v>0.1358</v>
      </c>
      <c r="N1918" s="222">
        <v>0.13550000000000001</v>
      </c>
      <c r="O1918" s="222">
        <v>0.13539999999999999</v>
      </c>
      <c r="P1918" s="222">
        <v>0.13539999999999999</v>
      </c>
      <c r="Q1918" s="222">
        <v>0.13539999999999999</v>
      </c>
    </row>
    <row r="1919" spans="1:17" x14ac:dyDescent="0.25">
      <c r="A1919" s="8">
        <v>4</v>
      </c>
      <c r="B1919" s="3">
        <v>73</v>
      </c>
      <c r="C1919" s="5">
        <v>380000</v>
      </c>
      <c r="D1919" s="221"/>
      <c r="E1919" s="222">
        <v>0.48399999999999999</v>
      </c>
      <c r="F1919" s="222">
        <v>0.37059999999999998</v>
      </c>
      <c r="G1919" s="222">
        <v>0.26829999999999998</v>
      </c>
      <c r="H1919" s="222">
        <v>0.19639999999999999</v>
      </c>
      <c r="I1919" s="222">
        <v>0.15720000000000001</v>
      </c>
      <c r="J1919" s="222">
        <v>0.1414</v>
      </c>
      <c r="K1919" s="222">
        <v>0.13669999999999999</v>
      </c>
      <c r="L1919" s="222">
        <v>0.1356</v>
      </c>
      <c r="M1919" s="222">
        <v>0.13539999999999999</v>
      </c>
      <c r="N1919" s="222">
        <v>0.13539999999999999</v>
      </c>
      <c r="O1919" s="222">
        <v>0.13539999999999999</v>
      </c>
      <c r="P1919" s="222">
        <v>0.13539999999999999</v>
      </c>
      <c r="Q1919" s="222">
        <v>0.13539999999999999</v>
      </c>
    </row>
    <row r="1920" spans="1:17" x14ac:dyDescent="0.25">
      <c r="A1920" s="8">
        <v>4</v>
      </c>
      <c r="B1920" s="3">
        <v>74</v>
      </c>
      <c r="C1920" s="5">
        <v>380000</v>
      </c>
      <c r="D1920" s="221"/>
      <c r="E1920" s="222">
        <v>0.48399999999999999</v>
      </c>
      <c r="F1920" s="222">
        <v>0.36990000000000001</v>
      </c>
      <c r="G1920" s="222">
        <v>0.26150000000000001</v>
      </c>
      <c r="H1920" s="222">
        <v>0.18579999999999999</v>
      </c>
      <c r="I1920" s="222">
        <v>0.14910000000000001</v>
      </c>
      <c r="J1920" s="222">
        <v>0.13789999999999999</v>
      </c>
      <c r="K1920" s="222">
        <v>0.13569999999999999</v>
      </c>
      <c r="L1920" s="222">
        <v>0.13539999999999999</v>
      </c>
      <c r="M1920" s="222">
        <v>0.13539999999999999</v>
      </c>
      <c r="N1920" s="222">
        <v>0.13539999999999999</v>
      </c>
      <c r="O1920" s="222">
        <v>0.13539999999999999</v>
      </c>
      <c r="P1920" s="222">
        <v>0.13539999999999999</v>
      </c>
      <c r="Q1920" s="222">
        <v>0.13539999999999999</v>
      </c>
    </row>
    <row r="1921" spans="1:17" x14ac:dyDescent="0.25">
      <c r="A1921" s="8">
        <v>5</v>
      </c>
      <c r="B1921" s="3">
        <v>52</v>
      </c>
      <c r="C1921" s="5">
        <v>380000</v>
      </c>
      <c r="D1921" s="221"/>
      <c r="E1921" s="222">
        <v>0.59870000000000001</v>
      </c>
      <c r="F1921" s="222">
        <v>0.53759999999999997</v>
      </c>
      <c r="G1921" s="222">
        <v>0.48330000000000001</v>
      </c>
      <c r="H1921" s="222">
        <v>0.43459999999999999</v>
      </c>
      <c r="I1921" s="222">
        <v>0.39079999999999998</v>
      </c>
      <c r="J1921" s="222">
        <v>0.3513</v>
      </c>
      <c r="K1921" s="222">
        <v>0.31559999999999999</v>
      </c>
      <c r="L1921" s="222">
        <v>0.28749999999999998</v>
      </c>
      <c r="M1921" s="222">
        <v>0.2651</v>
      </c>
      <c r="N1921" s="222">
        <v>0.2462</v>
      </c>
      <c r="O1921" s="222">
        <v>0.23019999999999999</v>
      </c>
      <c r="P1921" s="222">
        <v>0.2167</v>
      </c>
      <c r="Q1921" s="222">
        <v>0.20530000000000001</v>
      </c>
    </row>
    <row r="1922" spans="1:17" x14ac:dyDescent="0.25">
      <c r="A1922" s="8">
        <v>5</v>
      </c>
      <c r="B1922" s="3">
        <v>53</v>
      </c>
      <c r="C1922" s="5">
        <v>380000</v>
      </c>
      <c r="D1922" s="221"/>
      <c r="E1922" s="222">
        <v>0.59140000000000004</v>
      </c>
      <c r="F1922" s="222">
        <v>0.52869999999999995</v>
      </c>
      <c r="G1922" s="222">
        <v>0.47289999999999999</v>
      </c>
      <c r="H1922" s="222">
        <v>0.42299999999999999</v>
      </c>
      <c r="I1922" s="222">
        <v>0.37830000000000003</v>
      </c>
      <c r="J1922" s="222">
        <v>0.33810000000000001</v>
      </c>
      <c r="K1922" s="222">
        <v>0.30359999999999998</v>
      </c>
      <c r="L1922" s="222">
        <v>0.27760000000000001</v>
      </c>
      <c r="M1922" s="222">
        <v>0.25580000000000003</v>
      </c>
      <c r="N1922" s="222">
        <v>0.23760000000000001</v>
      </c>
      <c r="O1922" s="222">
        <v>0.22220000000000001</v>
      </c>
      <c r="P1922" s="222">
        <v>0.2092</v>
      </c>
      <c r="Q1922" s="222">
        <v>0.19839999999999999</v>
      </c>
    </row>
    <row r="1923" spans="1:17" x14ac:dyDescent="0.25">
      <c r="A1923" s="8">
        <v>5</v>
      </c>
      <c r="B1923" s="3">
        <v>54</v>
      </c>
      <c r="C1923" s="5">
        <v>380000</v>
      </c>
      <c r="D1923" s="221"/>
      <c r="E1923" s="222">
        <v>0.58430000000000004</v>
      </c>
      <c r="F1923" s="222">
        <v>0.51990000000000003</v>
      </c>
      <c r="G1923" s="222">
        <v>0.46260000000000001</v>
      </c>
      <c r="H1923" s="222">
        <v>0.41149999999999998</v>
      </c>
      <c r="I1923" s="222">
        <v>0.36580000000000001</v>
      </c>
      <c r="J1923" s="222">
        <v>0.32490000000000002</v>
      </c>
      <c r="K1923" s="222">
        <v>0.29360000000000003</v>
      </c>
      <c r="L1923" s="222">
        <v>0.26819999999999999</v>
      </c>
      <c r="M1923" s="222">
        <v>0.24690000000000001</v>
      </c>
      <c r="N1923" s="222">
        <v>0.22919999999999999</v>
      </c>
      <c r="O1923" s="222">
        <v>0.21429999999999999</v>
      </c>
      <c r="P1923" s="222">
        <v>0.2021</v>
      </c>
      <c r="Q1923" s="222">
        <v>0.19209999999999999</v>
      </c>
    </row>
    <row r="1924" spans="1:17" x14ac:dyDescent="0.25">
      <c r="A1924" s="8">
        <v>5</v>
      </c>
      <c r="B1924" s="3">
        <v>55</v>
      </c>
      <c r="C1924" s="5">
        <v>380000</v>
      </c>
      <c r="D1924" s="221"/>
      <c r="E1924" s="222">
        <v>0.57730000000000004</v>
      </c>
      <c r="F1924" s="222">
        <v>0.5111</v>
      </c>
      <c r="G1924" s="222">
        <v>0.45240000000000002</v>
      </c>
      <c r="H1924" s="222">
        <v>0.4</v>
      </c>
      <c r="I1924" s="222">
        <v>0.35339999999999999</v>
      </c>
      <c r="J1924" s="222">
        <v>0.314</v>
      </c>
      <c r="K1924" s="222">
        <v>0.28399999999999997</v>
      </c>
      <c r="L1924" s="222">
        <v>0.2591</v>
      </c>
      <c r="M1924" s="222">
        <v>0.23830000000000001</v>
      </c>
      <c r="N1924" s="222">
        <v>0.22109999999999999</v>
      </c>
      <c r="O1924" s="222">
        <v>0.20710000000000001</v>
      </c>
      <c r="P1924" s="222">
        <v>0.19570000000000001</v>
      </c>
      <c r="Q1924" s="222">
        <v>0.1865</v>
      </c>
    </row>
    <row r="1925" spans="1:17" x14ac:dyDescent="0.25">
      <c r="A1925" s="8">
        <v>5</v>
      </c>
      <c r="B1925" s="3">
        <v>56</v>
      </c>
      <c r="C1925" s="5">
        <v>380000</v>
      </c>
      <c r="D1925" s="221"/>
      <c r="E1925" s="222">
        <v>0.57020000000000004</v>
      </c>
      <c r="F1925" s="222">
        <v>0.50209999999999999</v>
      </c>
      <c r="G1925" s="222">
        <v>0.44180000000000003</v>
      </c>
      <c r="H1925" s="222">
        <v>0.3881</v>
      </c>
      <c r="I1925" s="222">
        <v>0.34050000000000002</v>
      </c>
      <c r="J1925" s="222">
        <v>0.3039</v>
      </c>
      <c r="K1925" s="222">
        <v>0.27429999999999999</v>
      </c>
      <c r="L1925" s="222">
        <v>0.24990000000000001</v>
      </c>
      <c r="M1925" s="222">
        <v>0.22969999999999999</v>
      </c>
      <c r="N1925" s="222">
        <v>0.21329999999999999</v>
      </c>
      <c r="O1925" s="222">
        <v>0.2001</v>
      </c>
      <c r="P1925" s="222">
        <v>0.18959999999999999</v>
      </c>
      <c r="Q1925" s="222">
        <v>0.18129999999999999</v>
      </c>
    </row>
    <row r="1926" spans="1:17" x14ac:dyDescent="0.25">
      <c r="A1926" s="8">
        <v>5</v>
      </c>
      <c r="B1926" s="3">
        <v>57</v>
      </c>
      <c r="C1926" s="5">
        <v>380000</v>
      </c>
      <c r="D1926" s="221"/>
      <c r="E1926" s="222">
        <v>0.56320000000000003</v>
      </c>
      <c r="F1926" s="222">
        <v>0.49320000000000003</v>
      </c>
      <c r="G1926" s="222">
        <v>0.43120000000000003</v>
      </c>
      <c r="H1926" s="222">
        <v>0.37630000000000002</v>
      </c>
      <c r="I1926" s="222">
        <v>0.32969999999999999</v>
      </c>
      <c r="J1926" s="222">
        <v>0.29420000000000002</v>
      </c>
      <c r="K1926" s="222">
        <v>0.26490000000000002</v>
      </c>
      <c r="L1926" s="222">
        <v>0.2409</v>
      </c>
      <c r="M1926" s="222">
        <v>0.2215</v>
      </c>
      <c r="N1926" s="222">
        <v>0.20599999999999999</v>
      </c>
      <c r="O1926" s="222">
        <v>0.19370000000000001</v>
      </c>
      <c r="P1926" s="222">
        <v>0.18410000000000001</v>
      </c>
      <c r="Q1926" s="222">
        <v>0.17649999999999999</v>
      </c>
    </row>
    <row r="1927" spans="1:17" x14ac:dyDescent="0.25">
      <c r="A1927" s="8">
        <v>5</v>
      </c>
      <c r="B1927" s="3">
        <v>58</v>
      </c>
      <c r="C1927" s="5">
        <v>380000</v>
      </c>
      <c r="D1927" s="221"/>
      <c r="E1927" s="222">
        <v>0.55669999999999997</v>
      </c>
      <c r="F1927" s="222">
        <v>0.4849</v>
      </c>
      <c r="G1927" s="222">
        <v>0.42130000000000001</v>
      </c>
      <c r="H1927" s="222">
        <v>0.36509999999999998</v>
      </c>
      <c r="I1927" s="222">
        <v>0.32050000000000001</v>
      </c>
      <c r="J1927" s="222">
        <v>0.28520000000000001</v>
      </c>
      <c r="K1927" s="222">
        <v>0.25629999999999997</v>
      </c>
      <c r="L1927" s="222">
        <v>0.2329</v>
      </c>
      <c r="M1927" s="222">
        <v>0.21429999999999999</v>
      </c>
      <c r="N1927" s="222">
        <v>0.19969999999999999</v>
      </c>
      <c r="O1927" s="222">
        <v>0.1883</v>
      </c>
      <c r="P1927" s="222">
        <v>0.17929999999999999</v>
      </c>
      <c r="Q1927" s="222">
        <v>0.17249999999999999</v>
      </c>
    </row>
    <row r="1928" spans="1:17" x14ac:dyDescent="0.25">
      <c r="A1928" s="8">
        <v>5</v>
      </c>
      <c r="B1928" s="3">
        <v>59</v>
      </c>
      <c r="C1928" s="5">
        <v>380000</v>
      </c>
      <c r="D1928" s="221"/>
      <c r="E1928" s="222">
        <v>0.5504</v>
      </c>
      <c r="F1928" s="222">
        <v>0.47660000000000002</v>
      </c>
      <c r="G1928" s="222">
        <v>0.4113</v>
      </c>
      <c r="H1928" s="222">
        <v>0.35439999999999999</v>
      </c>
      <c r="I1928" s="222">
        <v>0.31140000000000001</v>
      </c>
      <c r="J1928" s="222">
        <v>0.2762</v>
      </c>
      <c r="K1928" s="222">
        <v>0.24779999999999999</v>
      </c>
      <c r="L1928" s="222">
        <v>0.22520000000000001</v>
      </c>
      <c r="M1928" s="222">
        <v>0.20749999999999999</v>
      </c>
      <c r="N1928" s="222">
        <v>0.19370000000000001</v>
      </c>
      <c r="O1928" s="222">
        <v>0.18310000000000001</v>
      </c>
      <c r="P1928" s="222">
        <v>0.17499999999999999</v>
      </c>
      <c r="Q1928" s="222">
        <v>0.16889999999999999</v>
      </c>
    </row>
    <row r="1929" spans="1:17" x14ac:dyDescent="0.25">
      <c r="A1929" s="8">
        <v>5</v>
      </c>
      <c r="B1929" s="3">
        <v>60</v>
      </c>
      <c r="C1929" s="5">
        <v>380000</v>
      </c>
      <c r="D1929" s="221"/>
      <c r="E1929" s="222">
        <v>0.54400000000000004</v>
      </c>
      <c r="F1929" s="222">
        <v>0.46820000000000001</v>
      </c>
      <c r="G1929" s="222">
        <v>0.4012</v>
      </c>
      <c r="H1929" s="222">
        <v>0.34539999999999998</v>
      </c>
      <c r="I1929" s="222">
        <v>0.30220000000000002</v>
      </c>
      <c r="J1929" s="222">
        <v>0.26729999999999998</v>
      </c>
      <c r="K1929" s="222">
        <v>0.23949999999999999</v>
      </c>
      <c r="L1929" s="222">
        <v>0.21779999999999999</v>
      </c>
      <c r="M1929" s="222">
        <v>0.2009</v>
      </c>
      <c r="N1929" s="222">
        <v>0.18809999999999999</v>
      </c>
      <c r="O1929" s="222">
        <v>0.17829999999999999</v>
      </c>
      <c r="P1929" s="222">
        <v>0.17100000000000001</v>
      </c>
      <c r="Q1929" s="222">
        <v>0.1656</v>
      </c>
    </row>
    <row r="1930" spans="1:17" x14ac:dyDescent="0.25">
      <c r="A1930" s="8">
        <v>5</v>
      </c>
      <c r="B1930" s="3">
        <v>61</v>
      </c>
      <c r="C1930" s="5">
        <v>380000</v>
      </c>
      <c r="D1930" s="221"/>
      <c r="E1930" s="222">
        <v>0.53779999999999994</v>
      </c>
      <c r="F1930" s="222">
        <v>0.45989999999999998</v>
      </c>
      <c r="G1930" s="222">
        <v>0.39119999999999999</v>
      </c>
      <c r="H1930" s="222">
        <v>0.33650000000000002</v>
      </c>
      <c r="I1930" s="222">
        <v>0.29320000000000002</v>
      </c>
      <c r="J1930" s="222">
        <v>0.2586</v>
      </c>
      <c r="K1930" s="222">
        <v>0.2316</v>
      </c>
      <c r="L1930" s="222">
        <v>0.2107</v>
      </c>
      <c r="M1930" s="222">
        <v>0.19470000000000001</v>
      </c>
      <c r="N1930" s="222">
        <v>0.18279999999999999</v>
      </c>
      <c r="O1930" s="222">
        <v>0.17399999999999999</v>
      </c>
      <c r="P1930" s="222">
        <v>0.16750000000000001</v>
      </c>
      <c r="Q1930" s="222">
        <v>0.1628</v>
      </c>
    </row>
    <row r="1931" spans="1:17" x14ac:dyDescent="0.25">
      <c r="A1931" s="8">
        <v>5</v>
      </c>
      <c r="B1931" s="3">
        <v>62</v>
      </c>
      <c r="C1931" s="5">
        <v>380000</v>
      </c>
      <c r="D1931" s="221"/>
      <c r="E1931" s="222">
        <v>0.53169999999999995</v>
      </c>
      <c r="F1931" s="222">
        <v>0.4516</v>
      </c>
      <c r="G1931" s="222">
        <v>0.38119999999999998</v>
      </c>
      <c r="H1931" s="222">
        <v>0.32750000000000001</v>
      </c>
      <c r="I1931" s="222">
        <v>0.28420000000000001</v>
      </c>
      <c r="J1931" s="222">
        <v>0.25009999999999999</v>
      </c>
      <c r="K1931" s="222">
        <v>0.22370000000000001</v>
      </c>
      <c r="L1931" s="222">
        <v>0.20380000000000001</v>
      </c>
      <c r="M1931" s="222">
        <v>0.1888</v>
      </c>
      <c r="N1931" s="222">
        <v>0.1779</v>
      </c>
      <c r="O1931" s="222">
        <v>0.17</v>
      </c>
      <c r="P1931" s="222">
        <v>0.1643</v>
      </c>
      <c r="Q1931" s="222">
        <v>0.1603</v>
      </c>
    </row>
    <row r="1932" spans="1:17" x14ac:dyDescent="0.25">
      <c r="A1932" s="8">
        <v>5</v>
      </c>
      <c r="B1932" s="3">
        <v>63</v>
      </c>
      <c r="C1932" s="5">
        <v>380000</v>
      </c>
      <c r="D1932" s="221"/>
      <c r="E1932" s="222">
        <v>0.52559999999999996</v>
      </c>
      <c r="F1932" s="222">
        <v>0.44319999999999998</v>
      </c>
      <c r="G1932" s="222">
        <v>0.37259999999999999</v>
      </c>
      <c r="H1932" s="222">
        <v>0.31830000000000003</v>
      </c>
      <c r="I1932" s="222">
        <v>0.27500000000000002</v>
      </c>
      <c r="J1932" s="222">
        <v>0.2414</v>
      </c>
      <c r="K1932" s="222">
        <v>0.21590000000000001</v>
      </c>
      <c r="L1932" s="222">
        <v>0.19700000000000001</v>
      </c>
      <c r="M1932" s="222">
        <v>0.1832</v>
      </c>
      <c r="N1932" s="222">
        <v>0.17330000000000001</v>
      </c>
      <c r="O1932" s="222">
        <v>0.1663</v>
      </c>
      <c r="P1932" s="222">
        <v>0.1615</v>
      </c>
      <c r="Q1932" s="222">
        <v>0.15820000000000001</v>
      </c>
    </row>
    <row r="1933" spans="1:17" x14ac:dyDescent="0.25">
      <c r="A1933" s="8">
        <v>5</v>
      </c>
      <c r="B1933" s="3">
        <v>64</v>
      </c>
      <c r="C1933" s="5">
        <v>380000</v>
      </c>
      <c r="D1933" s="221"/>
      <c r="E1933" s="222">
        <v>0.51970000000000005</v>
      </c>
      <c r="F1933" s="222">
        <v>0.43490000000000001</v>
      </c>
      <c r="G1933" s="222">
        <v>0.36399999999999999</v>
      </c>
      <c r="H1933" s="222">
        <v>0.30909999999999999</v>
      </c>
      <c r="I1933" s="222">
        <v>0.26590000000000003</v>
      </c>
      <c r="J1933" s="222">
        <v>0.2329</v>
      </c>
      <c r="K1933" s="222">
        <v>0.2084</v>
      </c>
      <c r="L1933" s="222">
        <v>0.19059999999999999</v>
      </c>
      <c r="M1933" s="222">
        <v>0.1779</v>
      </c>
      <c r="N1933" s="222">
        <v>0.1691</v>
      </c>
      <c r="O1933" s="222">
        <v>0.16309999999999999</v>
      </c>
      <c r="P1933" s="222">
        <v>0.159</v>
      </c>
      <c r="Q1933" s="222">
        <v>0.15640000000000001</v>
      </c>
    </row>
    <row r="1934" spans="1:17" x14ac:dyDescent="0.25">
      <c r="A1934" s="8">
        <v>5</v>
      </c>
      <c r="B1934" s="3">
        <v>65</v>
      </c>
      <c r="C1934" s="5">
        <v>380000</v>
      </c>
      <c r="D1934" s="221"/>
      <c r="E1934" s="222">
        <v>0.5141</v>
      </c>
      <c r="F1934" s="222">
        <v>0.42680000000000001</v>
      </c>
      <c r="G1934" s="222">
        <v>0.35549999999999998</v>
      </c>
      <c r="H1934" s="222">
        <v>0.3</v>
      </c>
      <c r="I1934" s="222">
        <v>0.25690000000000002</v>
      </c>
      <c r="J1934" s="222">
        <v>0.22459999999999999</v>
      </c>
      <c r="K1934" s="222">
        <v>0.2011</v>
      </c>
      <c r="L1934" s="222">
        <v>0.1845</v>
      </c>
      <c r="M1934" s="222">
        <v>0.17299999999999999</v>
      </c>
      <c r="N1934" s="222">
        <v>0.1653</v>
      </c>
      <c r="O1934" s="222">
        <v>0.1603</v>
      </c>
      <c r="P1934" s="222">
        <v>0.157</v>
      </c>
      <c r="Q1934" s="222">
        <v>0.15490000000000001</v>
      </c>
    </row>
    <row r="1935" spans="1:17" x14ac:dyDescent="0.25">
      <c r="A1935" s="8">
        <v>5</v>
      </c>
      <c r="B1935" s="3">
        <v>66</v>
      </c>
      <c r="C1935" s="5">
        <v>380000</v>
      </c>
      <c r="D1935" s="221"/>
      <c r="E1935" s="222">
        <v>0.50880000000000003</v>
      </c>
      <c r="F1935" s="222">
        <v>0.41899999999999998</v>
      </c>
      <c r="G1935" s="222">
        <v>0.34699999999999998</v>
      </c>
      <c r="H1935" s="222">
        <v>0.29089999999999999</v>
      </c>
      <c r="I1935" s="222">
        <v>0.24790000000000001</v>
      </c>
      <c r="J1935" s="222">
        <v>0.21640000000000001</v>
      </c>
      <c r="K1935" s="222">
        <v>0.19409999999999999</v>
      </c>
      <c r="L1935" s="222">
        <v>0.17879999999999999</v>
      </c>
      <c r="M1935" s="222">
        <v>0.1686</v>
      </c>
      <c r="N1935" s="222">
        <v>0.16209999999999999</v>
      </c>
      <c r="O1935" s="222">
        <v>0.15790000000000001</v>
      </c>
      <c r="P1935" s="222">
        <v>0.15529999999999999</v>
      </c>
      <c r="Q1935" s="222">
        <v>0.15379999999999999</v>
      </c>
    </row>
    <row r="1936" spans="1:17" x14ac:dyDescent="0.25">
      <c r="A1936" s="8">
        <v>5</v>
      </c>
      <c r="B1936" s="3">
        <v>67</v>
      </c>
      <c r="C1936" s="5">
        <v>380000</v>
      </c>
      <c r="D1936" s="221"/>
      <c r="E1936" s="222">
        <v>0.50349999999999995</v>
      </c>
      <c r="F1936" s="222">
        <v>0.4108</v>
      </c>
      <c r="G1936" s="222">
        <v>0.33800000000000002</v>
      </c>
      <c r="H1936" s="222">
        <v>0.28100000000000003</v>
      </c>
      <c r="I1936" s="222">
        <v>0.23830000000000001</v>
      </c>
      <c r="J1936" s="222">
        <v>0.20780000000000001</v>
      </c>
      <c r="K1936" s="222">
        <v>0.18690000000000001</v>
      </c>
      <c r="L1936" s="222">
        <v>0.17319999999999999</v>
      </c>
      <c r="M1936" s="222">
        <v>0.16439999999999999</v>
      </c>
      <c r="N1936" s="222">
        <v>0.159</v>
      </c>
      <c r="O1936" s="222">
        <v>0.15579999999999999</v>
      </c>
      <c r="P1936" s="222">
        <v>0.154</v>
      </c>
      <c r="Q1936" s="222">
        <v>0.15290000000000001</v>
      </c>
    </row>
    <row r="1937" spans="1:17" x14ac:dyDescent="0.25">
      <c r="A1937" s="8">
        <v>5</v>
      </c>
      <c r="B1937" s="3">
        <v>68</v>
      </c>
      <c r="C1937" s="5">
        <v>380000</v>
      </c>
      <c r="D1937" s="221"/>
      <c r="E1937" s="222">
        <v>0.49869999999999998</v>
      </c>
      <c r="F1937" s="222">
        <v>0.40300000000000002</v>
      </c>
      <c r="G1937" s="222">
        <v>0.32869999999999999</v>
      </c>
      <c r="H1937" s="222">
        <v>0.27089999999999997</v>
      </c>
      <c r="I1937" s="222">
        <v>0.2286</v>
      </c>
      <c r="J1937" s="222">
        <v>0.1993</v>
      </c>
      <c r="K1937" s="222">
        <v>0.18</v>
      </c>
      <c r="L1937" s="222">
        <v>0.16800000000000001</v>
      </c>
      <c r="M1937" s="222">
        <v>0.16070000000000001</v>
      </c>
      <c r="N1937" s="222">
        <v>0.15659999999999999</v>
      </c>
      <c r="O1937" s="222">
        <v>0.1542</v>
      </c>
      <c r="P1937" s="222">
        <v>0.153</v>
      </c>
      <c r="Q1937" s="222">
        <v>0.15229999999999999</v>
      </c>
    </row>
    <row r="1938" spans="1:17" x14ac:dyDescent="0.25">
      <c r="A1938" s="8">
        <v>5</v>
      </c>
      <c r="B1938" s="3">
        <v>69</v>
      </c>
      <c r="C1938" s="5">
        <v>380000</v>
      </c>
      <c r="D1938" s="221"/>
      <c r="E1938" s="222">
        <v>0.49459999999999998</v>
      </c>
      <c r="F1938" s="222">
        <v>0.39629999999999999</v>
      </c>
      <c r="G1938" s="222">
        <v>0.31990000000000002</v>
      </c>
      <c r="H1938" s="222">
        <v>0.26119999999999999</v>
      </c>
      <c r="I1938" s="222">
        <v>0.21929999999999999</v>
      </c>
      <c r="J1938" s="222">
        <v>0.19139999999999999</v>
      </c>
      <c r="K1938" s="222">
        <v>0.1739</v>
      </c>
      <c r="L1938" s="222">
        <v>0.1636</v>
      </c>
      <c r="M1938" s="222">
        <v>0.1578</v>
      </c>
      <c r="N1938" s="222">
        <v>0.1547</v>
      </c>
      <c r="O1938" s="222">
        <v>0.15310000000000001</v>
      </c>
      <c r="P1938" s="222">
        <v>0.15229999999999999</v>
      </c>
      <c r="Q1938" s="222">
        <v>0.15190000000000001</v>
      </c>
    </row>
    <row r="1939" spans="1:17" x14ac:dyDescent="0.25">
      <c r="A1939" s="8">
        <v>5</v>
      </c>
      <c r="B1939" s="3">
        <v>70</v>
      </c>
      <c r="C1939" s="5">
        <v>380000</v>
      </c>
      <c r="D1939" s="221"/>
      <c r="E1939" s="222">
        <v>0.49070000000000003</v>
      </c>
      <c r="F1939" s="222">
        <v>0.38890000000000002</v>
      </c>
      <c r="G1939" s="222">
        <v>0.30959999999999999</v>
      </c>
      <c r="H1939" s="222">
        <v>0.24979999999999999</v>
      </c>
      <c r="I1939" s="222">
        <v>0.20860000000000001</v>
      </c>
      <c r="J1939" s="222">
        <v>0.18260000000000001</v>
      </c>
      <c r="K1939" s="222">
        <v>0.16750000000000001</v>
      </c>
      <c r="L1939" s="222">
        <v>0.1593</v>
      </c>
      <c r="M1939" s="222">
        <v>0.15509999999999999</v>
      </c>
      <c r="N1939" s="222">
        <v>0.1532</v>
      </c>
      <c r="O1939" s="222">
        <v>0.15229999999999999</v>
      </c>
      <c r="P1939" s="222">
        <v>0.15190000000000001</v>
      </c>
      <c r="Q1939" s="222">
        <v>0.1517</v>
      </c>
    </row>
    <row r="1940" spans="1:17" x14ac:dyDescent="0.25">
      <c r="A1940" s="8">
        <v>5</v>
      </c>
      <c r="B1940" s="3">
        <v>71</v>
      </c>
      <c r="C1940" s="5">
        <v>380000</v>
      </c>
      <c r="D1940" s="221"/>
      <c r="E1940" s="222">
        <v>0.4879</v>
      </c>
      <c r="F1940" s="222">
        <v>0.38229999999999997</v>
      </c>
      <c r="G1940" s="222">
        <v>0.29980000000000001</v>
      </c>
      <c r="H1940" s="222">
        <v>0.23860000000000001</v>
      </c>
      <c r="I1940" s="222">
        <v>0.1983</v>
      </c>
      <c r="J1940" s="222">
        <v>0.17460000000000001</v>
      </c>
      <c r="K1940" s="222">
        <v>0.16209999999999999</v>
      </c>
      <c r="L1940" s="222">
        <v>0.156</v>
      </c>
      <c r="M1940" s="222">
        <v>0.15340000000000001</v>
      </c>
      <c r="N1940" s="222">
        <v>0.15229999999999999</v>
      </c>
      <c r="O1940" s="222">
        <v>0.15190000000000001</v>
      </c>
      <c r="P1940" s="222">
        <v>0.1517</v>
      </c>
      <c r="Q1940" s="222">
        <v>0.1517</v>
      </c>
    </row>
    <row r="1941" spans="1:17" x14ac:dyDescent="0.25">
      <c r="A1941" s="8">
        <v>5</v>
      </c>
      <c r="B1941" s="3">
        <v>72</v>
      </c>
      <c r="C1941" s="5">
        <v>380000</v>
      </c>
      <c r="D1941" s="221"/>
      <c r="E1941" s="222">
        <v>0.48570000000000002</v>
      </c>
      <c r="F1941" s="222">
        <v>0.37540000000000001</v>
      </c>
      <c r="G1941" s="222">
        <v>0.2868</v>
      </c>
      <c r="H1941" s="222">
        <v>0.2235</v>
      </c>
      <c r="I1941" s="222">
        <v>0.185</v>
      </c>
      <c r="J1941" s="222">
        <v>0.16520000000000001</v>
      </c>
      <c r="K1941" s="222">
        <v>0.1565</v>
      </c>
      <c r="L1941" s="222">
        <v>0.1532</v>
      </c>
      <c r="M1941" s="222">
        <v>0.15210000000000001</v>
      </c>
      <c r="N1941" s="222">
        <v>0.15179999999999999</v>
      </c>
      <c r="O1941" s="222">
        <v>0.1517</v>
      </c>
      <c r="P1941" s="222">
        <v>0.15160000000000001</v>
      </c>
      <c r="Q1941" s="222">
        <v>0.15160000000000001</v>
      </c>
    </row>
    <row r="1942" spans="1:17" x14ac:dyDescent="0.25">
      <c r="A1942" s="8">
        <v>5</v>
      </c>
      <c r="B1942" s="3">
        <v>73</v>
      </c>
      <c r="C1942" s="5">
        <v>380000</v>
      </c>
      <c r="D1942" s="221"/>
      <c r="E1942" s="222">
        <v>0.4849</v>
      </c>
      <c r="F1942" s="222">
        <v>0.37159999999999999</v>
      </c>
      <c r="G1942" s="222">
        <v>0.2737</v>
      </c>
      <c r="H1942" s="222">
        <v>0.2072</v>
      </c>
      <c r="I1942" s="222">
        <v>0.17169999999999999</v>
      </c>
      <c r="J1942" s="222">
        <v>0.15740000000000001</v>
      </c>
      <c r="K1942" s="222">
        <v>0.153</v>
      </c>
      <c r="L1942" s="222">
        <v>0.15190000000000001</v>
      </c>
      <c r="M1942" s="222">
        <v>0.1517</v>
      </c>
      <c r="N1942" s="222">
        <v>0.15160000000000001</v>
      </c>
      <c r="O1942" s="222">
        <v>0.15160000000000001</v>
      </c>
      <c r="P1942" s="222">
        <v>0.15160000000000001</v>
      </c>
      <c r="Q1942" s="222">
        <v>0.15160000000000001</v>
      </c>
    </row>
    <row r="1943" spans="1:17" x14ac:dyDescent="0.25">
      <c r="A1943" s="8">
        <v>5</v>
      </c>
      <c r="B1943" s="3">
        <v>74</v>
      </c>
      <c r="C1943" s="5">
        <v>380000</v>
      </c>
      <c r="D1943" s="221"/>
      <c r="E1943" s="222">
        <v>0.48480000000000001</v>
      </c>
      <c r="F1943" s="222">
        <v>0.37069999999999997</v>
      </c>
      <c r="G1943" s="222">
        <v>0.26579999999999998</v>
      </c>
      <c r="H1943" s="222">
        <v>0.1963</v>
      </c>
      <c r="I1943" s="222">
        <v>0.1638</v>
      </c>
      <c r="J1943" s="222">
        <v>0.154</v>
      </c>
      <c r="K1943" s="222">
        <v>0.152</v>
      </c>
      <c r="L1943" s="222">
        <v>0.1517</v>
      </c>
      <c r="M1943" s="222">
        <v>0.15160000000000001</v>
      </c>
      <c r="N1943" s="222">
        <v>0.15160000000000001</v>
      </c>
      <c r="O1943" s="222">
        <v>0.15160000000000001</v>
      </c>
      <c r="P1943" s="222">
        <v>0.15160000000000001</v>
      </c>
      <c r="Q1943" s="222">
        <v>0.15160000000000001</v>
      </c>
    </row>
    <row r="1944" spans="1:17" x14ac:dyDescent="0.25">
      <c r="A1944" s="8">
        <v>6</v>
      </c>
      <c r="B1944" s="3">
        <v>52</v>
      </c>
      <c r="C1944" s="5">
        <v>380000</v>
      </c>
      <c r="D1944" s="221"/>
      <c r="E1944" s="222">
        <v>0.61450000000000005</v>
      </c>
      <c r="F1944" s="222">
        <v>0.55640000000000001</v>
      </c>
      <c r="G1944" s="222">
        <v>0.50429999999999997</v>
      </c>
      <c r="H1944" s="222">
        <v>0.45729999999999998</v>
      </c>
      <c r="I1944" s="222">
        <v>0.41449999999999998</v>
      </c>
      <c r="J1944" s="222">
        <v>0.37559999999999999</v>
      </c>
      <c r="K1944" s="222">
        <v>0.34010000000000001</v>
      </c>
      <c r="L1944" s="222">
        <v>0.31309999999999999</v>
      </c>
      <c r="M1944" s="222">
        <v>0.2918</v>
      </c>
      <c r="N1944" s="222">
        <v>0.2737</v>
      </c>
      <c r="O1944" s="222">
        <v>0.25840000000000002</v>
      </c>
      <c r="P1944" s="222">
        <v>0.24529999999999999</v>
      </c>
      <c r="Q1944" s="222">
        <v>0.2341</v>
      </c>
    </row>
    <row r="1945" spans="1:17" x14ac:dyDescent="0.25">
      <c r="A1945" s="8">
        <v>6</v>
      </c>
      <c r="B1945" s="3">
        <v>53</v>
      </c>
      <c r="C1945" s="5">
        <v>380000</v>
      </c>
      <c r="D1945" s="221"/>
      <c r="E1945" s="222">
        <v>0.6069</v>
      </c>
      <c r="F1945" s="222">
        <v>0.54710000000000003</v>
      </c>
      <c r="G1945" s="222">
        <v>0.49359999999999998</v>
      </c>
      <c r="H1945" s="222">
        <v>0.44519999999999998</v>
      </c>
      <c r="I1945" s="222">
        <v>0.40139999999999998</v>
      </c>
      <c r="J1945" s="222">
        <v>0.36159999999999998</v>
      </c>
      <c r="K1945" s="222">
        <v>0.32819999999999999</v>
      </c>
      <c r="L1945" s="222">
        <v>0.3034</v>
      </c>
      <c r="M1945" s="222">
        <v>0.28270000000000001</v>
      </c>
      <c r="N1945" s="222">
        <v>0.26519999999999999</v>
      </c>
      <c r="O1945" s="222">
        <v>0.25030000000000002</v>
      </c>
      <c r="P1945" s="222">
        <v>0.23760000000000001</v>
      </c>
      <c r="Q1945" s="222">
        <v>0.2271</v>
      </c>
    </row>
    <row r="1946" spans="1:17" x14ac:dyDescent="0.25">
      <c r="A1946" s="8">
        <v>6</v>
      </c>
      <c r="B1946" s="3">
        <v>54</v>
      </c>
      <c r="C1946" s="5">
        <v>380000</v>
      </c>
      <c r="D1946" s="221"/>
      <c r="E1946" s="222">
        <v>0.59940000000000004</v>
      </c>
      <c r="F1946" s="222">
        <v>0.53790000000000004</v>
      </c>
      <c r="G1946" s="222">
        <v>0.48280000000000001</v>
      </c>
      <c r="H1946" s="222">
        <v>0.43309999999999998</v>
      </c>
      <c r="I1946" s="222">
        <v>0.38819999999999999</v>
      </c>
      <c r="J1946" s="222">
        <v>0.34760000000000002</v>
      </c>
      <c r="K1946" s="222">
        <v>0.31830000000000003</v>
      </c>
      <c r="L1946" s="222">
        <v>0.29409999999999997</v>
      </c>
      <c r="M1946" s="222">
        <v>0.27389999999999998</v>
      </c>
      <c r="N1946" s="222">
        <v>0.25679999999999997</v>
      </c>
      <c r="O1946" s="222">
        <v>0.2424</v>
      </c>
      <c r="P1946" s="222">
        <v>0.23050000000000001</v>
      </c>
      <c r="Q1946" s="222">
        <v>0.2208</v>
      </c>
    </row>
    <row r="1947" spans="1:17" x14ac:dyDescent="0.25">
      <c r="A1947" s="8">
        <v>6</v>
      </c>
      <c r="B1947" s="3">
        <v>55</v>
      </c>
      <c r="C1947" s="5">
        <v>380000</v>
      </c>
      <c r="D1947" s="221"/>
      <c r="E1947" s="222">
        <v>0.59199999999999997</v>
      </c>
      <c r="F1947" s="222">
        <v>0.52869999999999995</v>
      </c>
      <c r="G1947" s="222">
        <v>0.47199999999999998</v>
      </c>
      <c r="H1947" s="222">
        <v>0.42099999999999999</v>
      </c>
      <c r="I1947" s="222">
        <v>0.37509999999999999</v>
      </c>
      <c r="J1947" s="222">
        <v>0.33729999999999999</v>
      </c>
      <c r="K1947" s="222">
        <v>0.30880000000000002</v>
      </c>
      <c r="L1947" s="222">
        <v>0.28510000000000002</v>
      </c>
      <c r="M1947" s="222">
        <v>0.26529999999999998</v>
      </c>
      <c r="N1947" s="222">
        <v>0.2487</v>
      </c>
      <c r="O1947" s="222">
        <v>0.2351</v>
      </c>
      <c r="P1947" s="222">
        <v>0.22409999999999999</v>
      </c>
      <c r="Q1947" s="222">
        <v>0.2152</v>
      </c>
    </row>
    <row r="1948" spans="1:17" x14ac:dyDescent="0.25">
      <c r="A1948" s="8">
        <v>6</v>
      </c>
      <c r="B1948" s="3">
        <v>56</v>
      </c>
      <c r="C1948" s="5">
        <v>380000</v>
      </c>
      <c r="D1948" s="221"/>
      <c r="E1948" s="222">
        <v>0.58440000000000003</v>
      </c>
      <c r="F1948" s="222">
        <v>0.51910000000000001</v>
      </c>
      <c r="G1948" s="222">
        <v>0.4607</v>
      </c>
      <c r="H1948" s="222">
        <v>0.40839999999999999</v>
      </c>
      <c r="I1948" s="222">
        <v>0.3614</v>
      </c>
      <c r="J1948" s="222">
        <v>0.32729999999999998</v>
      </c>
      <c r="K1948" s="222">
        <v>0.29930000000000001</v>
      </c>
      <c r="L1948" s="222">
        <v>0.27589999999999998</v>
      </c>
      <c r="M1948" s="222">
        <v>0.25659999999999999</v>
      </c>
      <c r="N1948" s="222">
        <v>0.24079999999999999</v>
      </c>
      <c r="O1948" s="222">
        <v>0.2281</v>
      </c>
      <c r="P1948" s="222">
        <v>0.218</v>
      </c>
      <c r="Q1948" s="222">
        <v>0.21</v>
      </c>
    </row>
    <row r="1949" spans="1:17" x14ac:dyDescent="0.25">
      <c r="A1949" s="8">
        <v>6</v>
      </c>
      <c r="B1949" s="3">
        <v>57</v>
      </c>
      <c r="C1949" s="5">
        <v>380000</v>
      </c>
      <c r="D1949" s="221"/>
      <c r="E1949" s="222">
        <v>0.57689999999999997</v>
      </c>
      <c r="F1949" s="222">
        <v>0.50960000000000005</v>
      </c>
      <c r="G1949" s="222">
        <v>0.44950000000000001</v>
      </c>
      <c r="H1949" s="222">
        <v>0.39579999999999999</v>
      </c>
      <c r="I1949" s="222">
        <v>0.35120000000000001</v>
      </c>
      <c r="J1949" s="222">
        <v>0.31759999999999999</v>
      </c>
      <c r="K1949" s="222">
        <v>0.28989999999999999</v>
      </c>
      <c r="L1949" s="222">
        <v>0.26690000000000003</v>
      </c>
      <c r="M1949" s="222">
        <v>0.24840000000000001</v>
      </c>
      <c r="N1949" s="222">
        <v>0.2336</v>
      </c>
      <c r="O1949" s="222">
        <v>0.2218</v>
      </c>
      <c r="P1949" s="222">
        <v>0.21249999999999999</v>
      </c>
      <c r="Q1949" s="222">
        <v>0.20519999999999999</v>
      </c>
    </row>
    <row r="1950" spans="1:17" x14ac:dyDescent="0.25">
      <c r="A1950" s="8">
        <v>6</v>
      </c>
      <c r="B1950" s="3">
        <v>58</v>
      </c>
      <c r="C1950" s="5">
        <v>380000</v>
      </c>
      <c r="D1950" s="221"/>
      <c r="E1950" s="222">
        <v>0.56989999999999996</v>
      </c>
      <c r="F1950" s="222">
        <v>0.50070000000000003</v>
      </c>
      <c r="G1950" s="222">
        <v>0.43890000000000001</v>
      </c>
      <c r="H1950" s="222">
        <v>0.38390000000000002</v>
      </c>
      <c r="I1950" s="222">
        <v>0.34210000000000002</v>
      </c>
      <c r="J1950" s="222">
        <v>0.30869999999999997</v>
      </c>
      <c r="K1950" s="222">
        <v>0.28120000000000001</v>
      </c>
      <c r="L1950" s="222">
        <v>0.25900000000000001</v>
      </c>
      <c r="M1950" s="222">
        <v>0.24129999999999999</v>
      </c>
      <c r="N1950" s="222">
        <v>0.22739999999999999</v>
      </c>
      <c r="O1950" s="222">
        <v>0.21640000000000001</v>
      </c>
      <c r="P1950" s="222">
        <v>0.20780000000000001</v>
      </c>
      <c r="Q1950" s="222">
        <v>0.20119999999999999</v>
      </c>
    </row>
    <row r="1951" spans="1:17" x14ac:dyDescent="0.25">
      <c r="A1951" s="8">
        <v>6</v>
      </c>
      <c r="B1951" s="3">
        <v>59</v>
      </c>
      <c r="C1951" s="5">
        <v>380000</v>
      </c>
      <c r="D1951" s="221"/>
      <c r="E1951" s="222">
        <v>0.56289999999999996</v>
      </c>
      <c r="F1951" s="222">
        <v>0.49159999999999998</v>
      </c>
      <c r="G1951" s="222">
        <v>0.42820000000000003</v>
      </c>
      <c r="H1951" s="222">
        <v>0.37359999999999999</v>
      </c>
      <c r="I1951" s="222">
        <v>0.33300000000000002</v>
      </c>
      <c r="J1951" s="222">
        <v>0.29970000000000002</v>
      </c>
      <c r="K1951" s="222">
        <v>0.27279999999999999</v>
      </c>
      <c r="L1951" s="222">
        <v>0.25140000000000001</v>
      </c>
      <c r="M1951" s="222">
        <v>0.2346</v>
      </c>
      <c r="N1951" s="222">
        <v>0.2215</v>
      </c>
      <c r="O1951" s="222">
        <v>0.21129999999999999</v>
      </c>
      <c r="P1951" s="222">
        <v>0.20349999999999999</v>
      </c>
      <c r="Q1951" s="222">
        <v>0.1976</v>
      </c>
    </row>
    <row r="1952" spans="1:17" x14ac:dyDescent="0.25">
      <c r="A1952" s="8">
        <v>6</v>
      </c>
      <c r="B1952" s="3">
        <v>60</v>
      </c>
      <c r="C1952" s="5">
        <v>380000</v>
      </c>
      <c r="D1952" s="221"/>
      <c r="E1952" s="222">
        <v>0.55589999999999995</v>
      </c>
      <c r="F1952" s="222">
        <v>0.48249999999999998</v>
      </c>
      <c r="G1952" s="222">
        <v>0.41720000000000002</v>
      </c>
      <c r="H1952" s="222">
        <v>0.36449999999999999</v>
      </c>
      <c r="I1952" s="222">
        <v>0.32379999999999998</v>
      </c>
      <c r="J1952" s="222">
        <v>0.2908</v>
      </c>
      <c r="K1952" s="222">
        <v>0.26450000000000001</v>
      </c>
      <c r="L1952" s="222">
        <v>0.24399999999999999</v>
      </c>
      <c r="M1952" s="222">
        <v>0.2281</v>
      </c>
      <c r="N1952" s="222">
        <v>0.21579999999999999</v>
      </c>
      <c r="O1952" s="222">
        <v>0.20649999999999999</v>
      </c>
      <c r="P1952" s="222">
        <v>0.1996</v>
      </c>
      <c r="Q1952" s="222">
        <v>0.19439999999999999</v>
      </c>
    </row>
    <row r="1953" spans="1:17" x14ac:dyDescent="0.25">
      <c r="A1953" s="8">
        <v>6</v>
      </c>
      <c r="B1953" s="3">
        <v>61</v>
      </c>
      <c r="C1953" s="5">
        <v>380000</v>
      </c>
      <c r="D1953" s="221"/>
      <c r="E1953" s="222">
        <v>0.54900000000000004</v>
      </c>
      <c r="F1953" s="222">
        <v>0.47339999999999999</v>
      </c>
      <c r="G1953" s="222">
        <v>0.40639999999999998</v>
      </c>
      <c r="H1953" s="222">
        <v>0.35549999999999998</v>
      </c>
      <c r="I1953" s="222">
        <v>0.31469999999999998</v>
      </c>
      <c r="J1953" s="222">
        <v>0.28220000000000001</v>
      </c>
      <c r="K1953" s="222">
        <v>0.25669999999999998</v>
      </c>
      <c r="L1953" s="222">
        <v>0.23699999999999999</v>
      </c>
      <c r="M1953" s="222">
        <v>0.222</v>
      </c>
      <c r="N1953" s="222">
        <v>0.2107</v>
      </c>
      <c r="O1953" s="222">
        <v>0.20230000000000001</v>
      </c>
      <c r="P1953" s="222">
        <v>0.1961</v>
      </c>
      <c r="Q1953" s="222">
        <v>0.1915</v>
      </c>
    </row>
    <row r="1954" spans="1:17" x14ac:dyDescent="0.25">
      <c r="A1954" s="8">
        <v>6</v>
      </c>
      <c r="B1954" s="3">
        <v>62</v>
      </c>
      <c r="C1954" s="5">
        <v>380000</v>
      </c>
      <c r="D1954" s="221"/>
      <c r="E1954" s="222">
        <v>0.54210000000000003</v>
      </c>
      <c r="F1954" s="222">
        <v>0.46429999999999999</v>
      </c>
      <c r="G1954" s="222">
        <v>0.39700000000000002</v>
      </c>
      <c r="H1954" s="222">
        <v>0.3463</v>
      </c>
      <c r="I1954" s="222">
        <v>0.30559999999999998</v>
      </c>
      <c r="J1954" s="222">
        <v>0.2737</v>
      </c>
      <c r="K1954" s="222">
        <v>0.249</v>
      </c>
      <c r="L1954" s="222">
        <v>0.23019999999999999</v>
      </c>
      <c r="M1954" s="222">
        <v>0.2162</v>
      </c>
      <c r="N1954" s="222">
        <v>0.2059</v>
      </c>
      <c r="O1954" s="222">
        <v>0.1983</v>
      </c>
      <c r="P1954" s="222">
        <v>0.19289999999999999</v>
      </c>
      <c r="Q1954" s="222">
        <v>0.18909999999999999</v>
      </c>
    </row>
    <row r="1955" spans="1:17" x14ac:dyDescent="0.25">
      <c r="A1955" s="8">
        <v>6</v>
      </c>
      <c r="B1955" s="3">
        <v>63</v>
      </c>
      <c r="C1955" s="5">
        <v>380000</v>
      </c>
      <c r="D1955" s="221"/>
      <c r="E1955" s="222">
        <v>0.53520000000000001</v>
      </c>
      <c r="F1955" s="222">
        <v>0.4551</v>
      </c>
      <c r="G1955" s="222">
        <v>0.3881</v>
      </c>
      <c r="H1955" s="222">
        <v>0.33700000000000002</v>
      </c>
      <c r="I1955" s="222">
        <v>0.29649999999999999</v>
      </c>
      <c r="J1955" s="222">
        <v>0.2651</v>
      </c>
      <c r="K1955" s="222">
        <v>0.24129999999999999</v>
      </c>
      <c r="L1955" s="222">
        <v>0.22359999999999999</v>
      </c>
      <c r="M1955" s="222">
        <v>0.21060000000000001</v>
      </c>
      <c r="N1955" s="222">
        <v>0.20130000000000001</v>
      </c>
      <c r="O1955" s="222">
        <v>0.19470000000000001</v>
      </c>
      <c r="P1955" s="222">
        <v>0.19009999999999999</v>
      </c>
      <c r="Q1955" s="222">
        <v>0.18690000000000001</v>
      </c>
    </row>
    <row r="1956" spans="1:17" x14ac:dyDescent="0.25">
      <c r="A1956" s="8">
        <v>6</v>
      </c>
      <c r="B1956" s="3">
        <v>64</v>
      </c>
      <c r="C1956" s="5">
        <v>380000</v>
      </c>
      <c r="D1956" s="221"/>
      <c r="E1956" s="222">
        <v>0.52849999999999997</v>
      </c>
      <c r="F1956" s="222">
        <v>0.44600000000000001</v>
      </c>
      <c r="G1956" s="222">
        <v>0.37919999999999998</v>
      </c>
      <c r="H1956" s="222">
        <v>0.32779999999999998</v>
      </c>
      <c r="I1956" s="222">
        <v>0.28749999999999998</v>
      </c>
      <c r="J1956" s="222">
        <v>0.25669999999999998</v>
      </c>
      <c r="K1956" s="222">
        <v>0.2339</v>
      </c>
      <c r="L1956" s="222">
        <v>0.21729999999999999</v>
      </c>
      <c r="M1956" s="222">
        <v>0.20549999999999999</v>
      </c>
      <c r="N1956" s="222">
        <v>0.19719999999999999</v>
      </c>
      <c r="O1956" s="222">
        <v>0.1915</v>
      </c>
      <c r="P1956" s="222">
        <v>0.18770000000000001</v>
      </c>
      <c r="Q1956" s="222">
        <v>0.18509999999999999</v>
      </c>
    </row>
    <row r="1957" spans="1:17" x14ac:dyDescent="0.25">
      <c r="A1957" s="8">
        <v>6</v>
      </c>
      <c r="B1957" s="3">
        <v>65</v>
      </c>
      <c r="C1957" s="5">
        <v>380000</v>
      </c>
      <c r="D1957" s="221"/>
      <c r="E1957" s="222">
        <v>0.52210000000000001</v>
      </c>
      <c r="F1957" s="222">
        <v>0.437</v>
      </c>
      <c r="G1957" s="222">
        <v>0.37040000000000001</v>
      </c>
      <c r="H1957" s="222">
        <v>0.31850000000000001</v>
      </c>
      <c r="I1957" s="222">
        <v>0.27850000000000003</v>
      </c>
      <c r="J1957" s="222">
        <v>0.2485</v>
      </c>
      <c r="K1957" s="222">
        <v>0.2268</v>
      </c>
      <c r="L1957" s="222">
        <v>0.2114</v>
      </c>
      <c r="M1957" s="222">
        <v>0.20080000000000001</v>
      </c>
      <c r="N1957" s="222">
        <v>0.19359999999999999</v>
      </c>
      <c r="O1957" s="222">
        <v>0.1888</v>
      </c>
      <c r="P1957" s="222">
        <v>0.1857</v>
      </c>
      <c r="Q1957" s="222">
        <v>0.1837</v>
      </c>
    </row>
    <row r="1958" spans="1:17" x14ac:dyDescent="0.25">
      <c r="A1958" s="8">
        <v>6</v>
      </c>
      <c r="B1958" s="3">
        <v>66</v>
      </c>
      <c r="C1958" s="5">
        <v>380000</v>
      </c>
      <c r="D1958" s="221"/>
      <c r="E1958" s="222">
        <v>0.51590000000000003</v>
      </c>
      <c r="F1958" s="222">
        <v>0.42820000000000003</v>
      </c>
      <c r="G1958" s="222">
        <v>0.36170000000000002</v>
      </c>
      <c r="H1958" s="222">
        <v>0.30930000000000002</v>
      </c>
      <c r="I1958" s="222">
        <v>0.26960000000000001</v>
      </c>
      <c r="J1958" s="222">
        <v>0.24049999999999999</v>
      </c>
      <c r="K1958" s="222">
        <v>0.22</v>
      </c>
      <c r="L1958" s="222">
        <v>0.2059</v>
      </c>
      <c r="M1958" s="222">
        <v>0.19650000000000001</v>
      </c>
      <c r="N1958" s="222">
        <v>0.19040000000000001</v>
      </c>
      <c r="O1958" s="222">
        <v>0.1865</v>
      </c>
      <c r="P1958" s="222">
        <v>0.18410000000000001</v>
      </c>
      <c r="Q1958" s="222">
        <v>0.18260000000000001</v>
      </c>
    </row>
    <row r="1959" spans="1:17" x14ac:dyDescent="0.25">
      <c r="A1959" s="8">
        <v>6</v>
      </c>
      <c r="B1959" s="3">
        <v>67</v>
      </c>
      <c r="C1959" s="5">
        <v>380000</v>
      </c>
      <c r="D1959" s="221"/>
      <c r="E1959" s="222">
        <v>0.50970000000000004</v>
      </c>
      <c r="F1959" s="222">
        <v>0.42009999999999997</v>
      </c>
      <c r="G1959" s="222">
        <v>0.35220000000000001</v>
      </c>
      <c r="H1959" s="222">
        <v>0.29930000000000001</v>
      </c>
      <c r="I1959" s="222">
        <v>0.2601</v>
      </c>
      <c r="J1959" s="222">
        <v>0.2321</v>
      </c>
      <c r="K1959" s="222">
        <v>0.21310000000000001</v>
      </c>
      <c r="L1959" s="222">
        <v>0.20050000000000001</v>
      </c>
      <c r="M1959" s="222">
        <v>0.1925</v>
      </c>
      <c r="N1959" s="222">
        <v>0.1875</v>
      </c>
      <c r="O1959" s="222">
        <v>0.1845</v>
      </c>
      <c r="P1959" s="222">
        <v>0.1827</v>
      </c>
      <c r="Q1959" s="222">
        <v>0.1817</v>
      </c>
    </row>
    <row r="1960" spans="1:17" x14ac:dyDescent="0.25">
      <c r="A1960" s="8">
        <v>6</v>
      </c>
      <c r="B1960" s="3">
        <v>68</v>
      </c>
      <c r="C1960" s="5">
        <v>380000</v>
      </c>
      <c r="D1960" s="221"/>
      <c r="E1960" s="222">
        <v>0.504</v>
      </c>
      <c r="F1960" s="222">
        <v>0.41220000000000001</v>
      </c>
      <c r="G1960" s="222">
        <v>0.34260000000000002</v>
      </c>
      <c r="H1960" s="222">
        <v>0.28920000000000001</v>
      </c>
      <c r="I1960" s="222">
        <v>0.2505</v>
      </c>
      <c r="J1960" s="222">
        <v>0.22389999999999999</v>
      </c>
      <c r="K1960" s="222">
        <v>0.20649999999999999</v>
      </c>
      <c r="L1960" s="222">
        <v>0.19550000000000001</v>
      </c>
      <c r="M1960" s="222">
        <v>0.18890000000000001</v>
      </c>
      <c r="N1960" s="222">
        <v>0.18509999999999999</v>
      </c>
      <c r="O1960" s="222">
        <v>0.18290000000000001</v>
      </c>
      <c r="P1960" s="222">
        <v>0.1817</v>
      </c>
      <c r="Q1960" s="222">
        <v>0.18110000000000001</v>
      </c>
    </row>
    <row r="1961" spans="1:17" x14ac:dyDescent="0.25">
      <c r="A1961" s="8">
        <v>6</v>
      </c>
      <c r="B1961" s="3">
        <v>69</v>
      </c>
      <c r="C1961" s="5">
        <v>380000</v>
      </c>
      <c r="D1961" s="221"/>
      <c r="E1961" s="222">
        <v>0.49909999999999999</v>
      </c>
      <c r="F1961" s="222">
        <v>0.40479999999999999</v>
      </c>
      <c r="G1961" s="222">
        <v>0.33329999999999999</v>
      </c>
      <c r="H1961" s="222">
        <v>0.27939999999999998</v>
      </c>
      <c r="I1961" s="222">
        <v>0.2414</v>
      </c>
      <c r="J1961" s="222">
        <v>0.21629999999999999</v>
      </c>
      <c r="K1961" s="222">
        <v>0.2006</v>
      </c>
      <c r="L1961" s="222">
        <v>0.19139999999999999</v>
      </c>
      <c r="M1961" s="222">
        <v>0.18609999999999999</v>
      </c>
      <c r="N1961" s="222">
        <v>0.18329999999999999</v>
      </c>
      <c r="O1961" s="222">
        <v>0.18190000000000001</v>
      </c>
      <c r="P1961" s="222">
        <v>0.18110000000000001</v>
      </c>
      <c r="Q1961" s="222">
        <v>0.18079999999999999</v>
      </c>
    </row>
    <row r="1962" spans="1:17" x14ac:dyDescent="0.25">
      <c r="A1962" s="8">
        <v>6</v>
      </c>
      <c r="B1962" s="3">
        <v>70</v>
      </c>
      <c r="C1962" s="5">
        <v>380000</v>
      </c>
      <c r="D1962" s="221"/>
      <c r="E1962" s="222">
        <v>0.49430000000000002</v>
      </c>
      <c r="F1962" s="222">
        <v>0.39650000000000002</v>
      </c>
      <c r="G1962" s="222">
        <v>0.32250000000000001</v>
      </c>
      <c r="H1962" s="222">
        <v>0.26779999999999998</v>
      </c>
      <c r="I1962" s="222">
        <v>0.23089999999999999</v>
      </c>
      <c r="J1962" s="222">
        <v>0.2079</v>
      </c>
      <c r="K1962" s="222">
        <v>0.19450000000000001</v>
      </c>
      <c r="L1962" s="222">
        <v>0.18729999999999999</v>
      </c>
      <c r="M1962" s="222">
        <v>0.1837</v>
      </c>
      <c r="N1962" s="222">
        <v>0.18190000000000001</v>
      </c>
      <c r="O1962" s="222">
        <v>0.18110000000000001</v>
      </c>
      <c r="P1962" s="222">
        <v>0.1807</v>
      </c>
      <c r="Q1962" s="222">
        <v>0.18060000000000001</v>
      </c>
    </row>
    <row r="1963" spans="1:17" x14ac:dyDescent="0.25">
      <c r="A1963" s="8">
        <v>6</v>
      </c>
      <c r="B1963" s="3">
        <v>71</v>
      </c>
      <c r="C1963" s="5">
        <v>380000</v>
      </c>
      <c r="D1963" s="221"/>
      <c r="E1963" s="222">
        <v>0.49070000000000003</v>
      </c>
      <c r="F1963" s="222">
        <v>0.38879999999999998</v>
      </c>
      <c r="G1963" s="222">
        <v>0.312</v>
      </c>
      <c r="H1963" s="222">
        <v>0.25659999999999999</v>
      </c>
      <c r="I1963" s="222">
        <v>0.221</v>
      </c>
      <c r="J1963" s="222">
        <v>0.20039999999999999</v>
      </c>
      <c r="K1963" s="222">
        <v>0.1895</v>
      </c>
      <c r="L1963" s="222">
        <v>0.18429999999999999</v>
      </c>
      <c r="M1963" s="222">
        <v>0.182</v>
      </c>
      <c r="N1963" s="222">
        <v>0.18099999999999999</v>
      </c>
      <c r="O1963" s="222">
        <v>0.1807</v>
      </c>
      <c r="P1963" s="222">
        <v>0.18049999999999999</v>
      </c>
      <c r="Q1963" s="222">
        <v>0.18049999999999999</v>
      </c>
    </row>
    <row r="1964" spans="1:17" x14ac:dyDescent="0.25">
      <c r="A1964" s="8">
        <v>6</v>
      </c>
      <c r="B1964" s="3">
        <v>72</v>
      </c>
      <c r="C1964" s="5">
        <v>380000</v>
      </c>
      <c r="D1964" s="221"/>
      <c r="E1964" s="222">
        <v>0.48770000000000002</v>
      </c>
      <c r="F1964" s="222">
        <v>0.3795</v>
      </c>
      <c r="G1964" s="222">
        <v>0.29799999999999999</v>
      </c>
      <c r="H1964" s="222">
        <v>0.24149999999999999</v>
      </c>
      <c r="I1964" s="222">
        <v>0.20830000000000001</v>
      </c>
      <c r="J1964" s="222">
        <v>0.19170000000000001</v>
      </c>
      <c r="K1964" s="222">
        <v>0.1845</v>
      </c>
      <c r="L1964" s="222">
        <v>0.18179999999999999</v>
      </c>
      <c r="M1964" s="222">
        <v>0.18079999999999999</v>
      </c>
      <c r="N1964" s="222">
        <v>0.18060000000000001</v>
      </c>
      <c r="O1964" s="222">
        <v>0.18049999999999999</v>
      </c>
      <c r="P1964" s="222">
        <v>0.18049999999999999</v>
      </c>
      <c r="Q1964" s="222">
        <v>0.18049999999999999</v>
      </c>
    </row>
    <row r="1965" spans="1:17" x14ac:dyDescent="0.25">
      <c r="A1965" s="8">
        <v>6</v>
      </c>
      <c r="B1965" s="3">
        <v>73</v>
      </c>
      <c r="C1965" s="5">
        <v>380000</v>
      </c>
      <c r="D1965" s="221"/>
      <c r="E1965" s="222">
        <v>0.4864</v>
      </c>
      <c r="F1965" s="222">
        <v>0.37330000000000002</v>
      </c>
      <c r="G1965" s="222">
        <v>0.28320000000000001</v>
      </c>
      <c r="H1965" s="222">
        <v>0.22520000000000001</v>
      </c>
      <c r="I1965" s="222">
        <v>0.1961</v>
      </c>
      <c r="J1965" s="222">
        <v>0.18490000000000001</v>
      </c>
      <c r="K1965" s="222">
        <v>0.18149999999999999</v>
      </c>
      <c r="L1965" s="222">
        <v>0.1807</v>
      </c>
      <c r="M1965" s="222">
        <v>0.18049999999999999</v>
      </c>
      <c r="N1965" s="222">
        <v>0.18049999999999999</v>
      </c>
      <c r="O1965" s="222">
        <v>0.18049999999999999</v>
      </c>
      <c r="P1965" s="222">
        <v>0.18049999999999999</v>
      </c>
      <c r="Q1965" s="222">
        <v>0.18049999999999999</v>
      </c>
    </row>
    <row r="1966" spans="1:17" x14ac:dyDescent="0.25">
      <c r="A1966" s="8">
        <v>6</v>
      </c>
      <c r="B1966" s="3">
        <v>74</v>
      </c>
      <c r="C1966" s="5">
        <v>380000</v>
      </c>
      <c r="D1966" s="221"/>
      <c r="E1966" s="222">
        <v>0.48630000000000001</v>
      </c>
      <c r="F1966" s="222">
        <v>0.37190000000000001</v>
      </c>
      <c r="G1966" s="222">
        <v>0.27389999999999998</v>
      </c>
      <c r="H1966" s="222">
        <v>0.21460000000000001</v>
      </c>
      <c r="I1966" s="222">
        <v>0.1893</v>
      </c>
      <c r="J1966" s="222">
        <v>0.18210000000000001</v>
      </c>
      <c r="K1966" s="222">
        <v>0.1807</v>
      </c>
      <c r="L1966" s="222">
        <v>0.18049999999999999</v>
      </c>
      <c r="M1966" s="222">
        <v>0.18049999999999999</v>
      </c>
      <c r="N1966" s="222">
        <v>0.18049999999999999</v>
      </c>
      <c r="O1966" s="222">
        <v>0.18049999999999999</v>
      </c>
      <c r="P1966" s="222">
        <v>0.18049999999999999</v>
      </c>
      <c r="Q1966" s="222">
        <v>0.18049999999999999</v>
      </c>
    </row>
    <row r="1967" spans="1:17" x14ac:dyDescent="0.25">
      <c r="A1967" s="8">
        <v>7</v>
      </c>
      <c r="B1967" s="3">
        <v>52</v>
      </c>
      <c r="C1967" s="5">
        <v>380000</v>
      </c>
      <c r="D1967" s="221"/>
      <c r="E1967" s="222">
        <v>0.63370000000000004</v>
      </c>
      <c r="F1967" s="222">
        <v>0.57799999999999996</v>
      </c>
      <c r="G1967" s="222">
        <v>0.52759999999999996</v>
      </c>
      <c r="H1967" s="222">
        <v>0.48159999999999997</v>
      </c>
      <c r="I1967" s="222">
        <v>0.4395</v>
      </c>
      <c r="J1967" s="222">
        <v>0.40079999999999999</v>
      </c>
      <c r="K1967" s="222">
        <v>0.3654</v>
      </c>
      <c r="L1967" s="222">
        <v>0.34029999999999999</v>
      </c>
      <c r="M1967" s="222">
        <v>0.32</v>
      </c>
      <c r="N1967" s="222">
        <v>0.30259999999999998</v>
      </c>
      <c r="O1967" s="222">
        <v>0.2878</v>
      </c>
      <c r="P1967" s="222">
        <v>0.27489999999999998</v>
      </c>
      <c r="Q1967" s="222">
        <v>0.26379999999999998</v>
      </c>
    </row>
    <row r="1968" spans="1:17" x14ac:dyDescent="0.25">
      <c r="A1968" s="8">
        <v>7</v>
      </c>
      <c r="B1968" s="3">
        <v>53</v>
      </c>
      <c r="C1968" s="5">
        <v>380000</v>
      </c>
      <c r="D1968" s="221"/>
      <c r="E1968" s="222">
        <v>0.62560000000000004</v>
      </c>
      <c r="F1968" s="222">
        <v>0.56820000000000004</v>
      </c>
      <c r="G1968" s="222">
        <v>0.51619999999999999</v>
      </c>
      <c r="H1968" s="222">
        <v>0.46889999999999998</v>
      </c>
      <c r="I1968" s="222">
        <v>0.42570000000000002</v>
      </c>
      <c r="J1968" s="222">
        <v>0.38619999999999999</v>
      </c>
      <c r="K1968" s="222">
        <v>0.3543</v>
      </c>
      <c r="L1968" s="222">
        <v>0.33079999999999998</v>
      </c>
      <c r="M1968" s="222">
        <v>0.31090000000000001</v>
      </c>
      <c r="N1968" s="222">
        <v>0.29399999999999998</v>
      </c>
      <c r="O1968" s="222">
        <v>0.27950000000000003</v>
      </c>
      <c r="P1968" s="222">
        <v>0.26700000000000002</v>
      </c>
      <c r="Q1968" s="222">
        <v>0.25669999999999998</v>
      </c>
    </row>
    <row r="1969" spans="1:17" x14ac:dyDescent="0.25">
      <c r="A1969" s="8">
        <v>7</v>
      </c>
      <c r="B1969" s="3">
        <v>54</v>
      </c>
      <c r="C1969" s="5">
        <v>380000</v>
      </c>
      <c r="D1969" s="221"/>
      <c r="E1969" s="222">
        <v>0.61750000000000005</v>
      </c>
      <c r="F1969" s="222">
        <v>0.55830000000000002</v>
      </c>
      <c r="G1969" s="222">
        <v>0.50470000000000004</v>
      </c>
      <c r="H1969" s="222">
        <v>0.45600000000000002</v>
      </c>
      <c r="I1969" s="222">
        <v>0.41170000000000001</v>
      </c>
      <c r="J1969" s="222">
        <v>0.372</v>
      </c>
      <c r="K1969" s="222">
        <v>0.34460000000000002</v>
      </c>
      <c r="L1969" s="222">
        <v>0.3216</v>
      </c>
      <c r="M1969" s="222">
        <v>0.30209999999999998</v>
      </c>
      <c r="N1969" s="222">
        <v>0.28549999999999998</v>
      </c>
      <c r="O1969" s="222">
        <v>0.27139999999999997</v>
      </c>
      <c r="P1969" s="222">
        <v>0.25979999999999998</v>
      </c>
      <c r="Q1969" s="222">
        <v>0.25040000000000001</v>
      </c>
    </row>
    <row r="1970" spans="1:17" x14ac:dyDescent="0.25">
      <c r="A1970" s="8">
        <v>7</v>
      </c>
      <c r="B1970" s="3">
        <v>55</v>
      </c>
      <c r="C1970" s="5">
        <v>380000</v>
      </c>
      <c r="D1970" s="221"/>
      <c r="E1970" s="222">
        <v>0.60950000000000004</v>
      </c>
      <c r="F1970" s="222">
        <v>0.5484</v>
      </c>
      <c r="G1970" s="222">
        <v>0.49320000000000003</v>
      </c>
      <c r="H1970" s="222">
        <v>0.44319999999999998</v>
      </c>
      <c r="I1970" s="222">
        <v>0.39789999999999998</v>
      </c>
      <c r="J1970" s="222">
        <v>0.36220000000000002</v>
      </c>
      <c r="K1970" s="222">
        <v>0.3352</v>
      </c>
      <c r="L1970" s="222">
        <v>0.31259999999999999</v>
      </c>
      <c r="M1970" s="222">
        <v>0.29339999999999999</v>
      </c>
      <c r="N1970" s="222">
        <v>0.2772</v>
      </c>
      <c r="O1970" s="222">
        <v>0.2641</v>
      </c>
      <c r="P1970" s="222">
        <v>0.25340000000000001</v>
      </c>
      <c r="Q1970" s="222">
        <v>0.24490000000000001</v>
      </c>
    </row>
    <row r="1971" spans="1:17" x14ac:dyDescent="0.25">
      <c r="A1971" s="8">
        <v>7</v>
      </c>
      <c r="B1971" s="3">
        <v>56</v>
      </c>
      <c r="C1971" s="5">
        <v>380000</v>
      </c>
      <c r="D1971" s="221"/>
      <c r="E1971" s="222">
        <v>0.60119999999999996</v>
      </c>
      <c r="F1971" s="222">
        <v>0.53810000000000002</v>
      </c>
      <c r="G1971" s="222">
        <v>0.48120000000000002</v>
      </c>
      <c r="H1971" s="222">
        <v>0.42980000000000002</v>
      </c>
      <c r="I1971" s="222">
        <v>0.38440000000000002</v>
      </c>
      <c r="J1971" s="222">
        <v>0.3523</v>
      </c>
      <c r="K1971" s="222">
        <v>0.32569999999999999</v>
      </c>
      <c r="L1971" s="222">
        <v>0.30330000000000001</v>
      </c>
      <c r="M1971" s="222">
        <v>0.28449999999999998</v>
      </c>
      <c r="N1971" s="222">
        <v>0.26929999999999998</v>
      </c>
      <c r="O1971" s="222">
        <v>0.25719999999999998</v>
      </c>
      <c r="P1971" s="222">
        <v>0.2475</v>
      </c>
      <c r="Q1971" s="222">
        <v>0.23960000000000001</v>
      </c>
    </row>
    <row r="1972" spans="1:17" x14ac:dyDescent="0.25">
      <c r="A1972" s="8">
        <v>7</v>
      </c>
      <c r="B1972" s="3">
        <v>57</v>
      </c>
      <c r="C1972" s="5">
        <v>380000</v>
      </c>
      <c r="D1972" s="221"/>
      <c r="E1972" s="222">
        <v>0.59289999999999998</v>
      </c>
      <c r="F1972" s="222">
        <v>0.52780000000000005</v>
      </c>
      <c r="G1972" s="222">
        <v>0.46920000000000001</v>
      </c>
      <c r="H1972" s="222">
        <v>0.41649999999999998</v>
      </c>
      <c r="I1972" s="222">
        <v>0.37440000000000001</v>
      </c>
      <c r="J1972" s="222">
        <v>0.3427</v>
      </c>
      <c r="K1972" s="222">
        <v>0.31619999999999998</v>
      </c>
      <c r="L1972" s="222">
        <v>0.29409999999999997</v>
      </c>
      <c r="M1972" s="222">
        <v>0.27629999999999999</v>
      </c>
      <c r="N1972" s="222">
        <v>0.26219999999999999</v>
      </c>
      <c r="O1972" s="222">
        <v>0.25090000000000001</v>
      </c>
      <c r="P1972" s="222">
        <v>0.24199999999999999</v>
      </c>
      <c r="Q1972" s="222">
        <v>0.23480000000000001</v>
      </c>
    </row>
    <row r="1973" spans="1:17" x14ac:dyDescent="0.25">
      <c r="A1973" s="8">
        <v>7</v>
      </c>
      <c r="B1973" s="3">
        <v>58</v>
      </c>
      <c r="C1973" s="5">
        <v>380000</v>
      </c>
      <c r="D1973" s="221"/>
      <c r="E1973" s="222">
        <v>0.58520000000000005</v>
      </c>
      <c r="F1973" s="222">
        <v>0.5181</v>
      </c>
      <c r="G1973" s="222">
        <v>0.45779999999999998</v>
      </c>
      <c r="H1973" s="222">
        <v>0.40379999999999999</v>
      </c>
      <c r="I1973" s="222">
        <v>0.3654</v>
      </c>
      <c r="J1973" s="222">
        <v>0.3337</v>
      </c>
      <c r="K1973" s="222">
        <v>0.30740000000000001</v>
      </c>
      <c r="L1973" s="222">
        <v>0.28620000000000001</v>
      </c>
      <c r="M1973" s="222">
        <v>0.26939999999999997</v>
      </c>
      <c r="N1973" s="222">
        <v>0.25609999999999999</v>
      </c>
      <c r="O1973" s="222">
        <v>0.2455</v>
      </c>
      <c r="P1973" s="222">
        <v>0.23719999999999999</v>
      </c>
      <c r="Q1973" s="222">
        <v>0.23080000000000001</v>
      </c>
    </row>
    <row r="1974" spans="1:17" x14ac:dyDescent="0.25">
      <c r="A1974" s="8">
        <v>7</v>
      </c>
      <c r="B1974" s="3">
        <v>59</v>
      </c>
      <c r="C1974" s="5">
        <v>380000</v>
      </c>
      <c r="D1974" s="221"/>
      <c r="E1974" s="222">
        <v>0.57740000000000002</v>
      </c>
      <c r="F1974" s="222">
        <v>0.50829999999999997</v>
      </c>
      <c r="G1974" s="222">
        <v>0.44629999999999997</v>
      </c>
      <c r="H1974" s="222">
        <v>0.39460000000000001</v>
      </c>
      <c r="I1974" s="222">
        <v>0.35620000000000002</v>
      </c>
      <c r="J1974" s="222">
        <v>0.32450000000000001</v>
      </c>
      <c r="K1974" s="222">
        <v>0.2989</v>
      </c>
      <c r="L1974" s="222">
        <v>0.2787</v>
      </c>
      <c r="M1974" s="222">
        <v>0.26279999999999998</v>
      </c>
      <c r="N1974" s="222">
        <v>0.25019999999999998</v>
      </c>
      <c r="O1974" s="222">
        <v>0.2404</v>
      </c>
      <c r="P1974" s="222">
        <v>0.2329</v>
      </c>
      <c r="Q1974" s="222">
        <v>0.22720000000000001</v>
      </c>
    </row>
    <row r="1975" spans="1:17" x14ac:dyDescent="0.25">
      <c r="A1975" s="8">
        <v>7</v>
      </c>
      <c r="B1975" s="3">
        <v>60</v>
      </c>
      <c r="C1975" s="5">
        <v>380000</v>
      </c>
      <c r="D1975" s="221"/>
      <c r="E1975" s="222">
        <v>0.5696</v>
      </c>
      <c r="F1975" s="222">
        <v>0.49830000000000002</v>
      </c>
      <c r="G1975" s="222">
        <v>0.4345</v>
      </c>
      <c r="H1975" s="222">
        <v>0.38540000000000002</v>
      </c>
      <c r="I1975" s="222">
        <v>0.3468</v>
      </c>
      <c r="J1975" s="222">
        <v>0.3155</v>
      </c>
      <c r="K1975" s="222">
        <v>0.2908</v>
      </c>
      <c r="L1975" s="222">
        <v>0.27139999999999997</v>
      </c>
      <c r="M1975" s="222">
        <v>0.25629999999999997</v>
      </c>
      <c r="N1975" s="222">
        <v>0.24460000000000001</v>
      </c>
      <c r="O1975" s="222">
        <v>0.23569999999999999</v>
      </c>
      <c r="P1975" s="222">
        <v>0.22900000000000001</v>
      </c>
      <c r="Q1975" s="222">
        <v>0.224</v>
      </c>
    </row>
    <row r="1976" spans="1:17" x14ac:dyDescent="0.25">
      <c r="A1976" s="8">
        <v>7</v>
      </c>
      <c r="B1976" s="3">
        <v>61</v>
      </c>
      <c r="C1976" s="5">
        <v>380000</v>
      </c>
      <c r="D1976" s="221"/>
      <c r="E1976" s="222">
        <v>0.56179999999999997</v>
      </c>
      <c r="F1976" s="222">
        <v>0.4884</v>
      </c>
      <c r="G1976" s="222">
        <v>0.4234</v>
      </c>
      <c r="H1976" s="222">
        <v>0.37619999999999998</v>
      </c>
      <c r="I1976" s="222">
        <v>0.33760000000000001</v>
      </c>
      <c r="J1976" s="222">
        <v>0.307</v>
      </c>
      <c r="K1976" s="222">
        <v>0.28310000000000002</v>
      </c>
      <c r="L1976" s="222">
        <v>0.26450000000000001</v>
      </c>
      <c r="M1976" s="222">
        <v>0.25019999999999998</v>
      </c>
      <c r="N1976" s="222">
        <v>0.23949999999999999</v>
      </c>
      <c r="O1976" s="222">
        <v>0.23150000000000001</v>
      </c>
      <c r="P1976" s="222">
        <v>0.22550000000000001</v>
      </c>
      <c r="Q1976" s="222">
        <v>0.22120000000000001</v>
      </c>
    </row>
    <row r="1977" spans="1:17" x14ac:dyDescent="0.25">
      <c r="A1977" s="8">
        <v>7</v>
      </c>
      <c r="B1977" s="3">
        <v>62</v>
      </c>
      <c r="C1977" s="5">
        <v>380000</v>
      </c>
      <c r="D1977" s="221"/>
      <c r="E1977" s="222">
        <v>0.55410000000000004</v>
      </c>
      <c r="F1977" s="222">
        <v>0.47839999999999999</v>
      </c>
      <c r="G1977" s="222">
        <v>0.41460000000000002</v>
      </c>
      <c r="H1977" s="222">
        <v>0.36680000000000001</v>
      </c>
      <c r="I1977" s="222">
        <v>0.3286</v>
      </c>
      <c r="J1977" s="222">
        <v>0.29859999999999998</v>
      </c>
      <c r="K1977" s="222">
        <v>0.27539999999999998</v>
      </c>
      <c r="L1977" s="222">
        <v>0.25779999999999997</v>
      </c>
      <c r="M1977" s="222">
        <v>0.24460000000000001</v>
      </c>
      <c r="N1977" s="222">
        <v>0.23480000000000001</v>
      </c>
      <c r="O1977" s="222">
        <v>0.2276</v>
      </c>
      <c r="P1977" s="222">
        <v>0.22239999999999999</v>
      </c>
      <c r="Q1977" s="222">
        <v>0.21870000000000001</v>
      </c>
    </row>
    <row r="1978" spans="1:17" x14ac:dyDescent="0.25">
      <c r="A1978" s="8">
        <v>7</v>
      </c>
      <c r="B1978" s="3">
        <v>63</v>
      </c>
      <c r="C1978" s="5">
        <v>380000</v>
      </c>
      <c r="D1978" s="221"/>
      <c r="E1978" s="222">
        <v>0.54630000000000001</v>
      </c>
      <c r="F1978" s="222">
        <v>0.46820000000000001</v>
      </c>
      <c r="G1978" s="222">
        <v>0.40529999999999999</v>
      </c>
      <c r="H1978" s="222">
        <v>0.35730000000000001</v>
      </c>
      <c r="I1978" s="222">
        <v>0.31950000000000001</v>
      </c>
      <c r="J1978" s="222">
        <v>0.29010000000000002</v>
      </c>
      <c r="K1978" s="222">
        <v>0.26779999999999998</v>
      </c>
      <c r="L1978" s="222">
        <v>0.25130000000000002</v>
      </c>
      <c r="M1978" s="222">
        <v>0.23910000000000001</v>
      </c>
      <c r="N1978" s="222">
        <v>0.2303</v>
      </c>
      <c r="O1978" s="222">
        <v>0.224</v>
      </c>
      <c r="P1978" s="222">
        <v>0.21959999999999999</v>
      </c>
      <c r="Q1978" s="222">
        <v>0.21659999999999999</v>
      </c>
    </row>
    <row r="1979" spans="1:17" x14ac:dyDescent="0.25">
      <c r="A1979" s="8">
        <v>7</v>
      </c>
      <c r="B1979" s="3">
        <v>64</v>
      </c>
      <c r="C1979" s="5">
        <v>380000</v>
      </c>
      <c r="D1979" s="221"/>
      <c r="E1979" s="222">
        <v>0.53859999999999997</v>
      </c>
      <c r="F1979" s="222">
        <v>0.45810000000000001</v>
      </c>
      <c r="G1979" s="222">
        <v>0.3962</v>
      </c>
      <c r="H1979" s="222">
        <v>0.34799999999999998</v>
      </c>
      <c r="I1979" s="222">
        <v>0.31040000000000001</v>
      </c>
      <c r="J1979" s="222">
        <v>0.28179999999999999</v>
      </c>
      <c r="K1979" s="222">
        <v>0.2606</v>
      </c>
      <c r="L1979" s="222">
        <v>0.24510000000000001</v>
      </c>
      <c r="M1979" s="222">
        <v>0.2341</v>
      </c>
      <c r="N1979" s="222">
        <v>0.2263</v>
      </c>
      <c r="O1979" s="222">
        <v>0.22090000000000001</v>
      </c>
      <c r="P1979" s="222">
        <v>0.2172</v>
      </c>
      <c r="Q1979" s="222">
        <v>0.21479999999999999</v>
      </c>
    </row>
    <row r="1980" spans="1:17" x14ac:dyDescent="0.25">
      <c r="A1980" s="8">
        <v>7</v>
      </c>
      <c r="B1980" s="3">
        <v>65</v>
      </c>
      <c r="C1980" s="5">
        <v>380000</v>
      </c>
      <c r="D1980" s="221"/>
      <c r="E1980" s="222">
        <v>0.53120000000000001</v>
      </c>
      <c r="F1980" s="222">
        <v>0.44819999999999999</v>
      </c>
      <c r="G1980" s="222">
        <v>0.38700000000000001</v>
      </c>
      <c r="H1980" s="222">
        <v>0.33860000000000001</v>
      </c>
      <c r="I1980" s="222">
        <v>0.3014</v>
      </c>
      <c r="J1980" s="222">
        <v>0.2737</v>
      </c>
      <c r="K1980" s="222">
        <v>0.25359999999999999</v>
      </c>
      <c r="L1980" s="222">
        <v>0.23930000000000001</v>
      </c>
      <c r="M1980" s="222">
        <v>0.22939999999999999</v>
      </c>
      <c r="N1980" s="222">
        <v>0.22270000000000001</v>
      </c>
      <c r="O1980" s="222">
        <v>0.21820000000000001</v>
      </c>
      <c r="P1980" s="222">
        <v>0.21529999999999999</v>
      </c>
      <c r="Q1980" s="222">
        <v>0.21329999999999999</v>
      </c>
    </row>
    <row r="1981" spans="1:17" x14ac:dyDescent="0.25">
      <c r="A1981" s="8">
        <v>7</v>
      </c>
      <c r="B1981" s="3">
        <v>66</v>
      </c>
      <c r="C1981" s="5">
        <v>380000</v>
      </c>
      <c r="D1981" s="221"/>
      <c r="E1981" s="222">
        <v>0.52410000000000001</v>
      </c>
      <c r="F1981" s="222">
        <v>0.44019999999999998</v>
      </c>
      <c r="G1981" s="222">
        <v>0.378</v>
      </c>
      <c r="H1981" s="222">
        <v>0.32929999999999998</v>
      </c>
      <c r="I1981" s="222">
        <v>0.29260000000000003</v>
      </c>
      <c r="J1981" s="222">
        <v>0.26590000000000003</v>
      </c>
      <c r="K1981" s="222">
        <v>0.247</v>
      </c>
      <c r="L1981" s="222">
        <v>0.23400000000000001</v>
      </c>
      <c r="M1981" s="222">
        <v>0.2253</v>
      </c>
      <c r="N1981" s="222">
        <v>0.21959999999999999</v>
      </c>
      <c r="O1981" s="222">
        <v>0.216</v>
      </c>
      <c r="P1981" s="222">
        <v>0.2137</v>
      </c>
      <c r="Q1981" s="222">
        <v>0.2122</v>
      </c>
    </row>
    <row r="1982" spans="1:17" x14ac:dyDescent="0.25">
      <c r="A1982" s="8">
        <v>7</v>
      </c>
      <c r="B1982" s="3">
        <v>67</v>
      </c>
      <c r="C1982" s="5">
        <v>380000</v>
      </c>
      <c r="D1982" s="221"/>
      <c r="E1982" s="222">
        <v>0.51690000000000003</v>
      </c>
      <c r="F1982" s="222">
        <v>0.43169999999999997</v>
      </c>
      <c r="G1982" s="222">
        <v>0.36820000000000003</v>
      </c>
      <c r="H1982" s="222">
        <v>0.31919999999999998</v>
      </c>
      <c r="I1982" s="222">
        <v>0.28320000000000001</v>
      </c>
      <c r="J1982" s="222">
        <v>0.2576</v>
      </c>
      <c r="K1982" s="222">
        <v>0.2402</v>
      </c>
      <c r="L1982" s="222">
        <v>0.2288</v>
      </c>
      <c r="M1982" s="222">
        <v>0.22140000000000001</v>
      </c>
      <c r="N1982" s="222">
        <v>0.21679999999999999</v>
      </c>
      <c r="O1982" s="222">
        <v>0.214</v>
      </c>
      <c r="P1982" s="222">
        <v>0.21229999999999999</v>
      </c>
      <c r="Q1982" s="222">
        <v>0.2114</v>
      </c>
    </row>
    <row r="1983" spans="1:17" x14ac:dyDescent="0.25">
      <c r="A1983" s="8">
        <v>7</v>
      </c>
      <c r="B1983" s="3">
        <v>68</v>
      </c>
      <c r="C1983" s="5">
        <v>380000</v>
      </c>
      <c r="D1983" s="221"/>
      <c r="E1983" s="222">
        <v>0.5101</v>
      </c>
      <c r="F1983" s="222">
        <v>0.42309999999999998</v>
      </c>
      <c r="G1983" s="222">
        <v>0.35809999999999997</v>
      </c>
      <c r="H1983" s="222">
        <v>0.309</v>
      </c>
      <c r="I1983" s="222">
        <v>0.2737</v>
      </c>
      <c r="J1983" s="222">
        <v>0.24959999999999999</v>
      </c>
      <c r="K1983" s="222">
        <v>0.2339</v>
      </c>
      <c r="L1983" s="222">
        <v>0.224</v>
      </c>
      <c r="M1983" s="222">
        <v>0.218</v>
      </c>
      <c r="N1983" s="222">
        <v>0.2145</v>
      </c>
      <c r="O1983" s="222">
        <v>0.21249999999999999</v>
      </c>
      <c r="P1983" s="222">
        <v>0.2114</v>
      </c>
      <c r="Q1983" s="222">
        <v>0.21079999999999999</v>
      </c>
    </row>
    <row r="1984" spans="1:17" x14ac:dyDescent="0.25">
      <c r="A1984" s="8">
        <v>7</v>
      </c>
      <c r="B1984" s="3">
        <v>69</v>
      </c>
      <c r="C1984" s="5">
        <v>380000</v>
      </c>
      <c r="D1984" s="221"/>
      <c r="E1984" s="222">
        <v>0.50429999999999997</v>
      </c>
      <c r="F1984" s="222">
        <v>0.41499999999999998</v>
      </c>
      <c r="G1984" s="222">
        <v>0.34849999999999998</v>
      </c>
      <c r="H1984" s="222">
        <v>0.29909999999999998</v>
      </c>
      <c r="I1984" s="222">
        <v>0.26479999999999998</v>
      </c>
      <c r="J1984" s="222">
        <v>0.24229999999999999</v>
      </c>
      <c r="K1984" s="222">
        <v>0.2283</v>
      </c>
      <c r="L1984" s="222">
        <v>0.22</v>
      </c>
      <c r="M1984" s="222">
        <v>0.21540000000000001</v>
      </c>
      <c r="N1984" s="222">
        <v>0.21279999999999999</v>
      </c>
      <c r="O1984" s="222">
        <v>0.21149999999999999</v>
      </c>
      <c r="P1984" s="222">
        <v>0.21079999999999999</v>
      </c>
      <c r="Q1984" s="222">
        <v>0.2104</v>
      </c>
    </row>
    <row r="1985" spans="1:17" x14ac:dyDescent="0.25">
      <c r="A1985" s="8">
        <v>7</v>
      </c>
      <c r="B1985" s="3">
        <v>70</v>
      </c>
      <c r="C1985" s="5">
        <v>380000</v>
      </c>
      <c r="D1985" s="221"/>
      <c r="E1985" s="222">
        <v>0.49840000000000001</v>
      </c>
      <c r="F1985" s="222">
        <v>0.40560000000000002</v>
      </c>
      <c r="G1985" s="222">
        <v>0.33710000000000001</v>
      </c>
      <c r="H1985" s="222">
        <v>0.28760000000000002</v>
      </c>
      <c r="I1985" s="222">
        <v>0.25459999999999999</v>
      </c>
      <c r="J1985" s="222">
        <v>0.23430000000000001</v>
      </c>
      <c r="K1985" s="222">
        <v>0.22259999999999999</v>
      </c>
      <c r="L1985" s="222">
        <v>0.21629999999999999</v>
      </c>
      <c r="M1985" s="222">
        <v>0.21299999999999999</v>
      </c>
      <c r="N1985" s="222">
        <v>0.2114</v>
      </c>
      <c r="O1985" s="222">
        <v>0.2107</v>
      </c>
      <c r="P1985" s="222">
        <v>0.2104</v>
      </c>
      <c r="Q1985" s="222">
        <v>0.2102</v>
      </c>
    </row>
    <row r="1986" spans="1:17" x14ac:dyDescent="0.25">
      <c r="A1986" s="8">
        <v>7</v>
      </c>
      <c r="B1986" s="3">
        <v>71</v>
      </c>
      <c r="C1986" s="5">
        <v>380000</v>
      </c>
      <c r="D1986" s="221"/>
      <c r="E1986" s="222">
        <v>0.49390000000000001</v>
      </c>
      <c r="F1986" s="222">
        <v>0.39689999999999998</v>
      </c>
      <c r="G1986" s="222">
        <v>0.32600000000000001</v>
      </c>
      <c r="H1986" s="222">
        <v>0.27629999999999999</v>
      </c>
      <c r="I1986" s="222">
        <v>0.24510000000000001</v>
      </c>
      <c r="J1986" s="222">
        <v>0.2273</v>
      </c>
      <c r="K1986" s="222">
        <v>0.218</v>
      </c>
      <c r="L1986" s="222">
        <v>0.2135</v>
      </c>
      <c r="M1986" s="222">
        <v>0.21149999999999999</v>
      </c>
      <c r="N1986" s="222">
        <v>0.2107</v>
      </c>
      <c r="O1986" s="222">
        <v>0.21029999999999999</v>
      </c>
      <c r="P1986" s="222">
        <v>0.2102</v>
      </c>
      <c r="Q1986" s="222">
        <v>0.2102</v>
      </c>
    </row>
    <row r="1987" spans="1:17" x14ac:dyDescent="0.25">
      <c r="A1987" s="8">
        <v>7</v>
      </c>
      <c r="B1987" s="3">
        <v>72</v>
      </c>
      <c r="C1987" s="5">
        <v>380000</v>
      </c>
      <c r="D1987" s="221"/>
      <c r="E1987" s="222">
        <v>0.4899</v>
      </c>
      <c r="F1987" s="222">
        <v>0.38600000000000001</v>
      </c>
      <c r="G1987" s="222">
        <v>0.31109999999999999</v>
      </c>
      <c r="H1987" s="222">
        <v>0.26140000000000002</v>
      </c>
      <c r="I1987" s="222">
        <v>0.23319999999999999</v>
      </c>
      <c r="J1987" s="222">
        <v>0.21940000000000001</v>
      </c>
      <c r="K1987" s="222">
        <v>0.2135</v>
      </c>
      <c r="L1987" s="222">
        <v>0.2112</v>
      </c>
      <c r="M1987" s="222">
        <v>0.21049999999999999</v>
      </c>
      <c r="N1987" s="222">
        <v>0.2102</v>
      </c>
      <c r="O1987" s="222">
        <v>0.2102</v>
      </c>
      <c r="P1987" s="222">
        <v>0.21010000000000001</v>
      </c>
      <c r="Q1987" s="222">
        <v>0.21010000000000001</v>
      </c>
    </row>
    <row r="1988" spans="1:17" x14ac:dyDescent="0.25">
      <c r="A1988" s="8">
        <v>7</v>
      </c>
      <c r="B1988" s="3">
        <v>73</v>
      </c>
      <c r="C1988" s="5">
        <v>380000</v>
      </c>
      <c r="D1988" s="221"/>
      <c r="E1988" s="222">
        <v>0.48809999999999998</v>
      </c>
      <c r="F1988" s="222">
        <v>0.37569999999999998</v>
      </c>
      <c r="G1988" s="222">
        <v>0.29520000000000002</v>
      </c>
      <c r="H1988" s="222">
        <v>0.24560000000000001</v>
      </c>
      <c r="I1988" s="222">
        <v>0.22209999999999999</v>
      </c>
      <c r="J1988" s="222">
        <v>0.21340000000000001</v>
      </c>
      <c r="K1988" s="222">
        <v>0.2109</v>
      </c>
      <c r="L1988" s="222">
        <v>0.21029999999999999</v>
      </c>
      <c r="M1988" s="222">
        <v>0.2102</v>
      </c>
      <c r="N1988" s="222">
        <v>0.21010000000000001</v>
      </c>
      <c r="O1988" s="222">
        <v>0.21010000000000001</v>
      </c>
      <c r="P1988" s="222">
        <v>0.21010000000000001</v>
      </c>
      <c r="Q1988" s="222">
        <v>0.21010000000000001</v>
      </c>
    </row>
    <row r="1989" spans="1:17" x14ac:dyDescent="0.25">
      <c r="A1989" s="8">
        <v>7</v>
      </c>
      <c r="B1989" s="3">
        <v>74</v>
      </c>
      <c r="C1989" s="5">
        <v>380000</v>
      </c>
      <c r="D1989" s="221"/>
      <c r="E1989" s="222">
        <v>0.48780000000000001</v>
      </c>
      <c r="F1989" s="222">
        <v>0.37330000000000002</v>
      </c>
      <c r="G1989" s="222">
        <v>0.28470000000000001</v>
      </c>
      <c r="H1989" s="222">
        <v>0.2354</v>
      </c>
      <c r="I1989" s="222">
        <v>0.21629999999999999</v>
      </c>
      <c r="J1989" s="222">
        <v>0.2112</v>
      </c>
      <c r="K1989" s="222">
        <v>0.21029999999999999</v>
      </c>
      <c r="L1989" s="222">
        <v>0.21010000000000001</v>
      </c>
      <c r="M1989" s="222">
        <v>0.21010000000000001</v>
      </c>
      <c r="N1989" s="222">
        <v>0.21010000000000001</v>
      </c>
      <c r="O1989" s="222">
        <v>0.21010000000000001</v>
      </c>
      <c r="P1989" s="222">
        <v>0.21010000000000001</v>
      </c>
      <c r="Q1989" s="222">
        <v>0.21010000000000001</v>
      </c>
    </row>
    <row r="1990" spans="1:17" x14ac:dyDescent="0.25">
      <c r="A1990" s="8">
        <v>8</v>
      </c>
      <c r="B1990" s="3">
        <v>52</v>
      </c>
      <c r="C1990" s="5">
        <v>380000</v>
      </c>
      <c r="D1990" s="221"/>
      <c r="E1990" s="222">
        <v>0.64890000000000003</v>
      </c>
      <c r="F1990" s="222">
        <v>0.59499999999999997</v>
      </c>
      <c r="G1990" s="222">
        <v>0.54600000000000004</v>
      </c>
      <c r="H1990" s="222">
        <v>0.501</v>
      </c>
      <c r="I1990" s="222">
        <v>0.45960000000000001</v>
      </c>
      <c r="J1990" s="222">
        <v>0.4214</v>
      </c>
      <c r="K1990" s="222">
        <v>0.38619999999999999</v>
      </c>
      <c r="L1990" s="222">
        <v>0.36259999999999998</v>
      </c>
      <c r="M1990" s="222">
        <v>0.34310000000000002</v>
      </c>
      <c r="N1990" s="222">
        <v>0.32640000000000002</v>
      </c>
      <c r="O1990" s="222">
        <v>0.312</v>
      </c>
      <c r="P1990" s="222">
        <v>0.29949999999999999</v>
      </c>
      <c r="Q1990" s="222">
        <v>0.28860000000000002</v>
      </c>
    </row>
    <row r="1991" spans="1:17" x14ac:dyDescent="0.25">
      <c r="A1991" s="8">
        <v>8</v>
      </c>
      <c r="B1991" s="3">
        <v>53</v>
      </c>
      <c r="C1991" s="5">
        <v>380000</v>
      </c>
      <c r="D1991" s="221"/>
      <c r="E1991" s="222">
        <v>0.64049999999999996</v>
      </c>
      <c r="F1991" s="222">
        <v>0.58479999999999999</v>
      </c>
      <c r="G1991" s="222">
        <v>0.53420000000000001</v>
      </c>
      <c r="H1991" s="222">
        <v>0.4879</v>
      </c>
      <c r="I1991" s="222">
        <v>0.44529999999999997</v>
      </c>
      <c r="J1991" s="222">
        <v>0.40620000000000001</v>
      </c>
      <c r="K1991" s="222">
        <v>0.37569999999999998</v>
      </c>
      <c r="L1991" s="222">
        <v>0.3533</v>
      </c>
      <c r="M1991" s="222">
        <v>0.3342</v>
      </c>
      <c r="N1991" s="222">
        <v>0.31790000000000002</v>
      </c>
      <c r="O1991" s="222">
        <v>0.30370000000000003</v>
      </c>
      <c r="P1991" s="222">
        <v>0.29149999999999998</v>
      </c>
      <c r="Q1991" s="222">
        <v>0.28149999999999997</v>
      </c>
    </row>
    <row r="1992" spans="1:17" x14ac:dyDescent="0.25">
      <c r="A1992" s="8">
        <v>8</v>
      </c>
      <c r="B1992" s="3">
        <v>54</v>
      </c>
      <c r="C1992" s="5">
        <v>380000</v>
      </c>
      <c r="D1992" s="221"/>
      <c r="E1992" s="222">
        <v>0.63200000000000001</v>
      </c>
      <c r="F1992" s="222">
        <v>0.57450000000000001</v>
      </c>
      <c r="G1992" s="222">
        <v>0.52229999999999999</v>
      </c>
      <c r="H1992" s="222">
        <v>0.47460000000000002</v>
      </c>
      <c r="I1992" s="222">
        <v>0.43090000000000001</v>
      </c>
      <c r="J1992" s="222">
        <v>0.39229999999999998</v>
      </c>
      <c r="K1992" s="222">
        <v>0.36620000000000003</v>
      </c>
      <c r="L1992" s="222">
        <v>0.34410000000000002</v>
      </c>
      <c r="M1992" s="222">
        <v>0.32540000000000002</v>
      </c>
      <c r="N1992" s="222">
        <v>0.30930000000000002</v>
      </c>
      <c r="O1992" s="222">
        <v>0.29559999999999997</v>
      </c>
      <c r="P1992" s="222">
        <v>0.28439999999999999</v>
      </c>
      <c r="Q1992" s="222">
        <v>0.27539999999999998</v>
      </c>
    </row>
    <row r="1993" spans="1:17" x14ac:dyDescent="0.25">
      <c r="A1993" s="8">
        <v>8</v>
      </c>
      <c r="B1993" s="3">
        <v>55</v>
      </c>
      <c r="C1993" s="5">
        <v>380000</v>
      </c>
      <c r="D1993" s="221"/>
      <c r="E1993" s="222">
        <v>0.62360000000000004</v>
      </c>
      <c r="F1993" s="222">
        <v>0.56420000000000003</v>
      </c>
      <c r="G1993" s="222">
        <v>0.51029999999999998</v>
      </c>
      <c r="H1993" s="222">
        <v>0.46129999999999999</v>
      </c>
      <c r="I1993" s="222">
        <v>0.41649999999999998</v>
      </c>
      <c r="J1993" s="222">
        <v>0.38269999999999998</v>
      </c>
      <c r="K1993" s="222">
        <v>0.3569</v>
      </c>
      <c r="L1993" s="222">
        <v>0.3352</v>
      </c>
      <c r="M1993" s="222">
        <v>0.31669999999999998</v>
      </c>
      <c r="N1993" s="222">
        <v>0.30099999999999999</v>
      </c>
      <c r="O1993" s="222">
        <v>0.2883</v>
      </c>
      <c r="P1993" s="222">
        <v>0.27810000000000001</v>
      </c>
      <c r="Q1993" s="222">
        <v>0.26989999999999997</v>
      </c>
    </row>
    <row r="1994" spans="1:17" x14ac:dyDescent="0.25">
      <c r="A1994" s="8">
        <v>8</v>
      </c>
      <c r="B1994" s="3">
        <v>56</v>
      </c>
      <c r="C1994" s="5">
        <v>380000</v>
      </c>
      <c r="D1994" s="221"/>
      <c r="E1994" s="222">
        <v>0.61480000000000001</v>
      </c>
      <c r="F1994" s="222">
        <v>0.5534</v>
      </c>
      <c r="G1994" s="222">
        <v>0.49780000000000002</v>
      </c>
      <c r="H1994" s="222">
        <v>0.44729999999999998</v>
      </c>
      <c r="I1994" s="222">
        <v>0.40339999999999998</v>
      </c>
      <c r="J1994" s="222">
        <v>0.37290000000000001</v>
      </c>
      <c r="K1994" s="222">
        <v>0.34739999999999999</v>
      </c>
      <c r="L1994" s="222">
        <v>0.32590000000000002</v>
      </c>
      <c r="M1994" s="222">
        <v>0.30780000000000002</v>
      </c>
      <c r="N1994" s="222">
        <v>0.29320000000000002</v>
      </c>
      <c r="O1994" s="222">
        <v>0.28160000000000002</v>
      </c>
      <c r="P1994" s="222">
        <v>0.2722</v>
      </c>
      <c r="Q1994" s="222">
        <v>0.26469999999999999</v>
      </c>
    </row>
    <row r="1995" spans="1:17" x14ac:dyDescent="0.25">
      <c r="A1995" s="8">
        <v>8</v>
      </c>
      <c r="B1995" s="3">
        <v>57</v>
      </c>
      <c r="C1995" s="5">
        <v>380000</v>
      </c>
      <c r="D1995" s="221"/>
      <c r="E1995" s="222">
        <v>0.60599999999999998</v>
      </c>
      <c r="F1995" s="222">
        <v>0.54259999999999997</v>
      </c>
      <c r="G1995" s="222">
        <v>0.48530000000000001</v>
      </c>
      <c r="H1995" s="222">
        <v>0.43340000000000001</v>
      </c>
      <c r="I1995" s="222">
        <v>0.39360000000000001</v>
      </c>
      <c r="J1995" s="222">
        <v>0.36330000000000001</v>
      </c>
      <c r="K1995" s="222">
        <v>0.33789999999999998</v>
      </c>
      <c r="L1995" s="222">
        <v>0.31669999999999998</v>
      </c>
      <c r="M1995" s="222">
        <v>0.29970000000000002</v>
      </c>
      <c r="N1995" s="222">
        <v>0.28620000000000001</v>
      </c>
      <c r="O1995" s="222">
        <v>0.27539999999999998</v>
      </c>
      <c r="P1995" s="222">
        <v>0.26679999999999998</v>
      </c>
      <c r="Q1995" s="222">
        <v>0.25990000000000002</v>
      </c>
    </row>
    <row r="1996" spans="1:17" x14ac:dyDescent="0.25">
      <c r="A1996" s="8">
        <v>8</v>
      </c>
      <c r="B1996" s="3">
        <v>58</v>
      </c>
      <c r="C1996" s="5">
        <v>380000</v>
      </c>
      <c r="D1996" s="221"/>
      <c r="E1996" s="222">
        <v>0.5978</v>
      </c>
      <c r="F1996" s="222">
        <v>0.53239999999999998</v>
      </c>
      <c r="G1996" s="222">
        <v>0.4733</v>
      </c>
      <c r="H1996" s="222">
        <v>0.42099999999999999</v>
      </c>
      <c r="I1996" s="222">
        <v>0.3846</v>
      </c>
      <c r="J1996" s="222">
        <v>0.3543</v>
      </c>
      <c r="K1996" s="222">
        <v>0.3291</v>
      </c>
      <c r="L1996" s="222">
        <v>0.30890000000000001</v>
      </c>
      <c r="M1996" s="222">
        <v>0.29289999999999999</v>
      </c>
      <c r="N1996" s="222">
        <v>0.2802</v>
      </c>
      <c r="O1996" s="222">
        <v>0.27010000000000001</v>
      </c>
      <c r="P1996" s="222">
        <v>0.2621</v>
      </c>
      <c r="Q1996" s="222">
        <v>0.25590000000000002</v>
      </c>
    </row>
    <row r="1997" spans="1:17" x14ac:dyDescent="0.25">
      <c r="A1997" s="8">
        <v>8</v>
      </c>
      <c r="B1997" s="3">
        <v>59</v>
      </c>
      <c r="C1997" s="5">
        <v>380000</v>
      </c>
      <c r="D1997" s="221"/>
      <c r="E1997" s="222">
        <v>0.58950000000000002</v>
      </c>
      <c r="F1997" s="222">
        <v>0.52200000000000002</v>
      </c>
      <c r="G1997" s="222">
        <v>0.4612</v>
      </c>
      <c r="H1997" s="222">
        <v>0.41199999999999998</v>
      </c>
      <c r="I1997" s="222">
        <v>0.37540000000000001</v>
      </c>
      <c r="J1997" s="222">
        <v>0.34510000000000002</v>
      </c>
      <c r="K1997" s="222">
        <v>0.32079999999999997</v>
      </c>
      <c r="L1997" s="222">
        <v>0.30159999999999998</v>
      </c>
      <c r="M1997" s="222">
        <v>0.28639999999999999</v>
      </c>
      <c r="N1997" s="222">
        <v>0.27450000000000002</v>
      </c>
      <c r="O1997" s="222">
        <v>0.2651</v>
      </c>
      <c r="P1997" s="222">
        <v>0.25790000000000002</v>
      </c>
      <c r="Q1997" s="222">
        <v>0.25240000000000001</v>
      </c>
    </row>
    <row r="1998" spans="1:17" x14ac:dyDescent="0.25">
      <c r="A1998" s="8">
        <v>8</v>
      </c>
      <c r="B1998" s="3">
        <v>60</v>
      </c>
      <c r="C1998" s="5">
        <v>380000</v>
      </c>
      <c r="D1998" s="221"/>
      <c r="E1998" s="222">
        <v>0.58099999999999996</v>
      </c>
      <c r="F1998" s="222">
        <v>0.51129999999999998</v>
      </c>
      <c r="G1998" s="222">
        <v>0.44879999999999998</v>
      </c>
      <c r="H1998" s="222">
        <v>0.40279999999999999</v>
      </c>
      <c r="I1998" s="222">
        <v>0.3659</v>
      </c>
      <c r="J1998" s="222">
        <v>0.33629999999999999</v>
      </c>
      <c r="K1998" s="222">
        <v>0.31290000000000001</v>
      </c>
      <c r="L1998" s="222">
        <v>0.29449999999999998</v>
      </c>
      <c r="M1998" s="222">
        <v>0.28010000000000002</v>
      </c>
      <c r="N1998" s="222">
        <v>0.26900000000000002</v>
      </c>
      <c r="O1998" s="222">
        <v>0.26050000000000001</v>
      </c>
      <c r="P1998" s="222">
        <v>0.25409999999999999</v>
      </c>
      <c r="Q1998" s="222">
        <v>0.2492</v>
      </c>
    </row>
    <row r="1999" spans="1:17" x14ac:dyDescent="0.25">
      <c r="A1999" s="8">
        <v>8</v>
      </c>
      <c r="B1999" s="3">
        <v>61</v>
      </c>
      <c r="C1999" s="5">
        <v>380000</v>
      </c>
      <c r="D1999" s="221"/>
      <c r="E1999" s="222">
        <v>0.5726</v>
      </c>
      <c r="F1999" s="222">
        <v>0.50080000000000002</v>
      </c>
      <c r="G1999" s="222">
        <v>0.43840000000000001</v>
      </c>
      <c r="H1999" s="222">
        <v>0.39340000000000003</v>
      </c>
      <c r="I1999" s="222">
        <v>0.35680000000000001</v>
      </c>
      <c r="J1999" s="222">
        <v>0.32790000000000002</v>
      </c>
      <c r="K1999" s="222">
        <v>0.30530000000000002</v>
      </c>
      <c r="L1999" s="222">
        <v>0.28760000000000002</v>
      </c>
      <c r="M1999" s="222">
        <v>0.2742</v>
      </c>
      <c r="N1999" s="222">
        <v>0.26400000000000001</v>
      </c>
      <c r="O1999" s="222">
        <v>0.25629999999999997</v>
      </c>
      <c r="P1999" s="222">
        <v>0.25069999999999998</v>
      </c>
      <c r="Q1999" s="222">
        <v>0.2465</v>
      </c>
    </row>
    <row r="2000" spans="1:17" x14ac:dyDescent="0.25">
      <c r="A2000" s="8">
        <v>8</v>
      </c>
      <c r="B2000" s="3">
        <v>62</v>
      </c>
      <c r="C2000" s="5">
        <v>380000</v>
      </c>
      <c r="D2000" s="221"/>
      <c r="E2000" s="222">
        <v>0.56420000000000003</v>
      </c>
      <c r="F2000" s="222">
        <v>0.49020000000000002</v>
      </c>
      <c r="G2000" s="222">
        <v>0.4294</v>
      </c>
      <c r="H2000" s="222">
        <v>0.38400000000000001</v>
      </c>
      <c r="I2000" s="222">
        <v>0.34789999999999999</v>
      </c>
      <c r="J2000" s="222">
        <v>0.3196</v>
      </c>
      <c r="K2000" s="222">
        <v>0.29770000000000002</v>
      </c>
      <c r="L2000" s="222">
        <v>0.28110000000000002</v>
      </c>
      <c r="M2000" s="222">
        <v>0.26860000000000001</v>
      </c>
      <c r="N2000" s="222">
        <v>0.25929999999999997</v>
      </c>
      <c r="O2000" s="222">
        <v>0.2525</v>
      </c>
      <c r="P2000" s="222">
        <v>0.24759999999999999</v>
      </c>
      <c r="Q2000" s="222">
        <v>0.24410000000000001</v>
      </c>
    </row>
    <row r="2001" spans="1:17" x14ac:dyDescent="0.25">
      <c r="A2001" s="8">
        <v>8</v>
      </c>
      <c r="B2001" s="3">
        <v>63</v>
      </c>
      <c r="C2001" s="5">
        <v>380000</v>
      </c>
      <c r="D2001" s="221"/>
      <c r="E2001" s="222">
        <v>0.55569999999999997</v>
      </c>
      <c r="F2001" s="222">
        <v>0.4793</v>
      </c>
      <c r="G2001" s="222">
        <v>0.4199</v>
      </c>
      <c r="H2001" s="222">
        <v>0.3745</v>
      </c>
      <c r="I2001" s="222">
        <v>0.33879999999999999</v>
      </c>
      <c r="J2001" s="222">
        <v>0.31119999999999998</v>
      </c>
      <c r="K2001" s="222">
        <v>0.2903</v>
      </c>
      <c r="L2001" s="222">
        <v>0.2747</v>
      </c>
      <c r="M2001" s="222">
        <v>0.26329999999999998</v>
      </c>
      <c r="N2001" s="222">
        <v>0.255</v>
      </c>
      <c r="O2001" s="222">
        <v>0.24909999999999999</v>
      </c>
      <c r="P2001" s="222">
        <v>0.24490000000000001</v>
      </c>
      <c r="Q2001" s="222">
        <v>0.24199999999999999</v>
      </c>
    </row>
    <row r="2002" spans="1:17" x14ac:dyDescent="0.25">
      <c r="A2002" s="8">
        <v>8</v>
      </c>
      <c r="B2002" s="3">
        <v>64</v>
      </c>
      <c r="C2002" s="5">
        <v>380000</v>
      </c>
      <c r="D2002" s="221"/>
      <c r="E2002" s="222">
        <v>0.54730000000000001</v>
      </c>
      <c r="F2002" s="222">
        <v>0.46839999999999998</v>
      </c>
      <c r="G2002" s="222">
        <v>0.41060000000000002</v>
      </c>
      <c r="H2002" s="222">
        <v>0.36520000000000002</v>
      </c>
      <c r="I2002" s="222">
        <v>0.32990000000000003</v>
      </c>
      <c r="J2002" s="222">
        <v>0.30309999999999998</v>
      </c>
      <c r="K2002" s="222">
        <v>0.28320000000000001</v>
      </c>
      <c r="L2002" s="222">
        <v>0.26879999999999998</v>
      </c>
      <c r="M2002" s="222">
        <v>0.25840000000000002</v>
      </c>
      <c r="N2002" s="222">
        <v>0.25109999999999999</v>
      </c>
      <c r="O2002" s="222">
        <v>0.246</v>
      </c>
      <c r="P2002" s="222">
        <v>0.24260000000000001</v>
      </c>
      <c r="Q2002" s="222">
        <v>0.2402</v>
      </c>
    </row>
    <row r="2003" spans="1:17" x14ac:dyDescent="0.25">
      <c r="A2003" s="8">
        <v>8</v>
      </c>
      <c r="B2003" s="3">
        <v>65</v>
      </c>
      <c r="C2003" s="5">
        <v>380000</v>
      </c>
      <c r="D2003" s="221"/>
      <c r="E2003" s="222">
        <v>0.53910000000000002</v>
      </c>
      <c r="F2003" s="222">
        <v>0.45929999999999999</v>
      </c>
      <c r="G2003" s="222">
        <v>0.40139999999999998</v>
      </c>
      <c r="H2003" s="222">
        <v>0.35580000000000001</v>
      </c>
      <c r="I2003" s="222">
        <v>0.32100000000000001</v>
      </c>
      <c r="J2003" s="222">
        <v>0.29520000000000002</v>
      </c>
      <c r="K2003" s="222">
        <v>0.27639999999999998</v>
      </c>
      <c r="L2003" s="222">
        <v>0.26319999999999999</v>
      </c>
      <c r="M2003" s="222">
        <v>0.25390000000000001</v>
      </c>
      <c r="N2003" s="222">
        <v>0.24759999999999999</v>
      </c>
      <c r="O2003" s="222">
        <v>0.24340000000000001</v>
      </c>
      <c r="P2003" s="222">
        <v>0.24060000000000001</v>
      </c>
      <c r="Q2003" s="222">
        <v>0.23880000000000001</v>
      </c>
    </row>
    <row r="2004" spans="1:17" x14ac:dyDescent="0.25">
      <c r="A2004" s="8">
        <v>8</v>
      </c>
      <c r="B2004" s="3">
        <v>66</v>
      </c>
      <c r="C2004" s="5">
        <v>380000</v>
      </c>
      <c r="D2004" s="221"/>
      <c r="E2004" s="222">
        <v>0.53129999999999999</v>
      </c>
      <c r="F2004" s="222">
        <v>0.45100000000000001</v>
      </c>
      <c r="G2004" s="222">
        <v>0.39219999999999999</v>
      </c>
      <c r="H2004" s="222">
        <v>0.34649999999999997</v>
      </c>
      <c r="I2004" s="222">
        <v>0.31230000000000002</v>
      </c>
      <c r="J2004" s="222">
        <v>0.28749999999999998</v>
      </c>
      <c r="K2004" s="222">
        <v>0.27</v>
      </c>
      <c r="L2004" s="222">
        <v>0.25800000000000001</v>
      </c>
      <c r="M2004" s="222">
        <v>0.25</v>
      </c>
      <c r="N2004" s="222">
        <v>0.2447</v>
      </c>
      <c r="O2004" s="222">
        <v>0.24129999999999999</v>
      </c>
      <c r="P2004" s="222">
        <v>0.23910000000000001</v>
      </c>
      <c r="Q2004" s="222">
        <v>0.23769999999999999</v>
      </c>
    </row>
    <row r="2005" spans="1:17" x14ac:dyDescent="0.25">
      <c r="A2005" s="8">
        <v>8</v>
      </c>
      <c r="B2005" s="3">
        <v>67</v>
      </c>
      <c r="C2005" s="5">
        <v>380000</v>
      </c>
      <c r="D2005" s="221"/>
      <c r="E2005" s="222">
        <v>0.52329999999999999</v>
      </c>
      <c r="F2005" s="222">
        <v>0.442</v>
      </c>
      <c r="G2005" s="222">
        <v>0.38219999999999998</v>
      </c>
      <c r="H2005" s="222">
        <v>0.33650000000000002</v>
      </c>
      <c r="I2005" s="222">
        <v>0.30309999999999998</v>
      </c>
      <c r="J2005" s="222">
        <v>0.27960000000000002</v>
      </c>
      <c r="K2005" s="222">
        <v>0.2636</v>
      </c>
      <c r="L2005" s="222">
        <v>0.253</v>
      </c>
      <c r="M2005" s="222">
        <v>0.2462</v>
      </c>
      <c r="N2005" s="222">
        <v>0.24199999999999999</v>
      </c>
      <c r="O2005" s="222">
        <v>0.2394</v>
      </c>
      <c r="P2005" s="222">
        <v>0.23780000000000001</v>
      </c>
      <c r="Q2005" s="222">
        <v>0.2369</v>
      </c>
    </row>
    <row r="2006" spans="1:17" x14ac:dyDescent="0.25">
      <c r="A2006" s="8">
        <v>8</v>
      </c>
      <c r="B2006" s="3">
        <v>68</v>
      </c>
      <c r="C2006" s="5">
        <v>380000</v>
      </c>
      <c r="D2006" s="221"/>
      <c r="E2006" s="222">
        <v>0.51559999999999995</v>
      </c>
      <c r="F2006" s="222">
        <v>0.433</v>
      </c>
      <c r="G2006" s="222">
        <v>0.372</v>
      </c>
      <c r="H2006" s="222">
        <v>0.32629999999999998</v>
      </c>
      <c r="I2006" s="222">
        <v>0.29389999999999999</v>
      </c>
      <c r="J2006" s="222">
        <v>0.27179999999999999</v>
      </c>
      <c r="K2006" s="222">
        <v>0.25750000000000001</v>
      </c>
      <c r="L2006" s="222">
        <v>0.2485</v>
      </c>
      <c r="M2006" s="222">
        <v>0.24299999999999999</v>
      </c>
      <c r="N2006" s="222">
        <v>0.23980000000000001</v>
      </c>
      <c r="O2006" s="222">
        <v>0.2379</v>
      </c>
      <c r="P2006" s="222">
        <v>0.2369</v>
      </c>
      <c r="Q2006" s="222">
        <v>0.23630000000000001</v>
      </c>
    </row>
    <row r="2007" spans="1:17" x14ac:dyDescent="0.25">
      <c r="A2007" s="8">
        <v>8</v>
      </c>
      <c r="B2007" s="3">
        <v>69</v>
      </c>
      <c r="C2007" s="5">
        <v>380000</v>
      </c>
      <c r="D2007" s="221"/>
      <c r="E2007" s="222">
        <v>0.50900000000000001</v>
      </c>
      <c r="F2007" s="222">
        <v>0.4244</v>
      </c>
      <c r="G2007" s="222">
        <v>0.36209999999999998</v>
      </c>
      <c r="H2007" s="222">
        <v>0.3165</v>
      </c>
      <c r="I2007" s="222">
        <v>0.28520000000000001</v>
      </c>
      <c r="J2007" s="222">
        <v>0.26479999999999998</v>
      </c>
      <c r="K2007" s="222">
        <v>0.25219999999999998</v>
      </c>
      <c r="L2007" s="222">
        <v>0.2447</v>
      </c>
      <c r="M2007" s="222">
        <v>0.24049999999999999</v>
      </c>
      <c r="N2007" s="222">
        <v>0.2382</v>
      </c>
      <c r="O2007" s="222">
        <v>0.2369</v>
      </c>
      <c r="P2007" s="222">
        <v>0.23630000000000001</v>
      </c>
      <c r="Q2007" s="222">
        <v>0.23599999999999999</v>
      </c>
    </row>
    <row r="2008" spans="1:17" x14ac:dyDescent="0.25">
      <c r="A2008" s="8">
        <v>8</v>
      </c>
      <c r="B2008" s="3">
        <v>70</v>
      </c>
      <c r="C2008" s="5">
        <v>380000</v>
      </c>
      <c r="D2008" s="221"/>
      <c r="E2008" s="222">
        <v>0.50219999999999998</v>
      </c>
      <c r="F2008" s="222">
        <v>0.41439999999999999</v>
      </c>
      <c r="G2008" s="222">
        <v>0.35049999999999998</v>
      </c>
      <c r="H2008" s="222">
        <v>0.30509999999999998</v>
      </c>
      <c r="I2008" s="222">
        <v>0.27539999999999998</v>
      </c>
      <c r="J2008" s="222">
        <v>0.25719999999999998</v>
      </c>
      <c r="K2008" s="222">
        <v>0.24679999999999999</v>
      </c>
      <c r="L2008" s="222">
        <v>0.2412</v>
      </c>
      <c r="M2008" s="222">
        <v>0.23830000000000001</v>
      </c>
      <c r="N2008" s="222">
        <v>0.2369</v>
      </c>
      <c r="O2008" s="222">
        <v>0.23619999999999999</v>
      </c>
      <c r="P2008" s="222">
        <v>0.2359</v>
      </c>
      <c r="Q2008" s="222">
        <v>0.23580000000000001</v>
      </c>
    </row>
    <row r="2009" spans="1:17" x14ac:dyDescent="0.25">
      <c r="A2009" s="8">
        <v>8</v>
      </c>
      <c r="B2009" s="3">
        <v>71</v>
      </c>
      <c r="C2009" s="5">
        <v>380000</v>
      </c>
      <c r="D2009" s="221"/>
      <c r="E2009" s="222">
        <v>0.49680000000000002</v>
      </c>
      <c r="F2009" s="222">
        <v>0.40489999999999998</v>
      </c>
      <c r="G2009" s="222">
        <v>0.3392</v>
      </c>
      <c r="H2009" s="222">
        <v>0.29409999999999997</v>
      </c>
      <c r="I2009" s="222">
        <v>0.26629999999999998</v>
      </c>
      <c r="J2009" s="222">
        <v>0.25069999999999998</v>
      </c>
      <c r="K2009" s="222">
        <v>0.24260000000000001</v>
      </c>
      <c r="L2009" s="222">
        <v>0.2387</v>
      </c>
      <c r="M2009" s="222">
        <v>0.2369</v>
      </c>
      <c r="N2009" s="222">
        <v>0.23619999999999999</v>
      </c>
      <c r="O2009" s="222">
        <v>0.2359</v>
      </c>
      <c r="P2009" s="222">
        <v>0.23580000000000001</v>
      </c>
      <c r="Q2009" s="222">
        <v>0.23569999999999999</v>
      </c>
    </row>
    <row r="2010" spans="1:17" x14ac:dyDescent="0.25">
      <c r="A2010" s="8">
        <v>8</v>
      </c>
      <c r="B2010" s="3">
        <v>72</v>
      </c>
      <c r="C2010" s="5">
        <v>380000</v>
      </c>
      <c r="D2010" s="221"/>
      <c r="E2010" s="222">
        <v>0.4919</v>
      </c>
      <c r="F2010" s="222">
        <v>0.39269999999999999</v>
      </c>
      <c r="G2010" s="222">
        <v>0.32379999999999998</v>
      </c>
      <c r="H2010" s="222">
        <v>0.27960000000000002</v>
      </c>
      <c r="I2010" s="222">
        <v>0.25519999999999998</v>
      </c>
      <c r="J2010" s="222">
        <v>0.24349999999999999</v>
      </c>
      <c r="K2010" s="222">
        <v>0.23849999999999999</v>
      </c>
      <c r="L2010" s="222">
        <v>0.2366</v>
      </c>
      <c r="M2010" s="222">
        <v>0.23599999999999999</v>
      </c>
      <c r="N2010" s="222">
        <v>0.23580000000000001</v>
      </c>
      <c r="O2010" s="222">
        <v>0.23569999999999999</v>
      </c>
      <c r="P2010" s="222">
        <v>0.23569999999999999</v>
      </c>
      <c r="Q2010" s="222">
        <v>0.23569999999999999</v>
      </c>
    </row>
    <row r="2011" spans="1:17" x14ac:dyDescent="0.25">
      <c r="A2011" s="8">
        <v>8</v>
      </c>
      <c r="B2011" s="3">
        <v>73</v>
      </c>
      <c r="C2011" s="5">
        <v>380000</v>
      </c>
      <c r="D2011" s="221"/>
      <c r="E2011" s="222">
        <v>0.48959999999999998</v>
      </c>
      <c r="F2011" s="222">
        <v>0.38080000000000003</v>
      </c>
      <c r="G2011" s="222">
        <v>0.30719999999999997</v>
      </c>
      <c r="H2011" s="222">
        <v>0.26440000000000002</v>
      </c>
      <c r="I2011" s="222">
        <v>0.2452</v>
      </c>
      <c r="J2011" s="222">
        <v>0.23830000000000001</v>
      </c>
      <c r="K2011" s="222">
        <v>0.23630000000000001</v>
      </c>
      <c r="L2011" s="222">
        <v>0.23580000000000001</v>
      </c>
      <c r="M2011" s="222">
        <v>0.23569999999999999</v>
      </c>
      <c r="N2011" s="222">
        <v>0.23569999999999999</v>
      </c>
      <c r="O2011" s="222">
        <v>0.23569999999999999</v>
      </c>
      <c r="P2011" s="222">
        <v>0.23569999999999999</v>
      </c>
      <c r="Q2011" s="222">
        <v>0.23569999999999999</v>
      </c>
    </row>
    <row r="2012" spans="1:17" x14ac:dyDescent="0.25">
      <c r="A2012" s="8">
        <v>8</v>
      </c>
      <c r="B2012" s="3">
        <v>74</v>
      </c>
      <c r="C2012" s="5">
        <v>380000</v>
      </c>
      <c r="D2012" s="221"/>
      <c r="E2012" s="222">
        <v>0.48920000000000002</v>
      </c>
      <c r="F2012" s="222">
        <v>0.37459999999999999</v>
      </c>
      <c r="G2012" s="222">
        <v>0.29620000000000002</v>
      </c>
      <c r="H2012" s="222">
        <v>0.255</v>
      </c>
      <c r="I2012" s="222">
        <v>0.2402</v>
      </c>
      <c r="J2012" s="222">
        <v>0.23649999999999999</v>
      </c>
      <c r="K2012" s="222">
        <v>0.23580000000000001</v>
      </c>
      <c r="L2012" s="222">
        <v>0.23569999999999999</v>
      </c>
      <c r="M2012" s="222">
        <v>0.23569999999999999</v>
      </c>
      <c r="N2012" s="222">
        <v>0.23569999999999999</v>
      </c>
      <c r="O2012" s="222">
        <v>0.23569999999999999</v>
      </c>
      <c r="P2012" s="222">
        <v>0.23569999999999999</v>
      </c>
      <c r="Q2012" s="222">
        <v>0.23569999999999999</v>
      </c>
    </row>
    <row r="2013" spans="1:17" x14ac:dyDescent="0.25">
      <c r="A2013" s="8">
        <v>9</v>
      </c>
      <c r="B2013" s="3">
        <v>52</v>
      </c>
      <c r="C2013" s="5">
        <v>380000</v>
      </c>
      <c r="D2013" s="221"/>
      <c r="E2013" s="222">
        <v>0.67110000000000003</v>
      </c>
      <c r="F2013" s="222">
        <v>0.62050000000000005</v>
      </c>
      <c r="G2013" s="222">
        <v>0.57410000000000005</v>
      </c>
      <c r="H2013" s="222">
        <v>0.53139999999999998</v>
      </c>
      <c r="I2013" s="222">
        <v>0.49170000000000003</v>
      </c>
      <c r="J2013" s="222">
        <v>0.45479999999999998</v>
      </c>
      <c r="K2013" s="222">
        <v>0.4204</v>
      </c>
      <c r="L2013" s="222">
        <v>0.3987</v>
      </c>
      <c r="M2013" s="222">
        <v>0.38119999999999998</v>
      </c>
      <c r="N2013" s="222">
        <v>0.36620000000000003</v>
      </c>
      <c r="O2013" s="222">
        <v>0.35310000000000002</v>
      </c>
      <c r="P2013" s="222">
        <v>0.3417</v>
      </c>
      <c r="Q2013" s="222">
        <v>0.33169999999999999</v>
      </c>
    </row>
    <row r="2014" spans="1:17" x14ac:dyDescent="0.25">
      <c r="A2014" s="8">
        <v>9</v>
      </c>
      <c r="B2014" s="3">
        <v>53</v>
      </c>
      <c r="C2014" s="5">
        <v>380000</v>
      </c>
      <c r="D2014" s="221"/>
      <c r="E2014" s="222">
        <v>0.66239999999999999</v>
      </c>
      <c r="F2014" s="222">
        <v>0.61</v>
      </c>
      <c r="G2014" s="222">
        <v>0.56210000000000004</v>
      </c>
      <c r="H2014" s="222">
        <v>0.51790000000000003</v>
      </c>
      <c r="I2014" s="222">
        <v>0.47699999999999998</v>
      </c>
      <c r="J2014" s="222">
        <v>0.439</v>
      </c>
      <c r="K2014" s="222">
        <v>0.41020000000000001</v>
      </c>
      <c r="L2014" s="222">
        <v>0.39</v>
      </c>
      <c r="M2014" s="222">
        <v>0.37280000000000002</v>
      </c>
      <c r="N2014" s="222">
        <v>0.35809999999999997</v>
      </c>
      <c r="O2014" s="222">
        <v>0.34520000000000001</v>
      </c>
      <c r="P2014" s="222">
        <v>0.33400000000000002</v>
      </c>
      <c r="Q2014" s="222">
        <v>0.32500000000000001</v>
      </c>
    </row>
    <row r="2015" spans="1:17" x14ac:dyDescent="0.25">
      <c r="A2015" s="8">
        <v>9</v>
      </c>
      <c r="B2015" s="3">
        <v>54</v>
      </c>
      <c r="C2015" s="5">
        <v>380000</v>
      </c>
      <c r="D2015" s="221"/>
      <c r="E2015" s="222">
        <v>0.65359999999999996</v>
      </c>
      <c r="F2015" s="222">
        <v>0.59940000000000004</v>
      </c>
      <c r="G2015" s="222">
        <v>0.54979999999999996</v>
      </c>
      <c r="H2015" s="222">
        <v>0.50419999999999998</v>
      </c>
      <c r="I2015" s="222">
        <v>0.46200000000000002</v>
      </c>
      <c r="J2015" s="222">
        <v>0.42480000000000001</v>
      </c>
      <c r="K2015" s="222">
        <v>0.40129999999999999</v>
      </c>
      <c r="L2015" s="222">
        <v>0.38140000000000002</v>
      </c>
      <c r="M2015" s="222">
        <v>0.36449999999999999</v>
      </c>
      <c r="N2015" s="222">
        <v>0.34989999999999999</v>
      </c>
      <c r="O2015" s="222">
        <v>0.33739999999999998</v>
      </c>
      <c r="P2015" s="222">
        <v>0.32740000000000002</v>
      </c>
      <c r="Q2015" s="222">
        <v>0.31940000000000002</v>
      </c>
    </row>
    <row r="2016" spans="1:17" x14ac:dyDescent="0.25">
      <c r="A2016" s="8">
        <v>9</v>
      </c>
      <c r="B2016" s="3">
        <v>55</v>
      </c>
      <c r="C2016" s="5">
        <v>380000</v>
      </c>
      <c r="D2016" s="221"/>
      <c r="E2016" s="222">
        <v>0.64490000000000003</v>
      </c>
      <c r="F2016" s="222">
        <v>0.5887</v>
      </c>
      <c r="G2016" s="222">
        <v>0.53749999999999998</v>
      </c>
      <c r="H2016" s="222">
        <v>0.4904</v>
      </c>
      <c r="I2016" s="222">
        <v>0.44700000000000001</v>
      </c>
      <c r="J2016" s="222">
        <v>0.4158</v>
      </c>
      <c r="K2016" s="222">
        <v>0.3926</v>
      </c>
      <c r="L2016" s="222">
        <v>0.373</v>
      </c>
      <c r="M2016" s="222">
        <v>0.35620000000000002</v>
      </c>
      <c r="N2016" s="222">
        <v>0.34189999999999998</v>
      </c>
      <c r="O2016" s="222">
        <v>0.3306</v>
      </c>
      <c r="P2016" s="222">
        <v>0.3216</v>
      </c>
      <c r="Q2016" s="222">
        <v>0.31440000000000001</v>
      </c>
    </row>
    <row r="2017" spans="1:17" x14ac:dyDescent="0.25">
      <c r="A2017" s="8">
        <v>9</v>
      </c>
      <c r="B2017" s="3">
        <v>56</v>
      </c>
      <c r="C2017" s="5">
        <v>380000</v>
      </c>
      <c r="D2017" s="221"/>
      <c r="E2017" s="222">
        <v>0.63570000000000004</v>
      </c>
      <c r="F2017" s="222">
        <v>0.57750000000000001</v>
      </c>
      <c r="G2017" s="222">
        <v>0.52439999999999998</v>
      </c>
      <c r="H2017" s="222">
        <v>0.4758</v>
      </c>
      <c r="I2017" s="222">
        <v>0.434</v>
      </c>
      <c r="J2017" s="222">
        <v>0.40649999999999997</v>
      </c>
      <c r="K2017" s="222">
        <v>0.38350000000000001</v>
      </c>
      <c r="L2017" s="222">
        <v>0.36399999999999999</v>
      </c>
      <c r="M2017" s="222">
        <v>0.34770000000000001</v>
      </c>
      <c r="N2017" s="222">
        <v>0.3347</v>
      </c>
      <c r="O2017" s="222">
        <v>0.32450000000000001</v>
      </c>
      <c r="P2017" s="222">
        <v>0.31630000000000003</v>
      </c>
      <c r="Q2017" s="222">
        <v>0.30959999999999999</v>
      </c>
    </row>
    <row r="2018" spans="1:17" x14ac:dyDescent="0.25">
      <c r="A2018" s="8">
        <v>9</v>
      </c>
      <c r="B2018" s="3">
        <v>57</v>
      </c>
      <c r="C2018" s="5">
        <v>380000</v>
      </c>
      <c r="D2018" s="221"/>
      <c r="E2018" s="222">
        <v>0.62639999999999996</v>
      </c>
      <c r="F2018" s="222">
        <v>0.56620000000000004</v>
      </c>
      <c r="G2018" s="222">
        <v>0.51129999999999998</v>
      </c>
      <c r="H2018" s="222">
        <v>0.46110000000000001</v>
      </c>
      <c r="I2018" s="222">
        <v>0.42470000000000002</v>
      </c>
      <c r="J2018" s="222">
        <v>0.39739999999999998</v>
      </c>
      <c r="K2018" s="222">
        <v>0.37440000000000001</v>
      </c>
      <c r="L2018" s="222">
        <v>0.3553</v>
      </c>
      <c r="M2018" s="222">
        <v>0.3402</v>
      </c>
      <c r="N2018" s="222">
        <v>0.32829999999999998</v>
      </c>
      <c r="O2018" s="222">
        <v>0.31890000000000002</v>
      </c>
      <c r="P2018" s="222">
        <v>0.31130000000000002</v>
      </c>
      <c r="Q2018" s="222">
        <v>0.30520000000000003</v>
      </c>
    </row>
    <row r="2019" spans="1:17" x14ac:dyDescent="0.25">
      <c r="A2019" s="8">
        <v>9</v>
      </c>
      <c r="B2019" s="3">
        <v>58</v>
      </c>
      <c r="C2019" s="5">
        <v>380000</v>
      </c>
      <c r="D2019" s="221"/>
      <c r="E2019" s="222">
        <v>0.61760000000000004</v>
      </c>
      <c r="F2019" s="222">
        <v>0.55520000000000003</v>
      </c>
      <c r="G2019" s="222">
        <v>0.4985</v>
      </c>
      <c r="H2019" s="222">
        <v>0.44890000000000002</v>
      </c>
      <c r="I2019" s="222">
        <v>0.41599999999999998</v>
      </c>
      <c r="J2019" s="222">
        <v>0.38869999999999999</v>
      </c>
      <c r="K2019" s="222">
        <v>0.3659</v>
      </c>
      <c r="L2019" s="222">
        <v>0.34799999999999998</v>
      </c>
      <c r="M2019" s="222">
        <v>0.33389999999999997</v>
      </c>
      <c r="N2019" s="222">
        <v>0.32279999999999998</v>
      </c>
      <c r="O2019" s="222">
        <v>0.314</v>
      </c>
      <c r="P2019" s="222">
        <v>0.307</v>
      </c>
      <c r="Q2019" s="222">
        <v>0.30170000000000002</v>
      </c>
    </row>
    <row r="2020" spans="1:17" x14ac:dyDescent="0.25">
      <c r="A2020" s="8">
        <v>9</v>
      </c>
      <c r="B2020" s="3">
        <v>59</v>
      </c>
      <c r="C2020" s="5">
        <v>380000</v>
      </c>
      <c r="D2020" s="221"/>
      <c r="E2020" s="222">
        <v>0.60860000000000003</v>
      </c>
      <c r="F2020" s="222">
        <v>0.54410000000000003</v>
      </c>
      <c r="G2020" s="222">
        <v>0.48549999999999999</v>
      </c>
      <c r="H2020" s="222">
        <v>0.44019999999999998</v>
      </c>
      <c r="I2020" s="222">
        <v>0.40720000000000001</v>
      </c>
      <c r="J2020" s="222">
        <v>0.37980000000000003</v>
      </c>
      <c r="K2020" s="222">
        <v>0.35809999999999997</v>
      </c>
      <c r="L2020" s="222">
        <v>0.34129999999999999</v>
      </c>
      <c r="M2020" s="222">
        <v>0.32800000000000001</v>
      </c>
      <c r="N2020" s="222">
        <v>0.3175</v>
      </c>
      <c r="O2020" s="222">
        <v>0.30940000000000001</v>
      </c>
      <c r="P2020" s="222">
        <v>0.30320000000000003</v>
      </c>
      <c r="Q2020" s="222">
        <v>0.29849999999999999</v>
      </c>
    </row>
    <row r="2021" spans="1:17" x14ac:dyDescent="0.25">
      <c r="A2021" s="8">
        <v>9</v>
      </c>
      <c r="B2021" s="3">
        <v>60</v>
      </c>
      <c r="C2021" s="5">
        <v>380000</v>
      </c>
      <c r="D2021" s="221"/>
      <c r="E2021" s="222">
        <v>0.59940000000000004</v>
      </c>
      <c r="F2021" s="222">
        <v>0.53259999999999996</v>
      </c>
      <c r="G2021" s="222">
        <v>0.47210000000000002</v>
      </c>
      <c r="H2021" s="222">
        <v>0.43109999999999998</v>
      </c>
      <c r="I2021" s="222">
        <v>0.39779999999999999</v>
      </c>
      <c r="J2021" s="222">
        <v>0.37140000000000001</v>
      </c>
      <c r="K2021" s="222">
        <v>0.3508</v>
      </c>
      <c r="L2021" s="222">
        <v>0.3347</v>
      </c>
      <c r="M2021" s="222">
        <v>0.3221</v>
      </c>
      <c r="N2021" s="222">
        <v>0.3125</v>
      </c>
      <c r="O2021" s="222">
        <v>0.30530000000000002</v>
      </c>
      <c r="P2021" s="222">
        <v>0.29980000000000001</v>
      </c>
      <c r="Q2021" s="222">
        <v>0.29570000000000002</v>
      </c>
    </row>
    <row r="2022" spans="1:17" x14ac:dyDescent="0.25">
      <c r="A2022" s="8">
        <v>9</v>
      </c>
      <c r="B2022" s="3">
        <v>61</v>
      </c>
      <c r="C2022" s="5">
        <v>380000</v>
      </c>
      <c r="D2022" s="221"/>
      <c r="E2022" s="222">
        <v>0.59009999999999996</v>
      </c>
      <c r="F2022" s="222">
        <v>0.52110000000000001</v>
      </c>
      <c r="G2022" s="222">
        <v>0.4627</v>
      </c>
      <c r="H2022" s="222">
        <v>0.4219</v>
      </c>
      <c r="I2022" s="222">
        <v>0.38900000000000001</v>
      </c>
      <c r="J2022" s="222">
        <v>0.36349999999999999</v>
      </c>
      <c r="K2022" s="222">
        <v>0.34370000000000001</v>
      </c>
      <c r="L2022" s="222">
        <v>0.32840000000000003</v>
      </c>
      <c r="M2022" s="222">
        <v>0.31680000000000003</v>
      </c>
      <c r="N2022" s="222">
        <v>0.30809999999999998</v>
      </c>
      <c r="O2022" s="222">
        <v>0.30159999999999998</v>
      </c>
      <c r="P2022" s="222">
        <v>0.29680000000000001</v>
      </c>
      <c r="Q2022" s="222">
        <v>0.29330000000000001</v>
      </c>
    </row>
    <row r="2023" spans="1:17" x14ac:dyDescent="0.25">
      <c r="A2023" s="8">
        <v>9</v>
      </c>
      <c r="B2023" s="3">
        <v>62</v>
      </c>
      <c r="C2023" s="5">
        <v>380000</v>
      </c>
      <c r="D2023" s="221"/>
      <c r="E2023" s="222">
        <v>0.58079999999999998</v>
      </c>
      <c r="F2023" s="222">
        <v>0.50939999999999996</v>
      </c>
      <c r="G2023" s="222">
        <v>0.4536</v>
      </c>
      <c r="H2023" s="222">
        <v>0.41260000000000002</v>
      </c>
      <c r="I2023" s="222">
        <v>0.38059999999999999</v>
      </c>
      <c r="J2023" s="222">
        <v>0.35580000000000001</v>
      </c>
      <c r="K2023" s="222">
        <v>0.3367</v>
      </c>
      <c r="L2023" s="222">
        <v>0.32240000000000002</v>
      </c>
      <c r="M2023" s="222">
        <v>0.31180000000000002</v>
      </c>
      <c r="N2023" s="222">
        <v>0.3039</v>
      </c>
      <c r="O2023" s="222">
        <v>0.29820000000000002</v>
      </c>
      <c r="P2023" s="222">
        <v>0.29409999999999997</v>
      </c>
      <c r="Q2023" s="222">
        <v>0.29120000000000001</v>
      </c>
    </row>
    <row r="2024" spans="1:17" x14ac:dyDescent="0.25">
      <c r="A2024" s="8">
        <v>9</v>
      </c>
      <c r="B2024" s="3">
        <v>63</v>
      </c>
      <c r="C2024" s="5">
        <v>380000</v>
      </c>
      <c r="D2024" s="221"/>
      <c r="E2024" s="222">
        <v>0.57120000000000004</v>
      </c>
      <c r="F2024" s="222">
        <v>0.49730000000000002</v>
      </c>
      <c r="G2024" s="222">
        <v>0.44409999999999999</v>
      </c>
      <c r="H2024" s="222">
        <v>0.40350000000000003</v>
      </c>
      <c r="I2024" s="222">
        <v>0.372</v>
      </c>
      <c r="J2024" s="222">
        <v>0.34789999999999999</v>
      </c>
      <c r="K2024" s="222">
        <v>0.32990000000000003</v>
      </c>
      <c r="L2024" s="222">
        <v>0.31669999999999998</v>
      </c>
      <c r="M2024" s="222">
        <v>0.307</v>
      </c>
      <c r="N2024" s="222">
        <v>0.30009999999999998</v>
      </c>
      <c r="O2024" s="222">
        <v>0.29520000000000002</v>
      </c>
      <c r="P2024" s="222">
        <v>0.2918</v>
      </c>
      <c r="Q2024" s="222">
        <v>0.28939999999999999</v>
      </c>
    </row>
    <row r="2025" spans="1:17" x14ac:dyDescent="0.25">
      <c r="A2025" s="8">
        <v>9</v>
      </c>
      <c r="B2025" s="3">
        <v>64</v>
      </c>
      <c r="C2025" s="5">
        <v>380000</v>
      </c>
      <c r="D2025" s="221"/>
      <c r="E2025" s="222">
        <v>0.56169999999999998</v>
      </c>
      <c r="F2025" s="222">
        <v>0.48670000000000002</v>
      </c>
      <c r="G2025" s="222">
        <v>0.43490000000000001</v>
      </c>
      <c r="H2025" s="222">
        <v>0.39450000000000002</v>
      </c>
      <c r="I2025" s="222">
        <v>0.36349999999999999</v>
      </c>
      <c r="J2025" s="222">
        <v>0.34039999999999998</v>
      </c>
      <c r="K2025" s="222">
        <v>0.32350000000000001</v>
      </c>
      <c r="L2025" s="222">
        <v>0.31130000000000002</v>
      </c>
      <c r="M2025" s="222">
        <v>0.30270000000000002</v>
      </c>
      <c r="N2025" s="222">
        <v>0.29670000000000002</v>
      </c>
      <c r="O2025" s="222">
        <v>0.29260000000000003</v>
      </c>
      <c r="P2025" s="222">
        <v>0.2898</v>
      </c>
      <c r="Q2025" s="222">
        <v>0.28789999999999999</v>
      </c>
    </row>
    <row r="2026" spans="1:17" x14ac:dyDescent="0.25">
      <c r="A2026" s="8">
        <v>9</v>
      </c>
      <c r="B2026" s="3">
        <v>65</v>
      </c>
      <c r="C2026" s="5">
        <v>380000</v>
      </c>
      <c r="D2026" s="221"/>
      <c r="E2026" s="222">
        <v>0.55230000000000001</v>
      </c>
      <c r="F2026" s="222">
        <v>0.47789999999999999</v>
      </c>
      <c r="G2026" s="222">
        <v>0.42570000000000002</v>
      </c>
      <c r="H2026" s="222">
        <v>0.38540000000000002</v>
      </c>
      <c r="I2026" s="222">
        <v>0.35520000000000002</v>
      </c>
      <c r="J2026" s="222">
        <v>0.33310000000000001</v>
      </c>
      <c r="K2026" s="222">
        <v>0.31740000000000002</v>
      </c>
      <c r="L2026" s="222">
        <v>0.30640000000000001</v>
      </c>
      <c r="M2026" s="222">
        <v>0.29880000000000001</v>
      </c>
      <c r="N2026" s="222">
        <v>0.29380000000000001</v>
      </c>
      <c r="O2026" s="222">
        <v>0.29039999999999999</v>
      </c>
      <c r="P2026" s="222">
        <v>0.28820000000000001</v>
      </c>
      <c r="Q2026" s="222">
        <v>0.2868</v>
      </c>
    </row>
    <row r="2027" spans="1:17" x14ac:dyDescent="0.25">
      <c r="A2027" s="8">
        <v>9</v>
      </c>
      <c r="B2027" s="3">
        <v>66</v>
      </c>
      <c r="C2027" s="5">
        <v>380000</v>
      </c>
      <c r="D2027" s="221"/>
      <c r="E2027" s="222">
        <v>0.54320000000000002</v>
      </c>
      <c r="F2027" s="222">
        <v>0.46920000000000001</v>
      </c>
      <c r="G2027" s="222">
        <v>0.41649999999999998</v>
      </c>
      <c r="H2027" s="222">
        <v>0.37640000000000001</v>
      </c>
      <c r="I2027" s="222">
        <v>0.34710000000000002</v>
      </c>
      <c r="J2027" s="222">
        <v>0.32619999999999999</v>
      </c>
      <c r="K2027" s="222">
        <v>0.31169999999999998</v>
      </c>
      <c r="L2027" s="222">
        <v>0.3019</v>
      </c>
      <c r="M2027" s="222">
        <v>0.29549999999999998</v>
      </c>
      <c r="N2027" s="222">
        <v>0.2913</v>
      </c>
      <c r="O2027" s="222">
        <v>0.28860000000000002</v>
      </c>
      <c r="P2027" s="222">
        <v>0.28689999999999999</v>
      </c>
      <c r="Q2027" s="222">
        <v>0.28589999999999999</v>
      </c>
    </row>
    <row r="2028" spans="1:17" x14ac:dyDescent="0.25">
      <c r="A2028" s="8">
        <v>9</v>
      </c>
      <c r="B2028" s="3">
        <v>67</v>
      </c>
      <c r="C2028" s="5">
        <v>380000</v>
      </c>
      <c r="D2028" s="221"/>
      <c r="E2028" s="222">
        <v>0.53380000000000005</v>
      </c>
      <c r="F2028" s="222">
        <v>0.45989999999999998</v>
      </c>
      <c r="G2028" s="222">
        <v>0.40649999999999997</v>
      </c>
      <c r="H2028" s="222">
        <v>0.3669</v>
      </c>
      <c r="I2028" s="222">
        <v>0.33850000000000002</v>
      </c>
      <c r="J2028" s="222">
        <v>0.31900000000000001</v>
      </c>
      <c r="K2028" s="222">
        <v>0.30599999999999999</v>
      </c>
      <c r="L2028" s="222">
        <v>0.29759999999999998</v>
      </c>
      <c r="M2028" s="222">
        <v>0.2923</v>
      </c>
      <c r="N2028" s="222">
        <v>0.28910000000000002</v>
      </c>
      <c r="O2028" s="222">
        <v>0.28710000000000002</v>
      </c>
      <c r="P2028" s="222">
        <v>0.28589999999999999</v>
      </c>
      <c r="Q2028" s="222">
        <v>0.28520000000000001</v>
      </c>
    </row>
    <row r="2029" spans="1:17" x14ac:dyDescent="0.25">
      <c r="A2029" s="8">
        <v>9</v>
      </c>
      <c r="B2029" s="3">
        <v>68</v>
      </c>
      <c r="C2029" s="5">
        <v>380000</v>
      </c>
      <c r="D2029" s="221"/>
      <c r="E2029" s="222">
        <v>0.52480000000000004</v>
      </c>
      <c r="F2029" s="222">
        <v>0.45040000000000002</v>
      </c>
      <c r="G2029" s="222">
        <v>0.39639999999999997</v>
      </c>
      <c r="H2029" s="222">
        <v>0.35720000000000002</v>
      </c>
      <c r="I2029" s="222">
        <v>0.3301</v>
      </c>
      <c r="J2029" s="222">
        <v>0.31219999999999998</v>
      </c>
      <c r="K2029" s="222">
        <v>0.30080000000000001</v>
      </c>
      <c r="L2029" s="222">
        <v>0.29380000000000001</v>
      </c>
      <c r="M2029" s="222">
        <v>0.28970000000000001</v>
      </c>
      <c r="N2029" s="222">
        <v>0.2873</v>
      </c>
      <c r="O2029" s="222">
        <v>0.28599999999999998</v>
      </c>
      <c r="P2029" s="222">
        <v>0.28520000000000001</v>
      </c>
      <c r="Q2029" s="222">
        <v>0.2848</v>
      </c>
    </row>
    <row r="2030" spans="1:17" x14ac:dyDescent="0.25">
      <c r="A2030" s="8">
        <v>9</v>
      </c>
      <c r="B2030" s="3">
        <v>69</v>
      </c>
      <c r="C2030" s="5">
        <v>380000</v>
      </c>
      <c r="D2030" s="221"/>
      <c r="E2030" s="222">
        <v>0.51690000000000003</v>
      </c>
      <c r="F2030" s="222">
        <v>0.44130000000000003</v>
      </c>
      <c r="G2030" s="222">
        <v>0.3866</v>
      </c>
      <c r="H2030" s="222">
        <v>0.34799999999999998</v>
      </c>
      <c r="I2030" s="222">
        <v>0.32229999999999998</v>
      </c>
      <c r="J2030" s="222">
        <v>0.30609999999999998</v>
      </c>
      <c r="K2030" s="222">
        <v>0.2964</v>
      </c>
      <c r="L2030" s="222">
        <v>0.2908</v>
      </c>
      <c r="M2030" s="222">
        <v>0.28770000000000001</v>
      </c>
      <c r="N2030" s="222">
        <v>0.28610000000000002</v>
      </c>
      <c r="O2030" s="222">
        <v>0.28520000000000001</v>
      </c>
      <c r="P2030" s="222">
        <v>0.2848</v>
      </c>
      <c r="Q2030" s="222">
        <v>0.28460000000000002</v>
      </c>
    </row>
    <row r="2031" spans="1:17" x14ac:dyDescent="0.25">
      <c r="A2031" s="8">
        <v>9</v>
      </c>
      <c r="B2031" s="3">
        <v>70</v>
      </c>
      <c r="C2031" s="5">
        <v>380000</v>
      </c>
      <c r="D2031" s="221"/>
      <c r="E2031" s="222">
        <v>0.50870000000000004</v>
      </c>
      <c r="F2031" s="222">
        <v>0.43059999999999998</v>
      </c>
      <c r="G2031" s="222">
        <v>0.37509999999999999</v>
      </c>
      <c r="H2031" s="222">
        <v>0.33729999999999999</v>
      </c>
      <c r="I2031" s="222">
        <v>0.31359999999999999</v>
      </c>
      <c r="J2031" s="222">
        <v>0.29970000000000002</v>
      </c>
      <c r="K2031" s="222">
        <v>0.29210000000000003</v>
      </c>
      <c r="L2031" s="222">
        <v>0.28810000000000002</v>
      </c>
      <c r="M2031" s="222">
        <v>0.28610000000000002</v>
      </c>
      <c r="N2031" s="222">
        <v>0.28520000000000001</v>
      </c>
      <c r="O2031" s="222">
        <v>0.28470000000000001</v>
      </c>
      <c r="P2031" s="222">
        <v>0.28449999999999998</v>
      </c>
      <c r="Q2031" s="222">
        <v>0.28439999999999999</v>
      </c>
    </row>
    <row r="2032" spans="1:17" x14ac:dyDescent="0.25">
      <c r="A2032" s="8">
        <v>9</v>
      </c>
      <c r="B2032" s="3">
        <v>71</v>
      </c>
      <c r="C2032" s="5">
        <v>380000</v>
      </c>
      <c r="D2032" s="221"/>
      <c r="E2032" s="222">
        <v>0.502</v>
      </c>
      <c r="F2032" s="222">
        <v>0.42030000000000001</v>
      </c>
      <c r="G2032" s="222">
        <v>0.36380000000000001</v>
      </c>
      <c r="H2032" s="222">
        <v>0.32719999999999999</v>
      </c>
      <c r="I2032" s="222">
        <v>0.30590000000000001</v>
      </c>
      <c r="J2032" s="222">
        <v>0.29449999999999998</v>
      </c>
      <c r="K2032" s="222">
        <v>0.2888</v>
      </c>
      <c r="L2032" s="222">
        <v>0.28620000000000001</v>
      </c>
      <c r="M2032" s="222">
        <v>0.28510000000000002</v>
      </c>
      <c r="N2032" s="222">
        <v>0.28470000000000001</v>
      </c>
      <c r="O2032" s="222">
        <v>0.28449999999999998</v>
      </c>
      <c r="P2032" s="222">
        <v>0.28439999999999999</v>
      </c>
      <c r="Q2032" s="222">
        <v>0.28439999999999999</v>
      </c>
    </row>
    <row r="2033" spans="1:17" x14ac:dyDescent="0.25">
      <c r="A2033" s="8">
        <v>9</v>
      </c>
      <c r="B2033" s="3">
        <v>72</v>
      </c>
      <c r="C2033" s="5">
        <v>380000</v>
      </c>
      <c r="D2033" s="221"/>
      <c r="E2033" s="222">
        <v>0.49569999999999997</v>
      </c>
      <c r="F2033" s="222">
        <v>0.40660000000000002</v>
      </c>
      <c r="G2033" s="222">
        <v>0.34860000000000002</v>
      </c>
      <c r="H2033" s="222">
        <v>0.31430000000000002</v>
      </c>
      <c r="I2033" s="222">
        <v>0.29680000000000001</v>
      </c>
      <c r="J2033" s="222">
        <v>0.28899999999999998</v>
      </c>
      <c r="K2033" s="222">
        <v>0.28599999999999998</v>
      </c>
      <c r="L2033" s="222">
        <v>0.28489999999999999</v>
      </c>
      <c r="M2033" s="222">
        <v>0.28449999999999998</v>
      </c>
      <c r="N2033" s="222">
        <v>0.28439999999999999</v>
      </c>
      <c r="O2033" s="222">
        <v>0.28439999999999999</v>
      </c>
      <c r="P2033" s="222">
        <v>0.28439999999999999</v>
      </c>
      <c r="Q2033" s="222">
        <v>0.28439999999999999</v>
      </c>
    </row>
    <row r="2034" spans="1:17" x14ac:dyDescent="0.25">
      <c r="A2034" s="8">
        <v>9</v>
      </c>
      <c r="B2034" s="3">
        <v>73</v>
      </c>
      <c r="C2034" s="5">
        <v>380000</v>
      </c>
      <c r="D2034" s="221"/>
      <c r="E2034" s="222">
        <v>0.49230000000000002</v>
      </c>
      <c r="F2034" s="222">
        <v>0.39240000000000003</v>
      </c>
      <c r="G2034" s="222">
        <v>0.33229999999999998</v>
      </c>
      <c r="H2034" s="222">
        <v>0.30159999999999998</v>
      </c>
      <c r="I2034" s="222">
        <v>0.28939999999999999</v>
      </c>
      <c r="J2034" s="222">
        <v>0.28560000000000002</v>
      </c>
      <c r="K2034" s="222">
        <v>0.28460000000000002</v>
      </c>
      <c r="L2034" s="222">
        <v>0.28439999999999999</v>
      </c>
      <c r="M2034" s="222">
        <v>0.28439999999999999</v>
      </c>
      <c r="N2034" s="222">
        <v>0.28439999999999999</v>
      </c>
      <c r="O2034" s="222">
        <v>0.28439999999999999</v>
      </c>
      <c r="P2034" s="222">
        <v>0.28439999999999999</v>
      </c>
      <c r="Q2034" s="222">
        <v>0.28439999999999999</v>
      </c>
    </row>
    <row r="2035" spans="1:17" x14ac:dyDescent="0.25">
      <c r="A2035" s="8">
        <v>9</v>
      </c>
      <c r="B2035" s="3">
        <v>74</v>
      </c>
      <c r="C2035" s="5">
        <v>380000</v>
      </c>
      <c r="D2035" s="221"/>
      <c r="E2035" s="222">
        <v>0.49170000000000003</v>
      </c>
      <c r="F2035" s="222">
        <v>0.38350000000000001</v>
      </c>
      <c r="G2035" s="222">
        <v>0.32150000000000001</v>
      </c>
      <c r="H2035" s="222">
        <v>0.29430000000000001</v>
      </c>
      <c r="I2035" s="222">
        <v>0.2863</v>
      </c>
      <c r="J2035" s="222">
        <v>0.28470000000000001</v>
      </c>
      <c r="K2035" s="222">
        <v>0.28439999999999999</v>
      </c>
      <c r="L2035" s="222">
        <v>0.28439999999999999</v>
      </c>
      <c r="M2035" s="222">
        <v>0.28439999999999999</v>
      </c>
      <c r="N2035" s="222">
        <v>0.28439999999999999</v>
      </c>
      <c r="O2035" s="222">
        <v>0.28439999999999999</v>
      </c>
      <c r="P2035" s="222">
        <v>0.28439999999999999</v>
      </c>
      <c r="Q2035" s="222">
        <v>0.28439999999999999</v>
      </c>
    </row>
    <row r="2036" spans="1:17" x14ac:dyDescent="0.25">
      <c r="A2036" s="8">
        <v>1</v>
      </c>
      <c r="B2036" s="3">
        <v>55</v>
      </c>
      <c r="C2036" s="5">
        <v>500000</v>
      </c>
      <c r="D2036" s="221"/>
      <c r="E2036" s="222">
        <v>0.52980000000000005</v>
      </c>
      <c r="F2036" s="222">
        <v>0.45369999999999999</v>
      </c>
      <c r="G2036" s="222">
        <v>0.38690000000000002</v>
      </c>
      <c r="H2036" s="222">
        <v>0.32850000000000001</v>
      </c>
      <c r="I2036" s="222">
        <v>0.27779999999999999</v>
      </c>
      <c r="J2036" s="222">
        <v>0.23400000000000001</v>
      </c>
      <c r="K2036" s="222">
        <v>0.19639999999999999</v>
      </c>
      <c r="L2036" s="222">
        <v>0.1646</v>
      </c>
      <c r="M2036" s="222">
        <v>0.13869999999999999</v>
      </c>
      <c r="N2036" s="222">
        <v>0.1174</v>
      </c>
      <c r="O2036" s="222">
        <v>9.9900000000000003E-2</v>
      </c>
      <c r="P2036" s="222">
        <v>8.5599999999999996E-2</v>
      </c>
      <c r="Q2036" s="222">
        <v>7.4099999999999999E-2</v>
      </c>
    </row>
    <row r="2037" spans="1:17" x14ac:dyDescent="0.25">
      <c r="A2037" s="8">
        <v>1</v>
      </c>
      <c r="B2037" s="3">
        <v>56</v>
      </c>
      <c r="C2037" s="5">
        <v>500000</v>
      </c>
      <c r="D2037" s="221"/>
      <c r="E2037" s="222">
        <v>0.52459999999999996</v>
      </c>
      <c r="F2037" s="222">
        <v>0.44669999999999999</v>
      </c>
      <c r="G2037" s="222">
        <v>0.37830000000000003</v>
      </c>
      <c r="H2037" s="222">
        <v>0.31869999999999998</v>
      </c>
      <c r="I2037" s="222">
        <v>0.26719999999999999</v>
      </c>
      <c r="J2037" s="222">
        <v>0.22289999999999999</v>
      </c>
      <c r="K2037" s="222">
        <v>0.18529999999999999</v>
      </c>
      <c r="L2037" s="222">
        <v>0.15440000000000001</v>
      </c>
      <c r="M2037" s="222">
        <v>0.12920000000000001</v>
      </c>
      <c r="N2037" s="222">
        <v>0.1087</v>
      </c>
      <c r="O2037" s="222">
        <v>9.1999999999999998E-2</v>
      </c>
      <c r="P2037" s="222">
        <v>7.8600000000000003E-2</v>
      </c>
      <c r="Q2037" s="222">
        <v>6.7799999999999999E-2</v>
      </c>
    </row>
    <row r="2038" spans="1:17" x14ac:dyDescent="0.25">
      <c r="A2038" s="8">
        <v>1</v>
      </c>
      <c r="B2038" s="3">
        <v>57</v>
      </c>
      <c r="C2038" s="5">
        <v>500000</v>
      </c>
      <c r="D2038" s="221"/>
      <c r="E2038" s="222">
        <v>0.51970000000000005</v>
      </c>
      <c r="F2038" s="222">
        <v>0.43990000000000001</v>
      </c>
      <c r="G2038" s="222">
        <v>0.36990000000000001</v>
      </c>
      <c r="H2038" s="222">
        <v>0.309</v>
      </c>
      <c r="I2038" s="222">
        <v>0.25669999999999998</v>
      </c>
      <c r="J2038" s="222">
        <v>0.21210000000000001</v>
      </c>
      <c r="K2038" s="222">
        <v>0.17480000000000001</v>
      </c>
      <c r="L2038" s="222">
        <v>0.1447</v>
      </c>
      <c r="M2038" s="222">
        <v>0.1202</v>
      </c>
      <c r="N2038" s="222">
        <v>0.1004</v>
      </c>
      <c r="O2038" s="222">
        <v>8.4599999999999995E-2</v>
      </c>
      <c r="P2038" s="222">
        <v>7.1999999999999995E-2</v>
      </c>
      <c r="Q2038" s="222">
        <v>6.2100000000000002E-2</v>
      </c>
    </row>
    <row r="2039" spans="1:17" x14ac:dyDescent="0.25">
      <c r="A2039" s="8">
        <v>1</v>
      </c>
      <c r="B2039" s="3">
        <v>58</v>
      </c>
      <c r="C2039" s="5">
        <v>500000</v>
      </c>
      <c r="D2039" s="221"/>
      <c r="E2039" s="222">
        <v>0.51529999999999998</v>
      </c>
      <c r="F2039" s="222">
        <v>0.43359999999999999</v>
      </c>
      <c r="G2039" s="222">
        <v>0.3619</v>
      </c>
      <c r="H2039" s="222">
        <v>0.2999</v>
      </c>
      <c r="I2039" s="222">
        <v>0.2467</v>
      </c>
      <c r="J2039" s="222">
        <v>0.20180000000000001</v>
      </c>
      <c r="K2039" s="222">
        <v>0.1653</v>
      </c>
      <c r="L2039" s="222">
        <v>0.13569999999999999</v>
      </c>
      <c r="M2039" s="222">
        <v>0.1118</v>
      </c>
      <c r="N2039" s="222">
        <v>9.2799999999999994E-2</v>
      </c>
      <c r="O2039" s="222">
        <v>7.7899999999999997E-2</v>
      </c>
      <c r="P2039" s="222">
        <v>6.6199999999999995E-2</v>
      </c>
      <c r="Q2039" s="222">
        <v>5.7200000000000001E-2</v>
      </c>
    </row>
    <row r="2040" spans="1:17" x14ac:dyDescent="0.25">
      <c r="A2040" s="8">
        <v>1</v>
      </c>
      <c r="B2040" s="3">
        <v>59</v>
      </c>
      <c r="C2040" s="5">
        <v>500000</v>
      </c>
      <c r="D2040" s="221"/>
      <c r="E2040" s="222">
        <v>0.51100000000000001</v>
      </c>
      <c r="F2040" s="222">
        <v>0.4274</v>
      </c>
      <c r="G2040" s="222">
        <v>0.35410000000000003</v>
      </c>
      <c r="H2040" s="222">
        <v>0.29070000000000001</v>
      </c>
      <c r="I2040" s="222">
        <v>0.23680000000000001</v>
      </c>
      <c r="J2040" s="222">
        <v>0.192</v>
      </c>
      <c r="K2040" s="222">
        <v>0.15590000000000001</v>
      </c>
      <c r="L2040" s="222">
        <v>0.1268</v>
      </c>
      <c r="M2040" s="222">
        <v>0.1037</v>
      </c>
      <c r="N2040" s="222">
        <v>8.5599999999999996E-2</v>
      </c>
      <c r="O2040" s="222">
        <v>7.1599999999999997E-2</v>
      </c>
      <c r="P2040" s="222">
        <v>6.08E-2</v>
      </c>
      <c r="Q2040" s="222">
        <v>5.2600000000000001E-2</v>
      </c>
    </row>
    <row r="2041" spans="1:17" x14ac:dyDescent="0.25">
      <c r="A2041" s="8">
        <v>1</v>
      </c>
      <c r="B2041" s="3">
        <v>60</v>
      </c>
      <c r="C2041" s="5">
        <v>500000</v>
      </c>
      <c r="D2041" s="221"/>
      <c r="E2041" s="222">
        <v>0.50680000000000003</v>
      </c>
      <c r="F2041" s="222">
        <v>0.42120000000000002</v>
      </c>
      <c r="G2041" s="222">
        <v>0.34620000000000001</v>
      </c>
      <c r="H2041" s="222">
        <v>0.28149999999999997</v>
      </c>
      <c r="I2041" s="222">
        <v>0.2268</v>
      </c>
      <c r="J2041" s="222">
        <v>0.18229999999999999</v>
      </c>
      <c r="K2041" s="222">
        <v>0.14649999999999999</v>
      </c>
      <c r="L2041" s="222">
        <v>0.1181</v>
      </c>
      <c r="M2041" s="222">
        <v>9.5799999999999996E-2</v>
      </c>
      <c r="N2041" s="222">
        <v>7.8600000000000003E-2</v>
      </c>
      <c r="O2041" s="222">
        <v>6.5600000000000006E-2</v>
      </c>
      <c r="P2041" s="222">
        <v>5.5800000000000002E-2</v>
      </c>
      <c r="Q2041" s="222">
        <v>4.8500000000000001E-2</v>
      </c>
    </row>
    <row r="2042" spans="1:17" x14ac:dyDescent="0.25">
      <c r="A2042" s="8">
        <v>1</v>
      </c>
      <c r="B2042" s="3">
        <v>61</v>
      </c>
      <c r="C2042" s="5">
        <v>500000</v>
      </c>
      <c r="D2042" s="221"/>
      <c r="E2042" s="222">
        <v>0.50290000000000001</v>
      </c>
      <c r="F2042" s="222">
        <v>0.4153</v>
      </c>
      <c r="G2042" s="222">
        <v>0.33850000000000002</v>
      </c>
      <c r="H2042" s="222">
        <v>0.27250000000000002</v>
      </c>
      <c r="I2042" s="222">
        <v>0.21729999999999999</v>
      </c>
      <c r="J2042" s="222">
        <v>0.1729</v>
      </c>
      <c r="K2042" s="222">
        <v>0.13739999999999999</v>
      </c>
      <c r="L2042" s="222">
        <v>0.10970000000000001</v>
      </c>
      <c r="M2042" s="222">
        <v>8.8300000000000003E-2</v>
      </c>
      <c r="N2042" s="222">
        <v>7.2099999999999997E-2</v>
      </c>
      <c r="O2042" s="222">
        <v>6.0100000000000001E-2</v>
      </c>
      <c r="P2042" s="222">
        <v>5.1299999999999998E-2</v>
      </c>
      <c r="Q2042" s="222">
        <v>4.48E-2</v>
      </c>
    </row>
    <row r="2043" spans="1:17" x14ac:dyDescent="0.25">
      <c r="A2043" s="8">
        <v>1</v>
      </c>
      <c r="B2043" s="3">
        <v>62</v>
      </c>
      <c r="C2043" s="5">
        <v>500000</v>
      </c>
      <c r="D2043" s="221"/>
      <c r="E2043" s="222">
        <v>0.49919999999999998</v>
      </c>
      <c r="F2043" s="222">
        <v>0.40949999999999998</v>
      </c>
      <c r="G2043" s="222">
        <v>0.33079999999999998</v>
      </c>
      <c r="H2043" s="222">
        <v>0.26340000000000002</v>
      </c>
      <c r="I2043" s="222">
        <v>0.2079</v>
      </c>
      <c r="J2043" s="222">
        <v>0.16339999999999999</v>
      </c>
      <c r="K2043" s="222">
        <v>0.12839999999999999</v>
      </c>
      <c r="L2043" s="222">
        <v>0.1014</v>
      </c>
      <c r="M2043" s="222">
        <v>8.1100000000000005E-2</v>
      </c>
      <c r="N2043" s="222">
        <v>6.6000000000000003E-2</v>
      </c>
      <c r="O2043" s="222">
        <v>5.5E-2</v>
      </c>
      <c r="P2043" s="222">
        <v>4.7100000000000003E-2</v>
      </c>
      <c r="Q2043" s="222">
        <v>4.1599999999999998E-2</v>
      </c>
    </row>
    <row r="2044" spans="1:17" x14ac:dyDescent="0.25">
      <c r="A2044" s="8">
        <v>1</v>
      </c>
      <c r="B2044" s="3">
        <v>63</v>
      </c>
      <c r="C2044" s="5">
        <v>500000</v>
      </c>
      <c r="D2044" s="221"/>
      <c r="E2044" s="222">
        <v>0.49559999999999998</v>
      </c>
      <c r="F2044" s="222">
        <v>0.4037</v>
      </c>
      <c r="G2044" s="222">
        <v>0.32300000000000001</v>
      </c>
      <c r="H2044" s="222">
        <v>0.25419999999999998</v>
      </c>
      <c r="I2044" s="222">
        <v>0.1983</v>
      </c>
      <c r="J2044" s="222">
        <v>0.15379999999999999</v>
      </c>
      <c r="K2044" s="222">
        <v>0.1193</v>
      </c>
      <c r="L2044" s="222">
        <v>9.3200000000000005E-2</v>
      </c>
      <c r="M2044" s="222">
        <v>7.3999999999999996E-2</v>
      </c>
      <c r="N2044" s="222">
        <v>6.0100000000000001E-2</v>
      </c>
      <c r="O2044" s="222">
        <v>5.0200000000000002E-2</v>
      </c>
      <c r="P2044" s="222">
        <v>4.3400000000000001E-2</v>
      </c>
      <c r="Q2044" s="222">
        <v>3.8699999999999998E-2</v>
      </c>
    </row>
    <row r="2045" spans="1:17" x14ac:dyDescent="0.25">
      <c r="A2045" s="8">
        <v>1</v>
      </c>
      <c r="B2045" s="3">
        <v>64</v>
      </c>
      <c r="C2045" s="5">
        <v>500000</v>
      </c>
      <c r="D2045" s="221"/>
      <c r="E2045" s="222">
        <v>0.49230000000000002</v>
      </c>
      <c r="F2045" s="222">
        <v>0.3982</v>
      </c>
      <c r="G2045" s="222">
        <v>0.31540000000000001</v>
      </c>
      <c r="H2045" s="222">
        <v>0.24529999999999999</v>
      </c>
      <c r="I2045" s="222">
        <v>0.18870000000000001</v>
      </c>
      <c r="J2045" s="222">
        <v>0.14419999999999999</v>
      </c>
      <c r="K2045" s="222">
        <v>0.1104</v>
      </c>
      <c r="L2045" s="222">
        <v>8.5300000000000001E-2</v>
      </c>
      <c r="M2045" s="222">
        <v>6.7299999999999999E-2</v>
      </c>
      <c r="N2045" s="222">
        <v>5.4600000000000003E-2</v>
      </c>
      <c r="O2045" s="222">
        <v>4.5900000000000003E-2</v>
      </c>
      <c r="P2045" s="222">
        <v>4.0099999999999997E-2</v>
      </c>
      <c r="Q2045" s="222">
        <v>3.6299999999999999E-2</v>
      </c>
    </row>
    <row r="2046" spans="1:17" x14ac:dyDescent="0.25">
      <c r="A2046" s="8">
        <v>1</v>
      </c>
      <c r="B2046" s="3">
        <v>65</v>
      </c>
      <c r="C2046" s="5">
        <v>500000</v>
      </c>
      <c r="D2046" s="221"/>
      <c r="E2046" s="222">
        <v>0.48930000000000001</v>
      </c>
      <c r="F2046" s="222">
        <v>0.39300000000000002</v>
      </c>
      <c r="G2046" s="222">
        <v>0.308</v>
      </c>
      <c r="H2046" s="222">
        <v>0.2364</v>
      </c>
      <c r="I2046" s="222">
        <v>0.1792</v>
      </c>
      <c r="J2046" s="222">
        <v>0.13469999999999999</v>
      </c>
      <c r="K2046" s="222">
        <v>0.1016</v>
      </c>
      <c r="L2046" s="222">
        <v>7.7600000000000002E-2</v>
      </c>
      <c r="M2046" s="222">
        <v>6.0900000000000003E-2</v>
      </c>
      <c r="N2046" s="222">
        <v>4.9599999999999998E-2</v>
      </c>
      <c r="O2046" s="222">
        <v>4.2200000000000001E-2</v>
      </c>
      <c r="P2046" s="222">
        <v>3.7400000000000003E-2</v>
      </c>
      <c r="Q2046" s="222">
        <v>3.44E-2</v>
      </c>
    </row>
    <row r="2047" spans="1:17" x14ac:dyDescent="0.25">
      <c r="A2047" s="8">
        <v>1</v>
      </c>
      <c r="B2047" s="3">
        <v>66</v>
      </c>
      <c r="C2047" s="5">
        <v>500000</v>
      </c>
      <c r="D2047" s="221"/>
      <c r="E2047" s="222">
        <v>0.48670000000000002</v>
      </c>
      <c r="F2047" s="222">
        <v>0.3881</v>
      </c>
      <c r="G2047" s="222">
        <v>0.30080000000000001</v>
      </c>
      <c r="H2047" s="222">
        <v>0.22770000000000001</v>
      </c>
      <c r="I2047" s="222">
        <v>0.1696</v>
      </c>
      <c r="J2047" s="222">
        <v>0.12529999999999999</v>
      </c>
      <c r="K2047" s="222">
        <v>9.2999999999999999E-2</v>
      </c>
      <c r="L2047" s="222">
        <v>7.0400000000000004E-2</v>
      </c>
      <c r="M2047" s="222">
        <v>5.5100000000000003E-2</v>
      </c>
      <c r="N2047" s="222">
        <v>4.5199999999999997E-2</v>
      </c>
      <c r="O2047" s="222">
        <v>3.8899999999999997E-2</v>
      </c>
      <c r="P2047" s="222">
        <v>3.5099999999999999E-2</v>
      </c>
      <c r="Q2047" s="222">
        <v>3.2800000000000003E-2</v>
      </c>
    </row>
    <row r="2048" spans="1:17" x14ac:dyDescent="0.25">
      <c r="A2048" s="8">
        <v>1</v>
      </c>
      <c r="B2048" s="3">
        <v>67</v>
      </c>
      <c r="C2048" s="5">
        <v>500000</v>
      </c>
      <c r="D2048" s="221"/>
      <c r="E2048" s="222">
        <v>0.48430000000000001</v>
      </c>
      <c r="F2048" s="222">
        <v>0.38319999999999999</v>
      </c>
      <c r="G2048" s="222">
        <v>0.29320000000000002</v>
      </c>
      <c r="H2048" s="222">
        <v>0.21840000000000001</v>
      </c>
      <c r="I2048" s="222">
        <v>0.1593</v>
      </c>
      <c r="J2048" s="222">
        <v>0.1152</v>
      </c>
      <c r="K2048" s="222">
        <v>8.4000000000000005E-2</v>
      </c>
      <c r="L2048" s="222">
        <v>6.2899999999999998E-2</v>
      </c>
      <c r="M2048" s="222">
        <v>4.9399999999999999E-2</v>
      </c>
      <c r="N2048" s="222">
        <v>4.1000000000000002E-2</v>
      </c>
      <c r="O2048" s="222">
        <v>3.5999999999999997E-2</v>
      </c>
      <c r="P2048" s="222">
        <v>3.32E-2</v>
      </c>
      <c r="Q2048" s="222">
        <v>3.1600000000000003E-2</v>
      </c>
    </row>
    <row r="2049" spans="1:17" x14ac:dyDescent="0.25">
      <c r="A2049" s="8">
        <v>1</v>
      </c>
      <c r="B2049" s="3">
        <v>68</v>
      </c>
      <c r="C2049" s="5">
        <v>500000</v>
      </c>
      <c r="D2049" s="221"/>
      <c r="E2049" s="222">
        <v>0.48230000000000001</v>
      </c>
      <c r="F2049" s="222">
        <v>0.37869999999999998</v>
      </c>
      <c r="G2049" s="222">
        <v>0.2858</v>
      </c>
      <c r="H2049" s="222">
        <v>0.2089</v>
      </c>
      <c r="I2049" s="222">
        <v>0.14879999999999999</v>
      </c>
      <c r="J2049" s="222">
        <v>0.105</v>
      </c>
      <c r="K2049" s="222">
        <v>7.51E-2</v>
      </c>
      <c r="L2049" s="222">
        <v>5.5899999999999998E-2</v>
      </c>
      <c r="M2049" s="222">
        <v>4.4200000000000003E-2</v>
      </c>
      <c r="N2049" s="222">
        <v>3.7400000000000003E-2</v>
      </c>
      <c r="O2049" s="222">
        <v>3.3700000000000001E-2</v>
      </c>
      <c r="P2049" s="222">
        <v>3.1800000000000002E-2</v>
      </c>
      <c r="Q2049" s="222">
        <v>3.0800000000000001E-2</v>
      </c>
    </row>
    <row r="2050" spans="1:17" x14ac:dyDescent="0.25">
      <c r="A2050" s="8">
        <v>1</v>
      </c>
      <c r="B2050" s="3">
        <v>69</v>
      </c>
      <c r="C2050" s="5">
        <v>500000</v>
      </c>
      <c r="D2050" s="221"/>
      <c r="E2050" s="222">
        <v>0.48080000000000001</v>
      </c>
      <c r="F2050" s="222">
        <v>0.37490000000000001</v>
      </c>
      <c r="G2050" s="222">
        <v>0.2792</v>
      </c>
      <c r="H2050" s="222">
        <v>0.19989999999999999</v>
      </c>
      <c r="I2050" s="222">
        <v>0.13869999999999999</v>
      </c>
      <c r="J2050" s="222">
        <v>9.5299999999999996E-2</v>
      </c>
      <c r="K2050" s="222">
        <v>6.6900000000000001E-2</v>
      </c>
      <c r="L2050" s="222">
        <v>4.9700000000000001E-2</v>
      </c>
      <c r="M2050" s="222">
        <v>3.9899999999999998E-2</v>
      </c>
      <c r="N2050" s="222">
        <v>3.4700000000000002E-2</v>
      </c>
      <c r="O2050" s="222">
        <v>3.2099999999999997E-2</v>
      </c>
      <c r="P2050" s="222">
        <v>3.0800000000000001E-2</v>
      </c>
      <c r="Q2050" s="222">
        <v>3.0300000000000001E-2</v>
      </c>
    </row>
    <row r="2051" spans="1:17" x14ac:dyDescent="0.25">
      <c r="A2051" s="8">
        <v>1</v>
      </c>
      <c r="B2051" s="3">
        <v>70</v>
      </c>
      <c r="C2051" s="5">
        <v>500000</v>
      </c>
      <c r="D2051" s="221"/>
      <c r="E2051" s="222">
        <v>0.47960000000000003</v>
      </c>
      <c r="F2051" s="222">
        <v>0.37130000000000002</v>
      </c>
      <c r="G2051" s="222">
        <v>0.27200000000000002</v>
      </c>
      <c r="H2051" s="222">
        <v>0.18940000000000001</v>
      </c>
      <c r="I2051" s="222">
        <v>0.1268</v>
      </c>
      <c r="J2051" s="222">
        <v>8.4099999999999994E-2</v>
      </c>
      <c r="K2051" s="222">
        <v>5.79E-2</v>
      </c>
      <c r="L2051" s="222">
        <v>4.3200000000000002E-2</v>
      </c>
      <c r="M2051" s="222">
        <v>3.5799999999999998E-2</v>
      </c>
      <c r="N2051" s="222">
        <v>3.2300000000000002E-2</v>
      </c>
      <c r="O2051" s="222">
        <v>3.0800000000000001E-2</v>
      </c>
      <c r="P2051" s="222">
        <v>3.0200000000000001E-2</v>
      </c>
      <c r="Q2051" s="222">
        <v>0.03</v>
      </c>
    </row>
    <row r="2052" spans="1:17" x14ac:dyDescent="0.25">
      <c r="A2052" s="8">
        <v>1</v>
      </c>
      <c r="B2052" s="3">
        <v>71</v>
      </c>
      <c r="C2052" s="5">
        <v>500000</v>
      </c>
      <c r="D2052" s="221"/>
      <c r="E2052" s="222">
        <v>0.47889999999999999</v>
      </c>
      <c r="F2052" s="222">
        <v>0.36859999999999998</v>
      </c>
      <c r="G2052" s="222">
        <v>0.26569999999999999</v>
      </c>
      <c r="H2052" s="222">
        <v>0.17949999999999999</v>
      </c>
      <c r="I2052" s="222">
        <v>0.1153</v>
      </c>
      <c r="J2052" s="222">
        <v>7.3499999999999996E-2</v>
      </c>
      <c r="K2052" s="222">
        <v>4.9799999999999997E-2</v>
      </c>
      <c r="L2052" s="222">
        <v>3.8100000000000002E-2</v>
      </c>
      <c r="M2052" s="222">
        <v>3.2899999999999999E-2</v>
      </c>
      <c r="N2052" s="222">
        <v>3.09E-2</v>
      </c>
      <c r="O2052" s="222">
        <v>3.0200000000000001E-2</v>
      </c>
      <c r="P2052" s="222">
        <v>0.03</v>
      </c>
      <c r="Q2052" s="222">
        <v>2.9899999999999999E-2</v>
      </c>
    </row>
    <row r="2053" spans="1:17" x14ac:dyDescent="0.25">
      <c r="A2053" s="8">
        <v>1</v>
      </c>
      <c r="B2053" s="3">
        <v>72</v>
      </c>
      <c r="C2053" s="5">
        <v>500000</v>
      </c>
      <c r="D2053" s="221"/>
      <c r="E2053" s="222">
        <v>0.47860000000000003</v>
      </c>
      <c r="F2053" s="222">
        <v>0.36649999999999999</v>
      </c>
      <c r="G2053" s="222">
        <v>0.25879999999999997</v>
      </c>
      <c r="H2053" s="222">
        <v>0.16689999999999999</v>
      </c>
      <c r="I2053" s="222">
        <v>9.9699999999999997E-2</v>
      </c>
      <c r="J2053" s="222">
        <v>5.9799999999999999E-2</v>
      </c>
      <c r="K2053" s="222">
        <v>4.07E-2</v>
      </c>
      <c r="L2053" s="222">
        <v>3.32E-2</v>
      </c>
      <c r="M2053" s="222">
        <v>3.0700000000000002E-2</v>
      </c>
      <c r="N2053" s="222">
        <v>3.0099999999999998E-2</v>
      </c>
      <c r="O2053" s="222">
        <v>2.9899999999999999E-2</v>
      </c>
      <c r="P2053" s="222">
        <v>2.9899999999999999E-2</v>
      </c>
      <c r="Q2053" s="222">
        <v>2.9899999999999999E-2</v>
      </c>
    </row>
    <row r="2054" spans="1:17" x14ac:dyDescent="0.25">
      <c r="A2054" s="8">
        <v>1</v>
      </c>
      <c r="B2054" s="3">
        <v>73</v>
      </c>
      <c r="C2054" s="5">
        <v>500000</v>
      </c>
      <c r="D2054" s="221"/>
      <c r="E2054" s="222">
        <v>0.47849999999999998</v>
      </c>
      <c r="F2054" s="222">
        <v>0.36580000000000001</v>
      </c>
      <c r="G2054" s="222">
        <v>0.25440000000000002</v>
      </c>
      <c r="H2054" s="222">
        <v>0.15459999999999999</v>
      </c>
      <c r="I2054" s="222">
        <v>8.3199999999999996E-2</v>
      </c>
      <c r="J2054" s="222">
        <v>4.6600000000000003E-2</v>
      </c>
      <c r="K2054" s="222">
        <v>3.3700000000000001E-2</v>
      </c>
      <c r="L2054" s="222">
        <v>3.0499999999999999E-2</v>
      </c>
      <c r="M2054" s="222">
        <v>0.03</v>
      </c>
      <c r="N2054" s="222">
        <v>2.9899999999999999E-2</v>
      </c>
      <c r="O2054" s="222">
        <v>2.9899999999999999E-2</v>
      </c>
      <c r="P2054" s="222">
        <v>2.9899999999999999E-2</v>
      </c>
      <c r="Q2054" s="222">
        <v>2.9899999999999999E-2</v>
      </c>
    </row>
    <row r="2055" spans="1:17" x14ac:dyDescent="0.25">
      <c r="A2055" s="8">
        <v>1</v>
      </c>
      <c r="B2055" s="3">
        <v>74</v>
      </c>
      <c r="C2055" s="5">
        <v>500000</v>
      </c>
      <c r="D2055" s="221"/>
      <c r="E2055" s="222">
        <v>0.47849999999999998</v>
      </c>
      <c r="F2055" s="222">
        <v>0.36570000000000003</v>
      </c>
      <c r="G2055" s="222">
        <v>0.25309999999999999</v>
      </c>
      <c r="H2055" s="222">
        <v>0.14779999999999999</v>
      </c>
      <c r="I2055" s="222">
        <v>7.2499999999999995E-2</v>
      </c>
      <c r="J2055" s="222">
        <v>3.9199999999999999E-2</v>
      </c>
      <c r="K2055" s="222">
        <v>3.1099999999999999E-2</v>
      </c>
      <c r="L2055" s="222">
        <v>0.03</v>
      </c>
      <c r="M2055" s="222">
        <v>2.9899999999999999E-2</v>
      </c>
      <c r="N2055" s="222">
        <v>2.9899999999999999E-2</v>
      </c>
      <c r="O2055" s="222">
        <v>2.9899999999999999E-2</v>
      </c>
      <c r="P2055" s="222">
        <v>2.9899999999999999E-2</v>
      </c>
      <c r="Q2055" s="222">
        <v>2.9899999999999999E-2</v>
      </c>
    </row>
    <row r="2056" spans="1:17" x14ac:dyDescent="0.25">
      <c r="A2056" s="8">
        <v>2</v>
      </c>
      <c r="B2056" s="3">
        <v>55</v>
      </c>
      <c r="C2056" s="5">
        <v>500000</v>
      </c>
      <c r="D2056" s="221"/>
      <c r="E2056" s="222">
        <v>0.53590000000000004</v>
      </c>
      <c r="F2056" s="222">
        <v>0.46160000000000001</v>
      </c>
      <c r="G2056" s="222">
        <v>0.3962</v>
      </c>
      <c r="H2056" s="222">
        <v>0.33900000000000002</v>
      </c>
      <c r="I2056" s="222">
        <v>0.28899999999999998</v>
      </c>
      <c r="J2056" s="222">
        <v>0.2457</v>
      </c>
      <c r="K2056" s="222">
        <v>0.2082</v>
      </c>
      <c r="L2056" s="222">
        <v>0.17630000000000001</v>
      </c>
      <c r="M2056" s="222">
        <v>0.15040000000000001</v>
      </c>
      <c r="N2056" s="222">
        <v>0.12889999999999999</v>
      </c>
      <c r="O2056" s="222">
        <v>0.11119999999999999</v>
      </c>
      <c r="P2056" s="222">
        <v>9.6600000000000005E-2</v>
      </c>
      <c r="Q2056" s="222">
        <v>8.4699999999999998E-2</v>
      </c>
    </row>
    <row r="2057" spans="1:17" x14ac:dyDescent="0.25">
      <c r="A2057" s="8">
        <v>2</v>
      </c>
      <c r="B2057" s="3">
        <v>56</v>
      </c>
      <c r="C2057" s="5">
        <v>500000</v>
      </c>
      <c r="D2057" s="221"/>
      <c r="E2057" s="222">
        <v>0.53039999999999998</v>
      </c>
      <c r="F2057" s="222">
        <v>0.45429999999999998</v>
      </c>
      <c r="G2057" s="222">
        <v>0.38729999999999998</v>
      </c>
      <c r="H2057" s="222">
        <v>0.32879999999999998</v>
      </c>
      <c r="I2057" s="222">
        <v>0.27810000000000001</v>
      </c>
      <c r="J2057" s="222">
        <v>0.23419999999999999</v>
      </c>
      <c r="K2057" s="222">
        <v>0.19670000000000001</v>
      </c>
      <c r="L2057" s="222">
        <v>0.16589999999999999</v>
      </c>
      <c r="M2057" s="222">
        <v>0.14069999999999999</v>
      </c>
      <c r="N2057" s="222">
        <v>0.12</v>
      </c>
      <c r="O2057" s="222">
        <v>0.10299999999999999</v>
      </c>
      <c r="P2057" s="222">
        <v>8.9300000000000004E-2</v>
      </c>
      <c r="Q2057" s="222">
        <v>7.8200000000000006E-2</v>
      </c>
    </row>
    <row r="2058" spans="1:17" x14ac:dyDescent="0.25">
      <c r="A2058" s="8">
        <v>2</v>
      </c>
      <c r="B2058" s="3">
        <v>57</v>
      </c>
      <c r="C2058" s="5">
        <v>500000</v>
      </c>
      <c r="D2058" s="221"/>
      <c r="E2058" s="222">
        <v>0.5252</v>
      </c>
      <c r="F2058" s="222">
        <v>0.4471</v>
      </c>
      <c r="G2058" s="222">
        <v>0.37859999999999999</v>
      </c>
      <c r="H2058" s="222">
        <v>0.31890000000000002</v>
      </c>
      <c r="I2058" s="222">
        <v>0.26729999999999998</v>
      </c>
      <c r="J2058" s="222">
        <v>0.22309999999999999</v>
      </c>
      <c r="K2058" s="222">
        <v>0.186</v>
      </c>
      <c r="L2058" s="222">
        <v>0.156</v>
      </c>
      <c r="M2058" s="222">
        <v>0.13139999999999999</v>
      </c>
      <c r="N2058" s="222">
        <v>0.1114</v>
      </c>
      <c r="O2058" s="222">
        <v>9.5299999999999996E-2</v>
      </c>
      <c r="P2058" s="222">
        <v>8.2400000000000001E-2</v>
      </c>
      <c r="Q2058" s="222">
        <v>7.2099999999999997E-2</v>
      </c>
    </row>
    <row r="2059" spans="1:17" x14ac:dyDescent="0.25">
      <c r="A2059" s="8">
        <v>2</v>
      </c>
      <c r="B2059" s="3">
        <v>58</v>
      </c>
      <c r="C2059" s="5">
        <v>500000</v>
      </c>
      <c r="D2059" s="221"/>
      <c r="E2059" s="222">
        <v>0.52049999999999996</v>
      </c>
      <c r="F2059" s="222">
        <v>0.44059999999999999</v>
      </c>
      <c r="G2059" s="222">
        <v>0.37040000000000001</v>
      </c>
      <c r="H2059" s="222">
        <v>0.3095</v>
      </c>
      <c r="I2059" s="222">
        <v>0.2571</v>
      </c>
      <c r="J2059" s="222">
        <v>0.21249999999999999</v>
      </c>
      <c r="K2059" s="222">
        <v>0.1764</v>
      </c>
      <c r="L2059" s="222">
        <v>0.14680000000000001</v>
      </c>
      <c r="M2059" s="222">
        <v>0.1229</v>
      </c>
      <c r="N2059" s="222">
        <v>0.1037</v>
      </c>
      <c r="O2059" s="222">
        <v>8.8400000000000006E-2</v>
      </c>
      <c r="P2059" s="222">
        <v>7.6300000000000007E-2</v>
      </c>
      <c r="Q2059" s="222">
        <v>6.6900000000000001E-2</v>
      </c>
    </row>
    <row r="2060" spans="1:17" x14ac:dyDescent="0.25">
      <c r="A2060" s="8">
        <v>2</v>
      </c>
      <c r="B2060" s="3">
        <v>59</v>
      </c>
      <c r="C2060" s="5">
        <v>500000</v>
      </c>
      <c r="D2060" s="221"/>
      <c r="E2060" s="222">
        <v>0.51590000000000003</v>
      </c>
      <c r="F2060" s="222">
        <v>0.43409999999999999</v>
      </c>
      <c r="G2060" s="222">
        <v>0.36230000000000001</v>
      </c>
      <c r="H2060" s="222">
        <v>0.30009999999999998</v>
      </c>
      <c r="I2060" s="222">
        <v>0.247</v>
      </c>
      <c r="J2060" s="222">
        <v>0.20269999999999999</v>
      </c>
      <c r="K2060" s="222">
        <v>0.16689999999999999</v>
      </c>
      <c r="L2060" s="222">
        <v>0.13789999999999999</v>
      </c>
      <c r="M2060" s="222">
        <v>0.11459999999999999</v>
      </c>
      <c r="N2060" s="222">
        <v>9.6299999999999997E-2</v>
      </c>
      <c r="O2060" s="222">
        <v>8.1900000000000001E-2</v>
      </c>
      <c r="P2060" s="222">
        <v>7.0699999999999999E-2</v>
      </c>
      <c r="Q2060" s="222">
        <v>6.2199999999999998E-2</v>
      </c>
    </row>
    <row r="2061" spans="1:17" x14ac:dyDescent="0.25">
      <c r="A2061" s="8">
        <v>2</v>
      </c>
      <c r="B2061" s="3">
        <v>60</v>
      </c>
      <c r="C2061" s="5">
        <v>500000</v>
      </c>
      <c r="D2061" s="221"/>
      <c r="E2061" s="222">
        <v>0.51139999999999997</v>
      </c>
      <c r="F2061" s="222">
        <v>0.42759999999999998</v>
      </c>
      <c r="G2061" s="222">
        <v>0.35410000000000003</v>
      </c>
      <c r="H2061" s="222">
        <v>0.29070000000000001</v>
      </c>
      <c r="I2061" s="222">
        <v>0.23669999999999999</v>
      </c>
      <c r="J2061" s="222">
        <v>0.19289999999999999</v>
      </c>
      <c r="K2061" s="222">
        <v>0.15740000000000001</v>
      </c>
      <c r="L2061" s="222">
        <v>0.129</v>
      </c>
      <c r="M2061" s="222">
        <v>0.1066</v>
      </c>
      <c r="N2061" s="222">
        <v>8.9099999999999999E-2</v>
      </c>
      <c r="O2061" s="222">
        <v>7.5700000000000003E-2</v>
      </c>
      <c r="P2061" s="222">
        <v>6.5500000000000003E-2</v>
      </c>
      <c r="Q2061" s="222">
        <v>5.7799999999999997E-2</v>
      </c>
    </row>
    <row r="2062" spans="1:17" x14ac:dyDescent="0.25">
      <c r="A2062" s="8">
        <v>2</v>
      </c>
      <c r="B2062" s="3">
        <v>61</v>
      </c>
      <c r="C2062" s="5">
        <v>500000</v>
      </c>
      <c r="D2062" s="221"/>
      <c r="E2062" s="222">
        <v>0.50719999999999998</v>
      </c>
      <c r="F2062" s="222">
        <v>0.4214</v>
      </c>
      <c r="G2062" s="222">
        <v>0.34610000000000002</v>
      </c>
      <c r="H2062" s="222">
        <v>0.28139999999999998</v>
      </c>
      <c r="I2062" s="222">
        <v>0.2271</v>
      </c>
      <c r="J2062" s="222">
        <v>0.18329999999999999</v>
      </c>
      <c r="K2062" s="222">
        <v>0.1482</v>
      </c>
      <c r="L2062" s="222">
        <v>0.12039999999999999</v>
      </c>
      <c r="M2062" s="222">
        <v>9.8900000000000002E-2</v>
      </c>
      <c r="N2062" s="222">
        <v>8.2400000000000001E-2</v>
      </c>
      <c r="O2062" s="222">
        <v>6.9900000000000004E-2</v>
      </c>
      <c r="P2062" s="222">
        <v>6.0699999999999997E-2</v>
      </c>
      <c r="Q2062" s="222">
        <v>5.3900000000000003E-2</v>
      </c>
    </row>
    <row r="2063" spans="1:17" x14ac:dyDescent="0.25">
      <c r="A2063" s="8">
        <v>2</v>
      </c>
      <c r="B2063" s="3">
        <v>62</v>
      </c>
      <c r="C2063" s="5">
        <v>500000</v>
      </c>
      <c r="D2063" s="221"/>
      <c r="E2063" s="222">
        <v>0.50319999999999998</v>
      </c>
      <c r="F2063" s="222">
        <v>0.4153</v>
      </c>
      <c r="G2063" s="222">
        <v>0.3382</v>
      </c>
      <c r="H2063" s="222">
        <v>0.27210000000000001</v>
      </c>
      <c r="I2063" s="222">
        <v>0.21759999999999999</v>
      </c>
      <c r="J2063" s="222">
        <v>0.17380000000000001</v>
      </c>
      <c r="K2063" s="222">
        <v>0.13900000000000001</v>
      </c>
      <c r="L2063" s="222">
        <v>0.112</v>
      </c>
      <c r="M2063" s="222">
        <v>9.1399999999999995E-2</v>
      </c>
      <c r="N2063" s="222">
        <v>7.5999999999999998E-2</v>
      </c>
      <c r="O2063" s="222">
        <v>6.4600000000000005E-2</v>
      </c>
      <c r="P2063" s="222">
        <v>5.6300000000000003E-2</v>
      </c>
      <c r="Q2063" s="222">
        <v>5.04E-2</v>
      </c>
    </row>
    <row r="2064" spans="1:17" x14ac:dyDescent="0.25">
      <c r="A2064" s="8">
        <v>2</v>
      </c>
      <c r="B2064" s="3">
        <v>63</v>
      </c>
      <c r="C2064" s="5">
        <v>500000</v>
      </c>
      <c r="D2064" s="221"/>
      <c r="E2064" s="222">
        <v>0.49919999999999998</v>
      </c>
      <c r="F2064" s="222">
        <v>0.40920000000000001</v>
      </c>
      <c r="G2064" s="222">
        <v>0.3301</v>
      </c>
      <c r="H2064" s="222">
        <v>0.26250000000000001</v>
      </c>
      <c r="I2064" s="222">
        <v>0.20780000000000001</v>
      </c>
      <c r="J2064" s="222">
        <v>0.16400000000000001</v>
      </c>
      <c r="K2064" s="222">
        <v>0.1298</v>
      </c>
      <c r="L2064" s="222">
        <v>0.1037</v>
      </c>
      <c r="M2064" s="222">
        <v>8.4199999999999997E-2</v>
      </c>
      <c r="N2064" s="222">
        <v>6.9900000000000004E-2</v>
      </c>
      <c r="O2064" s="222">
        <v>5.96E-2</v>
      </c>
      <c r="P2064" s="222">
        <v>5.2299999999999999E-2</v>
      </c>
      <c r="Q2064" s="222">
        <v>4.7300000000000002E-2</v>
      </c>
    </row>
    <row r="2065" spans="1:17" x14ac:dyDescent="0.25">
      <c r="A2065" s="8">
        <v>2</v>
      </c>
      <c r="B2065" s="3">
        <v>64</v>
      </c>
      <c r="C2065" s="5">
        <v>500000</v>
      </c>
      <c r="D2065" s="221"/>
      <c r="E2065" s="222">
        <v>0.49559999999999998</v>
      </c>
      <c r="F2065" s="222">
        <v>0.40329999999999999</v>
      </c>
      <c r="G2065" s="222">
        <v>0.32219999999999999</v>
      </c>
      <c r="H2065" s="222">
        <v>0.2535</v>
      </c>
      <c r="I2065" s="222">
        <v>0.1981</v>
      </c>
      <c r="J2065" s="222">
        <v>0.15440000000000001</v>
      </c>
      <c r="K2065" s="222">
        <v>0.1207</v>
      </c>
      <c r="L2065" s="222">
        <v>9.5600000000000004E-2</v>
      </c>
      <c r="M2065" s="222">
        <v>7.7200000000000005E-2</v>
      </c>
      <c r="N2065" s="222">
        <v>6.4199999999999993E-2</v>
      </c>
      <c r="O2065" s="222">
        <v>5.5100000000000003E-2</v>
      </c>
      <c r="P2065" s="222">
        <v>4.8800000000000003E-2</v>
      </c>
      <c r="Q2065" s="222">
        <v>4.4600000000000001E-2</v>
      </c>
    </row>
    <row r="2066" spans="1:17" x14ac:dyDescent="0.25">
      <c r="A2066" s="8">
        <v>2</v>
      </c>
      <c r="B2066" s="3">
        <v>65</v>
      </c>
      <c r="C2066" s="5">
        <v>500000</v>
      </c>
      <c r="D2066" s="221"/>
      <c r="E2066" s="222">
        <v>0.49220000000000003</v>
      </c>
      <c r="F2066" s="222">
        <v>0.39760000000000001</v>
      </c>
      <c r="G2066" s="222">
        <v>0.31440000000000001</v>
      </c>
      <c r="H2066" s="222">
        <v>0.2445</v>
      </c>
      <c r="I2066" s="222">
        <v>0.18840000000000001</v>
      </c>
      <c r="J2066" s="222">
        <v>0.1447</v>
      </c>
      <c r="K2066" s="222">
        <v>0.1118</v>
      </c>
      <c r="L2066" s="222">
        <v>8.7800000000000003E-2</v>
      </c>
      <c r="M2066" s="222">
        <v>7.0699999999999999E-2</v>
      </c>
      <c r="N2066" s="222">
        <v>5.8900000000000001E-2</v>
      </c>
      <c r="O2066" s="222">
        <v>5.0999999999999997E-2</v>
      </c>
      <c r="P2066" s="222">
        <v>4.58E-2</v>
      </c>
      <c r="Q2066" s="222">
        <v>4.24E-2</v>
      </c>
    </row>
    <row r="2067" spans="1:17" x14ac:dyDescent="0.25">
      <c r="A2067" s="8">
        <v>2</v>
      </c>
      <c r="B2067" s="3">
        <v>66</v>
      </c>
      <c r="C2067" s="5">
        <v>500000</v>
      </c>
      <c r="D2067" s="221"/>
      <c r="E2067" s="222">
        <v>0.48920000000000002</v>
      </c>
      <c r="F2067" s="222">
        <v>0.39229999999999998</v>
      </c>
      <c r="G2067" s="222">
        <v>0.30669999999999997</v>
      </c>
      <c r="H2067" s="222">
        <v>0.23549999999999999</v>
      </c>
      <c r="I2067" s="222">
        <v>0.17879999999999999</v>
      </c>
      <c r="J2067" s="222">
        <v>0.13519999999999999</v>
      </c>
      <c r="K2067" s="222">
        <v>0.1031</v>
      </c>
      <c r="L2067" s="222">
        <v>8.0299999999999996E-2</v>
      </c>
      <c r="M2067" s="222">
        <v>6.4600000000000005E-2</v>
      </c>
      <c r="N2067" s="222">
        <v>5.4199999999999998E-2</v>
      </c>
      <c r="O2067" s="222">
        <v>4.7500000000000001E-2</v>
      </c>
      <c r="P2067" s="222">
        <v>4.3299999999999998E-2</v>
      </c>
      <c r="Q2067" s="222">
        <v>4.07E-2</v>
      </c>
    </row>
    <row r="2068" spans="1:17" x14ac:dyDescent="0.25">
      <c r="A2068" s="8">
        <v>2</v>
      </c>
      <c r="B2068" s="3">
        <v>67</v>
      </c>
      <c r="C2068" s="5">
        <v>500000</v>
      </c>
      <c r="D2068" s="221"/>
      <c r="E2068" s="222">
        <v>0.4864</v>
      </c>
      <c r="F2068" s="222">
        <v>0.38690000000000002</v>
      </c>
      <c r="G2068" s="222">
        <v>0.29870000000000002</v>
      </c>
      <c r="H2068" s="222">
        <v>0.22589999999999999</v>
      </c>
      <c r="I2068" s="222">
        <v>0.16839999999999999</v>
      </c>
      <c r="J2068" s="222">
        <v>0.125</v>
      </c>
      <c r="K2068" s="222">
        <v>9.4E-2</v>
      </c>
      <c r="L2068" s="222">
        <v>7.2599999999999998E-2</v>
      </c>
      <c r="M2068" s="222">
        <v>5.8599999999999999E-2</v>
      </c>
      <c r="N2068" s="222">
        <v>4.9799999999999997E-2</v>
      </c>
      <c r="O2068" s="222">
        <v>4.4299999999999999E-2</v>
      </c>
      <c r="P2068" s="222">
        <v>4.1099999999999998E-2</v>
      </c>
      <c r="Q2068" s="222">
        <v>3.9300000000000002E-2</v>
      </c>
    </row>
    <row r="2069" spans="1:17" x14ac:dyDescent="0.25">
      <c r="A2069" s="8">
        <v>2</v>
      </c>
      <c r="B2069" s="3">
        <v>68</v>
      </c>
      <c r="C2069" s="5">
        <v>500000</v>
      </c>
      <c r="D2069" s="221"/>
      <c r="E2069" s="222">
        <v>0.4839</v>
      </c>
      <c r="F2069" s="222">
        <v>0.38190000000000002</v>
      </c>
      <c r="G2069" s="222">
        <v>0.29099999999999998</v>
      </c>
      <c r="H2069" s="222">
        <v>0.2162</v>
      </c>
      <c r="I2069" s="222">
        <v>0.15770000000000001</v>
      </c>
      <c r="J2069" s="222">
        <v>0.1147</v>
      </c>
      <c r="K2069" s="222">
        <v>8.4900000000000003E-2</v>
      </c>
      <c r="L2069" s="222">
        <v>6.5299999999999997E-2</v>
      </c>
      <c r="M2069" s="222">
        <v>5.3100000000000001E-2</v>
      </c>
      <c r="N2069" s="222">
        <v>4.5900000000000003E-2</v>
      </c>
      <c r="O2069" s="222">
        <v>4.1700000000000001E-2</v>
      </c>
      <c r="P2069" s="222">
        <v>3.95E-2</v>
      </c>
      <c r="Q2069" s="222">
        <v>3.8300000000000001E-2</v>
      </c>
    </row>
    <row r="2070" spans="1:17" x14ac:dyDescent="0.25">
      <c r="A2070" s="8">
        <v>2</v>
      </c>
      <c r="B2070" s="3">
        <v>69</v>
      </c>
      <c r="C2070" s="5">
        <v>500000</v>
      </c>
      <c r="D2070" s="221"/>
      <c r="E2070" s="222">
        <v>0.48209999999999997</v>
      </c>
      <c r="F2070" s="222">
        <v>0.37759999999999999</v>
      </c>
      <c r="G2070" s="222">
        <v>0.28389999999999999</v>
      </c>
      <c r="H2070" s="222">
        <v>0.2069</v>
      </c>
      <c r="I2070" s="222">
        <v>0.1474</v>
      </c>
      <c r="J2070" s="222">
        <v>0.10489999999999999</v>
      </c>
      <c r="K2070" s="222">
        <v>7.6499999999999999E-2</v>
      </c>
      <c r="L2070" s="222">
        <v>5.8900000000000001E-2</v>
      </c>
      <c r="M2070" s="222">
        <v>4.8599999999999997E-2</v>
      </c>
      <c r="N2070" s="222">
        <v>4.2799999999999998E-2</v>
      </c>
      <c r="O2070" s="222">
        <v>3.9800000000000002E-2</v>
      </c>
      <c r="P2070" s="222">
        <v>3.8399999999999997E-2</v>
      </c>
      <c r="Q2070" s="222">
        <v>3.7600000000000001E-2</v>
      </c>
    </row>
    <row r="2071" spans="1:17" x14ac:dyDescent="0.25">
      <c r="A2071" s="8">
        <v>2</v>
      </c>
      <c r="B2071" s="3">
        <v>70</v>
      </c>
      <c r="C2071" s="5">
        <v>500000</v>
      </c>
      <c r="D2071" s="221"/>
      <c r="E2071" s="222">
        <v>0.48049999999999998</v>
      </c>
      <c r="F2071" s="222">
        <v>0.37330000000000002</v>
      </c>
      <c r="G2071" s="222">
        <v>0.27610000000000001</v>
      </c>
      <c r="H2071" s="222">
        <v>0.1961</v>
      </c>
      <c r="I2071" s="222">
        <v>0.13539999999999999</v>
      </c>
      <c r="J2071" s="222">
        <v>9.35E-2</v>
      </c>
      <c r="K2071" s="222">
        <v>6.7199999999999996E-2</v>
      </c>
      <c r="L2071" s="222">
        <v>5.21E-2</v>
      </c>
      <c r="M2071" s="222">
        <v>4.41E-2</v>
      </c>
      <c r="N2071" s="222">
        <v>4.02E-2</v>
      </c>
      <c r="O2071" s="222">
        <v>3.8399999999999997E-2</v>
      </c>
      <c r="P2071" s="222">
        <v>3.7600000000000001E-2</v>
      </c>
      <c r="Q2071" s="222">
        <v>3.73E-2</v>
      </c>
    </row>
    <row r="2072" spans="1:17" x14ac:dyDescent="0.25">
      <c r="A2072" s="8">
        <v>2</v>
      </c>
      <c r="B2072" s="3">
        <v>71</v>
      </c>
      <c r="C2072" s="5">
        <v>500000</v>
      </c>
      <c r="D2072" s="221"/>
      <c r="E2072" s="222">
        <v>0.47960000000000003</v>
      </c>
      <c r="F2072" s="222">
        <v>0.37009999999999998</v>
      </c>
      <c r="G2072" s="222">
        <v>0.26919999999999999</v>
      </c>
      <c r="H2072" s="222">
        <v>0.18579999999999999</v>
      </c>
      <c r="I2072" s="222">
        <v>0.1236</v>
      </c>
      <c r="J2072" s="222">
        <v>8.2699999999999996E-2</v>
      </c>
      <c r="K2072" s="222">
        <v>5.8900000000000001E-2</v>
      </c>
      <c r="L2072" s="222">
        <v>4.6600000000000003E-2</v>
      </c>
      <c r="M2072" s="222">
        <v>4.0899999999999999E-2</v>
      </c>
      <c r="N2072" s="222">
        <v>3.85E-2</v>
      </c>
      <c r="O2072" s="222">
        <v>3.7499999999999999E-2</v>
      </c>
      <c r="P2072" s="222">
        <v>3.7199999999999997E-2</v>
      </c>
      <c r="Q2072" s="222">
        <v>3.7100000000000001E-2</v>
      </c>
    </row>
    <row r="2073" spans="1:17" x14ac:dyDescent="0.25">
      <c r="A2073" s="8">
        <v>2</v>
      </c>
      <c r="B2073" s="3">
        <v>72</v>
      </c>
      <c r="C2073" s="5">
        <v>500000</v>
      </c>
      <c r="D2073" s="221"/>
      <c r="E2073" s="222">
        <v>0.47899999999999998</v>
      </c>
      <c r="F2073" s="222">
        <v>0.36730000000000002</v>
      </c>
      <c r="G2073" s="222">
        <v>0.26129999999999998</v>
      </c>
      <c r="H2073" s="222">
        <v>0.17230000000000001</v>
      </c>
      <c r="I2073" s="222">
        <v>0.10780000000000001</v>
      </c>
      <c r="J2073" s="222">
        <v>6.88E-2</v>
      </c>
      <c r="K2073" s="222">
        <v>4.9299999999999997E-2</v>
      </c>
      <c r="L2073" s="222">
        <v>4.1099999999999998E-2</v>
      </c>
      <c r="M2073" s="222">
        <v>3.8300000000000001E-2</v>
      </c>
      <c r="N2073" s="222">
        <v>3.7400000000000003E-2</v>
      </c>
      <c r="O2073" s="222">
        <v>3.7100000000000001E-2</v>
      </c>
      <c r="P2073" s="222">
        <v>3.7100000000000001E-2</v>
      </c>
      <c r="Q2073" s="222">
        <v>3.7100000000000001E-2</v>
      </c>
    </row>
    <row r="2074" spans="1:17" x14ac:dyDescent="0.25">
      <c r="A2074" s="8">
        <v>2</v>
      </c>
      <c r="B2074" s="3">
        <v>73</v>
      </c>
      <c r="C2074" s="5">
        <v>500000</v>
      </c>
      <c r="D2074" s="221"/>
      <c r="E2074" s="222">
        <v>0.47889999999999999</v>
      </c>
      <c r="F2074" s="222">
        <v>0.36609999999999998</v>
      </c>
      <c r="G2074" s="222">
        <v>0.25540000000000002</v>
      </c>
      <c r="H2074" s="222">
        <v>0.159</v>
      </c>
      <c r="I2074" s="222">
        <v>9.0899999999999995E-2</v>
      </c>
      <c r="J2074" s="222">
        <v>5.5199999999999999E-2</v>
      </c>
      <c r="K2074" s="222">
        <v>4.1700000000000001E-2</v>
      </c>
      <c r="L2074" s="222">
        <v>3.7999999999999999E-2</v>
      </c>
      <c r="M2074" s="222">
        <v>3.7199999999999997E-2</v>
      </c>
      <c r="N2074" s="222">
        <v>3.7100000000000001E-2</v>
      </c>
      <c r="O2074" s="222">
        <v>3.7100000000000001E-2</v>
      </c>
      <c r="P2074" s="222">
        <v>3.7100000000000001E-2</v>
      </c>
      <c r="Q2074" s="222">
        <v>3.7100000000000001E-2</v>
      </c>
    </row>
    <row r="2075" spans="1:17" x14ac:dyDescent="0.25">
      <c r="A2075" s="8">
        <v>2</v>
      </c>
      <c r="B2075" s="3">
        <v>74</v>
      </c>
      <c r="C2075" s="5">
        <v>500000</v>
      </c>
      <c r="D2075" s="221"/>
      <c r="E2075" s="222">
        <v>0.47889999999999999</v>
      </c>
      <c r="F2075" s="222">
        <v>0.36599999999999999</v>
      </c>
      <c r="G2075" s="222">
        <v>0.25359999999999999</v>
      </c>
      <c r="H2075" s="222">
        <v>0.1512</v>
      </c>
      <c r="I2075" s="222">
        <v>7.9799999999999996E-2</v>
      </c>
      <c r="J2075" s="222">
        <v>4.7500000000000001E-2</v>
      </c>
      <c r="K2075" s="222">
        <v>3.8699999999999998E-2</v>
      </c>
      <c r="L2075" s="222">
        <v>3.7199999999999997E-2</v>
      </c>
      <c r="M2075" s="222">
        <v>3.7100000000000001E-2</v>
      </c>
      <c r="N2075" s="222">
        <v>3.7100000000000001E-2</v>
      </c>
      <c r="O2075" s="222">
        <v>3.7100000000000001E-2</v>
      </c>
      <c r="P2075" s="222">
        <v>3.7100000000000001E-2</v>
      </c>
      <c r="Q2075" s="222">
        <v>3.7100000000000001E-2</v>
      </c>
    </row>
    <row r="2076" spans="1:17" x14ac:dyDescent="0.25">
      <c r="A2076" s="8">
        <v>3</v>
      </c>
      <c r="B2076" s="3">
        <v>55</v>
      </c>
      <c r="C2076" s="5">
        <v>500000</v>
      </c>
      <c r="D2076" s="221"/>
      <c r="E2076" s="222">
        <v>0.55110000000000003</v>
      </c>
      <c r="F2076" s="222">
        <v>0.48020000000000002</v>
      </c>
      <c r="G2076" s="222">
        <v>0.41760000000000003</v>
      </c>
      <c r="H2076" s="222">
        <v>0.36220000000000002</v>
      </c>
      <c r="I2076" s="222">
        <v>0.3135</v>
      </c>
      <c r="J2076" s="222">
        <v>0.27060000000000001</v>
      </c>
      <c r="K2076" s="222">
        <v>0.23319999999999999</v>
      </c>
      <c r="L2076" s="222">
        <v>0.20150000000000001</v>
      </c>
      <c r="M2076" s="222">
        <v>0.1757</v>
      </c>
      <c r="N2076" s="222">
        <v>0.154</v>
      </c>
      <c r="O2076" s="222">
        <v>0.13600000000000001</v>
      </c>
      <c r="P2076" s="222">
        <v>0.121</v>
      </c>
      <c r="Q2076" s="222">
        <v>0.1086</v>
      </c>
    </row>
    <row r="2077" spans="1:17" x14ac:dyDescent="0.25">
      <c r="A2077" s="8">
        <v>3</v>
      </c>
      <c r="B2077" s="3">
        <v>56</v>
      </c>
      <c r="C2077" s="5">
        <v>500000</v>
      </c>
      <c r="D2077" s="221"/>
      <c r="E2077" s="222">
        <v>0.54479999999999995</v>
      </c>
      <c r="F2077" s="222">
        <v>0.47210000000000002</v>
      </c>
      <c r="G2077" s="222">
        <v>0.40789999999999998</v>
      </c>
      <c r="H2077" s="222">
        <v>0.3513</v>
      </c>
      <c r="I2077" s="222">
        <v>0.30170000000000002</v>
      </c>
      <c r="J2077" s="222">
        <v>0.25840000000000002</v>
      </c>
      <c r="K2077" s="222">
        <v>0.22090000000000001</v>
      </c>
      <c r="L2077" s="222">
        <v>0.19070000000000001</v>
      </c>
      <c r="M2077" s="222">
        <v>0.16550000000000001</v>
      </c>
      <c r="N2077" s="222">
        <v>0.14460000000000001</v>
      </c>
      <c r="O2077" s="222">
        <v>0.1273</v>
      </c>
      <c r="P2077" s="222">
        <v>0.11310000000000001</v>
      </c>
      <c r="Q2077" s="222">
        <v>0.1014</v>
      </c>
    </row>
    <row r="2078" spans="1:17" x14ac:dyDescent="0.25">
      <c r="A2078" s="8">
        <v>3</v>
      </c>
      <c r="B2078" s="3">
        <v>57</v>
      </c>
      <c r="C2078" s="5">
        <v>500000</v>
      </c>
      <c r="D2078" s="221"/>
      <c r="E2078" s="222">
        <v>0.53879999999999995</v>
      </c>
      <c r="F2078" s="222">
        <v>0.4642</v>
      </c>
      <c r="G2078" s="222">
        <v>0.39829999999999999</v>
      </c>
      <c r="H2078" s="222">
        <v>0.34050000000000002</v>
      </c>
      <c r="I2078" s="222">
        <v>0.28999999999999998</v>
      </c>
      <c r="J2078" s="222">
        <v>0.24629999999999999</v>
      </c>
      <c r="K2078" s="222">
        <v>0.21</v>
      </c>
      <c r="L2078" s="222">
        <v>0.18029999999999999</v>
      </c>
      <c r="M2078" s="222">
        <v>0.15579999999999999</v>
      </c>
      <c r="N2078" s="222">
        <v>0.1356</v>
      </c>
      <c r="O2078" s="222">
        <v>0.1191</v>
      </c>
      <c r="P2078" s="222">
        <v>0.1056</v>
      </c>
      <c r="Q2078" s="222">
        <v>9.4899999999999998E-2</v>
      </c>
    </row>
    <row r="2079" spans="1:17" x14ac:dyDescent="0.25">
      <c r="A2079" s="8">
        <v>3</v>
      </c>
      <c r="B2079" s="3">
        <v>58</v>
      </c>
      <c r="C2079" s="5">
        <v>500000</v>
      </c>
      <c r="D2079" s="221"/>
      <c r="E2079" s="222">
        <v>0.5333</v>
      </c>
      <c r="F2079" s="222">
        <v>0.45679999999999998</v>
      </c>
      <c r="G2079" s="222">
        <v>0.38940000000000002</v>
      </c>
      <c r="H2079" s="222">
        <v>0.33029999999999998</v>
      </c>
      <c r="I2079" s="222">
        <v>0.27910000000000001</v>
      </c>
      <c r="J2079" s="222">
        <v>0.23530000000000001</v>
      </c>
      <c r="K2079" s="222">
        <v>0.19989999999999999</v>
      </c>
      <c r="L2079" s="222">
        <v>0.17080000000000001</v>
      </c>
      <c r="M2079" s="222">
        <v>0.14680000000000001</v>
      </c>
      <c r="N2079" s="222">
        <v>0.12740000000000001</v>
      </c>
      <c r="O2079" s="222">
        <v>0.11169999999999999</v>
      </c>
      <c r="P2079" s="222">
        <v>9.9099999999999994E-2</v>
      </c>
      <c r="Q2079" s="222">
        <v>8.9200000000000002E-2</v>
      </c>
    </row>
    <row r="2080" spans="1:17" x14ac:dyDescent="0.25">
      <c r="A2080" s="8">
        <v>3</v>
      </c>
      <c r="B2080" s="3">
        <v>59</v>
      </c>
      <c r="C2080" s="5">
        <v>500000</v>
      </c>
      <c r="D2080" s="221"/>
      <c r="E2080" s="222">
        <v>0.52790000000000004</v>
      </c>
      <c r="F2080" s="222">
        <v>0.44950000000000001</v>
      </c>
      <c r="G2080" s="222">
        <v>0.38040000000000002</v>
      </c>
      <c r="H2080" s="222">
        <v>0.3201</v>
      </c>
      <c r="I2080" s="222">
        <v>0.2681</v>
      </c>
      <c r="J2080" s="222">
        <v>0.22509999999999999</v>
      </c>
      <c r="K2080" s="222">
        <v>0.19009999999999999</v>
      </c>
      <c r="L2080" s="222">
        <v>0.16139999999999999</v>
      </c>
      <c r="M2080" s="222">
        <v>0.1381</v>
      </c>
      <c r="N2080" s="222">
        <v>0.1195</v>
      </c>
      <c r="O2080" s="222">
        <v>0.1047</v>
      </c>
      <c r="P2080" s="222">
        <v>9.2999999999999999E-2</v>
      </c>
      <c r="Q2080" s="222">
        <v>8.4000000000000005E-2</v>
      </c>
    </row>
    <row r="2081" spans="1:17" x14ac:dyDescent="0.25">
      <c r="A2081" s="8">
        <v>3</v>
      </c>
      <c r="B2081" s="3">
        <v>60</v>
      </c>
      <c r="C2081" s="5">
        <v>500000</v>
      </c>
      <c r="D2081" s="221"/>
      <c r="E2081" s="222">
        <v>0.52249999999999996</v>
      </c>
      <c r="F2081" s="222">
        <v>0.44209999999999999</v>
      </c>
      <c r="G2081" s="222">
        <v>0.37140000000000001</v>
      </c>
      <c r="H2081" s="222">
        <v>0.30990000000000001</v>
      </c>
      <c r="I2081" s="222">
        <v>0.25729999999999997</v>
      </c>
      <c r="J2081" s="222">
        <v>0.21490000000000001</v>
      </c>
      <c r="K2081" s="222">
        <v>0.1802</v>
      </c>
      <c r="L2081" s="222">
        <v>0.15210000000000001</v>
      </c>
      <c r="M2081" s="222">
        <v>0.12959999999999999</v>
      </c>
      <c r="N2081" s="222">
        <v>0.1119</v>
      </c>
      <c r="O2081" s="222">
        <v>9.8000000000000004E-2</v>
      </c>
      <c r="P2081" s="222">
        <v>8.7300000000000003E-2</v>
      </c>
      <c r="Q2081" s="222">
        <v>7.9100000000000004E-2</v>
      </c>
    </row>
    <row r="2082" spans="1:17" x14ac:dyDescent="0.25">
      <c r="A2082" s="8">
        <v>3</v>
      </c>
      <c r="B2082" s="3">
        <v>61</v>
      </c>
      <c r="C2082" s="5">
        <v>500000</v>
      </c>
      <c r="D2082" s="221"/>
      <c r="E2082" s="222">
        <v>0.51739999999999997</v>
      </c>
      <c r="F2082" s="222">
        <v>0.435</v>
      </c>
      <c r="G2082" s="222">
        <v>0.36249999999999999</v>
      </c>
      <c r="H2082" s="222">
        <v>0.29980000000000001</v>
      </c>
      <c r="I2082" s="222">
        <v>0.24740000000000001</v>
      </c>
      <c r="J2082" s="222">
        <v>0.20499999999999999</v>
      </c>
      <c r="K2082" s="222">
        <v>0.1706</v>
      </c>
      <c r="L2082" s="222">
        <v>0.1431</v>
      </c>
      <c r="M2082" s="222">
        <v>0.1215</v>
      </c>
      <c r="N2082" s="222">
        <v>0.1048</v>
      </c>
      <c r="O2082" s="222">
        <v>9.1899999999999996E-2</v>
      </c>
      <c r="P2082" s="222">
        <v>8.2100000000000006E-2</v>
      </c>
      <c r="Q2082" s="222">
        <v>7.4800000000000005E-2</v>
      </c>
    </row>
    <row r="2083" spans="1:17" x14ac:dyDescent="0.25">
      <c r="A2083" s="8">
        <v>3</v>
      </c>
      <c r="B2083" s="3">
        <v>62</v>
      </c>
      <c r="C2083" s="5">
        <v>500000</v>
      </c>
      <c r="D2083" s="221"/>
      <c r="E2083" s="222">
        <v>0.51249999999999996</v>
      </c>
      <c r="F2083" s="222">
        <v>0.4279</v>
      </c>
      <c r="G2083" s="222">
        <v>0.35370000000000001</v>
      </c>
      <c r="H2083" s="222">
        <v>0.28960000000000002</v>
      </c>
      <c r="I2083" s="222">
        <v>0.2374</v>
      </c>
      <c r="J2083" s="222">
        <v>0.19500000000000001</v>
      </c>
      <c r="K2083" s="222">
        <v>0.16109999999999999</v>
      </c>
      <c r="L2083" s="222">
        <v>0.13439999999999999</v>
      </c>
      <c r="M2083" s="222">
        <v>0.1137</v>
      </c>
      <c r="N2083" s="222">
        <v>9.8000000000000004E-2</v>
      </c>
      <c r="O2083" s="222">
        <v>8.6099999999999996E-2</v>
      </c>
      <c r="P2083" s="222">
        <v>7.7399999999999997E-2</v>
      </c>
      <c r="Q2083" s="222">
        <v>7.0900000000000005E-2</v>
      </c>
    </row>
    <row r="2084" spans="1:17" x14ac:dyDescent="0.25">
      <c r="A2084" s="8">
        <v>3</v>
      </c>
      <c r="B2084" s="3">
        <v>63</v>
      </c>
      <c r="C2084" s="5">
        <v>500000</v>
      </c>
      <c r="D2084" s="221"/>
      <c r="E2084" s="222">
        <v>0.50760000000000005</v>
      </c>
      <c r="F2084" s="222">
        <v>0.4209</v>
      </c>
      <c r="G2084" s="222">
        <v>0.34470000000000001</v>
      </c>
      <c r="H2084" s="222">
        <v>0.2797</v>
      </c>
      <c r="I2084" s="222">
        <v>0.22720000000000001</v>
      </c>
      <c r="J2084" s="222">
        <v>0.18490000000000001</v>
      </c>
      <c r="K2084" s="222">
        <v>0.15140000000000001</v>
      </c>
      <c r="L2084" s="222">
        <v>0.12559999999999999</v>
      </c>
      <c r="M2084" s="222">
        <v>0.106</v>
      </c>
      <c r="N2084" s="222">
        <v>9.1399999999999995E-2</v>
      </c>
      <c r="O2084" s="222">
        <v>8.0699999999999994E-2</v>
      </c>
      <c r="P2084" s="222">
        <v>7.2900000000000006E-2</v>
      </c>
      <c r="Q2084" s="222">
        <v>6.7400000000000002E-2</v>
      </c>
    </row>
    <row r="2085" spans="1:17" x14ac:dyDescent="0.25">
      <c r="A2085" s="8">
        <v>3</v>
      </c>
      <c r="B2085" s="3">
        <v>64</v>
      </c>
      <c r="C2085" s="5">
        <v>500000</v>
      </c>
      <c r="D2085" s="221"/>
      <c r="E2085" s="222">
        <v>0.50309999999999999</v>
      </c>
      <c r="F2085" s="222">
        <v>0.41399999999999998</v>
      </c>
      <c r="G2085" s="222">
        <v>0.33579999999999999</v>
      </c>
      <c r="H2085" s="222">
        <v>0.27010000000000001</v>
      </c>
      <c r="I2085" s="222">
        <v>0.217</v>
      </c>
      <c r="J2085" s="222">
        <v>0.17480000000000001</v>
      </c>
      <c r="K2085" s="222">
        <v>0.14199999999999999</v>
      </c>
      <c r="L2085" s="222">
        <v>0.1172</v>
      </c>
      <c r="M2085" s="222">
        <v>9.8699999999999996E-2</v>
      </c>
      <c r="N2085" s="222">
        <v>8.5300000000000001E-2</v>
      </c>
      <c r="O2085" s="222">
        <v>7.5700000000000003E-2</v>
      </c>
      <c r="P2085" s="222">
        <v>6.9000000000000006E-2</v>
      </c>
      <c r="Q2085" s="222">
        <v>6.4399999999999999E-2</v>
      </c>
    </row>
    <row r="2086" spans="1:17" x14ac:dyDescent="0.25">
      <c r="A2086" s="8">
        <v>3</v>
      </c>
      <c r="B2086" s="3">
        <v>65</v>
      </c>
      <c r="C2086" s="5">
        <v>500000</v>
      </c>
      <c r="D2086" s="221"/>
      <c r="E2086" s="222">
        <v>0.49880000000000002</v>
      </c>
      <c r="F2086" s="222">
        <v>0.40739999999999998</v>
      </c>
      <c r="G2086" s="222">
        <v>0.32700000000000001</v>
      </c>
      <c r="H2086" s="222">
        <v>0.26050000000000001</v>
      </c>
      <c r="I2086" s="222">
        <v>0.2069</v>
      </c>
      <c r="J2086" s="222">
        <v>0.1648</v>
      </c>
      <c r="K2086" s="222">
        <v>0.13270000000000001</v>
      </c>
      <c r="L2086" s="222">
        <v>0.109</v>
      </c>
      <c r="M2086" s="222">
        <v>9.1800000000000007E-2</v>
      </c>
      <c r="N2086" s="222">
        <v>7.9699999999999993E-2</v>
      </c>
      <c r="O2086" s="222">
        <v>7.1300000000000002E-2</v>
      </c>
      <c r="P2086" s="222">
        <v>6.5600000000000006E-2</v>
      </c>
      <c r="Q2086" s="222">
        <v>6.1899999999999997E-2</v>
      </c>
    </row>
    <row r="2087" spans="1:17" x14ac:dyDescent="0.25">
      <c r="A2087" s="8">
        <v>3</v>
      </c>
      <c r="B2087" s="3">
        <v>66</v>
      </c>
      <c r="C2087" s="5">
        <v>500000</v>
      </c>
      <c r="D2087" s="221"/>
      <c r="E2087" s="222">
        <v>0.49490000000000001</v>
      </c>
      <c r="F2087" s="222">
        <v>0.40100000000000002</v>
      </c>
      <c r="G2087" s="222">
        <v>0.31840000000000002</v>
      </c>
      <c r="H2087" s="222">
        <v>0.25090000000000001</v>
      </c>
      <c r="I2087" s="222">
        <v>0.1968</v>
      </c>
      <c r="J2087" s="222">
        <v>0.15490000000000001</v>
      </c>
      <c r="K2087" s="222">
        <v>0.1237</v>
      </c>
      <c r="L2087" s="222">
        <v>0.1012</v>
      </c>
      <c r="M2087" s="222">
        <v>8.5400000000000004E-2</v>
      </c>
      <c r="N2087" s="222">
        <v>7.46E-2</v>
      </c>
      <c r="O2087" s="222">
        <v>6.7400000000000002E-2</v>
      </c>
      <c r="P2087" s="222">
        <v>6.2799999999999995E-2</v>
      </c>
      <c r="Q2087" s="222">
        <v>5.9799999999999999E-2</v>
      </c>
    </row>
    <row r="2088" spans="1:17" x14ac:dyDescent="0.25">
      <c r="A2088" s="8">
        <v>3</v>
      </c>
      <c r="B2088" s="3">
        <v>67</v>
      </c>
      <c r="C2088" s="5">
        <v>500000</v>
      </c>
      <c r="D2088" s="221"/>
      <c r="E2088" s="222">
        <v>0.49109999999999998</v>
      </c>
      <c r="F2088" s="222">
        <v>0.39450000000000002</v>
      </c>
      <c r="G2088" s="222">
        <v>0.30969999999999998</v>
      </c>
      <c r="H2088" s="222">
        <v>0.24060000000000001</v>
      </c>
      <c r="I2088" s="222">
        <v>0.18579999999999999</v>
      </c>
      <c r="J2088" s="222">
        <v>0.14430000000000001</v>
      </c>
      <c r="K2088" s="222">
        <v>0.1142</v>
      </c>
      <c r="L2088" s="222">
        <v>9.3100000000000002E-2</v>
      </c>
      <c r="M2088" s="222">
        <v>7.8899999999999998E-2</v>
      </c>
      <c r="N2088" s="222">
        <v>6.9699999999999998E-2</v>
      </c>
      <c r="O2088" s="222">
        <v>6.3799999999999996E-2</v>
      </c>
      <c r="P2088" s="222">
        <v>6.0299999999999999E-2</v>
      </c>
      <c r="Q2088" s="222">
        <v>5.8099999999999999E-2</v>
      </c>
    </row>
    <row r="2089" spans="1:17" x14ac:dyDescent="0.25">
      <c r="A2089" s="8">
        <v>3</v>
      </c>
      <c r="B2089" s="3">
        <v>68</v>
      </c>
      <c r="C2089" s="5">
        <v>500000</v>
      </c>
      <c r="D2089" s="221"/>
      <c r="E2089" s="222">
        <v>0.48780000000000001</v>
      </c>
      <c r="F2089" s="222">
        <v>0.38840000000000002</v>
      </c>
      <c r="G2089" s="222">
        <v>0.30109999999999998</v>
      </c>
      <c r="H2089" s="222">
        <v>0.2301</v>
      </c>
      <c r="I2089" s="222">
        <v>0.17469999999999999</v>
      </c>
      <c r="J2089" s="222">
        <v>0.1336</v>
      </c>
      <c r="K2089" s="222">
        <v>0.1048</v>
      </c>
      <c r="L2089" s="222">
        <v>8.5500000000000007E-2</v>
      </c>
      <c r="M2089" s="222">
        <v>7.3099999999999998E-2</v>
      </c>
      <c r="N2089" s="222">
        <v>6.54E-2</v>
      </c>
      <c r="O2089" s="222">
        <v>6.0900000000000003E-2</v>
      </c>
      <c r="P2089" s="222">
        <v>5.8299999999999998E-2</v>
      </c>
      <c r="Q2089" s="222">
        <v>5.6800000000000003E-2</v>
      </c>
    </row>
    <row r="2090" spans="1:17" x14ac:dyDescent="0.25">
      <c r="A2090" s="8">
        <v>3</v>
      </c>
      <c r="B2090" s="3">
        <v>69</v>
      </c>
      <c r="C2090" s="5">
        <v>500000</v>
      </c>
      <c r="D2090" s="221"/>
      <c r="E2090" s="222">
        <v>0.48509999999999998</v>
      </c>
      <c r="F2090" s="222">
        <v>0.38300000000000001</v>
      </c>
      <c r="G2090" s="222">
        <v>0.29310000000000003</v>
      </c>
      <c r="H2090" s="222">
        <v>0.22009999999999999</v>
      </c>
      <c r="I2090" s="222">
        <v>0.16389999999999999</v>
      </c>
      <c r="J2090" s="222">
        <v>0.1235</v>
      </c>
      <c r="K2090" s="222">
        <v>9.6100000000000005E-2</v>
      </c>
      <c r="L2090" s="222">
        <v>7.8700000000000006E-2</v>
      </c>
      <c r="M2090" s="222">
        <v>6.8099999999999994E-2</v>
      </c>
      <c r="N2090" s="222">
        <v>6.2E-2</v>
      </c>
      <c r="O2090" s="222">
        <v>5.8700000000000002E-2</v>
      </c>
      <c r="P2090" s="222">
        <v>5.6899999999999999E-2</v>
      </c>
      <c r="Q2090" s="222">
        <v>5.6099999999999997E-2</v>
      </c>
    </row>
    <row r="2091" spans="1:17" x14ac:dyDescent="0.25">
      <c r="A2091" s="8">
        <v>3</v>
      </c>
      <c r="B2091" s="3">
        <v>70</v>
      </c>
      <c r="C2091" s="5">
        <v>500000</v>
      </c>
      <c r="D2091" s="221"/>
      <c r="E2091" s="222">
        <v>0.48270000000000002</v>
      </c>
      <c r="F2091" s="222">
        <v>0.3775</v>
      </c>
      <c r="G2091" s="222">
        <v>0.28410000000000002</v>
      </c>
      <c r="H2091" s="222">
        <v>0.2084</v>
      </c>
      <c r="I2091" s="222">
        <v>0.15129999999999999</v>
      </c>
      <c r="J2091" s="222">
        <v>0.11169999999999999</v>
      </c>
      <c r="K2091" s="222">
        <v>8.6499999999999994E-2</v>
      </c>
      <c r="L2091" s="222">
        <v>7.1499999999999994E-2</v>
      </c>
      <c r="M2091" s="222">
        <v>6.3299999999999995E-2</v>
      </c>
      <c r="N2091" s="222">
        <v>5.8999999999999997E-2</v>
      </c>
      <c r="O2091" s="222">
        <v>5.6899999999999999E-2</v>
      </c>
      <c r="P2091" s="222">
        <v>5.6000000000000001E-2</v>
      </c>
      <c r="Q2091" s="222">
        <v>5.5500000000000001E-2</v>
      </c>
    </row>
    <row r="2092" spans="1:17" x14ac:dyDescent="0.25">
      <c r="A2092" s="8">
        <v>3</v>
      </c>
      <c r="B2092" s="3">
        <v>71</v>
      </c>
      <c r="C2092" s="5">
        <v>500000</v>
      </c>
      <c r="D2092" s="221"/>
      <c r="E2092" s="222">
        <v>0.48120000000000002</v>
      </c>
      <c r="F2092" s="222">
        <v>0.37309999999999999</v>
      </c>
      <c r="G2092" s="222">
        <v>0.27579999999999999</v>
      </c>
      <c r="H2092" s="222">
        <v>0.1971</v>
      </c>
      <c r="I2092" s="222">
        <v>0.13900000000000001</v>
      </c>
      <c r="J2092" s="222">
        <v>0.10059999999999999</v>
      </c>
      <c r="K2092" s="222">
        <v>7.7899999999999997E-2</v>
      </c>
      <c r="L2092" s="222">
        <v>6.5699999999999995E-2</v>
      </c>
      <c r="M2092" s="222">
        <v>5.9700000000000003E-2</v>
      </c>
      <c r="N2092" s="222">
        <v>5.7000000000000002E-2</v>
      </c>
      <c r="O2092" s="222">
        <v>5.5899999999999998E-2</v>
      </c>
      <c r="P2092" s="222">
        <v>5.5500000000000001E-2</v>
      </c>
      <c r="Q2092" s="222">
        <v>5.5300000000000002E-2</v>
      </c>
    </row>
    <row r="2093" spans="1:17" x14ac:dyDescent="0.25">
      <c r="A2093" s="8">
        <v>3</v>
      </c>
      <c r="B2093" s="3">
        <v>72</v>
      </c>
      <c r="C2093" s="5">
        <v>500000</v>
      </c>
      <c r="D2093" s="221"/>
      <c r="E2093" s="222">
        <v>0.48010000000000003</v>
      </c>
      <c r="F2093" s="222">
        <v>0.36909999999999998</v>
      </c>
      <c r="G2093" s="222">
        <v>0.26600000000000001</v>
      </c>
      <c r="H2093" s="222">
        <v>0.1822</v>
      </c>
      <c r="I2093" s="222">
        <v>0.1225</v>
      </c>
      <c r="J2093" s="222">
        <v>8.6400000000000005E-2</v>
      </c>
      <c r="K2093" s="222">
        <v>6.7900000000000002E-2</v>
      </c>
      <c r="L2093" s="222">
        <v>5.9799999999999999E-2</v>
      </c>
      <c r="M2093" s="222">
        <v>5.67E-2</v>
      </c>
      <c r="N2093" s="222">
        <v>5.57E-2</v>
      </c>
      <c r="O2093" s="222">
        <v>5.5399999999999998E-2</v>
      </c>
      <c r="P2093" s="222">
        <v>5.5300000000000002E-2</v>
      </c>
      <c r="Q2093" s="222">
        <v>5.5199999999999999E-2</v>
      </c>
    </row>
    <row r="2094" spans="1:17" x14ac:dyDescent="0.25">
      <c r="A2094" s="8">
        <v>3</v>
      </c>
      <c r="B2094" s="3">
        <v>73</v>
      </c>
      <c r="C2094" s="5">
        <v>500000</v>
      </c>
      <c r="D2094" s="221"/>
      <c r="E2094" s="222">
        <v>0.47989999999999999</v>
      </c>
      <c r="F2094" s="222">
        <v>0.36709999999999998</v>
      </c>
      <c r="G2094" s="222">
        <v>0.25779999999999997</v>
      </c>
      <c r="H2094" s="222">
        <v>0.16689999999999999</v>
      </c>
      <c r="I2094" s="222">
        <v>0.10489999999999999</v>
      </c>
      <c r="J2094" s="222">
        <v>7.2700000000000001E-2</v>
      </c>
      <c r="K2094" s="222">
        <v>6.0100000000000001E-2</v>
      </c>
      <c r="L2094" s="222">
        <v>5.6300000000000003E-2</v>
      </c>
      <c r="M2094" s="222">
        <v>5.5399999999999998E-2</v>
      </c>
      <c r="N2094" s="222">
        <v>5.5300000000000002E-2</v>
      </c>
      <c r="O2094" s="222">
        <v>5.5199999999999999E-2</v>
      </c>
      <c r="P2094" s="222">
        <v>5.5199999999999999E-2</v>
      </c>
      <c r="Q2094" s="222">
        <v>5.5199999999999999E-2</v>
      </c>
    </row>
    <row r="2095" spans="1:17" x14ac:dyDescent="0.25">
      <c r="A2095" s="8">
        <v>3</v>
      </c>
      <c r="B2095" s="3">
        <v>74</v>
      </c>
      <c r="C2095" s="5">
        <v>500000</v>
      </c>
      <c r="D2095" s="221"/>
      <c r="E2095" s="222">
        <v>0.4798</v>
      </c>
      <c r="F2095" s="222">
        <v>0.36670000000000003</v>
      </c>
      <c r="G2095" s="222">
        <v>0.25469999999999998</v>
      </c>
      <c r="H2095" s="222">
        <v>0.1575</v>
      </c>
      <c r="I2095" s="222">
        <v>9.3399999999999997E-2</v>
      </c>
      <c r="J2095" s="222">
        <v>6.5000000000000002E-2</v>
      </c>
      <c r="K2095" s="222">
        <v>5.7000000000000002E-2</v>
      </c>
      <c r="L2095" s="222">
        <v>5.5500000000000001E-2</v>
      </c>
      <c r="M2095" s="222">
        <v>5.5300000000000002E-2</v>
      </c>
      <c r="N2095" s="222">
        <v>5.5199999999999999E-2</v>
      </c>
      <c r="O2095" s="222">
        <v>5.5199999999999999E-2</v>
      </c>
      <c r="P2095" s="222">
        <v>5.5199999999999999E-2</v>
      </c>
      <c r="Q2095" s="222">
        <v>5.5199999999999999E-2</v>
      </c>
    </row>
    <row r="2096" spans="1:17" x14ac:dyDescent="0.25">
      <c r="A2096" s="8">
        <v>4</v>
      </c>
      <c r="B2096" s="3">
        <v>55</v>
      </c>
      <c r="C2096" s="5">
        <v>500000</v>
      </c>
      <c r="D2096" s="221"/>
      <c r="E2096" s="222">
        <v>0.56410000000000005</v>
      </c>
      <c r="F2096" s="222">
        <v>0.49659999999999999</v>
      </c>
      <c r="G2096" s="222">
        <v>0.43690000000000001</v>
      </c>
      <c r="H2096" s="222">
        <v>0.38390000000000002</v>
      </c>
      <c r="I2096" s="222">
        <v>0.33700000000000002</v>
      </c>
      <c r="J2096" s="222">
        <v>0.2954</v>
      </c>
      <c r="K2096" s="222">
        <v>0.25869999999999999</v>
      </c>
      <c r="L2096" s="222">
        <v>0.2276</v>
      </c>
      <c r="M2096" s="222">
        <v>0.20280000000000001</v>
      </c>
      <c r="N2096" s="222">
        <v>0.182</v>
      </c>
      <c r="O2096" s="222">
        <v>0.1646</v>
      </c>
      <c r="P2096" s="222">
        <v>0.15</v>
      </c>
      <c r="Q2096" s="222">
        <v>0.13780000000000001</v>
      </c>
    </row>
    <row r="2097" spans="1:17" x14ac:dyDescent="0.25">
      <c r="A2097" s="8">
        <v>4</v>
      </c>
      <c r="B2097" s="3">
        <v>56</v>
      </c>
      <c r="C2097" s="5">
        <v>500000</v>
      </c>
      <c r="D2097" s="221"/>
      <c r="E2097" s="222">
        <v>0.55740000000000001</v>
      </c>
      <c r="F2097" s="222">
        <v>0.48809999999999998</v>
      </c>
      <c r="G2097" s="222">
        <v>0.42680000000000001</v>
      </c>
      <c r="H2097" s="222">
        <v>0.3725</v>
      </c>
      <c r="I2097" s="222">
        <v>0.3246</v>
      </c>
      <c r="J2097" s="222">
        <v>0.28249999999999997</v>
      </c>
      <c r="K2097" s="222">
        <v>0.24579999999999999</v>
      </c>
      <c r="L2097" s="222">
        <v>0.21679999999999999</v>
      </c>
      <c r="M2097" s="222">
        <v>0.19259999999999999</v>
      </c>
      <c r="N2097" s="222">
        <v>0.17249999999999999</v>
      </c>
      <c r="O2097" s="222">
        <v>0.15579999999999999</v>
      </c>
      <c r="P2097" s="222">
        <v>0.1419</v>
      </c>
      <c r="Q2097" s="222">
        <v>0.1305</v>
      </c>
    </row>
    <row r="2098" spans="1:17" x14ac:dyDescent="0.25">
      <c r="A2098" s="8">
        <v>4</v>
      </c>
      <c r="B2098" s="3">
        <v>57</v>
      </c>
      <c r="C2098" s="5">
        <v>500000</v>
      </c>
      <c r="D2098" s="221"/>
      <c r="E2098" s="222">
        <v>0.55089999999999995</v>
      </c>
      <c r="F2098" s="222">
        <v>0.47960000000000003</v>
      </c>
      <c r="G2098" s="222">
        <v>0.41670000000000001</v>
      </c>
      <c r="H2098" s="222">
        <v>0.36120000000000002</v>
      </c>
      <c r="I2098" s="222">
        <v>0.31240000000000001</v>
      </c>
      <c r="J2098" s="222">
        <v>0.26979999999999998</v>
      </c>
      <c r="K2098" s="222">
        <v>0.23480000000000001</v>
      </c>
      <c r="L2098" s="222">
        <v>0.2064</v>
      </c>
      <c r="M2098" s="222">
        <v>0.18290000000000001</v>
      </c>
      <c r="N2098" s="222">
        <v>0.16350000000000001</v>
      </c>
      <c r="O2098" s="222">
        <v>0.14749999999999999</v>
      </c>
      <c r="P2098" s="222">
        <v>0.13439999999999999</v>
      </c>
      <c r="Q2098" s="222">
        <v>0.12379999999999999</v>
      </c>
    </row>
    <row r="2099" spans="1:17" x14ac:dyDescent="0.25">
      <c r="A2099" s="8">
        <v>4</v>
      </c>
      <c r="B2099" s="3">
        <v>58</v>
      </c>
      <c r="C2099" s="5">
        <v>500000</v>
      </c>
      <c r="D2099" s="221"/>
      <c r="E2099" s="222">
        <v>0.54490000000000005</v>
      </c>
      <c r="F2099" s="222">
        <v>0.4718</v>
      </c>
      <c r="G2099" s="222">
        <v>0.40720000000000001</v>
      </c>
      <c r="H2099" s="222">
        <v>0.35049999999999998</v>
      </c>
      <c r="I2099" s="222">
        <v>0.3009</v>
      </c>
      <c r="J2099" s="222">
        <v>0.25840000000000002</v>
      </c>
      <c r="K2099" s="222">
        <v>0.2248</v>
      </c>
      <c r="L2099" s="222">
        <v>0.19689999999999999</v>
      </c>
      <c r="M2099" s="222">
        <v>0.17399999999999999</v>
      </c>
      <c r="N2099" s="222">
        <v>0.1552</v>
      </c>
      <c r="O2099" s="222">
        <v>0.14000000000000001</v>
      </c>
      <c r="P2099" s="222">
        <v>0.1278</v>
      </c>
      <c r="Q2099" s="222">
        <v>0.1181</v>
      </c>
    </row>
    <row r="2100" spans="1:17" x14ac:dyDescent="0.25">
      <c r="A2100" s="8">
        <v>4</v>
      </c>
      <c r="B2100" s="3">
        <v>59</v>
      </c>
      <c r="C2100" s="5">
        <v>500000</v>
      </c>
      <c r="D2100" s="221"/>
      <c r="E2100" s="222">
        <v>0.53900000000000003</v>
      </c>
      <c r="F2100" s="222">
        <v>0.46389999999999998</v>
      </c>
      <c r="G2100" s="222">
        <v>0.3977</v>
      </c>
      <c r="H2100" s="222">
        <v>0.33979999999999999</v>
      </c>
      <c r="I2100" s="222">
        <v>0.2893</v>
      </c>
      <c r="J2100" s="222">
        <v>0.2482</v>
      </c>
      <c r="K2100" s="222">
        <v>0.21490000000000001</v>
      </c>
      <c r="L2100" s="222">
        <v>0.18759999999999999</v>
      </c>
      <c r="M2100" s="222">
        <v>0.1653</v>
      </c>
      <c r="N2100" s="222">
        <v>0.14729999999999999</v>
      </c>
      <c r="O2100" s="222">
        <v>0.13300000000000001</v>
      </c>
      <c r="P2100" s="222">
        <v>0.1217</v>
      </c>
      <c r="Q2100" s="222">
        <v>0.1128</v>
      </c>
    </row>
    <row r="2101" spans="1:17" x14ac:dyDescent="0.25">
      <c r="A2101" s="8">
        <v>4</v>
      </c>
      <c r="B2101" s="3">
        <v>60</v>
      </c>
      <c r="C2101" s="5">
        <v>500000</v>
      </c>
      <c r="D2101" s="221"/>
      <c r="E2101" s="222">
        <v>0.53310000000000002</v>
      </c>
      <c r="F2101" s="222">
        <v>0.45600000000000002</v>
      </c>
      <c r="G2101" s="222">
        <v>0.3881</v>
      </c>
      <c r="H2101" s="222">
        <v>0.32879999999999998</v>
      </c>
      <c r="I2101" s="222">
        <v>0.2782</v>
      </c>
      <c r="J2101" s="222">
        <v>0.23799999999999999</v>
      </c>
      <c r="K2101" s="222">
        <v>0.2051</v>
      </c>
      <c r="L2101" s="222">
        <v>0.17829999999999999</v>
      </c>
      <c r="M2101" s="222">
        <v>0.15679999999999999</v>
      </c>
      <c r="N2101" s="222">
        <v>0.13969999999999999</v>
      </c>
      <c r="O2101" s="222">
        <v>0.12640000000000001</v>
      </c>
      <c r="P2101" s="222">
        <v>0.11600000000000001</v>
      </c>
      <c r="Q2101" s="222">
        <v>0.1079</v>
      </c>
    </row>
    <row r="2102" spans="1:17" x14ac:dyDescent="0.25">
      <c r="A2102" s="8">
        <v>4</v>
      </c>
      <c r="B2102" s="3">
        <v>61</v>
      </c>
      <c r="C2102" s="5">
        <v>500000</v>
      </c>
      <c r="D2102" s="221"/>
      <c r="E2102" s="222">
        <v>0.52749999999999997</v>
      </c>
      <c r="F2102" s="222">
        <v>0.44819999999999999</v>
      </c>
      <c r="G2102" s="222">
        <v>0.37859999999999999</v>
      </c>
      <c r="H2102" s="222">
        <v>0.31809999999999999</v>
      </c>
      <c r="I2102" s="222">
        <v>0.26819999999999999</v>
      </c>
      <c r="J2102" s="222">
        <v>0.22800000000000001</v>
      </c>
      <c r="K2102" s="222">
        <v>0.19539999999999999</v>
      </c>
      <c r="L2102" s="222">
        <v>0.16930000000000001</v>
      </c>
      <c r="M2102" s="222">
        <v>0.1487</v>
      </c>
      <c r="N2102" s="222">
        <v>0.1326</v>
      </c>
      <c r="O2102" s="222">
        <v>0.1202</v>
      </c>
      <c r="P2102" s="222">
        <v>0.11070000000000001</v>
      </c>
      <c r="Q2102" s="222">
        <v>0.1036</v>
      </c>
    </row>
    <row r="2103" spans="1:17" x14ac:dyDescent="0.25">
      <c r="A2103" s="8">
        <v>4</v>
      </c>
      <c r="B2103" s="3">
        <v>62</v>
      </c>
      <c r="C2103" s="5">
        <v>500000</v>
      </c>
      <c r="D2103" s="221"/>
      <c r="E2103" s="222">
        <v>0.52190000000000003</v>
      </c>
      <c r="F2103" s="222">
        <v>0.4405</v>
      </c>
      <c r="G2103" s="222">
        <v>0.36909999999999998</v>
      </c>
      <c r="H2103" s="222">
        <v>0.30719999999999997</v>
      </c>
      <c r="I2103" s="222">
        <v>0.2581</v>
      </c>
      <c r="J2103" s="222">
        <v>0.218</v>
      </c>
      <c r="K2103" s="222">
        <v>0.18590000000000001</v>
      </c>
      <c r="L2103" s="222">
        <v>0.16059999999999999</v>
      </c>
      <c r="M2103" s="222">
        <v>0.1409</v>
      </c>
      <c r="N2103" s="222">
        <v>0.1258</v>
      </c>
      <c r="O2103" s="222">
        <v>0.1145</v>
      </c>
      <c r="P2103" s="222">
        <v>0.10589999999999999</v>
      </c>
      <c r="Q2103" s="222">
        <v>9.9599999999999994E-2</v>
      </c>
    </row>
    <row r="2104" spans="1:17" x14ac:dyDescent="0.25">
      <c r="A2104" s="8">
        <v>4</v>
      </c>
      <c r="B2104" s="3">
        <v>63</v>
      </c>
      <c r="C2104" s="5">
        <v>500000</v>
      </c>
      <c r="D2104" s="221"/>
      <c r="E2104" s="222">
        <v>0.51629999999999998</v>
      </c>
      <c r="F2104" s="222">
        <v>0.43269999999999997</v>
      </c>
      <c r="G2104" s="222">
        <v>0.35930000000000001</v>
      </c>
      <c r="H2104" s="222">
        <v>0.29720000000000002</v>
      </c>
      <c r="I2104" s="222">
        <v>0.2477</v>
      </c>
      <c r="J2104" s="222">
        <v>0.20780000000000001</v>
      </c>
      <c r="K2104" s="222">
        <v>0.17630000000000001</v>
      </c>
      <c r="L2104" s="222">
        <v>0.15190000000000001</v>
      </c>
      <c r="M2104" s="222">
        <v>0.1333</v>
      </c>
      <c r="N2104" s="222">
        <v>0.1193</v>
      </c>
      <c r="O2104" s="222">
        <v>0.109</v>
      </c>
      <c r="P2104" s="222">
        <v>0.10150000000000001</v>
      </c>
      <c r="Q2104" s="222">
        <v>9.6100000000000005E-2</v>
      </c>
    </row>
    <row r="2105" spans="1:17" x14ac:dyDescent="0.25">
      <c r="A2105" s="8">
        <v>4</v>
      </c>
      <c r="B2105" s="3">
        <v>64</v>
      </c>
      <c r="C2105" s="5">
        <v>500000</v>
      </c>
      <c r="D2105" s="221"/>
      <c r="E2105" s="222">
        <v>0.51100000000000001</v>
      </c>
      <c r="F2105" s="222">
        <v>0.42499999999999999</v>
      </c>
      <c r="G2105" s="222">
        <v>0.34960000000000002</v>
      </c>
      <c r="H2105" s="222">
        <v>0.2873</v>
      </c>
      <c r="I2105" s="222">
        <v>0.2374</v>
      </c>
      <c r="J2105" s="222">
        <v>0.19769999999999999</v>
      </c>
      <c r="K2105" s="222">
        <v>0.16689999999999999</v>
      </c>
      <c r="L2105" s="222">
        <v>0.14349999999999999</v>
      </c>
      <c r="M2105" s="222">
        <v>0.126</v>
      </c>
      <c r="N2105" s="222">
        <v>0.1133</v>
      </c>
      <c r="O2105" s="222">
        <v>0.1041</v>
      </c>
      <c r="P2105" s="222">
        <v>9.7600000000000006E-2</v>
      </c>
      <c r="Q2105" s="222">
        <v>9.2999999999999999E-2</v>
      </c>
    </row>
    <row r="2106" spans="1:17" x14ac:dyDescent="0.25">
      <c r="A2106" s="8">
        <v>4</v>
      </c>
      <c r="B2106" s="3">
        <v>65</v>
      </c>
      <c r="C2106" s="5">
        <v>500000</v>
      </c>
      <c r="D2106" s="221"/>
      <c r="E2106" s="222">
        <v>0.50600000000000001</v>
      </c>
      <c r="F2106" s="222">
        <v>0.41749999999999998</v>
      </c>
      <c r="G2106" s="222">
        <v>0.34</v>
      </c>
      <c r="H2106" s="222">
        <v>0.27739999999999998</v>
      </c>
      <c r="I2106" s="222">
        <v>0.2271</v>
      </c>
      <c r="J2106" s="222">
        <v>0.18770000000000001</v>
      </c>
      <c r="K2106" s="222">
        <v>0.15770000000000001</v>
      </c>
      <c r="L2106" s="222">
        <v>0.13539999999999999</v>
      </c>
      <c r="M2106" s="222">
        <v>0.1192</v>
      </c>
      <c r="N2106" s="222">
        <v>0.1077</v>
      </c>
      <c r="O2106" s="222">
        <v>9.9599999999999994E-2</v>
      </c>
      <c r="P2106" s="222">
        <v>9.4100000000000003E-2</v>
      </c>
      <c r="Q2106" s="222">
        <v>9.0399999999999994E-2</v>
      </c>
    </row>
    <row r="2107" spans="1:17" x14ac:dyDescent="0.25">
      <c r="A2107" s="8">
        <v>4</v>
      </c>
      <c r="B2107" s="3">
        <v>66</v>
      </c>
      <c r="C2107" s="5">
        <v>500000</v>
      </c>
      <c r="D2107" s="221"/>
      <c r="E2107" s="222">
        <v>0.50129999999999997</v>
      </c>
      <c r="F2107" s="222">
        <v>0.4103</v>
      </c>
      <c r="G2107" s="222">
        <v>0.33100000000000002</v>
      </c>
      <c r="H2107" s="222">
        <v>0.26750000000000002</v>
      </c>
      <c r="I2107" s="222">
        <v>0.21679999999999999</v>
      </c>
      <c r="J2107" s="222">
        <v>0.17780000000000001</v>
      </c>
      <c r="K2107" s="222">
        <v>0.1487</v>
      </c>
      <c r="L2107" s="222">
        <v>0.12770000000000001</v>
      </c>
      <c r="M2107" s="222">
        <v>0.1128</v>
      </c>
      <c r="N2107" s="222">
        <v>0.1026</v>
      </c>
      <c r="O2107" s="222">
        <v>9.5799999999999996E-2</v>
      </c>
      <c r="P2107" s="222">
        <v>9.1300000000000006E-2</v>
      </c>
      <c r="Q2107" s="222">
        <v>8.8400000000000006E-2</v>
      </c>
    </row>
    <row r="2108" spans="1:17" x14ac:dyDescent="0.25">
      <c r="A2108" s="8">
        <v>4</v>
      </c>
      <c r="B2108" s="3">
        <v>67</v>
      </c>
      <c r="C2108" s="5">
        <v>500000</v>
      </c>
      <c r="D2108" s="221"/>
      <c r="E2108" s="222">
        <v>0.49669999999999997</v>
      </c>
      <c r="F2108" s="222">
        <v>0.40279999999999999</v>
      </c>
      <c r="G2108" s="222">
        <v>0.32169999999999999</v>
      </c>
      <c r="H2108" s="222">
        <v>0.25679999999999997</v>
      </c>
      <c r="I2108" s="222">
        <v>0.20580000000000001</v>
      </c>
      <c r="J2108" s="222">
        <v>0.1673</v>
      </c>
      <c r="K2108" s="222">
        <v>0.1394</v>
      </c>
      <c r="L2108" s="222">
        <v>0.1198</v>
      </c>
      <c r="M2108" s="222">
        <v>0.1065</v>
      </c>
      <c r="N2108" s="222">
        <v>9.7799999999999998E-2</v>
      </c>
      <c r="O2108" s="222">
        <v>9.2200000000000004E-2</v>
      </c>
      <c r="P2108" s="222">
        <v>8.8700000000000001E-2</v>
      </c>
      <c r="Q2108" s="222">
        <v>8.6599999999999996E-2</v>
      </c>
    </row>
    <row r="2109" spans="1:17" x14ac:dyDescent="0.25">
      <c r="A2109" s="8">
        <v>4</v>
      </c>
      <c r="B2109" s="3">
        <v>68</v>
      </c>
      <c r="C2109" s="5">
        <v>500000</v>
      </c>
      <c r="D2109" s="221"/>
      <c r="E2109" s="222">
        <v>0.49249999999999999</v>
      </c>
      <c r="F2109" s="222">
        <v>0.39560000000000001</v>
      </c>
      <c r="G2109" s="222">
        <v>0.31240000000000001</v>
      </c>
      <c r="H2109" s="222">
        <v>0.24590000000000001</v>
      </c>
      <c r="I2109" s="222">
        <v>0.19450000000000001</v>
      </c>
      <c r="J2109" s="222">
        <v>0.15670000000000001</v>
      </c>
      <c r="K2109" s="222">
        <v>0.13009999999999999</v>
      </c>
      <c r="L2109" s="222">
        <v>0.1123</v>
      </c>
      <c r="M2109" s="222">
        <v>0.1008</v>
      </c>
      <c r="N2109" s="222">
        <v>9.3600000000000003E-2</v>
      </c>
      <c r="O2109" s="222">
        <v>8.9300000000000004E-2</v>
      </c>
      <c r="P2109" s="222">
        <v>8.6800000000000002E-2</v>
      </c>
      <c r="Q2109" s="222">
        <v>8.5300000000000001E-2</v>
      </c>
    </row>
    <row r="2110" spans="1:17" x14ac:dyDescent="0.25">
      <c r="A2110" s="8">
        <v>4</v>
      </c>
      <c r="B2110" s="3">
        <v>69</v>
      </c>
      <c r="C2110" s="5">
        <v>500000</v>
      </c>
      <c r="D2110" s="221"/>
      <c r="E2110" s="222">
        <v>0.48899999999999999</v>
      </c>
      <c r="F2110" s="222">
        <v>0.38919999999999999</v>
      </c>
      <c r="G2110" s="222">
        <v>0.30359999999999998</v>
      </c>
      <c r="H2110" s="222">
        <v>0.2354</v>
      </c>
      <c r="I2110" s="222">
        <v>0.18360000000000001</v>
      </c>
      <c r="J2110" s="222">
        <v>0.14660000000000001</v>
      </c>
      <c r="K2110" s="222">
        <v>0.1217</v>
      </c>
      <c r="L2110" s="222">
        <v>0.1057</v>
      </c>
      <c r="M2110" s="222">
        <v>9.6000000000000002E-2</v>
      </c>
      <c r="N2110" s="222">
        <v>9.0300000000000005E-2</v>
      </c>
      <c r="O2110" s="222">
        <v>8.7099999999999997E-2</v>
      </c>
      <c r="P2110" s="222">
        <v>8.5400000000000004E-2</v>
      </c>
      <c r="Q2110" s="222">
        <v>8.4500000000000006E-2</v>
      </c>
    </row>
    <row r="2111" spans="1:17" x14ac:dyDescent="0.25">
      <c r="A2111" s="8">
        <v>4</v>
      </c>
      <c r="B2111" s="3">
        <v>70</v>
      </c>
      <c r="C2111" s="5">
        <v>500000</v>
      </c>
      <c r="D2111" s="221"/>
      <c r="E2111" s="222">
        <v>0.48580000000000001</v>
      </c>
      <c r="F2111" s="222">
        <v>0.38250000000000001</v>
      </c>
      <c r="G2111" s="222">
        <v>0.29349999999999998</v>
      </c>
      <c r="H2111" s="222">
        <v>0.22309999999999999</v>
      </c>
      <c r="I2111" s="222">
        <v>0.1709</v>
      </c>
      <c r="J2111" s="222">
        <v>0.1351</v>
      </c>
      <c r="K2111" s="222">
        <v>0.1123</v>
      </c>
      <c r="L2111" s="222">
        <v>9.8799999999999999E-2</v>
      </c>
      <c r="M2111" s="222">
        <v>9.1300000000000006E-2</v>
      </c>
      <c r="N2111" s="222">
        <v>8.7300000000000003E-2</v>
      </c>
      <c r="O2111" s="222">
        <v>8.5300000000000001E-2</v>
      </c>
      <c r="P2111" s="222">
        <v>8.4400000000000003E-2</v>
      </c>
      <c r="Q2111" s="222">
        <v>8.4000000000000005E-2</v>
      </c>
    </row>
    <row r="2112" spans="1:17" x14ac:dyDescent="0.25">
      <c r="A2112" s="8">
        <v>4</v>
      </c>
      <c r="B2112" s="3">
        <v>71</v>
      </c>
      <c r="C2112" s="5">
        <v>500000</v>
      </c>
      <c r="D2112" s="221"/>
      <c r="E2112" s="222">
        <v>0.48349999999999999</v>
      </c>
      <c r="F2112" s="222">
        <v>0.377</v>
      </c>
      <c r="G2112" s="222">
        <v>0.28420000000000001</v>
      </c>
      <c r="H2112" s="222">
        <v>0.2112</v>
      </c>
      <c r="I2112" s="222">
        <v>0.1585</v>
      </c>
      <c r="J2112" s="222">
        <v>0.12429999999999999</v>
      </c>
      <c r="K2112" s="222">
        <v>0.1041</v>
      </c>
      <c r="L2112" s="222">
        <v>9.3299999999999994E-2</v>
      </c>
      <c r="M2112" s="222">
        <v>8.7900000000000006E-2</v>
      </c>
      <c r="N2112" s="222">
        <v>8.5400000000000004E-2</v>
      </c>
      <c r="O2112" s="222">
        <v>8.43E-2</v>
      </c>
      <c r="P2112" s="222">
        <v>8.3900000000000002E-2</v>
      </c>
      <c r="Q2112" s="222">
        <v>8.3699999999999997E-2</v>
      </c>
    </row>
    <row r="2113" spans="1:17" x14ac:dyDescent="0.25">
      <c r="A2113" s="8">
        <v>4</v>
      </c>
      <c r="B2113" s="3">
        <v>72</v>
      </c>
      <c r="C2113" s="5">
        <v>500000</v>
      </c>
      <c r="D2113" s="221"/>
      <c r="E2113" s="222">
        <v>0.4819</v>
      </c>
      <c r="F2113" s="222">
        <v>0.3715</v>
      </c>
      <c r="G2113" s="222">
        <v>0.27260000000000001</v>
      </c>
      <c r="H2113" s="222">
        <v>0.1953</v>
      </c>
      <c r="I2113" s="222">
        <v>0.14199999999999999</v>
      </c>
      <c r="J2113" s="222">
        <v>0.11070000000000001</v>
      </c>
      <c r="K2113" s="222">
        <v>9.4799999999999995E-2</v>
      </c>
      <c r="L2113" s="222">
        <v>8.77E-2</v>
      </c>
      <c r="M2113" s="222">
        <v>8.5000000000000006E-2</v>
      </c>
      <c r="N2113" s="222">
        <v>8.4099999999999994E-2</v>
      </c>
      <c r="O2113" s="222">
        <v>8.3799999999999999E-2</v>
      </c>
      <c r="P2113" s="222">
        <v>8.3699999999999997E-2</v>
      </c>
      <c r="Q2113" s="222">
        <v>8.3599999999999994E-2</v>
      </c>
    </row>
    <row r="2114" spans="1:17" x14ac:dyDescent="0.25">
      <c r="A2114" s="8">
        <v>4</v>
      </c>
      <c r="B2114" s="3">
        <v>73</v>
      </c>
      <c r="C2114" s="5">
        <v>500000</v>
      </c>
      <c r="D2114" s="221"/>
      <c r="E2114" s="222">
        <v>0.48130000000000001</v>
      </c>
      <c r="F2114" s="222">
        <v>0.36849999999999999</v>
      </c>
      <c r="G2114" s="222">
        <v>0.2621</v>
      </c>
      <c r="H2114" s="222">
        <v>0.1784</v>
      </c>
      <c r="I2114" s="222">
        <v>0.1246</v>
      </c>
      <c r="J2114" s="222">
        <v>9.7900000000000001E-2</v>
      </c>
      <c r="K2114" s="222">
        <v>8.77E-2</v>
      </c>
      <c r="L2114" s="222">
        <v>8.4599999999999995E-2</v>
      </c>
      <c r="M2114" s="222">
        <v>8.3799999999999999E-2</v>
      </c>
      <c r="N2114" s="222">
        <v>8.3699999999999997E-2</v>
      </c>
      <c r="O2114" s="222">
        <v>8.3599999999999994E-2</v>
      </c>
      <c r="P2114" s="222">
        <v>8.3599999999999994E-2</v>
      </c>
      <c r="Q2114" s="222">
        <v>8.3599999999999994E-2</v>
      </c>
    </row>
    <row r="2115" spans="1:17" x14ac:dyDescent="0.25">
      <c r="A2115" s="8">
        <v>4</v>
      </c>
      <c r="B2115" s="3">
        <v>74</v>
      </c>
      <c r="C2115" s="5">
        <v>500000</v>
      </c>
      <c r="D2115" s="221"/>
      <c r="E2115" s="222">
        <v>0.48130000000000001</v>
      </c>
      <c r="F2115" s="222">
        <v>0.3679</v>
      </c>
      <c r="G2115" s="222">
        <v>0.25679999999999997</v>
      </c>
      <c r="H2115" s="222">
        <v>0.1676</v>
      </c>
      <c r="I2115" s="222">
        <v>0.1134</v>
      </c>
      <c r="J2115" s="222">
        <v>9.11E-2</v>
      </c>
      <c r="K2115" s="222">
        <v>8.5000000000000006E-2</v>
      </c>
      <c r="L2115" s="222">
        <v>8.3799999999999999E-2</v>
      </c>
      <c r="M2115" s="222">
        <v>8.3699999999999997E-2</v>
      </c>
      <c r="N2115" s="222">
        <v>8.3599999999999994E-2</v>
      </c>
      <c r="O2115" s="222">
        <v>8.3599999999999994E-2</v>
      </c>
      <c r="P2115" s="222">
        <v>8.3599999999999994E-2</v>
      </c>
      <c r="Q2115" s="222">
        <v>8.3599999999999994E-2</v>
      </c>
    </row>
    <row r="2116" spans="1:17" x14ac:dyDescent="0.25">
      <c r="A2116" s="8">
        <v>5</v>
      </c>
      <c r="B2116" s="3">
        <v>55</v>
      </c>
      <c r="C2116" s="5">
        <v>500000</v>
      </c>
      <c r="D2116" s="221"/>
      <c r="E2116" s="222">
        <v>0.57389999999999997</v>
      </c>
      <c r="F2116" s="222">
        <v>0.5081</v>
      </c>
      <c r="G2116" s="222">
        <v>0.44969999999999999</v>
      </c>
      <c r="H2116" s="222">
        <v>0.3977</v>
      </c>
      <c r="I2116" s="222">
        <v>0.3513</v>
      </c>
      <c r="J2116" s="222">
        <v>0.31</v>
      </c>
      <c r="K2116" s="222">
        <v>0.27329999999999999</v>
      </c>
      <c r="L2116" s="222">
        <v>0.24260000000000001</v>
      </c>
      <c r="M2116" s="222">
        <v>0.218</v>
      </c>
      <c r="N2116" s="222">
        <v>0.19719999999999999</v>
      </c>
      <c r="O2116" s="222">
        <v>0.17979999999999999</v>
      </c>
      <c r="P2116" s="222">
        <v>0.1651</v>
      </c>
      <c r="Q2116" s="222">
        <v>0.1527</v>
      </c>
    </row>
    <row r="2117" spans="1:17" x14ac:dyDescent="0.25">
      <c r="A2117" s="8">
        <v>5</v>
      </c>
      <c r="B2117" s="3">
        <v>56</v>
      </c>
      <c r="C2117" s="5">
        <v>500000</v>
      </c>
      <c r="D2117" s="221"/>
      <c r="E2117" s="222">
        <v>0.56679999999999997</v>
      </c>
      <c r="F2117" s="222">
        <v>0.49909999999999999</v>
      </c>
      <c r="G2117" s="222">
        <v>0.43909999999999999</v>
      </c>
      <c r="H2117" s="222">
        <v>0.38579999999999998</v>
      </c>
      <c r="I2117" s="222">
        <v>0.33850000000000002</v>
      </c>
      <c r="J2117" s="222">
        <v>0.29659999999999997</v>
      </c>
      <c r="K2117" s="222">
        <v>0.26019999999999999</v>
      </c>
      <c r="L2117" s="222">
        <v>0.2316</v>
      </c>
      <c r="M2117" s="222">
        <v>0.20760000000000001</v>
      </c>
      <c r="N2117" s="222">
        <v>0.18759999999999999</v>
      </c>
      <c r="O2117" s="222">
        <v>0.17080000000000001</v>
      </c>
      <c r="P2117" s="222">
        <v>0.15679999999999999</v>
      </c>
      <c r="Q2117" s="222">
        <v>0.14510000000000001</v>
      </c>
    </row>
    <row r="2118" spans="1:17" x14ac:dyDescent="0.25">
      <c r="A2118" s="8">
        <v>5</v>
      </c>
      <c r="B2118" s="3">
        <v>57</v>
      </c>
      <c r="C2118" s="5">
        <v>500000</v>
      </c>
      <c r="D2118" s="221"/>
      <c r="E2118" s="222">
        <v>0.55979999999999996</v>
      </c>
      <c r="F2118" s="222">
        <v>0.49030000000000001</v>
      </c>
      <c r="G2118" s="222">
        <v>0.42870000000000003</v>
      </c>
      <c r="H2118" s="222">
        <v>0.37409999999999999</v>
      </c>
      <c r="I2118" s="222">
        <v>0.32590000000000002</v>
      </c>
      <c r="J2118" s="222">
        <v>0.28339999999999999</v>
      </c>
      <c r="K2118" s="222">
        <v>0.24909999999999999</v>
      </c>
      <c r="L2118" s="222">
        <v>0.22109999999999999</v>
      </c>
      <c r="M2118" s="222">
        <v>0.19769999999999999</v>
      </c>
      <c r="N2118" s="222">
        <v>0.17829999999999999</v>
      </c>
      <c r="O2118" s="222">
        <v>0.16220000000000001</v>
      </c>
      <c r="P2118" s="222">
        <v>0.1489</v>
      </c>
      <c r="Q2118" s="222">
        <v>0.13819999999999999</v>
      </c>
    </row>
    <row r="2119" spans="1:17" x14ac:dyDescent="0.25">
      <c r="A2119" s="8">
        <v>5</v>
      </c>
      <c r="B2119" s="3">
        <v>58</v>
      </c>
      <c r="C2119" s="5">
        <v>500000</v>
      </c>
      <c r="D2119" s="221"/>
      <c r="E2119" s="222">
        <v>0.5534</v>
      </c>
      <c r="F2119" s="222">
        <v>0.48199999999999998</v>
      </c>
      <c r="G2119" s="222">
        <v>0.41880000000000001</v>
      </c>
      <c r="H2119" s="222">
        <v>0.36299999999999999</v>
      </c>
      <c r="I2119" s="222">
        <v>0.31390000000000001</v>
      </c>
      <c r="J2119" s="222">
        <v>0.27210000000000001</v>
      </c>
      <c r="K2119" s="222">
        <v>0.23899999999999999</v>
      </c>
      <c r="L2119" s="222">
        <v>0.2114</v>
      </c>
      <c r="M2119" s="222">
        <v>0.18870000000000001</v>
      </c>
      <c r="N2119" s="222">
        <v>0.1699</v>
      </c>
      <c r="O2119" s="222">
        <v>0.1545</v>
      </c>
      <c r="P2119" s="222">
        <v>0.14219999999999999</v>
      </c>
      <c r="Q2119" s="222">
        <v>0.13220000000000001</v>
      </c>
    </row>
    <row r="2120" spans="1:17" x14ac:dyDescent="0.25">
      <c r="A2120" s="8">
        <v>5</v>
      </c>
      <c r="B2120" s="3">
        <v>59</v>
      </c>
      <c r="C2120" s="5">
        <v>500000</v>
      </c>
      <c r="D2120" s="221"/>
      <c r="E2120" s="222">
        <v>0.54710000000000003</v>
      </c>
      <c r="F2120" s="222">
        <v>0.47370000000000001</v>
      </c>
      <c r="G2120" s="222">
        <v>0.40889999999999999</v>
      </c>
      <c r="H2120" s="222">
        <v>0.3518</v>
      </c>
      <c r="I2120" s="222">
        <v>0.3019</v>
      </c>
      <c r="J2120" s="222">
        <v>0.26179999999999998</v>
      </c>
      <c r="K2120" s="222">
        <v>0.22900000000000001</v>
      </c>
      <c r="L2120" s="222">
        <v>0.20200000000000001</v>
      </c>
      <c r="M2120" s="222">
        <v>0.17979999999999999</v>
      </c>
      <c r="N2120" s="222">
        <v>0.1618</v>
      </c>
      <c r="O2120" s="222">
        <v>0.1474</v>
      </c>
      <c r="P2120" s="222">
        <v>0.13589999999999999</v>
      </c>
      <c r="Q2120" s="222">
        <v>0.1268</v>
      </c>
    </row>
    <row r="2121" spans="1:17" x14ac:dyDescent="0.25">
      <c r="A2121" s="8">
        <v>5</v>
      </c>
      <c r="B2121" s="3">
        <v>60</v>
      </c>
      <c r="C2121" s="5">
        <v>500000</v>
      </c>
      <c r="D2121" s="221"/>
      <c r="E2121" s="222">
        <v>0.54079999999999995</v>
      </c>
      <c r="F2121" s="222">
        <v>0.46539999999999998</v>
      </c>
      <c r="G2121" s="222">
        <v>0.39879999999999999</v>
      </c>
      <c r="H2121" s="222">
        <v>0.34050000000000002</v>
      </c>
      <c r="I2121" s="222">
        <v>0.29089999999999999</v>
      </c>
      <c r="J2121" s="222">
        <v>0.2515</v>
      </c>
      <c r="K2121" s="222">
        <v>0.219</v>
      </c>
      <c r="L2121" s="222">
        <v>0.1925</v>
      </c>
      <c r="M2121" s="222">
        <v>0.1711</v>
      </c>
      <c r="N2121" s="222">
        <v>0.154</v>
      </c>
      <c r="O2121" s="222">
        <v>0.14050000000000001</v>
      </c>
      <c r="P2121" s="222">
        <v>0.13</v>
      </c>
      <c r="Q2121" s="222">
        <v>0.1217</v>
      </c>
    </row>
    <row r="2122" spans="1:17" x14ac:dyDescent="0.25">
      <c r="A2122" s="8">
        <v>5</v>
      </c>
      <c r="B2122" s="3">
        <v>61</v>
      </c>
      <c r="C2122" s="5">
        <v>500000</v>
      </c>
      <c r="D2122" s="221"/>
      <c r="E2122" s="222">
        <v>0.53459999999999996</v>
      </c>
      <c r="F2122" s="222">
        <v>0.45710000000000001</v>
      </c>
      <c r="G2122" s="222">
        <v>0.38890000000000002</v>
      </c>
      <c r="H2122" s="222">
        <v>0.32919999999999999</v>
      </c>
      <c r="I2122" s="222">
        <v>0.28070000000000001</v>
      </c>
      <c r="J2122" s="222">
        <v>0.2414</v>
      </c>
      <c r="K2122" s="222">
        <v>0.2092</v>
      </c>
      <c r="L2122" s="222">
        <v>0.18340000000000001</v>
      </c>
      <c r="M2122" s="222">
        <v>0.16289999999999999</v>
      </c>
      <c r="N2122" s="222">
        <v>0.14680000000000001</v>
      </c>
      <c r="O2122" s="222">
        <v>0.13420000000000001</v>
      </c>
      <c r="P2122" s="222">
        <v>0.1245</v>
      </c>
      <c r="Q2122" s="222">
        <v>0.1171</v>
      </c>
    </row>
    <row r="2123" spans="1:17" x14ac:dyDescent="0.25">
      <c r="A2123" s="8">
        <v>5</v>
      </c>
      <c r="B2123" s="3">
        <v>62</v>
      </c>
      <c r="C2123" s="5">
        <v>500000</v>
      </c>
      <c r="D2123" s="221"/>
      <c r="E2123" s="222">
        <v>0.52849999999999997</v>
      </c>
      <c r="F2123" s="222">
        <v>0.44890000000000002</v>
      </c>
      <c r="G2123" s="222">
        <v>0.37880000000000003</v>
      </c>
      <c r="H2123" s="222">
        <v>0.31840000000000002</v>
      </c>
      <c r="I2123" s="222">
        <v>0.27039999999999997</v>
      </c>
      <c r="J2123" s="222">
        <v>0.23119999999999999</v>
      </c>
      <c r="K2123" s="222">
        <v>0.1996</v>
      </c>
      <c r="L2123" s="222">
        <v>0.17449999999999999</v>
      </c>
      <c r="M2123" s="222">
        <v>0.15490000000000001</v>
      </c>
      <c r="N2123" s="222">
        <v>0.13980000000000001</v>
      </c>
      <c r="O2123" s="222">
        <v>0.1283</v>
      </c>
      <c r="P2123" s="222">
        <v>0.1195</v>
      </c>
      <c r="Q2123" s="222">
        <v>0.113</v>
      </c>
    </row>
    <row r="2124" spans="1:17" x14ac:dyDescent="0.25">
      <c r="A2124" s="8">
        <v>5</v>
      </c>
      <c r="B2124" s="3">
        <v>63</v>
      </c>
      <c r="C2124" s="5">
        <v>500000</v>
      </c>
      <c r="D2124" s="221"/>
      <c r="E2124" s="222">
        <v>0.52249999999999996</v>
      </c>
      <c r="F2124" s="222">
        <v>0.44059999999999999</v>
      </c>
      <c r="G2124" s="222">
        <v>0.36859999999999998</v>
      </c>
      <c r="H2124" s="222">
        <v>0.30819999999999997</v>
      </c>
      <c r="I2124" s="222">
        <v>0.25990000000000002</v>
      </c>
      <c r="J2124" s="222">
        <v>0.2208</v>
      </c>
      <c r="K2124" s="222">
        <v>0.1898</v>
      </c>
      <c r="L2124" s="222">
        <v>0.16569999999999999</v>
      </c>
      <c r="M2124" s="222">
        <v>0.14710000000000001</v>
      </c>
      <c r="N2124" s="222">
        <v>0.1331</v>
      </c>
      <c r="O2124" s="222">
        <v>0.1226</v>
      </c>
      <c r="P2124" s="222">
        <v>0.1149</v>
      </c>
      <c r="Q2124" s="222">
        <v>0.10929999999999999</v>
      </c>
    </row>
    <row r="2125" spans="1:17" x14ac:dyDescent="0.25">
      <c r="A2125" s="8">
        <v>5</v>
      </c>
      <c r="B2125" s="3">
        <v>64</v>
      </c>
      <c r="C2125" s="5">
        <v>500000</v>
      </c>
      <c r="D2125" s="221"/>
      <c r="E2125" s="222">
        <v>0.51659999999999995</v>
      </c>
      <c r="F2125" s="222">
        <v>0.43240000000000001</v>
      </c>
      <c r="G2125" s="222">
        <v>0.3584</v>
      </c>
      <c r="H2125" s="222">
        <v>0.29799999999999999</v>
      </c>
      <c r="I2125" s="222">
        <v>0.24940000000000001</v>
      </c>
      <c r="J2125" s="222">
        <v>0.21060000000000001</v>
      </c>
      <c r="K2125" s="222">
        <v>0.18029999999999999</v>
      </c>
      <c r="L2125" s="222">
        <v>0.15720000000000001</v>
      </c>
      <c r="M2125" s="222">
        <v>0.13980000000000001</v>
      </c>
      <c r="N2125" s="222">
        <v>0.12690000000000001</v>
      </c>
      <c r="O2125" s="222">
        <v>0.11749999999999999</v>
      </c>
      <c r="P2125" s="222">
        <v>0.1108</v>
      </c>
      <c r="Q2125" s="222">
        <v>0.106</v>
      </c>
    </row>
    <row r="2126" spans="1:17" x14ac:dyDescent="0.25">
      <c r="A2126" s="8">
        <v>5</v>
      </c>
      <c r="B2126" s="3">
        <v>65</v>
      </c>
      <c r="C2126" s="5">
        <v>500000</v>
      </c>
      <c r="D2126" s="221"/>
      <c r="E2126" s="222">
        <v>0.51100000000000001</v>
      </c>
      <c r="F2126" s="222">
        <v>0.42430000000000001</v>
      </c>
      <c r="G2126" s="222">
        <v>0.34839999999999999</v>
      </c>
      <c r="H2126" s="222">
        <v>0.2878</v>
      </c>
      <c r="I2126" s="222">
        <v>0.2389</v>
      </c>
      <c r="J2126" s="222">
        <v>0.20050000000000001</v>
      </c>
      <c r="K2126" s="222">
        <v>0.17100000000000001</v>
      </c>
      <c r="L2126" s="222">
        <v>0.1489</v>
      </c>
      <c r="M2126" s="222">
        <v>0.1328</v>
      </c>
      <c r="N2126" s="222">
        <v>0.1211</v>
      </c>
      <c r="O2126" s="222">
        <v>0.1129</v>
      </c>
      <c r="P2126" s="222">
        <v>0.1072</v>
      </c>
      <c r="Q2126" s="222">
        <v>0.1033</v>
      </c>
    </row>
    <row r="2127" spans="1:17" x14ac:dyDescent="0.25">
      <c r="A2127" s="8">
        <v>5</v>
      </c>
      <c r="B2127" s="3">
        <v>66</v>
      </c>
      <c r="C2127" s="5">
        <v>500000</v>
      </c>
      <c r="D2127" s="221"/>
      <c r="E2127" s="222">
        <v>0.50580000000000003</v>
      </c>
      <c r="F2127" s="222">
        <v>0.41649999999999998</v>
      </c>
      <c r="G2127" s="222">
        <v>0.33929999999999999</v>
      </c>
      <c r="H2127" s="222">
        <v>0.2777</v>
      </c>
      <c r="I2127" s="222">
        <v>0.22850000000000001</v>
      </c>
      <c r="J2127" s="222">
        <v>0.1905</v>
      </c>
      <c r="K2127" s="222">
        <v>0.16200000000000001</v>
      </c>
      <c r="L2127" s="222">
        <v>0.1411</v>
      </c>
      <c r="M2127" s="222">
        <v>0.12620000000000001</v>
      </c>
      <c r="N2127" s="222">
        <v>0.1159</v>
      </c>
      <c r="O2127" s="222">
        <v>0.10879999999999999</v>
      </c>
      <c r="P2127" s="222">
        <v>0.1041</v>
      </c>
      <c r="Q2127" s="222">
        <v>0.10100000000000001</v>
      </c>
    </row>
    <row r="2128" spans="1:17" x14ac:dyDescent="0.25">
      <c r="A2128" s="8">
        <v>5</v>
      </c>
      <c r="B2128" s="3">
        <v>67</v>
      </c>
      <c r="C2128" s="5">
        <v>500000</v>
      </c>
      <c r="D2128" s="221"/>
      <c r="E2128" s="222">
        <v>0.50049999999999994</v>
      </c>
      <c r="F2128" s="222">
        <v>0.40839999999999999</v>
      </c>
      <c r="G2128" s="222">
        <v>0.3296</v>
      </c>
      <c r="H2128" s="222">
        <v>0.26679999999999998</v>
      </c>
      <c r="I2128" s="222">
        <v>0.21729999999999999</v>
      </c>
      <c r="J2128" s="222">
        <v>0.17979999999999999</v>
      </c>
      <c r="K2128" s="222">
        <v>0.1525</v>
      </c>
      <c r="L2128" s="222">
        <v>0.1331</v>
      </c>
      <c r="M2128" s="222">
        <v>0.1198</v>
      </c>
      <c r="N2128" s="222">
        <v>0.1109</v>
      </c>
      <c r="O2128" s="222">
        <v>0.1051</v>
      </c>
      <c r="P2128" s="222">
        <v>0.1014</v>
      </c>
      <c r="Q2128" s="222">
        <v>9.9099999999999994E-2</v>
      </c>
    </row>
    <row r="2129" spans="1:17" x14ac:dyDescent="0.25">
      <c r="A2129" s="8">
        <v>5</v>
      </c>
      <c r="B2129" s="3">
        <v>68</v>
      </c>
      <c r="C2129" s="5">
        <v>500000</v>
      </c>
      <c r="D2129" s="221"/>
      <c r="E2129" s="222">
        <v>0.49569999999999997</v>
      </c>
      <c r="F2129" s="222">
        <v>0.40050000000000002</v>
      </c>
      <c r="G2129" s="222">
        <v>0.31990000000000002</v>
      </c>
      <c r="H2129" s="222">
        <v>0.25559999999999999</v>
      </c>
      <c r="I2129" s="222">
        <v>0.2059</v>
      </c>
      <c r="J2129" s="222">
        <v>0.1691</v>
      </c>
      <c r="K2129" s="222">
        <v>0.1431</v>
      </c>
      <c r="L2129" s="222">
        <v>0.12540000000000001</v>
      </c>
      <c r="M2129" s="222">
        <v>0.1138</v>
      </c>
      <c r="N2129" s="222">
        <v>0.1065</v>
      </c>
      <c r="O2129" s="222">
        <v>0.10199999999999999</v>
      </c>
      <c r="P2129" s="222">
        <v>9.9299999999999999E-2</v>
      </c>
      <c r="Q2129" s="222">
        <v>9.7699999999999995E-2</v>
      </c>
    </row>
    <row r="2130" spans="1:17" x14ac:dyDescent="0.25">
      <c r="A2130" s="8">
        <v>5</v>
      </c>
      <c r="B2130" s="3">
        <v>69</v>
      </c>
      <c r="C2130" s="5">
        <v>500000</v>
      </c>
      <c r="D2130" s="221"/>
      <c r="E2130" s="222">
        <v>0.49170000000000003</v>
      </c>
      <c r="F2130" s="222">
        <v>0.39340000000000003</v>
      </c>
      <c r="G2130" s="222">
        <v>0.31059999999999999</v>
      </c>
      <c r="H2130" s="222">
        <v>0.24479999999999999</v>
      </c>
      <c r="I2130" s="222">
        <v>0.1948</v>
      </c>
      <c r="J2130" s="222">
        <v>0.159</v>
      </c>
      <c r="K2130" s="222">
        <v>0.13450000000000001</v>
      </c>
      <c r="L2130" s="222">
        <v>0.1187</v>
      </c>
      <c r="M2130" s="222">
        <v>0.10879999999999999</v>
      </c>
      <c r="N2130" s="222">
        <v>0.10299999999999999</v>
      </c>
      <c r="O2130" s="222">
        <v>9.9599999999999994E-2</v>
      </c>
      <c r="P2130" s="222">
        <v>9.7699999999999995E-2</v>
      </c>
      <c r="Q2130" s="222">
        <v>9.6699999999999994E-2</v>
      </c>
    </row>
    <row r="2131" spans="1:17" x14ac:dyDescent="0.25">
      <c r="A2131" s="8">
        <v>5</v>
      </c>
      <c r="B2131" s="3">
        <v>70</v>
      </c>
      <c r="C2131" s="5">
        <v>500000</v>
      </c>
      <c r="D2131" s="221"/>
      <c r="E2131" s="222">
        <v>0.48780000000000001</v>
      </c>
      <c r="F2131" s="222">
        <v>0.38590000000000002</v>
      </c>
      <c r="G2131" s="222">
        <v>0.3</v>
      </c>
      <c r="H2131" s="222">
        <v>0.23219999999999999</v>
      </c>
      <c r="I2131" s="222">
        <v>0.18190000000000001</v>
      </c>
      <c r="J2131" s="222">
        <v>0.14729999999999999</v>
      </c>
      <c r="K2131" s="222">
        <v>0.12509999999999999</v>
      </c>
      <c r="L2131" s="222">
        <v>0.1116</v>
      </c>
      <c r="M2131" s="222">
        <v>0.104</v>
      </c>
      <c r="N2131" s="222">
        <v>9.98E-2</v>
      </c>
      <c r="O2131" s="222">
        <v>9.7699999999999995E-2</v>
      </c>
      <c r="P2131" s="222">
        <v>9.6600000000000005E-2</v>
      </c>
      <c r="Q2131" s="222">
        <v>9.6100000000000005E-2</v>
      </c>
    </row>
    <row r="2132" spans="1:17" x14ac:dyDescent="0.25">
      <c r="A2132" s="8">
        <v>5</v>
      </c>
      <c r="B2132" s="3">
        <v>71</v>
      </c>
      <c r="C2132" s="5">
        <v>500000</v>
      </c>
      <c r="D2132" s="221"/>
      <c r="E2132" s="222">
        <v>0.48499999999999999</v>
      </c>
      <c r="F2132" s="222">
        <v>0.37959999999999999</v>
      </c>
      <c r="G2132" s="222">
        <v>0.28999999999999998</v>
      </c>
      <c r="H2132" s="222">
        <v>0.21990000000000001</v>
      </c>
      <c r="I2132" s="222">
        <v>0.1694</v>
      </c>
      <c r="J2132" s="222">
        <v>0.13650000000000001</v>
      </c>
      <c r="K2132" s="222">
        <v>0.1167</v>
      </c>
      <c r="L2132" s="222">
        <v>0.10589999999999999</v>
      </c>
      <c r="M2132" s="222">
        <v>0.1004</v>
      </c>
      <c r="N2132" s="222">
        <v>9.7699999999999995E-2</v>
      </c>
      <c r="O2132" s="222">
        <v>9.6500000000000002E-2</v>
      </c>
      <c r="P2132" s="222">
        <v>9.6000000000000002E-2</v>
      </c>
      <c r="Q2132" s="222">
        <v>9.5799999999999996E-2</v>
      </c>
    </row>
    <row r="2133" spans="1:17" x14ac:dyDescent="0.25">
      <c r="A2133" s="8">
        <v>5</v>
      </c>
      <c r="B2133" s="3">
        <v>72</v>
      </c>
      <c r="C2133" s="5">
        <v>500000</v>
      </c>
      <c r="D2133" s="221"/>
      <c r="E2133" s="222">
        <v>0.48280000000000001</v>
      </c>
      <c r="F2133" s="222">
        <v>0.37319999999999998</v>
      </c>
      <c r="G2133" s="222">
        <v>0.27729999999999999</v>
      </c>
      <c r="H2133" s="222">
        <v>0.20330000000000001</v>
      </c>
      <c r="I2133" s="222">
        <v>0.1527</v>
      </c>
      <c r="J2133" s="222">
        <v>0.12280000000000001</v>
      </c>
      <c r="K2133" s="222">
        <v>0.1072</v>
      </c>
      <c r="L2133" s="222">
        <v>0.1002</v>
      </c>
      <c r="M2133" s="222">
        <v>9.7299999999999998E-2</v>
      </c>
      <c r="N2133" s="222">
        <v>9.6199999999999994E-2</v>
      </c>
      <c r="O2133" s="222">
        <v>9.5799999999999996E-2</v>
      </c>
      <c r="P2133" s="222">
        <v>9.5699999999999993E-2</v>
      </c>
      <c r="Q2133" s="222">
        <v>9.5699999999999993E-2</v>
      </c>
    </row>
    <row r="2134" spans="1:17" x14ac:dyDescent="0.25">
      <c r="A2134" s="8">
        <v>5</v>
      </c>
      <c r="B2134" s="3">
        <v>73</v>
      </c>
      <c r="C2134" s="5">
        <v>500000</v>
      </c>
      <c r="D2134" s="221"/>
      <c r="E2134" s="222">
        <v>0.48199999999999998</v>
      </c>
      <c r="F2134" s="222">
        <v>0.36940000000000001</v>
      </c>
      <c r="G2134" s="222">
        <v>0.26540000000000002</v>
      </c>
      <c r="H2134" s="222">
        <v>0.1857</v>
      </c>
      <c r="I2134" s="222">
        <v>0.1351</v>
      </c>
      <c r="J2134" s="222">
        <v>0.1099</v>
      </c>
      <c r="K2134" s="222">
        <v>9.9900000000000003E-2</v>
      </c>
      <c r="L2134" s="222">
        <v>9.6799999999999997E-2</v>
      </c>
      <c r="M2134" s="222">
        <v>9.5899999999999999E-2</v>
      </c>
      <c r="N2134" s="222">
        <v>9.5699999999999993E-2</v>
      </c>
      <c r="O2134" s="222">
        <v>9.5699999999999993E-2</v>
      </c>
      <c r="P2134" s="222">
        <v>9.5699999999999993E-2</v>
      </c>
      <c r="Q2134" s="222">
        <v>9.5699999999999993E-2</v>
      </c>
    </row>
    <row r="2135" spans="1:17" x14ac:dyDescent="0.25">
      <c r="A2135" s="8">
        <v>5</v>
      </c>
      <c r="B2135" s="3">
        <v>74</v>
      </c>
      <c r="C2135" s="5">
        <v>500000</v>
      </c>
      <c r="D2135" s="221"/>
      <c r="E2135" s="222">
        <v>0.4819</v>
      </c>
      <c r="F2135" s="222">
        <v>0.36849999999999999</v>
      </c>
      <c r="G2135" s="222">
        <v>0.25900000000000001</v>
      </c>
      <c r="H2135" s="222">
        <v>0.17419999999999999</v>
      </c>
      <c r="I2135" s="222">
        <v>0.1239</v>
      </c>
      <c r="J2135" s="222">
        <v>0.1031</v>
      </c>
      <c r="K2135" s="222">
        <v>9.7100000000000006E-2</v>
      </c>
      <c r="L2135" s="222">
        <v>9.5899999999999999E-2</v>
      </c>
      <c r="M2135" s="222">
        <v>9.5699999999999993E-2</v>
      </c>
      <c r="N2135" s="222">
        <v>9.5699999999999993E-2</v>
      </c>
      <c r="O2135" s="222">
        <v>9.5699999999999993E-2</v>
      </c>
      <c r="P2135" s="222">
        <v>9.5699999999999993E-2</v>
      </c>
      <c r="Q2135" s="222">
        <v>9.5699999999999993E-2</v>
      </c>
    </row>
    <row r="2136" spans="1:17" x14ac:dyDescent="0.25">
      <c r="A2136" s="8">
        <v>6</v>
      </c>
      <c r="B2136" s="3">
        <v>55</v>
      </c>
      <c r="C2136" s="5">
        <v>500000</v>
      </c>
      <c r="D2136" s="221"/>
      <c r="E2136" s="222">
        <v>0.58799999999999997</v>
      </c>
      <c r="F2136" s="222">
        <v>0.52510000000000001</v>
      </c>
      <c r="G2136" s="222">
        <v>0.46879999999999999</v>
      </c>
      <c r="H2136" s="222">
        <v>0.41810000000000003</v>
      </c>
      <c r="I2136" s="222">
        <v>0.3725</v>
      </c>
      <c r="J2136" s="222">
        <v>0.33150000000000002</v>
      </c>
      <c r="K2136" s="222">
        <v>0.29470000000000002</v>
      </c>
      <c r="L2136" s="222">
        <v>0.26469999999999999</v>
      </c>
      <c r="M2136" s="222">
        <v>0.24060000000000001</v>
      </c>
      <c r="N2136" s="222">
        <v>0.2203</v>
      </c>
      <c r="O2136" s="222">
        <v>0.2031</v>
      </c>
      <c r="P2136" s="222">
        <v>0.18840000000000001</v>
      </c>
      <c r="Q2136" s="222">
        <v>0.1759</v>
      </c>
    </row>
    <row r="2137" spans="1:17" x14ac:dyDescent="0.25">
      <c r="A2137" s="8">
        <v>6</v>
      </c>
      <c r="B2137" s="3">
        <v>56</v>
      </c>
      <c r="C2137" s="5">
        <v>500000</v>
      </c>
      <c r="D2137" s="221"/>
      <c r="E2137" s="222">
        <v>0.58040000000000003</v>
      </c>
      <c r="F2137" s="222">
        <v>0.51559999999999995</v>
      </c>
      <c r="G2137" s="222">
        <v>0.45760000000000001</v>
      </c>
      <c r="H2137" s="222">
        <v>0.40560000000000002</v>
      </c>
      <c r="I2137" s="222">
        <v>0.35899999999999999</v>
      </c>
      <c r="J2137" s="222">
        <v>0.31730000000000003</v>
      </c>
      <c r="K2137" s="222">
        <v>0.28149999999999997</v>
      </c>
      <c r="L2137" s="222">
        <v>0.25359999999999999</v>
      </c>
      <c r="M2137" s="222">
        <v>0.23019999999999999</v>
      </c>
      <c r="N2137" s="222">
        <v>0.21049999999999999</v>
      </c>
      <c r="O2137" s="222">
        <v>0.1938</v>
      </c>
      <c r="P2137" s="222">
        <v>0.1797</v>
      </c>
      <c r="Q2137" s="222">
        <v>0.16789999999999999</v>
      </c>
    </row>
    <row r="2138" spans="1:17" x14ac:dyDescent="0.25">
      <c r="A2138" s="8">
        <v>6</v>
      </c>
      <c r="B2138" s="3">
        <v>57</v>
      </c>
      <c r="C2138" s="5">
        <v>500000</v>
      </c>
      <c r="D2138" s="221"/>
      <c r="E2138" s="222">
        <v>0.57289999999999996</v>
      </c>
      <c r="F2138" s="222">
        <v>0.50609999999999999</v>
      </c>
      <c r="G2138" s="222">
        <v>0.44650000000000001</v>
      </c>
      <c r="H2138" s="222">
        <v>0.3931</v>
      </c>
      <c r="I2138" s="222">
        <v>0.34549999999999997</v>
      </c>
      <c r="J2138" s="222">
        <v>0.30320000000000003</v>
      </c>
      <c r="K2138" s="222">
        <v>0.2702</v>
      </c>
      <c r="L2138" s="222">
        <v>0.24299999999999999</v>
      </c>
      <c r="M2138" s="222">
        <v>0.22009999999999999</v>
      </c>
      <c r="N2138" s="222">
        <v>0.20100000000000001</v>
      </c>
      <c r="O2138" s="222">
        <v>0.18490000000000001</v>
      </c>
      <c r="P2138" s="222">
        <v>0.1716</v>
      </c>
      <c r="Q2138" s="222">
        <v>0.16070000000000001</v>
      </c>
    </row>
    <row r="2139" spans="1:17" x14ac:dyDescent="0.25">
      <c r="A2139" s="8">
        <v>6</v>
      </c>
      <c r="B2139" s="3">
        <v>58</v>
      </c>
      <c r="C2139" s="5">
        <v>500000</v>
      </c>
      <c r="D2139" s="221"/>
      <c r="E2139" s="222">
        <v>0.56599999999999995</v>
      </c>
      <c r="F2139" s="222">
        <v>0.49719999999999998</v>
      </c>
      <c r="G2139" s="222">
        <v>0.43590000000000001</v>
      </c>
      <c r="H2139" s="222">
        <v>0.38119999999999998</v>
      </c>
      <c r="I2139" s="222">
        <v>0.3327</v>
      </c>
      <c r="J2139" s="222">
        <v>0.29210000000000003</v>
      </c>
      <c r="K2139" s="222">
        <v>0.2601</v>
      </c>
      <c r="L2139" s="222">
        <v>0.23330000000000001</v>
      </c>
      <c r="M2139" s="222">
        <v>0.2109</v>
      </c>
      <c r="N2139" s="222">
        <v>0.1923</v>
      </c>
      <c r="O2139" s="222">
        <v>0.17699999999999999</v>
      </c>
      <c r="P2139" s="222">
        <v>0.1646</v>
      </c>
      <c r="Q2139" s="222">
        <v>0.15459999999999999</v>
      </c>
    </row>
    <row r="2140" spans="1:17" x14ac:dyDescent="0.25">
      <c r="A2140" s="8">
        <v>6</v>
      </c>
      <c r="B2140" s="3">
        <v>59</v>
      </c>
      <c r="C2140" s="5">
        <v>500000</v>
      </c>
      <c r="D2140" s="221"/>
      <c r="E2140" s="222">
        <v>0.55910000000000004</v>
      </c>
      <c r="F2140" s="222">
        <v>0.48830000000000001</v>
      </c>
      <c r="G2140" s="222">
        <v>0.42520000000000002</v>
      </c>
      <c r="H2140" s="222">
        <v>0.36930000000000002</v>
      </c>
      <c r="I2140" s="222">
        <v>0.31990000000000002</v>
      </c>
      <c r="J2140" s="222">
        <v>0.28170000000000001</v>
      </c>
      <c r="K2140" s="222">
        <v>0.25</v>
      </c>
      <c r="L2140" s="222">
        <v>0.22359999999999999</v>
      </c>
      <c r="M2140" s="222">
        <v>0.20169999999999999</v>
      </c>
      <c r="N2140" s="222">
        <v>0.18390000000000001</v>
      </c>
      <c r="O2140" s="222">
        <v>0.1696</v>
      </c>
      <c r="P2140" s="222">
        <v>0.15809999999999999</v>
      </c>
      <c r="Q2140" s="222">
        <v>0.1489</v>
      </c>
    </row>
    <row r="2141" spans="1:17" x14ac:dyDescent="0.25">
      <c r="A2141" s="8">
        <v>6</v>
      </c>
      <c r="B2141" s="3">
        <v>60</v>
      </c>
      <c r="C2141" s="5">
        <v>500000</v>
      </c>
      <c r="D2141" s="221"/>
      <c r="E2141" s="222">
        <v>0.55210000000000004</v>
      </c>
      <c r="F2141" s="222">
        <v>0.47920000000000001</v>
      </c>
      <c r="G2141" s="222">
        <v>0.41439999999999999</v>
      </c>
      <c r="H2141" s="222">
        <v>0.35709999999999997</v>
      </c>
      <c r="I2141" s="222">
        <v>0.30930000000000002</v>
      </c>
      <c r="J2141" s="222">
        <v>0.27129999999999999</v>
      </c>
      <c r="K2141" s="222">
        <v>0.23980000000000001</v>
      </c>
      <c r="L2141" s="222">
        <v>0.21390000000000001</v>
      </c>
      <c r="M2141" s="222">
        <v>0.1928</v>
      </c>
      <c r="N2141" s="222">
        <v>0.17599999999999999</v>
      </c>
      <c r="O2141" s="222">
        <v>0.16259999999999999</v>
      </c>
      <c r="P2141" s="222">
        <v>0.152</v>
      </c>
      <c r="Q2141" s="222">
        <v>0.14360000000000001</v>
      </c>
    </row>
    <row r="2142" spans="1:17" x14ac:dyDescent="0.25">
      <c r="A2142" s="8">
        <v>6</v>
      </c>
      <c r="B2142" s="3">
        <v>61</v>
      </c>
      <c r="C2142" s="5">
        <v>500000</v>
      </c>
      <c r="D2142" s="221"/>
      <c r="E2142" s="222">
        <v>0.54530000000000001</v>
      </c>
      <c r="F2142" s="222">
        <v>0.47020000000000001</v>
      </c>
      <c r="G2142" s="222">
        <v>0.40360000000000001</v>
      </c>
      <c r="H2142" s="222">
        <v>0.34510000000000002</v>
      </c>
      <c r="I2142" s="222">
        <v>0.2989</v>
      </c>
      <c r="J2142" s="222">
        <v>0.26100000000000001</v>
      </c>
      <c r="K2142" s="222">
        <v>0.2298</v>
      </c>
      <c r="L2142" s="222">
        <v>0.2046</v>
      </c>
      <c r="M2142" s="222">
        <v>0.1845</v>
      </c>
      <c r="N2142" s="222">
        <v>0.1686</v>
      </c>
      <c r="O2142" s="222">
        <v>0.15609999999999999</v>
      </c>
      <c r="P2142" s="222">
        <v>0.1464</v>
      </c>
      <c r="Q2142" s="222">
        <v>0.1389</v>
      </c>
    </row>
    <row r="2143" spans="1:17" x14ac:dyDescent="0.25">
      <c r="A2143" s="8">
        <v>6</v>
      </c>
      <c r="B2143" s="3">
        <v>62</v>
      </c>
      <c r="C2143" s="5">
        <v>500000</v>
      </c>
      <c r="D2143" s="221"/>
      <c r="E2143" s="222">
        <v>0.53839999999999999</v>
      </c>
      <c r="F2143" s="222">
        <v>0.4612</v>
      </c>
      <c r="G2143" s="222">
        <v>0.39279999999999998</v>
      </c>
      <c r="H2143" s="222">
        <v>0.33450000000000002</v>
      </c>
      <c r="I2143" s="222">
        <v>0.28839999999999999</v>
      </c>
      <c r="J2143" s="222">
        <v>0.25059999999999999</v>
      </c>
      <c r="K2143" s="222">
        <v>0.21990000000000001</v>
      </c>
      <c r="L2143" s="222">
        <v>0.1956</v>
      </c>
      <c r="M2143" s="222">
        <v>0.1764</v>
      </c>
      <c r="N2143" s="222">
        <v>0.1615</v>
      </c>
      <c r="O2143" s="222">
        <v>0.15</v>
      </c>
      <c r="P2143" s="222">
        <v>0.14119999999999999</v>
      </c>
      <c r="Q2143" s="222">
        <v>0.1346</v>
      </c>
    </row>
    <row r="2144" spans="1:17" x14ac:dyDescent="0.25">
      <c r="A2144" s="8">
        <v>6</v>
      </c>
      <c r="B2144" s="3">
        <v>63</v>
      </c>
      <c r="C2144" s="5">
        <v>500000</v>
      </c>
      <c r="D2144" s="221"/>
      <c r="E2144" s="222">
        <v>0.53159999999999996</v>
      </c>
      <c r="F2144" s="222">
        <v>0.45200000000000001</v>
      </c>
      <c r="G2144" s="222">
        <v>0.38169999999999998</v>
      </c>
      <c r="H2144" s="222">
        <v>0.32400000000000001</v>
      </c>
      <c r="I2144" s="222">
        <v>0.27760000000000001</v>
      </c>
      <c r="J2144" s="222">
        <v>0.24</v>
      </c>
      <c r="K2144" s="222">
        <v>0.21010000000000001</v>
      </c>
      <c r="L2144" s="222">
        <v>0.18659999999999999</v>
      </c>
      <c r="M2144" s="222">
        <v>0.16850000000000001</v>
      </c>
      <c r="N2144" s="222">
        <v>0.15459999999999999</v>
      </c>
      <c r="O2144" s="222">
        <v>0.14419999999999999</v>
      </c>
      <c r="P2144" s="222">
        <v>0.13639999999999999</v>
      </c>
      <c r="Q2144" s="222">
        <v>0.13059999999999999</v>
      </c>
    </row>
    <row r="2145" spans="1:17" x14ac:dyDescent="0.25">
      <c r="A2145" s="8">
        <v>6</v>
      </c>
      <c r="B2145" s="3">
        <v>64</v>
      </c>
      <c r="C2145" s="5">
        <v>500000</v>
      </c>
      <c r="D2145" s="221"/>
      <c r="E2145" s="222">
        <v>0.52490000000000003</v>
      </c>
      <c r="F2145" s="222">
        <v>0.44290000000000002</v>
      </c>
      <c r="G2145" s="222">
        <v>0.37069999999999997</v>
      </c>
      <c r="H2145" s="222">
        <v>0.3135</v>
      </c>
      <c r="I2145" s="222">
        <v>0.26690000000000003</v>
      </c>
      <c r="J2145" s="222">
        <v>0.22969999999999999</v>
      </c>
      <c r="K2145" s="222">
        <v>0.20050000000000001</v>
      </c>
      <c r="L2145" s="222">
        <v>0.17799999999999999</v>
      </c>
      <c r="M2145" s="222">
        <v>0.16089999999999999</v>
      </c>
      <c r="N2145" s="222">
        <v>0.1482</v>
      </c>
      <c r="O2145" s="222">
        <v>0.1389</v>
      </c>
      <c r="P2145" s="222">
        <v>0.1321</v>
      </c>
      <c r="Q2145" s="222">
        <v>0.12720000000000001</v>
      </c>
    </row>
    <row r="2146" spans="1:17" x14ac:dyDescent="0.25">
      <c r="A2146" s="8">
        <v>6</v>
      </c>
      <c r="B2146" s="3">
        <v>65</v>
      </c>
      <c r="C2146" s="5">
        <v>500000</v>
      </c>
      <c r="D2146" s="221"/>
      <c r="E2146" s="222">
        <v>0.51849999999999996</v>
      </c>
      <c r="F2146" s="222">
        <v>0.434</v>
      </c>
      <c r="G2146" s="222">
        <v>0.3609</v>
      </c>
      <c r="H2146" s="222">
        <v>0.30299999999999999</v>
      </c>
      <c r="I2146" s="222">
        <v>0.25619999999999998</v>
      </c>
      <c r="J2146" s="222">
        <v>0.21940000000000001</v>
      </c>
      <c r="K2146" s="222">
        <v>0.191</v>
      </c>
      <c r="L2146" s="222">
        <v>0.1696</v>
      </c>
      <c r="M2146" s="222">
        <v>0.15379999999999999</v>
      </c>
      <c r="N2146" s="222">
        <v>0.14230000000000001</v>
      </c>
      <c r="O2146" s="222">
        <v>0.1341</v>
      </c>
      <c r="P2146" s="222">
        <v>0.1283</v>
      </c>
      <c r="Q2146" s="222">
        <v>0.12429999999999999</v>
      </c>
    </row>
    <row r="2147" spans="1:17" x14ac:dyDescent="0.25">
      <c r="A2147" s="8">
        <v>6</v>
      </c>
      <c r="B2147" s="3">
        <v>66</v>
      </c>
      <c r="C2147" s="5">
        <v>500000</v>
      </c>
      <c r="D2147" s="221"/>
      <c r="E2147" s="222">
        <v>0.51239999999999997</v>
      </c>
      <c r="F2147" s="222">
        <v>0.42530000000000001</v>
      </c>
      <c r="G2147" s="222">
        <v>0.3513</v>
      </c>
      <c r="H2147" s="222">
        <v>0.29249999999999998</v>
      </c>
      <c r="I2147" s="222">
        <v>0.24560000000000001</v>
      </c>
      <c r="J2147" s="222">
        <v>0.2092</v>
      </c>
      <c r="K2147" s="222">
        <v>0.18179999999999999</v>
      </c>
      <c r="L2147" s="222">
        <v>0.16170000000000001</v>
      </c>
      <c r="M2147" s="222">
        <v>0.1472</v>
      </c>
      <c r="N2147" s="222">
        <v>0.13700000000000001</v>
      </c>
      <c r="O2147" s="222">
        <v>0.12989999999999999</v>
      </c>
      <c r="P2147" s="222">
        <v>0.12509999999999999</v>
      </c>
      <c r="Q2147" s="222">
        <v>0.12189999999999999</v>
      </c>
    </row>
    <row r="2148" spans="1:17" x14ac:dyDescent="0.25">
      <c r="A2148" s="8">
        <v>6</v>
      </c>
      <c r="B2148" s="3">
        <v>67</v>
      </c>
      <c r="C2148" s="5">
        <v>500000</v>
      </c>
      <c r="D2148" s="221"/>
      <c r="E2148" s="222">
        <v>0.50629999999999997</v>
      </c>
      <c r="F2148" s="222">
        <v>0.4163</v>
      </c>
      <c r="G2148" s="222">
        <v>0.34110000000000001</v>
      </c>
      <c r="H2148" s="222">
        <v>0.28120000000000001</v>
      </c>
      <c r="I2148" s="222">
        <v>0.2341</v>
      </c>
      <c r="J2148" s="222">
        <v>0.19839999999999999</v>
      </c>
      <c r="K2148" s="222">
        <v>0.17219999999999999</v>
      </c>
      <c r="L2148" s="222">
        <v>0.15359999999999999</v>
      </c>
      <c r="M2148" s="222">
        <v>0.1406</v>
      </c>
      <c r="N2148" s="222">
        <v>0.1318</v>
      </c>
      <c r="O2148" s="222">
        <v>0.126</v>
      </c>
      <c r="P2148" s="222">
        <v>0.1222</v>
      </c>
      <c r="Q2148" s="222">
        <v>0.1198</v>
      </c>
    </row>
    <row r="2149" spans="1:17" x14ac:dyDescent="0.25">
      <c r="A2149" s="8">
        <v>6</v>
      </c>
      <c r="B2149" s="3">
        <v>68</v>
      </c>
      <c r="C2149" s="5">
        <v>500000</v>
      </c>
      <c r="D2149" s="221"/>
      <c r="E2149" s="222">
        <v>0.50060000000000004</v>
      </c>
      <c r="F2149" s="222">
        <v>0.40739999999999998</v>
      </c>
      <c r="G2149" s="222">
        <v>0.33069999999999999</v>
      </c>
      <c r="H2149" s="222">
        <v>0.26960000000000001</v>
      </c>
      <c r="I2149" s="222">
        <v>0.2225</v>
      </c>
      <c r="J2149" s="222">
        <v>0.18759999999999999</v>
      </c>
      <c r="K2149" s="222">
        <v>0.1628</v>
      </c>
      <c r="L2149" s="222">
        <v>0.14580000000000001</v>
      </c>
      <c r="M2149" s="222">
        <v>0.1346</v>
      </c>
      <c r="N2149" s="222">
        <v>0.1273</v>
      </c>
      <c r="O2149" s="222">
        <v>0.1227</v>
      </c>
      <c r="P2149" s="222">
        <v>0.12</v>
      </c>
      <c r="Q2149" s="222">
        <v>0.1183</v>
      </c>
    </row>
    <row r="2150" spans="1:17" x14ac:dyDescent="0.25">
      <c r="A2150" s="8">
        <v>6</v>
      </c>
      <c r="B2150" s="3">
        <v>69</v>
      </c>
      <c r="C2150" s="5">
        <v>500000</v>
      </c>
      <c r="D2150" s="221"/>
      <c r="E2150" s="222">
        <v>0.49569999999999997</v>
      </c>
      <c r="F2150" s="222">
        <v>0.39939999999999998</v>
      </c>
      <c r="G2150" s="222">
        <v>0.32079999999999997</v>
      </c>
      <c r="H2150" s="222">
        <v>0.25850000000000001</v>
      </c>
      <c r="I2150" s="222">
        <v>0.21129999999999999</v>
      </c>
      <c r="J2150" s="222">
        <v>0.1774</v>
      </c>
      <c r="K2150" s="222">
        <v>0.1542</v>
      </c>
      <c r="L2150" s="222">
        <v>0.13900000000000001</v>
      </c>
      <c r="M2150" s="222">
        <v>0.1295</v>
      </c>
      <c r="N2150" s="222">
        <v>0.1237</v>
      </c>
      <c r="O2150" s="222">
        <v>0.1203</v>
      </c>
      <c r="P2150" s="222">
        <v>0.1183</v>
      </c>
      <c r="Q2150" s="222">
        <v>0.1173</v>
      </c>
    </row>
    <row r="2151" spans="1:17" x14ac:dyDescent="0.25">
      <c r="A2151" s="8">
        <v>6</v>
      </c>
      <c r="B2151" s="3">
        <v>70</v>
      </c>
      <c r="C2151" s="5">
        <v>500000</v>
      </c>
      <c r="D2151" s="221"/>
      <c r="E2151" s="222">
        <v>0.4909</v>
      </c>
      <c r="F2151" s="222">
        <v>0.39069999999999999</v>
      </c>
      <c r="G2151" s="222">
        <v>0.30940000000000001</v>
      </c>
      <c r="H2151" s="222">
        <v>0.24529999999999999</v>
      </c>
      <c r="I2151" s="222">
        <v>0.19819999999999999</v>
      </c>
      <c r="J2151" s="222">
        <v>0.16569999999999999</v>
      </c>
      <c r="K2151" s="222">
        <v>0.14480000000000001</v>
      </c>
      <c r="L2151" s="222">
        <v>0.13200000000000001</v>
      </c>
      <c r="M2151" s="222">
        <v>0.1245</v>
      </c>
      <c r="N2151" s="222">
        <v>0.12039999999999999</v>
      </c>
      <c r="O2151" s="222">
        <v>0.1182</v>
      </c>
      <c r="P2151" s="222">
        <v>0.1171</v>
      </c>
      <c r="Q2151" s="222">
        <v>0.1166</v>
      </c>
    </row>
    <row r="2152" spans="1:17" x14ac:dyDescent="0.25">
      <c r="A2152" s="8">
        <v>6</v>
      </c>
      <c r="B2152" s="3">
        <v>71</v>
      </c>
      <c r="C2152" s="5">
        <v>500000</v>
      </c>
      <c r="D2152" s="221"/>
      <c r="E2152" s="222">
        <v>0.48730000000000001</v>
      </c>
      <c r="F2152" s="222">
        <v>0.38340000000000002</v>
      </c>
      <c r="G2152" s="222">
        <v>0.29849999999999999</v>
      </c>
      <c r="H2152" s="222">
        <v>0.23250000000000001</v>
      </c>
      <c r="I2152" s="222">
        <v>0.1855</v>
      </c>
      <c r="J2152" s="222">
        <v>0.15490000000000001</v>
      </c>
      <c r="K2152" s="222">
        <v>0.13650000000000001</v>
      </c>
      <c r="L2152" s="222">
        <v>0.12620000000000001</v>
      </c>
      <c r="M2152" s="222">
        <v>0.1208</v>
      </c>
      <c r="N2152" s="222">
        <v>0.1182</v>
      </c>
      <c r="O2152" s="222">
        <v>0.11700000000000001</v>
      </c>
      <c r="P2152" s="222">
        <v>0.11650000000000001</v>
      </c>
      <c r="Q2152" s="222">
        <v>0.1162</v>
      </c>
    </row>
    <row r="2153" spans="1:17" x14ac:dyDescent="0.25">
      <c r="A2153" s="8">
        <v>6</v>
      </c>
      <c r="B2153" s="3">
        <v>72</v>
      </c>
      <c r="C2153" s="5">
        <v>500000</v>
      </c>
      <c r="D2153" s="221"/>
      <c r="E2153" s="222">
        <v>0.48430000000000001</v>
      </c>
      <c r="F2153" s="222">
        <v>0.37569999999999998</v>
      </c>
      <c r="G2153" s="222">
        <v>0.28449999999999998</v>
      </c>
      <c r="H2153" s="222">
        <v>0.21529999999999999</v>
      </c>
      <c r="I2153" s="222">
        <v>0.16869999999999999</v>
      </c>
      <c r="J2153" s="222">
        <v>0.14130000000000001</v>
      </c>
      <c r="K2153" s="222">
        <v>0.12709999999999999</v>
      </c>
      <c r="L2153" s="222">
        <v>0.1205</v>
      </c>
      <c r="M2153" s="222">
        <v>0.1177</v>
      </c>
      <c r="N2153" s="222">
        <v>0.1166</v>
      </c>
      <c r="O2153" s="222">
        <v>0.1163</v>
      </c>
      <c r="P2153" s="222">
        <v>0.11609999999999999</v>
      </c>
      <c r="Q2153" s="222">
        <v>0.11609999999999999</v>
      </c>
    </row>
    <row r="2154" spans="1:17" x14ac:dyDescent="0.25">
      <c r="A2154" s="8">
        <v>6</v>
      </c>
      <c r="B2154" s="3">
        <v>73</v>
      </c>
      <c r="C2154" s="5">
        <v>500000</v>
      </c>
      <c r="D2154" s="221"/>
      <c r="E2154" s="222">
        <v>0.48309999999999997</v>
      </c>
      <c r="F2154" s="222">
        <v>0.37069999999999997</v>
      </c>
      <c r="G2154" s="222">
        <v>0.2707</v>
      </c>
      <c r="H2154" s="222">
        <v>0.19670000000000001</v>
      </c>
      <c r="I2154" s="222">
        <v>0.1512</v>
      </c>
      <c r="J2154" s="222">
        <v>0.12889999999999999</v>
      </c>
      <c r="K2154" s="222">
        <v>0.12</v>
      </c>
      <c r="L2154" s="222">
        <v>0.1171</v>
      </c>
      <c r="M2154" s="222">
        <v>0.1163</v>
      </c>
      <c r="N2154" s="222">
        <v>0.11609999999999999</v>
      </c>
      <c r="O2154" s="222">
        <v>0.11609999999999999</v>
      </c>
      <c r="P2154" s="222">
        <v>0.11609999999999999</v>
      </c>
      <c r="Q2154" s="222">
        <v>0.11609999999999999</v>
      </c>
    </row>
    <row r="2155" spans="1:17" x14ac:dyDescent="0.25">
      <c r="A2155" s="8">
        <v>6</v>
      </c>
      <c r="B2155" s="3">
        <v>74</v>
      </c>
      <c r="C2155" s="5">
        <v>500000</v>
      </c>
      <c r="D2155" s="221"/>
      <c r="E2155" s="222">
        <v>0.48299999999999998</v>
      </c>
      <c r="F2155" s="222">
        <v>0.36940000000000001</v>
      </c>
      <c r="G2155" s="222">
        <v>0.26279999999999998</v>
      </c>
      <c r="H2155" s="222">
        <v>0.18440000000000001</v>
      </c>
      <c r="I2155" s="222">
        <v>0.14019999999999999</v>
      </c>
      <c r="J2155" s="222">
        <v>0.1225</v>
      </c>
      <c r="K2155" s="222">
        <v>0.1174</v>
      </c>
      <c r="L2155" s="222">
        <v>0.1163</v>
      </c>
      <c r="M2155" s="222">
        <v>0.11609999999999999</v>
      </c>
      <c r="N2155" s="222">
        <v>0.11609999999999999</v>
      </c>
      <c r="O2155" s="222">
        <v>0.11609999999999999</v>
      </c>
      <c r="P2155" s="222">
        <v>0.11609999999999999</v>
      </c>
      <c r="Q2155" s="222">
        <v>0.11609999999999999</v>
      </c>
    </row>
    <row r="2156" spans="1:17" x14ac:dyDescent="0.25">
      <c r="A2156" s="8">
        <v>7</v>
      </c>
      <c r="B2156" s="3">
        <v>55</v>
      </c>
      <c r="C2156" s="5">
        <v>500000</v>
      </c>
      <c r="D2156" s="221"/>
      <c r="E2156" s="222">
        <v>0.60499999999999998</v>
      </c>
      <c r="F2156" s="222">
        <v>0.54430000000000001</v>
      </c>
      <c r="G2156" s="222">
        <v>0.48959999999999998</v>
      </c>
      <c r="H2156" s="222">
        <v>0.43990000000000001</v>
      </c>
      <c r="I2156" s="222">
        <v>0.39489999999999997</v>
      </c>
      <c r="J2156" s="222">
        <v>0.35420000000000001</v>
      </c>
      <c r="K2156" s="222">
        <v>0.31740000000000002</v>
      </c>
      <c r="L2156" s="222">
        <v>0.28870000000000001</v>
      </c>
      <c r="M2156" s="222">
        <v>0.26540000000000002</v>
      </c>
      <c r="N2156" s="222">
        <v>0.24560000000000001</v>
      </c>
      <c r="O2156" s="222">
        <v>0.2286</v>
      </c>
      <c r="P2156" s="222">
        <v>0.214</v>
      </c>
      <c r="Q2156" s="222">
        <v>0.20150000000000001</v>
      </c>
    </row>
    <row r="2157" spans="1:17" x14ac:dyDescent="0.25">
      <c r="A2157" s="8">
        <v>7</v>
      </c>
      <c r="B2157" s="3">
        <v>56</v>
      </c>
      <c r="C2157" s="5">
        <v>500000</v>
      </c>
      <c r="D2157" s="221"/>
      <c r="E2157" s="222">
        <v>0.59670000000000001</v>
      </c>
      <c r="F2157" s="222">
        <v>0.53410000000000002</v>
      </c>
      <c r="G2157" s="222">
        <v>0.47770000000000001</v>
      </c>
      <c r="H2157" s="222">
        <v>0.42670000000000002</v>
      </c>
      <c r="I2157" s="222">
        <v>0.38059999999999999</v>
      </c>
      <c r="J2157" s="222">
        <v>0.3392</v>
      </c>
      <c r="K2157" s="222">
        <v>0.30449999999999999</v>
      </c>
      <c r="L2157" s="222">
        <v>0.2777</v>
      </c>
      <c r="M2157" s="222">
        <v>0.25490000000000002</v>
      </c>
      <c r="N2157" s="222">
        <v>0.2356</v>
      </c>
      <c r="O2157" s="222">
        <v>0.21909999999999999</v>
      </c>
      <c r="P2157" s="222">
        <v>0.2051</v>
      </c>
      <c r="Q2157" s="222">
        <v>0.1933</v>
      </c>
    </row>
    <row r="2158" spans="1:17" x14ac:dyDescent="0.25">
      <c r="A2158" s="8">
        <v>7</v>
      </c>
      <c r="B2158" s="3">
        <v>57</v>
      </c>
      <c r="C2158" s="5">
        <v>500000</v>
      </c>
      <c r="D2158" s="221"/>
      <c r="E2158" s="222">
        <v>0.58860000000000001</v>
      </c>
      <c r="F2158" s="222">
        <v>0.52390000000000003</v>
      </c>
      <c r="G2158" s="222">
        <v>0.46579999999999999</v>
      </c>
      <c r="H2158" s="222">
        <v>0.41339999999999999</v>
      </c>
      <c r="I2158" s="222">
        <v>0.3664</v>
      </c>
      <c r="J2158" s="222">
        <v>0.32469999999999999</v>
      </c>
      <c r="K2158" s="222">
        <v>0.29330000000000001</v>
      </c>
      <c r="L2158" s="222">
        <v>0.26700000000000002</v>
      </c>
      <c r="M2158" s="222">
        <v>0.2447</v>
      </c>
      <c r="N2158" s="222">
        <v>0.2258</v>
      </c>
      <c r="O2158" s="222">
        <v>0.2099</v>
      </c>
      <c r="P2158" s="222">
        <v>0.19670000000000001</v>
      </c>
      <c r="Q2158" s="222">
        <v>0.18590000000000001</v>
      </c>
    </row>
    <row r="2159" spans="1:17" x14ac:dyDescent="0.25">
      <c r="A2159" s="8">
        <v>7</v>
      </c>
      <c r="B2159" s="3">
        <v>58</v>
      </c>
      <c r="C2159" s="5">
        <v>500000</v>
      </c>
      <c r="D2159" s="221"/>
      <c r="E2159" s="222">
        <v>0.58089999999999997</v>
      </c>
      <c r="F2159" s="222">
        <v>0.51429999999999998</v>
      </c>
      <c r="G2159" s="222">
        <v>0.45440000000000003</v>
      </c>
      <c r="H2159" s="222">
        <v>0.40079999999999999</v>
      </c>
      <c r="I2159" s="222">
        <v>0.3528</v>
      </c>
      <c r="J2159" s="222">
        <v>0.314</v>
      </c>
      <c r="K2159" s="222">
        <v>0.28310000000000002</v>
      </c>
      <c r="L2159" s="222">
        <v>0.2571</v>
      </c>
      <c r="M2159" s="222">
        <v>0.23519999999999999</v>
      </c>
      <c r="N2159" s="222">
        <v>0.21690000000000001</v>
      </c>
      <c r="O2159" s="222">
        <v>0.20180000000000001</v>
      </c>
      <c r="P2159" s="222">
        <v>0.18959999999999999</v>
      </c>
      <c r="Q2159" s="222">
        <v>0.1797</v>
      </c>
    </row>
    <row r="2160" spans="1:17" x14ac:dyDescent="0.25">
      <c r="A2160" s="8">
        <v>7</v>
      </c>
      <c r="B2160" s="3">
        <v>59</v>
      </c>
      <c r="C2160" s="5">
        <v>500000</v>
      </c>
      <c r="D2160" s="221"/>
      <c r="E2160" s="222">
        <v>0.57320000000000004</v>
      </c>
      <c r="F2160" s="222">
        <v>0.50449999999999995</v>
      </c>
      <c r="G2160" s="222">
        <v>0.443</v>
      </c>
      <c r="H2160" s="222">
        <v>0.38800000000000001</v>
      </c>
      <c r="I2160" s="222">
        <v>0.3402</v>
      </c>
      <c r="J2160" s="222">
        <v>0.30359999999999998</v>
      </c>
      <c r="K2160" s="222">
        <v>0.27289999999999998</v>
      </c>
      <c r="L2160" s="222">
        <v>0.24729999999999999</v>
      </c>
      <c r="M2160" s="222">
        <v>0.22589999999999999</v>
      </c>
      <c r="N2160" s="222">
        <v>0.2084</v>
      </c>
      <c r="O2160" s="222">
        <v>0.19439999999999999</v>
      </c>
      <c r="P2160" s="222">
        <v>0.183</v>
      </c>
      <c r="Q2160" s="222">
        <v>0.1739</v>
      </c>
    </row>
    <row r="2161" spans="1:17" x14ac:dyDescent="0.25">
      <c r="A2161" s="8">
        <v>7</v>
      </c>
      <c r="B2161" s="3">
        <v>60</v>
      </c>
      <c r="C2161" s="5">
        <v>500000</v>
      </c>
      <c r="D2161" s="221"/>
      <c r="E2161" s="222">
        <v>0.56540000000000001</v>
      </c>
      <c r="F2161" s="222">
        <v>0.49459999999999998</v>
      </c>
      <c r="G2161" s="222">
        <v>0.43130000000000002</v>
      </c>
      <c r="H2161" s="222">
        <v>0.37509999999999999</v>
      </c>
      <c r="I2161" s="222">
        <v>0.32950000000000002</v>
      </c>
      <c r="J2161" s="222">
        <v>0.29299999999999998</v>
      </c>
      <c r="K2161" s="222">
        <v>0.2626</v>
      </c>
      <c r="L2161" s="222">
        <v>0.23730000000000001</v>
      </c>
      <c r="M2161" s="222">
        <v>0.21690000000000001</v>
      </c>
      <c r="N2161" s="222">
        <v>0.20039999999999999</v>
      </c>
      <c r="O2161" s="222">
        <v>0.18729999999999999</v>
      </c>
      <c r="P2161" s="222">
        <v>0.17680000000000001</v>
      </c>
      <c r="Q2161" s="222">
        <v>0.16850000000000001</v>
      </c>
    </row>
    <row r="2162" spans="1:17" x14ac:dyDescent="0.25">
      <c r="A2162" s="8">
        <v>7</v>
      </c>
      <c r="B2162" s="3">
        <v>61</v>
      </c>
      <c r="C2162" s="5">
        <v>500000</v>
      </c>
      <c r="D2162" s="221"/>
      <c r="E2162" s="222">
        <v>0.55769999999999997</v>
      </c>
      <c r="F2162" s="222">
        <v>0.48470000000000002</v>
      </c>
      <c r="G2162" s="222">
        <v>0.41980000000000001</v>
      </c>
      <c r="H2162" s="222">
        <v>0.36280000000000001</v>
      </c>
      <c r="I2162" s="222">
        <v>0.31900000000000001</v>
      </c>
      <c r="J2162" s="222">
        <v>0.28249999999999997</v>
      </c>
      <c r="K2162" s="222">
        <v>0.25230000000000002</v>
      </c>
      <c r="L2162" s="222">
        <v>0.22800000000000001</v>
      </c>
      <c r="M2162" s="222">
        <v>0.20849999999999999</v>
      </c>
      <c r="N2162" s="222">
        <v>0.193</v>
      </c>
      <c r="O2162" s="222">
        <v>0.1807</v>
      </c>
      <c r="P2162" s="222">
        <v>0.17100000000000001</v>
      </c>
      <c r="Q2162" s="222">
        <v>0.1636</v>
      </c>
    </row>
    <row r="2163" spans="1:17" x14ac:dyDescent="0.25">
      <c r="A2163" s="8">
        <v>7</v>
      </c>
      <c r="B2163" s="3">
        <v>62</v>
      </c>
      <c r="C2163" s="5">
        <v>500000</v>
      </c>
      <c r="D2163" s="221"/>
      <c r="E2163" s="222">
        <v>0.55000000000000004</v>
      </c>
      <c r="F2163" s="222">
        <v>0.4748</v>
      </c>
      <c r="G2163" s="222">
        <v>0.40810000000000002</v>
      </c>
      <c r="H2163" s="222">
        <v>0.35239999999999999</v>
      </c>
      <c r="I2163" s="222">
        <v>0.30830000000000002</v>
      </c>
      <c r="J2163" s="222">
        <v>0.27179999999999999</v>
      </c>
      <c r="K2163" s="222">
        <v>0.2424</v>
      </c>
      <c r="L2163" s="222">
        <v>0.21890000000000001</v>
      </c>
      <c r="M2163" s="222">
        <v>0.20030000000000001</v>
      </c>
      <c r="N2163" s="222">
        <v>0.1857</v>
      </c>
      <c r="O2163" s="222">
        <v>0.1744</v>
      </c>
      <c r="P2163" s="222">
        <v>0.1658</v>
      </c>
      <c r="Q2163" s="222">
        <v>0.15920000000000001</v>
      </c>
    </row>
    <row r="2164" spans="1:17" x14ac:dyDescent="0.25">
      <c r="A2164" s="8">
        <v>7</v>
      </c>
      <c r="B2164" s="3">
        <v>63</v>
      </c>
      <c r="C2164" s="5">
        <v>500000</v>
      </c>
      <c r="D2164" s="221"/>
      <c r="E2164" s="222">
        <v>0.54220000000000002</v>
      </c>
      <c r="F2164" s="222">
        <v>0.4647</v>
      </c>
      <c r="G2164" s="222">
        <v>0.39610000000000001</v>
      </c>
      <c r="H2164" s="222">
        <v>0.34160000000000001</v>
      </c>
      <c r="I2164" s="222">
        <v>0.29720000000000002</v>
      </c>
      <c r="J2164" s="222">
        <v>0.26119999999999999</v>
      </c>
      <c r="K2164" s="222">
        <v>0.23250000000000001</v>
      </c>
      <c r="L2164" s="222">
        <v>0.2099</v>
      </c>
      <c r="M2164" s="222">
        <v>0.1923</v>
      </c>
      <c r="N2164" s="222">
        <v>0.17879999999999999</v>
      </c>
      <c r="O2164" s="222">
        <v>0.16850000000000001</v>
      </c>
      <c r="P2164" s="222">
        <v>0.1608</v>
      </c>
      <c r="Q2164" s="222">
        <v>0.15509999999999999</v>
      </c>
    </row>
    <row r="2165" spans="1:17" x14ac:dyDescent="0.25">
      <c r="A2165" s="8">
        <v>7</v>
      </c>
      <c r="B2165" s="3">
        <v>64</v>
      </c>
      <c r="C2165" s="5">
        <v>500000</v>
      </c>
      <c r="D2165" s="221"/>
      <c r="E2165" s="222">
        <v>0.53459999999999996</v>
      </c>
      <c r="F2165" s="222">
        <v>0.45479999999999998</v>
      </c>
      <c r="G2165" s="222">
        <v>0.3851</v>
      </c>
      <c r="H2165" s="222">
        <v>0.33069999999999999</v>
      </c>
      <c r="I2165" s="222">
        <v>0.28620000000000001</v>
      </c>
      <c r="J2165" s="222">
        <v>0.25069999999999998</v>
      </c>
      <c r="K2165" s="222">
        <v>0.2228</v>
      </c>
      <c r="L2165" s="222">
        <v>0.2011</v>
      </c>
      <c r="M2165" s="222">
        <v>0.1847</v>
      </c>
      <c r="N2165" s="222">
        <v>0.17230000000000001</v>
      </c>
      <c r="O2165" s="222">
        <v>0.16320000000000001</v>
      </c>
      <c r="P2165" s="222">
        <v>0.1565</v>
      </c>
      <c r="Q2165" s="222">
        <v>0.15160000000000001</v>
      </c>
    </row>
    <row r="2166" spans="1:17" x14ac:dyDescent="0.25">
      <c r="A2166" s="8">
        <v>7</v>
      </c>
      <c r="B2166" s="3">
        <v>65</v>
      </c>
      <c r="C2166" s="5">
        <v>500000</v>
      </c>
      <c r="D2166" s="221"/>
      <c r="E2166" s="222">
        <v>0.52729999999999999</v>
      </c>
      <c r="F2166" s="222">
        <v>0.44490000000000002</v>
      </c>
      <c r="G2166" s="222">
        <v>0.375</v>
      </c>
      <c r="H2166" s="222">
        <v>0.31979999999999997</v>
      </c>
      <c r="I2166" s="222">
        <v>0.27539999999999998</v>
      </c>
      <c r="J2166" s="222">
        <v>0.24030000000000001</v>
      </c>
      <c r="K2166" s="222">
        <v>0.21329999999999999</v>
      </c>
      <c r="L2166" s="222">
        <v>0.1928</v>
      </c>
      <c r="M2166" s="222">
        <v>0.17749999999999999</v>
      </c>
      <c r="N2166" s="222">
        <v>0.16639999999999999</v>
      </c>
      <c r="O2166" s="222">
        <v>0.1583</v>
      </c>
      <c r="P2166" s="222">
        <v>0.15260000000000001</v>
      </c>
      <c r="Q2166" s="222">
        <v>0.14860000000000001</v>
      </c>
    </row>
    <row r="2167" spans="1:17" x14ac:dyDescent="0.25">
      <c r="A2167" s="8">
        <v>7</v>
      </c>
      <c r="B2167" s="3">
        <v>66</v>
      </c>
      <c r="C2167" s="5">
        <v>500000</v>
      </c>
      <c r="D2167" s="221"/>
      <c r="E2167" s="222">
        <v>0.52029999999999998</v>
      </c>
      <c r="F2167" s="222">
        <v>0.43530000000000002</v>
      </c>
      <c r="G2167" s="222">
        <v>0.3649</v>
      </c>
      <c r="H2167" s="222">
        <v>0.30909999999999999</v>
      </c>
      <c r="I2167" s="222">
        <v>0.2646</v>
      </c>
      <c r="J2167" s="222">
        <v>0.2301</v>
      </c>
      <c r="K2167" s="222">
        <v>0.2041</v>
      </c>
      <c r="L2167" s="222">
        <v>0.18479999999999999</v>
      </c>
      <c r="M2167" s="222">
        <v>0.1709</v>
      </c>
      <c r="N2167" s="222">
        <v>0.161</v>
      </c>
      <c r="O2167" s="222">
        <v>0.15409999999999999</v>
      </c>
      <c r="P2167" s="222">
        <v>0.14929999999999999</v>
      </c>
      <c r="Q2167" s="222">
        <v>0.14610000000000001</v>
      </c>
    </row>
    <row r="2168" spans="1:17" x14ac:dyDescent="0.25">
      <c r="A2168" s="8">
        <v>7</v>
      </c>
      <c r="B2168" s="3">
        <v>67</v>
      </c>
      <c r="C2168" s="5">
        <v>500000</v>
      </c>
      <c r="D2168" s="221"/>
      <c r="E2168" s="222">
        <v>0.5131</v>
      </c>
      <c r="F2168" s="222">
        <v>0.42520000000000002</v>
      </c>
      <c r="G2168" s="222">
        <v>0.35410000000000003</v>
      </c>
      <c r="H2168" s="222">
        <v>0.2974</v>
      </c>
      <c r="I2168" s="222">
        <v>0.253</v>
      </c>
      <c r="J2168" s="222">
        <v>0.21929999999999999</v>
      </c>
      <c r="K2168" s="222">
        <v>0.19450000000000001</v>
      </c>
      <c r="L2168" s="222">
        <v>0.1767</v>
      </c>
      <c r="M2168" s="222">
        <v>0.1643</v>
      </c>
      <c r="N2168" s="222">
        <v>0.15579999999999999</v>
      </c>
      <c r="O2168" s="222">
        <v>0.15010000000000001</v>
      </c>
      <c r="P2168" s="222">
        <v>0.1464</v>
      </c>
      <c r="Q2168" s="222">
        <v>0.14399999999999999</v>
      </c>
    </row>
    <row r="2169" spans="1:17" x14ac:dyDescent="0.25">
      <c r="A2169" s="8">
        <v>7</v>
      </c>
      <c r="B2169" s="3">
        <v>68</v>
      </c>
      <c r="C2169" s="5">
        <v>500000</v>
      </c>
      <c r="D2169" s="221"/>
      <c r="E2169" s="222">
        <v>0.50639999999999996</v>
      </c>
      <c r="F2169" s="222">
        <v>0.4153</v>
      </c>
      <c r="G2169" s="222">
        <v>0.34320000000000001</v>
      </c>
      <c r="H2169" s="222">
        <v>0.28549999999999998</v>
      </c>
      <c r="I2169" s="222">
        <v>0.2412</v>
      </c>
      <c r="J2169" s="222">
        <v>0.2084</v>
      </c>
      <c r="K2169" s="222">
        <v>0.18509999999999999</v>
      </c>
      <c r="L2169" s="222">
        <v>0.16900000000000001</v>
      </c>
      <c r="M2169" s="222">
        <v>0.15820000000000001</v>
      </c>
      <c r="N2169" s="222">
        <v>0.1512</v>
      </c>
      <c r="O2169" s="222">
        <v>0.14680000000000001</v>
      </c>
      <c r="P2169" s="222">
        <v>0.14399999999999999</v>
      </c>
      <c r="Q2169" s="222">
        <v>0.1424</v>
      </c>
    </row>
    <row r="2170" spans="1:17" x14ac:dyDescent="0.25">
      <c r="A2170" s="8">
        <v>7</v>
      </c>
      <c r="B2170" s="3">
        <v>69</v>
      </c>
      <c r="C2170" s="5">
        <v>500000</v>
      </c>
      <c r="D2170" s="221"/>
      <c r="E2170" s="222">
        <v>0.50060000000000004</v>
      </c>
      <c r="F2170" s="222">
        <v>0.40670000000000001</v>
      </c>
      <c r="G2170" s="222">
        <v>0.3327</v>
      </c>
      <c r="H2170" s="222">
        <v>0.27400000000000002</v>
      </c>
      <c r="I2170" s="222">
        <v>0.2298</v>
      </c>
      <c r="J2170" s="222">
        <v>0.19819999999999999</v>
      </c>
      <c r="K2170" s="222">
        <v>0.17649999999999999</v>
      </c>
      <c r="L2170" s="222">
        <v>0.16220000000000001</v>
      </c>
      <c r="M2170" s="222">
        <v>0.1532</v>
      </c>
      <c r="N2170" s="222">
        <v>0.14760000000000001</v>
      </c>
      <c r="O2170" s="222">
        <v>0.14430000000000001</v>
      </c>
      <c r="P2170" s="222">
        <v>0.1424</v>
      </c>
      <c r="Q2170" s="222">
        <v>0.14130000000000001</v>
      </c>
    </row>
    <row r="2171" spans="1:17" x14ac:dyDescent="0.25">
      <c r="A2171" s="8">
        <v>7</v>
      </c>
      <c r="B2171" s="3">
        <v>70</v>
      </c>
      <c r="C2171" s="5">
        <v>500000</v>
      </c>
      <c r="D2171" s="221"/>
      <c r="E2171" s="222">
        <v>0.49469999999999997</v>
      </c>
      <c r="F2171" s="222">
        <v>0.39739999999999998</v>
      </c>
      <c r="G2171" s="222">
        <v>0.32040000000000002</v>
      </c>
      <c r="H2171" s="222">
        <v>0.26040000000000002</v>
      </c>
      <c r="I2171" s="222">
        <v>0.2167</v>
      </c>
      <c r="J2171" s="222">
        <v>0.18659999999999999</v>
      </c>
      <c r="K2171" s="222">
        <v>0.16719999999999999</v>
      </c>
      <c r="L2171" s="222">
        <v>0.15529999999999999</v>
      </c>
      <c r="M2171" s="222">
        <v>0.14829999999999999</v>
      </c>
      <c r="N2171" s="222">
        <v>0.14430000000000001</v>
      </c>
      <c r="O2171" s="222">
        <v>0.14219999999999999</v>
      </c>
      <c r="P2171" s="222">
        <v>0.1411</v>
      </c>
      <c r="Q2171" s="222">
        <v>0.14050000000000001</v>
      </c>
    </row>
    <row r="2172" spans="1:17" x14ac:dyDescent="0.25">
      <c r="A2172" s="8">
        <v>7</v>
      </c>
      <c r="B2172" s="3">
        <v>71</v>
      </c>
      <c r="C2172" s="5">
        <v>500000</v>
      </c>
      <c r="D2172" s="221"/>
      <c r="E2172" s="222">
        <v>0.49020000000000002</v>
      </c>
      <c r="F2172" s="222">
        <v>0.38890000000000002</v>
      </c>
      <c r="G2172" s="222">
        <v>0.30869999999999997</v>
      </c>
      <c r="H2172" s="222">
        <v>0.2472</v>
      </c>
      <c r="I2172" s="222">
        <v>0.20399999999999999</v>
      </c>
      <c r="J2172" s="222">
        <v>0.1759</v>
      </c>
      <c r="K2172" s="222">
        <v>0.15909999999999999</v>
      </c>
      <c r="L2172" s="222">
        <v>0.14960000000000001</v>
      </c>
      <c r="M2172" s="222">
        <v>0.14460000000000001</v>
      </c>
      <c r="N2172" s="222">
        <v>0.1421</v>
      </c>
      <c r="O2172" s="222">
        <v>0.14099999999999999</v>
      </c>
      <c r="P2172" s="222">
        <v>0.1404</v>
      </c>
      <c r="Q2172" s="222">
        <v>0.14019999999999999</v>
      </c>
    </row>
    <row r="2173" spans="1:17" x14ac:dyDescent="0.25">
      <c r="A2173" s="8">
        <v>7</v>
      </c>
      <c r="B2173" s="3">
        <v>72</v>
      </c>
      <c r="C2173" s="5">
        <v>500000</v>
      </c>
      <c r="D2173" s="221"/>
      <c r="E2173" s="222">
        <v>0.48620000000000002</v>
      </c>
      <c r="F2173" s="222">
        <v>0.37880000000000003</v>
      </c>
      <c r="G2173" s="222">
        <v>0.29330000000000001</v>
      </c>
      <c r="H2173" s="222">
        <v>0.22939999999999999</v>
      </c>
      <c r="I2173" s="222">
        <v>0.18729999999999999</v>
      </c>
      <c r="J2173" s="222">
        <v>0.1628</v>
      </c>
      <c r="K2173" s="222">
        <v>0.15010000000000001</v>
      </c>
      <c r="L2173" s="222">
        <v>0.14410000000000001</v>
      </c>
      <c r="M2173" s="222">
        <v>0.1416</v>
      </c>
      <c r="N2173" s="222">
        <v>0.1406</v>
      </c>
      <c r="O2173" s="222">
        <v>0.14019999999999999</v>
      </c>
      <c r="P2173" s="222">
        <v>0.1401</v>
      </c>
      <c r="Q2173" s="222">
        <v>0.14000000000000001</v>
      </c>
    </row>
    <row r="2174" spans="1:17" x14ac:dyDescent="0.25">
      <c r="A2174" s="8">
        <v>7</v>
      </c>
      <c r="B2174" s="3">
        <v>73</v>
      </c>
      <c r="C2174" s="5">
        <v>500000</v>
      </c>
      <c r="D2174" s="221"/>
      <c r="E2174" s="222">
        <v>0.48449999999999999</v>
      </c>
      <c r="F2174" s="222">
        <v>0.37240000000000001</v>
      </c>
      <c r="G2174" s="222">
        <v>0.2777</v>
      </c>
      <c r="H2174" s="222">
        <v>0.21010000000000001</v>
      </c>
      <c r="I2174" s="222">
        <v>0.17019999999999999</v>
      </c>
      <c r="J2174" s="222">
        <v>0.151</v>
      </c>
      <c r="K2174" s="222">
        <v>0.1434</v>
      </c>
      <c r="L2174" s="222">
        <v>0.14099999999999999</v>
      </c>
      <c r="M2174" s="222">
        <v>0.14019999999999999</v>
      </c>
      <c r="N2174" s="222">
        <v>0.1401</v>
      </c>
      <c r="O2174" s="222">
        <v>0.14000000000000001</v>
      </c>
      <c r="P2174" s="222">
        <v>0.14000000000000001</v>
      </c>
      <c r="Q2174" s="222">
        <v>0.14000000000000001</v>
      </c>
    </row>
    <row r="2175" spans="1:17" x14ac:dyDescent="0.25">
      <c r="A2175" s="8">
        <v>7</v>
      </c>
      <c r="B2175" s="3">
        <v>74</v>
      </c>
      <c r="C2175" s="5">
        <v>500000</v>
      </c>
      <c r="D2175" s="221"/>
      <c r="E2175" s="222">
        <v>0.48420000000000002</v>
      </c>
      <c r="F2175" s="222">
        <v>0.3705</v>
      </c>
      <c r="G2175" s="222">
        <v>0.26829999999999998</v>
      </c>
      <c r="H2175" s="222">
        <v>0.19739999999999999</v>
      </c>
      <c r="I2175" s="222">
        <v>0.15970000000000001</v>
      </c>
      <c r="J2175" s="222">
        <v>0.1452</v>
      </c>
      <c r="K2175" s="222">
        <v>0.1411</v>
      </c>
      <c r="L2175" s="222">
        <v>0.14019999999999999</v>
      </c>
      <c r="M2175" s="222">
        <v>0.1401</v>
      </c>
      <c r="N2175" s="222">
        <v>0.14000000000000001</v>
      </c>
      <c r="O2175" s="222">
        <v>0.14000000000000001</v>
      </c>
      <c r="P2175" s="222">
        <v>0.14000000000000001</v>
      </c>
      <c r="Q2175" s="222">
        <v>0.14000000000000001</v>
      </c>
    </row>
    <row r="2176" spans="1:17" x14ac:dyDescent="0.25">
      <c r="A2176" s="8">
        <v>8</v>
      </c>
      <c r="B2176" s="3">
        <v>55</v>
      </c>
      <c r="C2176" s="5">
        <v>500000</v>
      </c>
      <c r="D2176" s="221"/>
      <c r="E2176" s="222">
        <v>0.61870000000000003</v>
      </c>
      <c r="F2176" s="222">
        <v>0.55979999999999996</v>
      </c>
      <c r="G2176" s="222">
        <v>0.50629999999999997</v>
      </c>
      <c r="H2176" s="222">
        <v>0.45760000000000001</v>
      </c>
      <c r="I2176" s="222">
        <v>0.41320000000000001</v>
      </c>
      <c r="J2176" s="222">
        <v>0.37280000000000002</v>
      </c>
      <c r="K2176" s="222">
        <v>0.33610000000000001</v>
      </c>
      <c r="L2176" s="222">
        <v>0.30859999999999999</v>
      </c>
      <c r="M2176" s="222">
        <v>0.28599999999999998</v>
      </c>
      <c r="N2176" s="222">
        <v>0.26669999999999999</v>
      </c>
      <c r="O2176" s="222">
        <v>0.25</v>
      </c>
      <c r="P2176" s="222">
        <v>0.2356</v>
      </c>
      <c r="Q2176" s="222">
        <v>0.22320000000000001</v>
      </c>
    </row>
    <row r="2177" spans="1:17" x14ac:dyDescent="0.25">
      <c r="A2177" s="8">
        <v>8</v>
      </c>
      <c r="B2177" s="3">
        <v>56</v>
      </c>
      <c r="C2177" s="5">
        <v>500000</v>
      </c>
      <c r="D2177" s="221"/>
      <c r="E2177" s="222">
        <v>0.61</v>
      </c>
      <c r="F2177" s="222">
        <v>0.54910000000000003</v>
      </c>
      <c r="G2177" s="222">
        <v>0.49390000000000001</v>
      </c>
      <c r="H2177" s="222">
        <v>0.44379999999999997</v>
      </c>
      <c r="I2177" s="222">
        <v>0.39829999999999999</v>
      </c>
      <c r="J2177" s="222">
        <v>0.35720000000000002</v>
      </c>
      <c r="K2177" s="222">
        <v>0.32369999999999999</v>
      </c>
      <c r="L2177" s="222">
        <v>0.29770000000000002</v>
      </c>
      <c r="M2177" s="222">
        <v>0.27550000000000002</v>
      </c>
      <c r="N2177" s="222">
        <v>0.25659999999999999</v>
      </c>
      <c r="O2177" s="222">
        <v>0.2404</v>
      </c>
      <c r="P2177" s="222">
        <v>0.22650000000000001</v>
      </c>
      <c r="Q2177" s="222">
        <v>0.21479999999999999</v>
      </c>
    </row>
    <row r="2178" spans="1:17" x14ac:dyDescent="0.25">
      <c r="A2178" s="8">
        <v>8</v>
      </c>
      <c r="B2178" s="3">
        <v>57</v>
      </c>
      <c r="C2178" s="5">
        <v>500000</v>
      </c>
      <c r="D2178" s="221"/>
      <c r="E2178" s="222">
        <v>0.60129999999999995</v>
      </c>
      <c r="F2178" s="222">
        <v>0.53839999999999999</v>
      </c>
      <c r="G2178" s="222">
        <v>0.48149999999999998</v>
      </c>
      <c r="H2178" s="222">
        <v>0.43</v>
      </c>
      <c r="I2178" s="222">
        <v>0.38350000000000001</v>
      </c>
      <c r="J2178" s="222">
        <v>0.34279999999999999</v>
      </c>
      <c r="K2178" s="222">
        <v>0.3125</v>
      </c>
      <c r="L2178" s="222">
        <v>0.28699999999999998</v>
      </c>
      <c r="M2178" s="222">
        <v>0.26519999999999999</v>
      </c>
      <c r="N2178" s="222">
        <v>0.2467</v>
      </c>
      <c r="O2178" s="222">
        <v>0.23100000000000001</v>
      </c>
      <c r="P2178" s="222">
        <v>0.218</v>
      </c>
      <c r="Q2178" s="222">
        <v>0.2074</v>
      </c>
    </row>
    <row r="2179" spans="1:17" x14ac:dyDescent="0.25">
      <c r="A2179" s="8">
        <v>8</v>
      </c>
      <c r="B2179" s="3">
        <v>58</v>
      </c>
      <c r="C2179" s="5">
        <v>500000</v>
      </c>
      <c r="D2179" s="221"/>
      <c r="E2179" s="222">
        <v>0.59309999999999996</v>
      </c>
      <c r="F2179" s="222">
        <v>0.5282</v>
      </c>
      <c r="G2179" s="222">
        <v>0.46960000000000002</v>
      </c>
      <c r="H2179" s="222">
        <v>0.4168</v>
      </c>
      <c r="I2179" s="222">
        <v>0.36940000000000001</v>
      </c>
      <c r="J2179" s="222">
        <v>0.3322</v>
      </c>
      <c r="K2179" s="222">
        <v>0.30230000000000001</v>
      </c>
      <c r="L2179" s="222">
        <v>0.27710000000000001</v>
      </c>
      <c r="M2179" s="222">
        <v>0.25569999999999998</v>
      </c>
      <c r="N2179" s="222">
        <v>0.23760000000000001</v>
      </c>
      <c r="O2179" s="222">
        <v>0.22289999999999999</v>
      </c>
      <c r="P2179" s="222">
        <v>0.2109</v>
      </c>
      <c r="Q2179" s="222">
        <v>0.2011</v>
      </c>
    </row>
    <row r="2180" spans="1:17" x14ac:dyDescent="0.25">
      <c r="A2180" s="8">
        <v>8</v>
      </c>
      <c r="B2180" s="3">
        <v>59</v>
      </c>
      <c r="C2180" s="5">
        <v>500000</v>
      </c>
      <c r="D2180" s="221"/>
      <c r="E2180" s="222">
        <v>0.58479999999999999</v>
      </c>
      <c r="F2180" s="222">
        <v>0.51790000000000003</v>
      </c>
      <c r="G2180" s="222">
        <v>0.45760000000000001</v>
      </c>
      <c r="H2180" s="222">
        <v>0.40350000000000003</v>
      </c>
      <c r="I2180" s="222">
        <v>0.35699999999999998</v>
      </c>
      <c r="J2180" s="222">
        <v>0.32179999999999997</v>
      </c>
      <c r="K2180" s="222">
        <v>0.29210000000000003</v>
      </c>
      <c r="L2180" s="222">
        <v>0.2671</v>
      </c>
      <c r="M2180" s="222">
        <v>0.2462</v>
      </c>
      <c r="N2180" s="222">
        <v>0.22919999999999999</v>
      </c>
      <c r="O2180" s="222">
        <v>0.2155</v>
      </c>
      <c r="P2180" s="222">
        <v>0.20430000000000001</v>
      </c>
      <c r="Q2180" s="222">
        <v>0.1953</v>
      </c>
    </row>
    <row r="2181" spans="1:17" x14ac:dyDescent="0.25">
      <c r="A2181" s="8">
        <v>8</v>
      </c>
      <c r="B2181" s="3">
        <v>60</v>
      </c>
      <c r="C2181" s="5">
        <v>500000</v>
      </c>
      <c r="D2181" s="221"/>
      <c r="E2181" s="222">
        <v>0.57640000000000002</v>
      </c>
      <c r="F2181" s="222">
        <v>0.50729999999999997</v>
      </c>
      <c r="G2181" s="222">
        <v>0.44529999999999997</v>
      </c>
      <c r="H2181" s="222">
        <v>0.38990000000000002</v>
      </c>
      <c r="I2181" s="222">
        <v>0.34639999999999999</v>
      </c>
      <c r="J2181" s="222">
        <v>0.31109999999999999</v>
      </c>
      <c r="K2181" s="222">
        <v>0.28160000000000002</v>
      </c>
      <c r="L2181" s="222">
        <v>0.2571</v>
      </c>
      <c r="M2181" s="222">
        <v>0.23719999999999999</v>
      </c>
      <c r="N2181" s="222">
        <v>0.22120000000000001</v>
      </c>
      <c r="O2181" s="222">
        <v>0.2084</v>
      </c>
      <c r="P2181" s="222">
        <v>0.1981</v>
      </c>
      <c r="Q2181" s="222">
        <v>0.1898</v>
      </c>
    </row>
    <row r="2182" spans="1:17" x14ac:dyDescent="0.25">
      <c r="A2182" s="8">
        <v>8</v>
      </c>
      <c r="B2182" s="3">
        <v>61</v>
      </c>
      <c r="C2182" s="5">
        <v>500000</v>
      </c>
      <c r="D2182" s="221"/>
      <c r="E2182" s="222">
        <v>0.56810000000000005</v>
      </c>
      <c r="F2182" s="222">
        <v>0.49690000000000001</v>
      </c>
      <c r="G2182" s="222">
        <v>0.43309999999999998</v>
      </c>
      <c r="H2182" s="222">
        <v>0.37790000000000001</v>
      </c>
      <c r="I2182" s="222">
        <v>0.33579999999999999</v>
      </c>
      <c r="J2182" s="222">
        <v>0.30049999999999999</v>
      </c>
      <c r="K2182" s="222">
        <v>0.27129999999999999</v>
      </c>
      <c r="L2182" s="222">
        <v>0.2477</v>
      </c>
      <c r="M2182" s="222">
        <v>0.2288</v>
      </c>
      <c r="N2182" s="222">
        <v>0.2137</v>
      </c>
      <c r="O2182" s="222">
        <v>0.20169999999999999</v>
      </c>
      <c r="P2182" s="222">
        <v>0.1923</v>
      </c>
      <c r="Q2182" s="222">
        <v>0.18490000000000001</v>
      </c>
    </row>
    <row r="2183" spans="1:17" x14ac:dyDescent="0.25">
      <c r="A2183" s="8">
        <v>8</v>
      </c>
      <c r="B2183" s="3">
        <v>62</v>
      </c>
      <c r="C2183" s="5">
        <v>500000</v>
      </c>
      <c r="D2183" s="221"/>
      <c r="E2183" s="222">
        <v>0.55979999999999996</v>
      </c>
      <c r="F2183" s="222">
        <v>0.48630000000000001</v>
      </c>
      <c r="G2183" s="222">
        <v>0.42070000000000002</v>
      </c>
      <c r="H2183" s="222">
        <v>0.3674</v>
      </c>
      <c r="I2183" s="222">
        <v>0.32490000000000002</v>
      </c>
      <c r="J2183" s="222">
        <v>0.2898</v>
      </c>
      <c r="K2183" s="222">
        <v>0.26140000000000002</v>
      </c>
      <c r="L2183" s="222">
        <v>0.2387</v>
      </c>
      <c r="M2183" s="222">
        <v>0.22070000000000001</v>
      </c>
      <c r="N2183" s="222">
        <v>0.20649999999999999</v>
      </c>
      <c r="O2183" s="222">
        <v>0.19550000000000001</v>
      </c>
      <c r="P2183" s="222">
        <v>0.18690000000000001</v>
      </c>
      <c r="Q2183" s="222">
        <v>0.1804</v>
      </c>
    </row>
    <row r="2184" spans="1:17" x14ac:dyDescent="0.25">
      <c r="A2184" s="8">
        <v>8</v>
      </c>
      <c r="B2184" s="3">
        <v>63</v>
      </c>
      <c r="C2184" s="5">
        <v>500000</v>
      </c>
      <c r="D2184" s="221"/>
      <c r="E2184" s="222">
        <v>0.55130000000000001</v>
      </c>
      <c r="F2184" s="222">
        <v>0.47549999999999998</v>
      </c>
      <c r="G2184" s="222">
        <v>0.40799999999999997</v>
      </c>
      <c r="H2184" s="222">
        <v>0.35639999999999999</v>
      </c>
      <c r="I2184" s="222">
        <v>0.31369999999999998</v>
      </c>
      <c r="J2184" s="222">
        <v>0.27910000000000001</v>
      </c>
      <c r="K2184" s="222">
        <v>0.2515</v>
      </c>
      <c r="L2184" s="222">
        <v>0.22969999999999999</v>
      </c>
      <c r="M2184" s="222">
        <v>0.2127</v>
      </c>
      <c r="N2184" s="222">
        <v>0.1996</v>
      </c>
      <c r="O2184" s="222">
        <v>0.18959999999999999</v>
      </c>
      <c r="P2184" s="222">
        <v>0.182</v>
      </c>
      <c r="Q2184" s="222">
        <v>0.17630000000000001</v>
      </c>
    </row>
    <row r="2185" spans="1:17" x14ac:dyDescent="0.25">
      <c r="A2185" s="8">
        <v>8</v>
      </c>
      <c r="B2185" s="3">
        <v>64</v>
      </c>
      <c r="C2185" s="5">
        <v>500000</v>
      </c>
      <c r="D2185" s="221"/>
      <c r="E2185" s="222">
        <v>0.54300000000000004</v>
      </c>
      <c r="F2185" s="222">
        <v>0.46479999999999999</v>
      </c>
      <c r="G2185" s="222">
        <v>0.39760000000000001</v>
      </c>
      <c r="H2185" s="222">
        <v>0.3453</v>
      </c>
      <c r="I2185" s="222">
        <v>0.30270000000000002</v>
      </c>
      <c r="J2185" s="222">
        <v>0.26860000000000001</v>
      </c>
      <c r="K2185" s="222">
        <v>0.24179999999999999</v>
      </c>
      <c r="L2185" s="222">
        <v>0.221</v>
      </c>
      <c r="M2185" s="222">
        <v>0.2051</v>
      </c>
      <c r="N2185" s="222">
        <v>0.19309999999999999</v>
      </c>
      <c r="O2185" s="222">
        <v>0.1842</v>
      </c>
      <c r="P2185" s="222">
        <v>0.17760000000000001</v>
      </c>
      <c r="Q2185" s="222">
        <v>0.17280000000000001</v>
      </c>
    </row>
    <row r="2186" spans="1:17" x14ac:dyDescent="0.25">
      <c r="A2186" s="8">
        <v>8</v>
      </c>
      <c r="B2186" s="3">
        <v>65</v>
      </c>
      <c r="C2186" s="5">
        <v>500000</v>
      </c>
      <c r="D2186" s="221"/>
      <c r="E2186" s="222">
        <v>0.53490000000000004</v>
      </c>
      <c r="F2186" s="222">
        <v>0.4541</v>
      </c>
      <c r="G2186" s="222">
        <v>0.3871</v>
      </c>
      <c r="H2186" s="222">
        <v>0.33429999999999999</v>
      </c>
      <c r="I2186" s="222">
        <v>0.29170000000000001</v>
      </c>
      <c r="J2186" s="222">
        <v>0.25819999999999999</v>
      </c>
      <c r="K2186" s="222">
        <v>0.23230000000000001</v>
      </c>
      <c r="L2186" s="222">
        <v>0.21260000000000001</v>
      </c>
      <c r="M2186" s="222">
        <v>0.19800000000000001</v>
      </c>
      <c r="N2186" s="222">
        <v>0.18720000000000001</v>
      </c>
      <c r="O2186" s="222">
        <v>0.17929999999999999</v>
      </c>
      <c r="P2186" s="222">
        <v>0.17369999999999999</v>
      </c>
      <c r="Q2186" s="222">
        <v>0.16969999999999999</v>
      </c>
    </row>
    <row r="2187" spans="1:17" x14ac:dyDescent="0.25">
      <c r="A2187" s="8">
        <v>8</v>
      </c>
      <c r="B2187" s="3">
        <v>66</v>
      </c>
      <c r="C2187" s="5">
        <v>500000</v>
      </c>
      <c r="D2187" s="221"/>
      <c r="E2187" s="222">
        <v>0.52710000000000001</v>
      </c>
      <c r="F2187" s="222">
        <v>0.44379999999999997</v>
      </c>
      <c r="G2187" s="222">
        <v>0.37669999999999998</v>
      </c>
      <c r="H2187" s="222">
        <v>0.32329999999999998</v>
      </c>
      <c r="I2187" s="222">
        <v>0.28089999999999998</v>
      </c>
      <c r="J2187" s="222">
        <v>0.248</v>
      </c>
      <c r="K2187" s="222">
        <v>0.22320000000000001</v>
      </c>
      <c r="L2187" s="222">
        <v>0.20469999999999999</v>
      </c>
      <c r="M2187" s="222">
        <v>0.1913</v>
      </c>
      <c r="N2187" s="222">
        <v>0.18179999999999999</v>
      </c>
      <c r="O2187" s="222">
        <v>0.17510000000000001</v>
      </c>
      <c r="P2187" s="222">
        <v>0.1704</v>
      </c>
      <c r="Q2187" s="222">
        <v>0.16719999999999999</v>
      </c>
    </row>
    <row r="2188" spans="1:17" x14ac:dyDescent="0.25">
      <c r="A2188" s="8">
        <v>8</v>
      </c>
      <c r="B2188" s="3">
        <v>67</v>
      </c>
      <c r="C2188" s="5">
        <v>500000</v>
      </c>
      <c r="D2188" s="221"/>
      <c r="E2188" s="222">
        <v>0.51910000000000001</v>
      </c>
      <c r="F2188" s="222">
        <v>0.43280000000000002</v>
      </c>
      <c r="G2188" s="222">
        <v>0.36559999999999998</v>
      </c>
      <c r="H2188" s="222">
        <v>0.3115</v>
      </c>
      <c r="I2188" s="222">
        <v>0.26919999999999999</v>
      </c>
      <c r="J2188" s="222">
        <v>0.23719999999999999</v>
      </c>
      <c r="K2188" s="222">
        <v>0.21360000000000001</v>
      </c>
      <c r="L2188" s="222">
        <v>0.19670000000000001</v>
      </c>
      <c r="M2188" s="222">
        <v>0.18479999999999999</v>
      </c>
      <c r="N2188" s="222">
        <v>0.17660000000000001</v>
      </c>
      <c r="O2188" s="222">
        <v>0.1711</v>
      </c>
      <c r="P2188" s="222">
        <v>0.16739999999999999</v>
      </c>
      <c r="Q2188" s="222">
        <v>0.1651</v>
      </c>
    </row>
    <row r="2189" spans="1:17" x14ac:dyDescent="0.25">
      <c r="A2189" s="8">
        <v>8</v>
      </c>
      <c r="B2189" s="3">
        <v>68</v>
      </c>
      <c r="C2189" s="5">
        <v>500000</v>
      </c>
      <c r="D2189" s="221"/>
      <c r="E2189" s="222">
        <v>0.51160000000000005</v>
      </c>
      <c r="F2189" s="222">
        <v>0.42309999999999998</v>
      </c>
      <c r="G2189" s="222">
        <v>0.35420000000000001</v>
      </c>
      <c r="H2189" s="222">
        <v>0.2994</v>
      </c>
      <c r="I2189" s="222">
        <v>0.25740000000000002</v>
      </c>
      <c r="J2189" s="222">
        <v>0.22639999999999999</v>
      </c>
      <c r="K2189" s="222">
        <v>0.2044</v>
      </c>
      <c r="L2189" s="222">
        <v>0.18909999999999999</v>
      </c>
      <c r="M2189" s="222">
        <v>0.17879999999999999</v>
      </c>
      <c r="N2189" s="222">
        <v>0.1721</v>
      </c>
      <c r="O2189" s="222">
        <v>0.1678</v>
      </c>
      <c r="P2189" s="222">
        <v>0.1651</v>
      </c>
      <c r="Q2189" s="222">
        <v>0.16339999999999999</v>
      </c>
    </row>
    <row r="2190" spans="1:17" x14ac:dyDescent="0.25">
      <c r="A2190" s="8">
        <v>8</v>
      </c>
      <c r="B2190" s="3">
        <v>69</v>
      </c>
      <c r="C2190" s="5">
        <v>500000</v>
      </c>
      <c r="D2190" s="221"/>
      <c r="E2190" s="222">
        <v>0.505</v>
      </c>
      <c r="F2190" s="222">
        <v>0.41410000000000002</v>
      </c>
      <c r="G2190" s="222">
        <v>0.34329999999999999</v>
      </c>
      <c r="H2190" s="222">
        <v>0.28770000000000001</v>
      </c>
      <c r="I2190" s="222">
        <v>0.24610000000000001</v>
      </c>
      <c r="J2190" s="222">
        <v>0.21629999999999999</v>
      </c>
      <c r="K2190" s="222">
        <v>0.19589999999999999</v>
      </c>
      <c r="L2190" s="222">
        <v>0.18240000000000001</v>
      </c>
      <c r="M2190" s="222">
        <v>0.17380000000000001</v>
      </c>
      <c r="N2190" s="222">
        <v>0.16850000000000001</v>
      </c>
      <c r="O2190" s="222">
        <v>0.1653</v>
      </c>
      <c r="P2190" s="222">
        <v>0.16339999999999999</v>
      </c>
      <c r="Q2190" s="222">
        <v>0.1623</v>
      </c>
    </row>
    <row r="2191" spans="1:17" x14ac:dyDescent="0.25">
      <c r="A2191" s="8">
        <v>8</v>
      </c>
      <c r="B2191" s="3">
        <v>70</v>
      </c>
      <c r="C2191" s="5">
        <v>500000</v>
      </c>
      <c r="D2191" s="221"/>
      <c r="E2191" s="222">
        <v>0.49819999999999998</v>
      </c>
      <c r="F2191" s="222">
        <v>0.40389999999999998</v>
      </c>
      <c r="G2191" s="222">
        <v>0.3306</v>
      </c>
      <c r="H2191" s="222">
        <v>0.27389999999999998</v>
      </c>
      <c r="I2191" s="222">
        <v>0.2329</v>
      </c>
      <c r="J2191" s="222">
        <v>0.2049</v>
      </c>
      <c r="K2191" s="222">
        <v>0.18679999999999999</v>
      </c>
      <c r="L2191" s="222">
        <v>0.17560000000000001</v>
      </c>
      <c r="M2191" s="222">
        <v>0.16900000000000001</v>
      </c>
      <c r="N2191" s="222">
        <v>0.1653</v>
      </c>
      <c r="O2191" s="222">
        <v>0.16320000000000001</v>
      </c>
      <c r="P2191" s="222">
        <v>0.16209999999999999</v>
      </c>
      <c r="Q2191" s="222">
        <v>0.16159999999999999</v>
      </c>
    </row>
    <row r="2192" spans="1:17" x14ac:dyDescent="0.25">
      <c r="A2192" s="8">
        <v>8</v>
      </c>
      <c r="B2192" s="3">
        <v>71</v>
      </c>
      <c r="C2192" s="5">
        <v>500000</v>
      </c>
      <c r="D2192" s="221"/>
      <c r="E2192" s="222">
        <v>0.4929</v>
      </c>
      <c r="F2192" s="222">
        <v>0.39460000000000001</v>
      </c>
      <c r="G2192" s="222">
        <v>0.31819999999999998</v>
      </c>
      <c r="H2192" s="222">
        <v>0.26050000000000001</v>
      </c>
      <c r="I2192" s="222">
        <v>0.22040000000000001</v>
      </c>
      <c r="J2192" s="222">
        <v>0.19450000000000001</v>
      </c>
      <c r="K2192" s="222">
        <v>0.1789</v>
      </c>
      <c r="L2192" s="222">
        <v>0.1701</v>
      </c>
      <c r="M2192" s="222">
        <v>0.16550000000000001</v>
      </c>
      <c r="N2192" s="222">
        <v>0.16309999999999999</v>
      </c>
      <c r="O2192" s="222">
        <v>0.16200000000000001</v>
      </c>
      <c r="P2192" s="222">
        <v>0.16139999999999999</v>
      </c>
      <c r="Q2192" s="222">
        <v>0.16120000000000001</v>
      </c>
    </row>
    <row r="2193" spans="1:17" x14ac:dyDescent="0.25">
      <c r="A2193" s="8">
        <v>8</v>
      </c>
      <c r="B2193" s="3">
        <v>72</v>
      </c>
      <c r="C2193" s="5">
        <v>500000</v>
      </c>
      <c r="D2193" s="221"/>
      <c r="E2193" s="222">
        <v>0.48809999999999998</v>
      </c>
      <c r="F2193" s="222">
        <v>0.3831</v>
      </c>
      <c r="G2193" s="222">
        <v>0.3019</v>
      </c>
      <c r="H2193" s="222">
        <v>0.2424</v>
      </c>
      <c r="I2193" s="222">
        <v>0.2039</v>
      </c>
      <c r="J2193" s="222">
        <v>0.1817</v>
      </c>
      <c r="K2193" s="222">
        <v>0.17019999999999999</v>
      </c>
      <c r="L2193" s="222">
        <v>0.1648</v>
      </c>
      <c r="M2193" s="222">
        <v>0.16250000000000001</v>
      </c>
      <c r="N2193" s="222">
        <v>0.1615</v>
      </c>
      <c r="O2193" s="222">
        <v>0.16120000000000001</v>
      </c>
      <c r="P2193" s="222">
        <v>0.16109999999999999</v>
      </c>
      <c r="Q2193" s="222">
        <v>0.161</v>
      </c>
    </row>
    <row r="2194" spans="1:17" x14ac:dyDescent="0.25">
      <c r="A2194" s="8">
        <v>8</v>
      </c>
      <c r="B2194" s="3">
        <v>73</v>
      </c>
      <c r="C2194" s="5">
        <v>500000</v>
      </c>
      <c r="D2194" s="221"/>
      <c r="E2194" s="222">
        <v>0.48570000000000002</v>
      </c>
      <c r="F2194" s="222">
        <v>0.37390000000000001</v>
      </c>
      <c r="G2194" s="222">
        <v>0.28489999999999999</v>
      </c>
      <c r="H2194" s="222">
        <v>0.22289999999999999</v>
      </c>
      <c r="I2194" s="222">
        <v>0.18740000000000001</v>
      </c>
      <c r="J2194" s="222">
        <v>0.1706</v>
      </c>
      <c r="K2194" s="222">
        <v>0.16400000000000001</v>
      </c>
      <c r="L2194" s="222">
        <v>0.1618</v>
      </c>
      <c r="M2194" s="222">
        <v>0.16120000000000001</v>
      </c>
      <c r="N2194" s="222">
        <v>0.16109999999999999</v>
      </c>
      <c r="O2194" s="222">
        <v>0.161</v>
      </c>
      <c r="P2194" s="222">
        <v>0.161</v>
      </c>
      <c r="Q2194" s="222">
        <v>0.161</v>
      </c>
    </row>
    <row r="2195" spans="1:17" x14ac:dyDescent="0.25">
      <c r="A2195" s="8">
        <v>8</v>
      </c>
      <c r="B2195" s="3">
        <v>74</v>
      </c>
      <c r="C2195" s="5">
        <v>500000</v>
      </c>
      <c r="D2195" s="221"/>
      <c r="E2195" s="222">
        <v>0.48530000000000001</v>
      </c>
      <c r="F2195" s="222">
        <v>0.37159999999999999</v>
      </c>
      <c r="G2195" s="222">
        <v>0.27429999999999999</v>
      </c>
      <c r="H2195" s="222">
        <v>0.21010000000000001</v>
      </c>
      <c r="I2195" s="222">
        <v>0.17749999999999999</v>
      </c>
      <c r="J2195" s="222">
        <v>0.1653</v>
      </c>
      <c r="K2195" s="222">
        <v>0.16189999999999999</v>
      </c>
      <c r="L2195" s="222">
        <v>0.16120000000000001</v>
      </c>
      <c r="M2195" s="222">
        <v>0.161</v>
      </c>
      <c r="N2195" s="222">
        <v>0.161</v>
      </c>
      <c r="O2195" s="222">
        <v>0.161</v>
      </c>
      <c r="P2195" s="222">
        <v>0.161</v>
      </c>
      <c r="Q2195" s="222">
        <v>0.161</v>
      </c>
    </row>
    <row r="2196" spans="1:17" x14ac:dyDescent="0.25">
      <c r="A2196" s="8">
        <v>9</v>
      </c>
      <c r="B2196" s="3">
        <v>55</v>
      </c>
      <c r="C2196" s="5">
        <v>500000</v>
      </c>
      <c r="D2196" s="221"/>
      <c r="E2196" s="222">
        <v>0.63939999999999997</v>
      </c>
      <c r="F2196" s="222">
        <v>0.58379999999999999</v>
      </c>
      <c r="G2196" s="222">
        <v>0.53290000000000004</v>
      </c>
      <c r="H2196" s="222">
        <v>0.48620000000000002</v>
      </c>
      <c r="I2196" s="222">
        <v>0.44319999999999998</v>
      </c>
      <c r="J2196" s="222">
        <v>0.40360000000000001</v>
      </c>
      <c r="K2196" s="222">
        <v>0.36720000000000003</v>
      </c>
      <c r="L2196" s="222">
        <v>0.34189999999999998</v>
      </c>
      <c r="M2196" s="222">
        <v>0.3211</v>
      </c>
      <c r="N2196" s="222">
        <v>0.30320000000000003</v>
      </c>
      <c r="O2196" s="222">
        <v>0.28770000000000001</v>
      </c>
      <c r="P2196" s="222">
        <v>0.2742</v>
      </c>
      <c r="Q2196" s="222">
        <v>0.26250000000000001</v>
      </c>
    </row>
    <row r="2197" spans="1:17" x14ac:dyDescent="0.25">
      <c r="A2197" s="8">
        <v>9</v>
      </c>
      <c r="B2197" s="3">
        <v>56</v>
      </c>
      <c r="C2197" s="5">
        <v>500000</v>
      </c>
      <c r="D2197" s="221"/>
      <c r="E2197" s="222">
        <v>0.63029999999999997</v>
      </c>
      <c r="F2197" s="222">
        <v>0.5726</v>
      </c>
      <c r="G2197" s="222">
        <v>0.52</v>
      </c>
      <c r="H2197" s="222">
        <v>0.4718</v>
      </c>
      <c r="I2197" s="222">
        <v>0.42749999999999999</v>
      </c>
      <c r="J2197" s="222">
        <v>0.38700000000000001</v>
      </c>
      <c r="K2197" s="222">
        <v>0.35539999999999999</v>
      </c>
      <c r="L2197" s="222">
        <v>0.33139999999999997</v>
      </c>
      <c r="M2197" s="222">
        <v>0.311</v>
      </c>
      <c r="N2197" s="222">
        <v>0.29349999999999998</v>
      </c>
      <c r="O2197" s="222">
        <v>0.27829999999999999</v>
      </c>
      <c r="P2197" s="222">
        <v>0.26519999999999999</v>
      </c>
      <c r="Q2197" s="222">
        <v>0.25409999999999999</v>
      </c>
    </row>
    <row r="2198" spans="1:17" x14ac:dyDescent="0.25">
      <c r="A2198" s="8">
        <v>9</v>
      </c>
      <c r="B2198" s="3">
        <v>57</v>
      </c>
      <c r="C2198" s="5">
        <v>500000</v>
      </c>
      <c r="D2198" s="221"/>
      <c r="E2198" s="222">
        <v>0.62109999999999999</v>
      </c>
      <c r="F2198" s="222">
        <v>0.56140000000000001</v>
      </c>
      <c r="G2198" s="222">
        <v>0.50700000000000001</v>
      </c>
      <c r="H2198" s="222">
        <v>0.4572</v>
      </c>
      <c r="I2198" s="222">
        <v>0.4118</v>
      </c>
      <c r="J2198" s="222">
        <v>0.37259999999999999</v>
      </c>
      <c r="K2198" s="222">
        <v>0.34470000000000001</v>
      </c>
      <c r="L2198" s="222">
        <v>0.32119999999999999</v>
      </c>
      <c r="M2198" s="222">
        <v>0.30109999999999998</v>
      </c>
      <c r="N2198" s="222">
        <v>0.2838</v>
      </c>
      <c r="O2198" s="222">
        <v>0.26900000000000002</v>
      </c>
      <c r="P2198" s="222">
        <v>0.25679999999999997</v>
      </c>
      <c r="Q2198" s="222">
        <v>0.247</v>
      </c>
    </row>
    <row r="2199" spans="1:17" x14ac:dyDescent="0.25">
      <c r="A2199" s="8">
        <v>9</v>
      </c>
      <c r="B2199" s="3">
        <v>58</v>
      </c>
      <c r="C2199" s="5">
        <v>500000</v>
      </c>
      <c r="D2199" s="221"/>
      <c r="E2199" s="222">
        <v>0.61240000000000006</v>
      </c>
      <c r="F2199" s="222">
        <v>0.55049999999999999</v>
      </c>
      <c r="G2199" s="222">
        <v>0.49430000000000002</v>
      </c>
      <c r="H2199" s="222">
        <v>0.44309999999999999</v>
      </c>
      <c r="I2199" s="222">
        <v>0.39660000000000001</v>
      </c>
      <c r="J2199" s="222">
        <v>0.3624</v>
      </c>
      <c r="K2199" s="222">
        <v>0.33489999999999998</v>
      </c>
      <c r="L2199" s="222">
        <v>0.31159999999999999</v>
      </c>
      <c r="M2199" s="222">
        <v>0.29160000000000003</v>
      </c>
      <c r="N2199" s="222">
        <v>0.27479999999999999</v>
      </c>
      <c r="O2199" s="222">
        <v>0.2611</v>
      </c>
      <c r="P2199" s="222">
        <v>0.25009999999999999</v>
      </c>
      <c r="Q2199" s="222">
        <v>0.24110000000000001</v>
      </c>
    </row>
    <row r="2200" spans="1:17" x14ac:dyDescent="0.25">
      <c r="A2200" s="8">
        <v>9</v>
      </c>
      <c r="B2200" s="3">
        <v>59</v>
      </c>
      <c r="C2200" s="5">
        <v>500000</v>
      </c>
      <c r="D2200" s="221"/>
      <c r="E2200" s="222">
        <v>0.60340000000000005</v>
      </c>
      <c r="F2200" s="222">
        <v>0.53949999999999998</v>
      </c>
      <c r="G2200" s="222">
        <v>0.48139999999999999</v>
      </c>
      <c r="H2200" s="222">
        <v>0.42880000000000001</v>
      </c>
      <c r="I2200" s="222">
        <v>0.38479999999999998</v>
      </c>
      <c r="J2200" s="222">
        <v>0.3523</v>
      </c>
      <c r="K2200" s="222">
        <v>0.32490000000000002</v>
      </c>
      <c r="L2200" s="222">
        <v>0.30170000000000002</v>
      </c>
      <c r="M2200" s="222">
        <v>0.2823</v>
      </c>
      <c r="N2200" s="222">
        <v>0.2666</v>
      </c>
      <c r="O2200" s="222">
        <v>0.254</v>
      </c>
      <c r="P2200" s="222">
        <v>0.24390000000000001</v>
      </c>
      <c r="Q2200" s="222">
        <v>0.2356</v>
      </c>
    </row>
    <row r="2201" spans="1:17" x14ac:dyDescent="0.25">
      <c r="A2201" s="8">
        <v>9</v>
      </c>
      <c r="B2201" s="3">
        <v>60</v>
      </c>
      <c r="C2201" s="5">
        <v>500000</v>
      </c>
      <c r="D2201" s="221"/>
      <c r="E2201" s="222">
        <v>0.59430000000000005</v>
      </c>
      <c r="F2201" s="222">
        <v>0.52810000000000001</v>
      </c>
      <c r="G2201" s="222">
        <v>0.46810000000000002</v>
      </c>
      <c r="H2201" s="222">
        <v>0.41399999999999998</v>
      </c>
      <c r="I2201" s="222">
        <v>0.37440000000000001</v>
      </c>
      <c r="J2201" s="222">
        <v>0.34189999999999998</v>
      </c>
      <c r="K2201" s="222">
        <v>0.3145</v>
      </c>
      <c r="L2201" s="222">
        <v>0.2918</v>
      </c>
      <c r="M2201" s="222">
        <v>0.27360000000000001</v>
      </c>
      <c r="N2201" s="222">
        <v>0.25900000000000001</v>
      </c>
      <c r="O2201" s="222">
        <v>0.24729999999999999</v>
      </c>
      <c r="P2201" s="222">
        <v>0.2379</v>
      </c>
      <c r="Q2201" s="222">
        <v>0.2303</v>
      </c>
    </row>
    <row r="2202" spans="1:17" x14ac:dyDescent="0.25">
      <c r="A2202" s="8">
        <v>9</v>
      </c>
      <c r="B2202" s="3">
        <v>61</v>
      </c>
      <c r="C2202" s="5">
        <v>500000</v>
      </c>
      <c r="D2202" s="221"/>
      <c r="E2202" s="222">
        <v>0.58520000000000005</v>
      </c>
      <c r="F2202" s="222">
        <v>0.51670000000000005</v>
      </c>
      <c r="G2202" s="222">
        <v>0.45490000000000003</v>
      </c>
      <c r="H2202" s="222">
        <v>0.40279999999999999</v>
      </c>
      <c r="I2202" s="222">
        <v>0.3639</v>
      </c>
      <c r="J2202" s="222">
        <v>0.33129999999999998</v>
      </c>
      <c r="K2202" s="222">
        <v>0.3044</v>
      </c>
      <c r="L2202" s="222">
        <v>0.2828</v>
      </c>
      <c r="M2202" s="222">
        <v>0.2656</v>
      </c>
      <c r="N2202" s="222">
        <v>0.25190000000000001</v>
      </c>
      <c r="O2202" s="222">
        <v>0.2409</v>
      </c>
      <c r="P2202" s="222">
        <v>0.23230000000000001</v>
      </c>
      <c r="Q2202" s="222">
        <v>0.22570000000000001</v>
      </c>
    </row>
    <row r="2203" spans="1:17" x14ac:dyDescent="0.25">
      <c r="A2203" s="8">
        <v>9</v>
      </c>
      <c r="B2203" s="3">
        <v>62</v>
      </c>
      <c r="C2203" s="5">
        <v>500000</v>
      </c>
      <c r="D2203" s="221"/>
      <c r="E2203" s="222">
        <v>0.57589999999999997</v>
      </c>
      <c r="F2203" s="222">
        <v>0.50509999999999999</v>
      </c>
      <c r="G2203" s="222">
        <v>0.44130000000000003</v>
      </c>
      <c r="H2203" s="222">
        <v>0.39229999999999998</v>
      </c>
      <c r="I2203" s="222">
        <v>0.35310000000000002</v>
      </c>
      <c r="J2203" s="222">
        <v>0.32069999999999999</v>
      </c>
      <c r="K2203" s="222">
        <v>0.29480000000000001</v>
      </c>
      <c r="L2203" s="222">
        <v>0.2742</v>
      </c>
      <c r="M2203" s="222">
        <v>0.25790000000000002</v>
      </c>
      <c r="N2203" s="222">
        <v>0.245</v>
      </c>
      <c r="O2203" s="222">
        <v>0.23499999999999999</v>
      </c>
      <c r="P2203" s="222">
        <v>0.2273</v>
      </c>
      <c r="Q2203" s="222">
        <v>0.2215</v>
      </c>
    </row>
    <row r="2204" spans="1:17" x14ac:dyDescent="0.25">
      <c r="A2204" s="8">
        <v>9</v>
      </c>
      <c r="B2204" s="3">
        <v>63</v>
      </c>
      <c r="C2204" s="5">
        <v>500000</v>
      </c>
      <c r="D2204" s="221"/>
      <c r="E2204" s="222">
        <v>0.56640000000000001</v>
      </c>
      <c r="F2204" s="222">
        <v>0.49309999999999998</v>
      </c>
      <c r="G2204" s="222">
        <v>0.4289</v>
      </c>
      <c r="H2204" s="222">
        <v>0.38119999999999998</v>
      </c>
      <c r="I2204" s="222">
        <v>0.34179999999999999</v>
      </c>
      <c r="J2204" s="222">
        <v>0.31030000000000002</v>
      </c>
      <c r="K2204" s="222">
        <v>0.2853</v>
      </c>
      <c r="L2204" s="222">
        <v>0.26550000000000001</v>
      </c>
      <c r="M2204" s="222">
        <v>0.25019999999999998</v>
      </c>
      <c r="N2204" s="222">
        <v>0.2384</v>
      </c>
      <c r="O2204" s="222">
        <v>0.22950000000000001</v>
      </c>
      <c r="P2204" s="222">
        <v>0.22270000000000001</v>
      </c>
      <c r="Q2204" s="222">
        <v>0.21759999999999999</v>
      </c>
    </row>
    <row r="2205" spans="1:17" x14ac:dyDescent="0.25">
      <c r="A2205" s="8">
        <v>9</v>
      </c>
      <c r="B2205" s="3">
        <v>64</v>
      </c>
      <c r="C2205" s="5">
        <v>500000</v>
      </c>
      <c r="D2205" s="221"/>
      <c r="E2205" s="222">
        <v>0.55700000000000005</v>
      </c>
      <c r="F2205" s="222">
        <v>0.48110000000000003</v>
      </c>
      <c r="G2205" s="222">
        <v>0.41830000000000001</v>
      </c>
      <c r="H2205" s="222">
        <v>0.37</v>
      </c>
      <c r="I2205" s="222">
        <v>0.33100000000000002</v>
      </c>
      <c r="J2205" s="222">
        <v>0.30009999999999998</v>
      </c>
      <c r="K2205" s="222">
        <v>0.27589999999999998</v>
      </c>
      <c r="L2205" s="222">
        <v>0.25719999999999998</v>
      </c>
      <c r="M2205" s="222">
        <v>0.24299999999999999</v>
      </c>
      <c r="N2205" s="222">
        <v>0.2324</v>
      </c>
      <c r="O2205" s="222">
        <v>0.22439999999999999</v>
      </c>
      <c r="P2205" s="222">
        <v>0.21859999999999999</v>
      </c>
      <c r="Q2205" s="222">
        <v>0.21429999999999999</v>
      </c>
    </row>
    <row r="2206" spans="1:17" x14ac:dyDescent="0.25">
      <c r="A2206" s="8">
        <v>9</v>
      </c>
      <c r="B2206" s="3">
        <v>65</v>
      </c>
      <c r="C2206" s="5">
        <v>500000</v>
      </c>
      <c r="D2206" s="221"/>
      <c r="E2206" s="222">
        <v>0.54769999999999996</v>
      </c>
      <c r="F2206" s="222">
        <v>0.46920000000000001</v>
      </c>
      <c r="G2206" s="222">
        <v>0.40749999999999997</v>
      </c>
      <c r="H2206" s="222">
        <v>0.3589</v>
      </c>
      <c r="I2206" s="222">
        <v>0.32029999999999997</v>
      </c>
      <c r="J2206" s="222">
        <v>0.28999999999999998</v>
      </c>
      <c r="K2206" s="222">
        <v>0.26679999999999998</v>
      </c>
      <c r="L2206" s="222">
        <v>0.24929999999999999</v>
      </c>
      <c r="M2206" s="222">
        <v>0.23630000000000001</v>
      </c>
      <c r="N2206" s="222">
        <v>0.2268</v>
      </c>
      <c r="O2206" s="222">
        <v>0.21990000000000001</v>
      </c>
      <c r="P2206" s="222">
        <v>0.215</v>
      </c>
      <c r="Q2206" s="222">
        <v>0.21149999999999999</v>
      </c>
    </row>
    <row r="2207" spans="1:17" x14ac:dyDescent="0.25">
      <c r="A2207" s="8">
        <v>9</v>
      </c>
      <c r="B2207" s="3">
        <v>66</v>
      </c>
      <c r="C2207" s="5">
        <v>500000</v>
      </c>
      <c r="D2207" s="221"/>
      <c r="E2207" s="222">
        <v>0.53859999999999997</v>
      </c>
      <c r="F2207" s="222">
        <v>0.45750000000000002</v>
      </c>
      <c r="G2207" s="222">
        <v>0.39679999999999999</v>
      </c>
      <c r="H2207" s="222">
        <v>0.34799999999999998</v>
      </c>
      <c r="I2207" s="222">
        <v>0.30959999999999999</v>
      </c>
      <c r="J2207" s="222">
        <v>0.2802</v>
      </c>
      <c r="K2207" s="222">
        <v>0.25819999999999999</v>
      </c>
      <c r="L2207" s="222">
        <v>0.2419</v>
      </c>
      <c r="M2207" s="222">
        <v>0.23019999999999999</v>
      </c>
      <c r="N2207" s="222">
        <v>0.22189999999999999</v>
      </c>
      <c r="O2207" s="222">
        <v>0.216</v>
      </c>
      <c r="P2207" s="222">
        <v>0.21199999999999999</v>
      </c>
      <c r="Q2207" s="222">
        <v>0.20930000000000001</v>
      </c>
    </row>
    <row r="2208" spans="1:17" x14ac:dyDescent="0.25">
      <c r="A2208" s="8">
        <v>9</v>
      </c>
      <c r="B2208" s="3">
        <v>67</v>
      </c>
      <c r="C2208" s="5">
        <v>500000</v>
      </c>
      <c r="D2208" s="221"/>
      <c r="E2208" s="222">
        <v>0.52929999999999999</v>
      </c>
      <c r="F2208" s="222">
        <v>0.44719999999999999</v>
      </c>
      <c r="G2208" s="222">
        <v>0.38529999999999998</v>
      </c>
      <c r="H2208" s="222">
        <v>0.33610000000000001</v>
      </c>
      <c r="I2208" s="222">
        <v>0.29820000000000002</v>
      </c>
      <c r="J2208" s="222">
        <v>0.26989999999999997</v>
      </c>
      <c r="K2208" s="222">
        <v>0.2492</v>
      </c>
      <c r="L2208" s="222">
        <v>0.2344</v>
      </c>
      <c r="M2208" s="222">
        <v>0.22420000000000001</v>
      </c>
      <c r="N2208" s="222">
        <v>0.2172</v>
      </c>
      <c r="O2208" s="222">
        <v>0.21249999999999999</v>
      </c>
      <c r="P2208" s="222">
        <v>0.20930000000000001</v>
      </c>
      <c r="Q2208" s="222">
        <v>0.20730000000000001</v>
      </c>
    </row>
    <row r="2209" spans="1:17" x14ac:dyDescent="0.25">
      <c r="A2209" s="8">
        <v>9</v>
      </c>
      <c r="B2209" s="3">
        <v>68</v>
      </c>
      <c r="C2209" s="5">
        <v>500000</v>
      </c>
      <c r="D2209" s="221"/>
      <c r="E2209" s="222">
        <v>0.52039999999999997</v>
      </c>
      <c r="F2209" s="222">
        <v>0.43690000000000001</v>
      </c>
      <c r="G2209" s="222">
        <v>0.37359999999999999</v>
      </c>
      <c r="H2209" s="222">
        <v>0.32400000000000001</v>
      </c>
      <c r="I2209" s="222">
        <v>0.28670000000000001</v>
      </c>
      <c r="J2209" s="222">
        <v>0.2596</v>
      </c>
      <c r="K2209" s="222">
        <v>0.24049999999999999</v>
      </c>
      <c r="L2209" s="222">
        <v>0.22750000000000001</v>
      </c>
      <c r="M2209" s="222">
        <v>0.21879999999999999</v>
      </c>
      <c r="N2209" s="222">
        <v>0.21310000000000001</v>
      </c>
      <c r="O2209" s="222">
        <v>0.20949999999999999</v>
      </c>
      <c r="P2209" s="222">
        <v>0.20730000000000001</v>
      </c>
      <c r="Q2209" s="222">
        <v>0.2059</v>
      </c>
    </row>
    <row r="2210" spans="1:17" x14ac:dyDescent="0.25">
      <c r="A2210" s="8">
        <v>9</v>
      </c>
      <c r="B2210" s="3">
        <v>69</v>
      </c>
      <c r="C2210" s="5">
        <v>500000</v>
      </c>
      <c r="D2210" s="221"/>
      <c r="E2210" s="222">
        <v>0.51249999999999996</v>
      </c>
      <c r="F2210" s="222">
        <v>0.42709999999999998</v>
      </c>
      <c r="G2210" s="222">
        <v>0.36230000000000001</v>
      </c>
      <c r="H2210" s="222">
        <v>0.31240000000000001</v>
      </c>
      <c r="I2210" s="222">
        <v>0.27579999999999999</v>
      </c>
      <c r="J2210" s="222">
        <v>0.25009999999999999</v>
      </c>
      <c r="K2210" s="222">
        <v>0.23280000000000001</v>
      </c>
      <c r="L2210" s="222">
        <v>0.2215</v>
      </c>
      <c r="M2210" s="222">
        <v>0.21429999999999999</v>
      </c>
      <c r="N2210" s="222">
        <v>0.21</v>
      </c>
      <c r="O2210" s="222">
        <v>0.20730000000000001</v>
      </c>
      <c r="P2210" s="222">
        <v>0.20580000000000001</v>
      </c>
      <c r="Q2210" s="222">
        <v>0.2049</v>
      </c>
    </row>
    <row r="2211" spans="1:17" x14ac:dyDescent="0.25">
      <c r="A2211" s="8">
        <v>9</v>
      </c>
      <c r="B2211" s="3">
        <v>70</v>
      </c>
      <c r="C2211" s="5">
        <v>500000</v>
      </c>
      <c r="D2211" s="221"/>
      <c r="E2211" s="222">
        <v>0.50439999999999996</v>
      </c>
      <c r="F2211" s="222">
        <v>0.41589999999999999</v>
      </c>
      <c r="G2211" s="222">
        <v>0.34899999999999998</v>
      </c>
      <c r="H2211" s="222">
        <v>0.29870000000000002</v>
      </c>
      <c r="I2211" s="222">
        <v>0.26329999999999998</v>
      </c>
      <c r="J2211" s="222">
        <v>0.23960000000000001</v>
      </c>
      <c r="K2211" s="222">
        <v>0.22459999999999999</v>
      </c>
      <c r="L2211" s="222">
        <v>0.2155</v>
      </c>
      <c r="M2211" s="222">
        <v>0.2102</v>
      </c>
      <c r="N2211" s="222">
        <v>0.2072</v>
      </c>
      <c r="O2211" s="222">
        <v>0.2056</v>
      </c>
      <c r="P2211" s="222">
        <v>0.20469999999999999</v>
      </c>
      <c r="Q2211" s="222">
        <v>0.20430000000000001</v>
      </c>
    </row>
    <row r="2212" spans="1:17" x14ac:dyDescent="0.25">
      <c r="A2212" s="8">
        <v>9</v>
      </c>
      <c r="B2212" s="3">
        <v>71</v>
      </c>
      <c r="C2212" s="5">
        <v>500000</v>
      </c>
      <c r="D2212" s="221"/>
      <c r="E2212" s="222">
        <v>0.49780000000000002</v>
      </c>
      <c r="F2212" s="222">
        <v>0.40529999999999999</v>
      </c>
      <c r="G2212" s="222">
        <v>0.33600000000000002</v>
      </c>
      <c r="H2212" s="222">
        <v>0.28549999999999998</v>
      </c>
      <c r="I2212" s="222">
        <v>0.25140000000000001</v>
      </c>
      <c r="J2212" s="222">
        <v>0.2301</v>
      </c>
      <c r="K2212" s="222">
        <v>0.2177</v>
      </c>
      <c r="L2212" s="222">
        <v>0.21079999999999999</v>
      </c>
      <c r="M2212" s="222">
        <v>0.2072</v>
      </c>
      <c r="N2212" s="222">
        <v>0.2054</v>
      </c>
      <c r="O2212" s="222">
        <v>0.2046</v>
      </c>
      <c r="P2212" s="222">
        <v>0.20419999999999999</v>
      </c>
      <c r="Q2212" s="222">
        <v>0.20399999999999999</v>
      </c>
    </row>
    <row r="2213" spans="1:17" x14ac:dyDescent="0.25">
      <c r="A2213" s="8">
        <v>9</v>
      </c>
      <c r="B2213" s="3">
        <v>72</v>
      </c>
      <c r="C2213" s="5">
        <v>500000</v>
      </c>
      <c r="D2213" s="221"/>
      <c r="E2213" s="222">
        <v>0.49149999999999999</v>
      </c>
      <c r="F2213" s="222">
        <v>0.39190000000000003</v>
      </c>
      <c r="G2213" s="222">
        <v>0.31859999999999999</v>
      </c>
      <c r="H2213" s="222">
        <v>0.26769999999999999</v>
      </c>
      <c r="I2213" s="222">
        <v>0.23630000000000001</v>
      </c>
      <c r="J2213" s="222">
        <v>0.219</v>
      </c>
      <c r="K2213" s="222">
        <v>0.2104</v>
      </c>
      <c r="L2213" s="222">
        <v>0.20649999999999999</v>
      </c>
      <c r="M2213" s="222">
        <v>0.2049</v>
      </c>
      <c r="N2213" s="222">
        <v>0.20419999999999999</v>
      </c>
      <c r="O2213" s="222">
        <v>0.20399999999999999</v>
      </c>
      <c r="P2213" s="222">
        <v>0.2039</v>
      </c>
      <c r="Q2213" s="222">
        <v>0.2039</v>
      </c>
    </row>
    <row r="2214" spans="1:17" x14ac:dyDescent="0.25">
      <c r="A2214" s="8">
        <v>9</v>
      </c>
      <c r="B2214" s="3">
        <v>73</v>
      </c>
      <c r="C2214" s="5">
        <v>500000</v>
      </c>
      <c r="D2214" s="221"/>
      <c r="E2214" s="222">
        <v>0.48820000000000002</v>
      </c>
      <c r="F2214" s="222">
        <v>0.37909999999999999</v>
      </c>
      <c r="G2214" s="222">
        <v>0.30009999999999998</v>
      </c>
      <c r="H2214" s="222">
        <v>0.24879999999999999</v>
      </c>
      <c r="I2214" s="222">
        <v>0.2218</v>
      </c>
      <c r="J2214" s="222">
        <v>0.21</v>
      </c>
      <c r="K2214" s="222">
        <v>0.20569999999999999</v>
      </c>
      <c r="L2214" s="222">
        <v>0.2044</v>
      </c>
      <c r="M2214" s="222">
        <v>0.20399999999999999</v>
      </c>
      <c r="N2214" s="222">
        <v>0.2039</v>
      </c>
      <c r="O2214" s="222">
        <v>0.2039</v>
      </c>
      <c r="P2214" s="222">
        <v>0.2039</v>
      </c>
      <c r="Q2214" s="222">
        <v>0.2039</v>
      </c>
    </row>
    <row r="2215" spans="1:17" x14ac:dyDescent="0.25">
      <c r="A2215" s="8">
        <v>9</v>
      </c>
      <c r="B2215" s="3">
        <v>74</v>
      </c>
      <c r="C2215" s="5">
        <v>500000</v>
      </c>
      <c r="D2215" s="221"/>
      <c r="E2215" s="222">
        <v>0.48759999999999998</v>
      </c>
      <c r="F2215" s="222">
        <v>0.37369999999999998</v>
      </c>
      <c r="G2215" s="222">
        <v>0.28799999999999998</v>
      </c>
      <c r="H2215" s="222">
        <v>0.23669999999999999</v>
      </c>
      <c r="I2215" s="222">
        <v>0.21379999999999999</v>
      </c>
      <c r="J2215" s="222">
        <v>0.20619999999999999</v>
      </c>
      <c r="K2215" s="222">
        <v>0.20430000000000001</v>
      </c>
      <c r="L2215" s="222">
        <v>0.20399999999999999</v>
      </c>
      <c r="M2215" s="222">
        <v>0.2039</v>
      </c>
      <c r="N2215" s="222">
        <v>0.2039</v>
      </c>
      <c r="O2215" s="222">
        <v>0.2039</v>
      </c>
      <c r="P2215" s="222">
        <v>0.2039</v>
      </c>
      <c r="Q2215" s="222">
        <v>0.2039</v>
      </c>
    </row>
    <row r="2216" spans="1:17" x14ac:dyDescent="0.25">
      <c r="A2216" s="8">
        <v>1</v>
      </c>
      <c r="B2216" s="3">
        <v>56</v>
      </c>
      <c r="C2216" s="5">
        <v>550000</v>
      </c>
      <c r="D2216" s="221"/>
      <c r="E2216" s="222">
        <v>0.5242</v>
      </c>
      <c r="F2216" s="222">
        <v>0.44640000000000002</v>
      </c>
      <c r="G2216" s="222">
        <v>0.378</v>
      </c>
      <c r="H2216" s="222">
        <v>0.31850000000000001</v>
      </c>
      <c r="I2216" s="222">
        <v>0.26700000000000002</v>
      </c>
      <c r="J2216" s="222">
        <v>0.2228</v>
      </c>
      <c r="K2216" s="222">
        <v>0.1852</v>
      </c>
      <c r="L2216" s="222">
        <v>0.15340000000000001</v>
      </c>
      <c r="M2216" s="222">
        <v>0.1273</v>
      </c>
      <c r="N2216" s="222">
        <v>0.1061</v>
      </c>
      <c r="O2216" s="222">
        <v>8.8900000000000007E-2</v>
      </c>
      <c r="P2216" s="222">
        <v>7.4999999999999997E-2</v>
      </c>
      <c r="Q2216" s="222">
        <v>6.3700000000000007E-2</v>
      </c>
    </row>
    <row r="2217" spans="1:17" x14ac:dyDescent="0.25">
      <c r="A2217" s="8">
        <v>1</v>
      </c>
      <c r="B2217" s="3">
        <v>57</v>
      </c>
      <c r="C2217" s="5">
        <v>550000</v>
      </c>
      <c r="D2217" s="221"/>
      <c r="E2217" s="222">
        <v>0.51929999999999998</v>
      </c>
      <c r="F2217" s="222">
        <v>0.43959999999999999</v>
      </c>
      <c r="G2217" s="222">
        <v>0.36959999999999998</v>
      </c>
      <c r="H2217" s="222">
        <v>0.30880000000000002</v>
      </c>
      <c r="I2217" s="222">
        <v>0.25650000000000001</v>
      </c>
      <c r="J2217" s="222">
        <v>0.21190000000000001</v>
      </c>
      <c r="K2217" s="222">
        <v>0.17430000000000001</v>
      </c>
      <c r="L2217" s="222">
        <v>0.14299999999999999</v>
      </c>
      <c r="M2217" s="222">
        <v>0.1179</v>
      </c>
      <c r="N2217" s="222">
        <v>9.7600000000000006E-2</v>
      </c>
      <c r="O2217" s="222">
        <v>8.1199999999999994E-2</v>
      </c>
      <c r="P2217" s="222">
        <v>6.8099999999999994E-2</v>
      </c>
      <c r="Q2217" s="222">
        <v>5.7700000000000001E-2</v>
      </c>
    </row>
    <row r="2218" spans="1:17" x14ac:dyDescent="0.25">
      <c r="A2218" s="8">
        <v>1</v>
      </c>
      <c r="B2218" s="3">
        <v>58</v>
      </c>
      <c r="C2218" s="5">
        <v>550000</v>
      </c>
      <c r="D2218" s="221"/>
      <c r="E2218" s="222">
        <v>0.51490000000000002</v>
      </c>
      <c r="F2218" s="222">
        <v>0.43330000000000002</v>
      </c>
      <c r="G2218" s="222">
        <v>0.36170000000000002</v>
      </c>
      <c r="H2218" s="222">
        <v>0.29959999999999998</v>
      </c>
      <c r="I2218" s="222">
        <v>0.24660000000000001</v>
      </c>
      <c r="J2218" s="222">
        <v>0.2016</v>
      </c>
      <c r="K2218" s="222">
        <v>0.16400000000000001</v>
      </c>
      <c r="L2218" s="222">
        <v>0.13370000000000001</v>
      </c>
      <c r="M2218" s="222">
        <v>0.10929999999999999</v>
      </c>
      <c r="N2218" s="222">
        <v>8.9700000000000002E-2</v>
      </c>
      <c r="O2218" s="222">
        <v>7.4200000000000002E-2</v>
      </c>
      <c r="P2218" s="222">
        <v>6.2E-2</v>
      </c>
      <c r="Q2218" s="222">
        <v>5.2400000000000002E-2</v>
      </c>
    </row>
    <row r="2219" spans="1:17" x14ac:dyDescent="0.25">
      <c r="A2219" s="8">
        <v>1</v>
      </c>
      <c r="B2219" s="3">
        <v>59</v>
      </c>
      <c r="C2219" s="5">
        <v>550000</v>
      </c>
      <c r="D2219" s="221"/>
      <c r="E2219" s="222">
        <v>0.51060000000000005</v>
      </c>
      <c r="F2219" s="222">
        <v>0.42699999999999999</v>
      </c>
      <c r="G2219" s="222">
        <v>0.3538</v>
      </c>
      <c r="H2219" s="222">
        <v>0.29049999999999998</v>
      </c>
      <c r="I2219" s="222">
        <v>0.2366</v>
      </c>
      <c r="J2219" s="222">
        <v>0.19139999999999999</v>
      </c>
      <c r="K2219" s="222">
        <v>0.15429999999999999</v>
      </c>
      <c r="L2219" s="222">
        <v>0.1246</v>
      </c>
      <c r="M2219" s="222">
        <v>0.1009</v>
      </c>
      <c r="N2219" s="222">
        <v>8.2199999999999995E-2</v>
      </c>
      <c r="O2219" s="222">
        <v>6.7599999999999993E-2</v>
      </c>
      <c r="P2219" s="222">
        <v>5.6300000000000003E-2</v>
      </c>
      <c r="Q2219" s="222">
        <v>4.7600000000000003E-2</v>
      </c>
    </row>
    <row r="2220" spans="1:17" x14ac:dyDescent="0.25">
      <c r="A2220" s="8">
        <v>1</v>
      </c>
      <c r="B2220" s="3">
        <v>60</v>
      </c>
      <c r="C2220" s="5">
        <v>550000</v>
      </c>
      <c r="D2220" s="221"/>
      <c r="E2220" s="222">
        <v>0.50639999999999996</v>
      </c>
      <c r="F2220" s="222">
        <v>0.4209</v>
      </c>
      <c r="G2220" s="222">
        <v>0.34589999999999999</v>
      </c>
      <c r="H2220" s="222">
        <v>0.28129999999999999</v>
      </c>
      <c r="I2220" s="222">
        <v>0.22670000000000001</v>
      </c>
      <c r="J2220" s="222">
        <v>0.18110000000000001</v>
      </c>
      <c r="K2220" s="222">
        <v>0.1447</v>
      </c>
      <c r="L2220" s="222">
        <v>0.11559999999999999</v>
      </c>
      <c r="M2220" s="222">
        <v>9.2700000000000005E-2</v>
      </c>
      <c r="N2220" s="222">
        <v>7.4899999999999994E-2</v>
      </c>
      <c r="O2220" s="222">
        <v>6.13E-2</v>
      </c>
      <c r="P2220" s="222">
        <v>5.0900000000000001E-2</v>
      </c>
      <c r="Q2220" s="222">
        <v>4.3200000000000002E-2</v>
      </c>
    </row>
    <row r="2221" spans="1:17" x14ac:dyDescent="0.25">
      <c r="A2221" s="8">
        <v>1</v>
      </c>
      <c r="B2221" s="3">
        <v>61</v>
      </c>
      <c r="C2221" s="5">
        <v>550000</v>
      </c>
      <c r="D2221" s="221"/>
      <c r="E2221" s="222">
        <v>0.50249999999999995</v>
      </c>
      <c r="F2221" s="222">
        <v>0.41499999999999998</v>
      </c>
      <c r="G2221" s="222">
        <v>0.3382</v>
      </c>
      <c r="H2221" s="222">
        <v>0.27229999999999999</v>
      </c>
      <c r="I2221" s="222">
        <v>0.21679999999999999</v>
      </c>
      <c r="J2221" s="222">
        <v>0.17150000000000001</v>
      </c>
      <c r="K2221" s="222">
        <v>0.13539999999999999</v>
      </c>
      <c r="L2221" s="222">
        <v>0.1069</v>
      </c>
      <c r="M2221" s="222">
        <v>8.4900000000000003E-2</v>
      </c>
      <c r="N2221" s="222">
        <v>6.8099999999999994E-2</v>
      </c>
      <c r="O2221" s="222">
        <v>5.5500000000000001E-2</v>
      </c>
      <c r="P2221" s="222">
        <v>4.6100000000000002E-2</v>
      </c>
      <c r="Q2221" s="222">
        <v>3.9199999999999999E-2</v>
      </c>
    </row>
    <row r="2222" spans="1:17" x14ac:dyDescent="0.25">
      <c r="A2222" s="8">
        <v>1</v>
      </c>
      <c r="B2222" s="3">
        <v>62</v>
      </c>
      <c r="C2222" s="5">
        <v>550000</v>
      </c>
      <c r="D2222" s="221"/>
      <c r="E2222" s="222">
        <v>0.49880000000000002</v>
      </c>
      <c r="F2222" s="222">
        <v>0.40920000000000001</v>
      </c>
      <c r="G2222" s="222">
        <v>0.33050000000000002</v>
      </c>
      <c r="H2222" s="222">
        <v>0.26319999999999999</v>
      </c>
      <c r="I2222" s="222">
        <v>0.20699999999999999</v>
      </c>
      <c r="J2222" s="222">
        <v>0.1618</v>
      </c>
      <c r="K2222" s="222">
        <v>0.12609999999999999</v>
      </c>
      <c r="L2222" s="222">
        <v>9.8400000000000001E-2</v>
      </c>
      <c r="M2222" s="222">
        <v>7.7399999999999997E-2</v>
      </c>
      <c r="N2222" s="222">
        <v>6.1600000000000002E-2</v>
      </c>
      <c r="O2222" s="222">
        <v>5.0099999999999999E-2</v>
      </c>
      <c r="P2222" s="222">
        <v>4.1700000000000001E-2</v>
      </c>
      <c r="Q2222" s="222">
        <v>3.5700000000000003E-2</v>
      </c>
    </row>
    <row r="2223" spans="1:17" x14ac:dyDescent="0.25">
      <c r="A2223" s="8">
        <v>1</v>
      </c>
      <c r="B2223" s="3">
        <v>63</v>
      </c>
      <c r="C2223" s="5">
        <v>550000</v>
      </c>
      <c r="D2223" s="221"/>
      <c r="E2223" s="222">
        <v>0.49519999999999997</v>
      </c>
      <c r="F2223" s="222">
        <v>0.40339999999999998</v>
      </c>
      <c r="G2223" s="222">
        <v>0.32279999999999998</v>
      </c>
      <c r="H2223" s="222">
        <v>0.254</v>
      </c>
      <c r="I2223" s="222">
        <v>0.1971</v>
      </c>
      <c r="J2223" s="222">
        <v>0.152</v>
      </c>
      <c r="K2223" s="222">
        <v>0.1167</v>
      </c>
      <c r="L2223" s="222">
        <v>8.9899999999999994E-2</v>
      </c>
      <c r="M2223" s="222">
        <v>6.9900000000000004E-2</v>
      </c>
      <c r="N2223" s="222">
        <v>5.5399999999999998E-2</v>
      </c>
      <c r="O2223" s="222">
        <v>4.4999999999999998E-2</v>
      </c>
      <c r="P2223" s="222">
        <v>3.7699999999999997E-2</v>
      </c>
      <c r="Q2223" s="222">
        <v>3.2599999999999997E-2</v>
      </c>
    </row>
    <row r="2224" spans="1:17" x14ac:dyDescent="0.25">
      <c r="A2224" s="8">
        <v>1</v>
      </c>
      <c r="B2224" s="3">
        <v>64</v>
      </c>
      <c r="C2224" s="5">
        <v>550000</v>
      </c>
      <c r="D2224" s="221"/>
      <c r="E2224" s="222">
        <v>0.4919</v>
      </c>
      <c r="F2224" s="222">
        <v>0.39789999999999998</v>
      </c>
      <c r="G2224" s="222">
        <v>0.31519999999999998</v>
      </c>
      <c r="H2224" s="222">
        <v>0.24479999999999999</v>
      </c>
      <c r="I2224" s="222">
        <v>0.18740000000000001</v>
      </c>
      <c r="J2224" s="222">
        <v>0.14219999999999999</v>
      </c>
      <c r="K2224" s="222">
        <v>0.1076</v>
      </c>
      <c r="L2224" s="222">
        <v>8.1699999999999995E-2</v>
      </c>
      <c r="M2224" s="222">
        <v>6.2899999999999998E-2</v>
      </c>
      <c r="N2224" s="222">
        <v>4.9599999999999998E-2</v>
      </c>
      <c r="O2224" s="222">
        <v>4.0399999999999998E-2</v>
      </c>
      <c r="P2224" s="222">
        <v>3.4099999999999998E-2</v>
      </c>
      <c r="Q2224" s="222">
        <v>0.03</v>
      </c>
    </row>
    <row r="2225" spans="1:17" x14ac:dyDescent="0.25">
      <c r="A2225" s="8">
        <v>1</v>
      </c>
      <c r="B2225" s="3">
        <v>65</v>
      </c>
      <c r="C2225" s="5">
        <v>550000</v>
      </c>
      <c r="D2225" s="221"/>
      <c r="E2225" s="222">
        <v>0.48899999999999999</v>
      </c>
      <c r="F2225" s="222">
        <v>0.39269999999999999</v>
      </c>
      <c r="G2225" s="222">
        <v>0.30780000000000002</v>
      </c>
      <c r="H2225" s="222">
        <v>0.2356</v>
      </c>
      <c r="I2225" s="222">
        <v>0.1777</v>
      </c>
      <c r="J2225" s="222">
        <v>0.13250000000000001</v>
      </c>
      <c r="K2225" s="222">
        <v>9.8500000000000004E-2</v>
      </c>
      <c r="L2225" s="222">
        <v>7.3700000000000002E-2</v>
      </c>
      <c r="M2225" s="222">
        <v>5.6300000000000003E-2</v>
      </c>
      <c r="N2225" s="222">
        <v>4.4299999999999999E-2</v>
      </c>
      <c r="O2225" s="222">
        <v>3.6299999999999999E-2</v>
      </c>
      <c r="P2225" s="222">
        <v>3.1099999999999999E-2</v>
      </c>
      <c r="Q2225" s="222">
        <v>2.7799999999999998E-2</v>
      </c>
    </row>
    <row r="2226" spans="1:17" x14ac:dyDescent="0.25">
      <c r="A2226" s="8">
        <v>1</v>
      </c>
      <c r="B2226" s="3">
        <v>66</v>
      </c>
      <c r="C2226" s="5">
        <v>550000</v>
      </c>
      <c r="D2226" s="221"/>
      <c r="E2226" s="222">
        <v>0.48630000000000001</v>
      </c>
      <c r="F2226" s="222">
        <v>0.38779999999999998</v>
      </c>
      <c r="G2226" s="222">
        <v>0.30049999999999999</v>
      </c>
      <c r="H2226" s="222">
        <v>0.2268</v>
      </c>
      <c r="I2226" s="222">
        <v>0.16800000000000001</v>
      </c>
      <c r="J2226" s="222">
        <v>0.1229</v>
      </c>
      <c r="K2226" s="222">
        <v>8.9599999999999999E-2</v>
      </c>
      <c r="L2226" s="222">
        <v>6.6100000000000006E-2</v>
      </c>
      <c r="M2226" s="222">
        <v>5.0099999999999999E-2</v>
      </c>
      <c r="N2226" s="222">
        <v>3.9600000000000003E-2</v>
      </c>
      <c r="O2226" s="222">
        <v>3.2800000000000003E-2</v>
      </c>
      <c r="P2226" s="222">
        <v>2.86E-2</v>
      </c>
      <c r="Q2226" s="222">
        <v>2.6100000000000002E-2</v>
      </c>
    </row>
    <row r="2227" spans="1:17" x14ac:dyDescent="0.25">
      <c r="A2227" s="8">
        <v>1</v>
      </c>
      <c r="B2227" s="3">
        <v>67</v>
      </c>
      <c r="C2227" s="5">
        <v>550000</v>
      </c>
      <c r="D2227" s="221"/>
      <c r="E2227" s="222">
        <v>0.4839</v>
      </c>
      <c r="F2227" s="222">
        <v>0.38290000000000002</v>
      </c>
      <c r="G2227" s="222">
        <v>0.29299999999999998</v>
      </c>
      <c r="H2227" s="222">
        <v>0.21740000000000001</v>
      </c>
      <c r="I2227" s="222">
        <v>0.15759999999999999</v>
      </c>
      <c r="J2227" s="222">
        <v>0.1125</v>
      </c>
      <c r="K2227" s="222">
        <v>8.0299999999999996E-2</v>
      </c>
      <c r="L2227" s="222">
        <v>5.8400000000000001E-2</v>
      </c>
      <c r="M2227" s="222">
        <v>4.3999999999999997E-2</v>
      </c>
      <c r="N2227" s="222">
        <v>3.5000000000000003E-2</v>
      </c>
      <c r="O2227" s="222">
        <v>2.9600000000000001E-2</v>
      </c>
      <c r="P2227" s="222">
        <v>2.6499999999999999E-2</v>
      </c>
      <c r="Q2227" s="222">
        <v>2.47E-2</v>
      </c>
    </row>
    <row r="2228" spans="1:17" x14ac:dyDescent="0.25">
      <c r="A2228" s="8">
        <v>1</v>
      </c>
      <c r="B2228" s="3">
        <v>68</v>
      </c>
      <c r="C2228" s="5">
        <v>550000</v>
      </c>
      <c r="D2228" s="221"/>
      <c r="E2228" s="222">
        <v>0.4819</v>
      </c>
      <c r="F2228" s="222">
        <v>0.37840000000000001</v>
      </c>
      <c r="G2228" s="222">
        <v>0.28560000000000002</v>
      </c>
      <c r="H2228" s="222">
        <v>0.20780000000000001</v>
      </c>
      <c r="I2228" s="222">
        <v>0.1469</v>
      </c>
      <c r="J2228" s="222">
        <v>0.1021</v>
      </c>
      <c r="K2228" s="222">
        <v>7.1099999999999997E-2</v>
      </c>
      <c r="L2228" s="222">
        <v>5.0900000000000001E-2</v>
      </c>
      <c r="M2228" s="222">
        <v>3.85E-2</v>
      </c>
      <c r="N2228" s="222">
        <v>3.1199999999999999E-2</v>
      </c>
      <c r="O2228" s="222">
        <v>2.7099999999999999E-2</v>
      </c>
      <c r="P2228" s="222">
        <v>2.4899999999999999E-2</v>
      </c>
      <c r="Q2228" s="222">
        <v>2.3699999999999999E-2</v>
      </c>
    </row>
    <row r="2229" spans="1:17" x14ac:dyDescent="0.25">
      <c r="A2229" s="8">
        <v>1</v>
      </c>
      <c r="B2229" s="3">
        <v>69</v>
      </c>
      <c r="C2229" s="5">
        <v>550000</v>
      </c>
      <c r="D2229" s="221"/>
      <c r="E2229" s="222">
        <v>0.48039999999999999</v>
      </c>
      <c r="F2229" s="222">
        <v>0.37469999999999998</v>
      </c>
      <c r="G2229" s="222">
        <v>0.27879999999999999</v>
      </c>
      <c r="H2229" s="222">
        <v>0.19869999999999999</v>
      </c>
      <c r="I2229" s="222">
        <v>0.1366</v>
      </c>
      <c r="J2229" s="222">
        <v>9.2100000000000001E-2</v>
      </c>
      <c r="K2229" s="222">
        <v>6.2600000000000003E-2</v>
      </c>
      <c r="L2229" s="222">
        <v>4.4299999999999999E-2</v>
      </c>
      <c r="M2229" s="222">
        <v>3.3799999999999997E-2</v>
      </c>
      <c r="N2229" s="222">
        <v>2.8199999999999999E-2</v>
      </c>
      <c r="O2229" s="222">
        <v>2.52E-2</v>
      </c>
      <c r="P2229" s="222">
        <v>2.3800000000000002E-2</v>
      </c>
      <c r="Q2229" s="222">
        <v>2.3199999999999998E-2</v>
      </c>
    </row>
    <row r="2230" spans="1:17" x14ac:dyDescent="0.25">
      <c r="A2230" s="8">
        <v>1</v>
      </c>
      <c r="B2230" s="3">
        <v>70</v>
      </c>
      <c r="C2230" s="5">
        <v>550000</v>
      </c>
      <c r="D2230" s="221"/>
      <c r="E2230" s="222">
        <v>0.47920000000000001</v>
      </c>
      <c r="F2230" s="222">
        <v>0.371</v>
      </c>
      <c r="G2230" s="222">
        <v>0.27150000000000002</v>
      </c>
      <c r="H2230" s="222">
        <v>0.18820000000000001</v>
      </c>
      <c r="I2230" s="222">
        <v>0.1245</v>
      </c>
      <c r="J2230" s="222">
        <v>8.0500000000000002E-2</v>
      </c>
      <c r="K2230" s="222">
        <v>5.3100000000000001E-2</v>
      </c>
      <c r="L2230" s="222">
        <v>3.7499999999999999E-2</v>
      </c>
      <c r="M2230" s="222">
        <v>2.9399999999999999E-2</v>
      </c>
      <c r="N2230" s="222">
        <v>2.5499999999999998E-2</v>
      </c>
      <c r="O2230" s="222">
        <v>2.3800000000000002E-2</v>
      </c>
      <c r="P2230" s="222">
        <v>2.3099999999999999E-2</v>
      </c>
      <c r="Q2230" s="222">
        <v>2.2800000000000001E-2</v>
      </c>
    </row>
    <row r="2231" spans="1:17" x14ac:dyDescent="0.25">
      <c r="A2231" s="8">
        <v>1</v>
      </c>
      <c r="B2231" s="3">
        <v>71</v>
      </c>
      <c r="C2231" s="5">
        <v>550000</v>
      </c>
      <c r="D2231" s="221"/>
      <c r="E2231" s="222">
        <v>0.47860000000000003</v>
      </c>
      <c r="F2231" s="222">
        <v>0.36840000000000001</v>
      </c>
      <c r="G2231" s="222">
        <v>0.26529999999999998</v>
      </c>
      <c r="H2231" s="222">
        <v>0.17829999999999999</v>
      </c>
      <c r="I2231" s="222">
        <v>0.1128</v>
      </c>
      <c r="J2231" s="222">
        <v>6.9500000000000006E-2</v>
      </c>
      <c r="K2231" s="222">
        <v>4.4600000000000001E-2</v>
      </c>
      <c r="L2231" s="222">
        <v>3.1899999999999998E-2</v>
      </c>
      <c r="M2231" s="222">
        <v>2.6200000000000001E-2</v>
      </c>
      <c r="N2231" s="222">
        <v>2.3900000000000001E-2</v>
      </c>
      <c r="O2231" s="222">
        <v>2.3099999999999999E-2</v>
      </c>
      <c r="P2231" s="222">
        <v>2.2800000000000001E-2</v>
      </c>
      <c r="Q2231" s="222">
        <v>2.2700000000000001E-2</v>
      </c>
    </row>
    <row r="2232" spans="1:17" x14ac:dyDescent="0.25">
      <c r="A2232" s="8">
        <v>1</v>
      </c>
      <c r="B2232" s="3">
        <v>72</v>
      </c>
      <c r="C2232" s="5">
        <v>550000</v>
      </c>
      <c r="D2232" s="221"/>
      <c r="E2232" s="222">
        <v>0.47820000000000001</v>
      </c>
      <c r="F2232" s="222">
        <v>0.36620000000000003</v>
      </c>
      <c r="G2232" s="222">
        <v>0.2586</v>
      </c>
      <c r="H2232" s="222">
        <v>0.1656</v>
      </c>
      <c r="I2232" s="222">
        <v>9.7000000000000003E-2</v>
      </c>
      <c r="J2232" s="222">
        <v>5.5300000000000002E-2</v>
      </c>
      <c r="K2232" s="222">
        <v>3.4799999999999998E-2</v>
      </c>
      <c r="L2232" s="222">
        <v>2.6499999999999999E-2</v>
      </c>
      <c r="M2232" s="222">
        <v>2.3699999999999999E-2</v>
      </c>
      <c r="N2232" s="222">
        <v>2.29E-2</v>
      </c>
      <c r="O2232" s="222">
        <v>2.2700000000000001E-2</v>
      </c>
      <c r="P2232" s="222">
        <v>2.2700000000000001E-2</v>
      </c>
      <c r="Q2232" s="222">
        <v>2.2700000000000001E-2</v>
      </c>
    </row>
    <row r="2233" spans="1:17" x14ac:dyDescent="0.25">
      <c r="A2233" s="8">
        <v>1</v>
      </c>
      <c r="B2233" s="3">
        <v>73</v>
      </c>
      <c r="C2233" s="5">
        <v>550000</v>
      </c>
      <c r="D2233" s="221"/>
      <c r="E2233" s="222">
        <v>0.47820000000000001</v>
      </c>
      <c r="F2233" s="222">
        <v>0.36549999999999999</v>
      </c>
      <c r="G2233" s="222">
        <v>0.25419999999999998</v>
      </c>
      <c r="H2233" s="222">
        <v>0.1535</v>
      </c>
      <c r="I2233" s="222">
        <v>8.0199999999999994E-2</v>
      </c>
      <c r="J2233" s="222">
        <v>4.1300000000000003E-2</v>
      </c>
      <c r="K2233" s="222">
        <v>2.7099999999999999E-2</v>
      </c>
      <c r="L2233" s="222">
        <v>2.35E-2</v>
      </c>
      <c r="M2233" s="222">
        <v>2.2800000000000001E-2</v>
      </c>
      <c r="N2233" s="222">
        <v>2.2700000000000001E-2</v>
      </c>
      <c r="O2233" s="222">
        <v>2.2700000000000001E-2</v>
      </c>
      <c r="P2233" s="222">
        <v>2.2700000000000001E-2</v>
      </c>
      <c r="Q2233" s="222">
        <v>2.2700000000000001E-2</v>
      </c>
    </row>
    <row r="2234" spans="1:17" x14ac:dyDescent="0.25">
      <c r="A2234" s="8">
        <v>1</v>
      </c>
      <c r="B2234" s="3">
        <v>74</v>
      </c>
      <c r="C2234" s="5">
        <v>550000</v>
      </c>
      <c r="D2234" s="221"/>
      <c r="E2234" s="222">
        <v>0.47820000000000001</v>
      </c>
      <c r="F2234" s="222">
        <v>0.3654</v>
      </c>
      <c r="G2234" s="222">
        <v>0.25290000000000001</v>
      </c>
      <c r="H2234" s="222">
        <v>0.14699999999999999</v>
      </c>
      <c r="I2234" s="222">
        <v>6.93E-2</v>
      </c>
      <c r="J2234" s="222">
        <v>3.3399999999999999E-2</v>
      </c>
      <c r="K2234" s="222">
        <v>2.4199999999999999E-2</v>
      </c>
      <c r="L2234" s="222">
        <v>2.2800000000000001E-2</v>
      </c>
      <c r="M2234" s="222">
        <v>2.2700000000000001E-2</v>
      </c>
      <c r="N2234" s="222">
        <v>2.2700000000000001E-2</v>
      </c>
      <c r="O2234" s="222">
        <v>2.2700000000000001E-2</v>
      </c>
      <c r="P2234" s="222">
        <v>2.2700000000000001E-2</v>
      </c>
      <c r="Q2234" s="222">
        <v>2.2700000000000001E-2</v>
      </c>
    </row>
    <row r="2235" spans="1:17" x14ac:dyDescent="0.25">
      <c r="A2235" s="8">
        <v>2</v>
      </c>
      <c r="B2235" s="3">
        <v>56</v>
      </c>
      <c r="C2235" s="5">
        <v>550000</v>
      </c>
      <c r="D2235" s="221"/>
      <c r="E2235" s="222">
        <v>0.53</v>
      </c>
      <c r="F2235" s="222">
        <v>0.45379999999999998</v>
      </c>
      <c r="G2235" s="222">
        <v>0.38700000000000001</v>
      </c>
      <c r="H2235" s="222">
        <v>0.3286</v>
      </c>
      <c r="I2235" s="222">
        <v>0.27779999999999999</v>
      </c>
      <c r="J2235" s="222">
        <v>0.23400000000000001</v>
      </c>
      <c r="K2235" s="222">
        <v>0.19650000000000001</v>
      </c>
      <c r="L2235" s="222">
        <v>0.1646</v>
      </c>
      <c r="M2235" s="222">
        <v>0.1384</v>
      </c>
      <c r="N2235" s="222">
        <v>0.11700000000000001</v>
      </c>
      <c r="O2235" s="222">
        <v>9.9400000000000002E-2</v>
      </c>
      <c r="P2235" s="222">
        <v>8.5099999999999995E-2</v>
      </c>
      <c r="Q2235" s="222">
        <v>7.3499999999999996E-2</v>
      </c>
    </row>
    <row r="2236" spans="1:17" x14ac:dyDescent="0.25">
      <c r="A2236" s="8">
        <v>2</v>
      </c>
      <c r="B2236" s="3">
        <v>57</v>
      </c>
      <c r="C2236" s="5">
        <v>550000</v>
      </c>
      <c r="D2236" s="221"/>
      <c r="E2236" s="222">
        <v>0.52470000000000006</v>
      </c>
      <c r="F2236" s="222">
        <v>0.44669999999999999</v>
      </c>
      <c r="G2236" s="222">
        <v>0.37830000000000003</v>
      </c>
      <c r="H2236" s="222">
        <v>0.31859999999999999</v>
      </c>
      <c r="I2236" s="222">
        <v>0.26700000000000002</v>
      </c>
      <c r="J2236" s="222">
        <v>0.22289999999999999</v>
      </c>
      <c r="K2236" s="222">
        <v>0.18529999999999999</v>
      </c>
      <c r="L2236" s="222">
        <v>0.154</v>
      </c>
      <c r="M2236" s="222">
        <v>0.12870000000000001</v>
      </c>
      <c r="N2236" s="222">
        <v>0.1081</v>
      </c>
      <c r="O2236" s="222">
        <v>9.1399999999999995E-2</v>
      </c>
      <c r="P2236" s="222">
        <v>7.7899999999999997E-2</v>
      </c>
      <c r="Q2236" s="222">
        <v>6.7100000000000007E-2</v>
      </c>
    </row>
    <row r="2237" spans="1:17" x14ac:dyDescent="0.25">
      <c r="A2237" s="8">
        <v>2</v>
      </c>
      <c r="B2237" s="3">
        <v>58</v>
      </c>
      <c r="C2237" s="5">
        <v>550000</v>
      </c>
      <c r="D2237" s="221"/>
      <c r="E2237" s="222">
        <v>0.52</v>
      </c>
      <c r="F2237" s="222">
        <v>0.44019999999999998</v>
      </c>
      <c r="G2237" s="222">
        <v>0.37009999999999998</v>
      </c>
      <c r="H2237" s="222">
        <v>0.30919999999999997</v>
      </c>
      <c r="I2237" s="222">
        <v>0.25690000000000002</v>
      </c>
      <c r="J2237" s="222">
        <v>0.21229999999999999</v>
      </c>
      <c r="K2237" s="222">
        <v>0.17469999999999999</v>
      </c>
      <c r="L2237" s="222">
        <v>0.14449999999999999</v>
      </c>
      <c r="M2237" s="222">
        <v>0.11990000000000001</v>
      </c>
      <c r="N2237" s="222">
        <v>0.1</v>
      </c>
      <c r="O2237" s="222">
        <v>8.4099999999999994E-2</v>
      </c>
      <c r="P2237" s="222">
        <v>7.1499999999999994E-2</v>
      </c>
      <c r="Q2237" s="222">
        <v>6.1499999999999999E-2</v>
      </c>
    </row>
    <row r="2238" spans="1:17" x14ac:dyDescent="0.25">
      <c r="A2238" s="8">
        <v>2</v>
      </c>
      <c r="B2238" s="3">
        <v>59</v>
      </c>
      <c r="C2238" s="5">
        <v>550000</v>
      </c>
      <c r="D2238" s="221"/>
      <c r="E2238" s="222">
        <v>0.51549999999999996</v>
      </c>
      <c r="F2238" s="222">
        <v>0.43369999999999997</v>
      </c>
      <c r="G2238" s="222">
        <v>0.36199999999999999</v>
      </c>
      <c r="H2238" s="222">
        <v>0.2999</v>
      </c>
      <c r="I2238" s="222">
        <v>0.2467</v>
      </c>
      <c r="J2238" s="222">
        <v>0.20180000000000001</v>
      </c>
      <c r="K2238" s="222">
        <v>0.16489999999999999</v>
      </c>
      <c r="L2238" s="222">
        <v>0.1353</v>
      </c>
      <c r="M2238" s="222">
        <v>0.1114</v>
      </c>
      <c r="N2238" s="222">
        <v>9.2299999999999993E-2</v>
      </c>
      <c r="O2238" s="222">
        <v>7.7299999999999994E-2</v>
      </c>
      <c r="P2238" s="222">
        <v>6.5500000000000003E-2</v>
      </c>
      <c r="Q2238" s="222">
        <v>5.6399999999999999E-2</v>
      </c>
    </row>
    <row r="2239" spans="1:17" x14ac:dyDescent="0.25">
      <c r="A2239" s="8">
        <v>2</v>
      </c>
      <c r="B2239" s="3">
        <v>60</v>
      </c>
      <c r="C2239" s="5">
        <v>550000</v>
      </c>
      <c r="D2239" s="221"/>
      <c r="E2239" s="222">
        <v>0.51100000000000001</v>
      </c>
      <c r="F2239" s="222">
        <v>0.42730000000000001</v>
      </c>
      <c r="G2239" s="222">
        <v>0.3538</v>
      </c>
      <c r="H2239" s="222">
        <v>0.29039999999999999</v>
      </c>
      <c r="I2239" s="222">
        <v>0.23649999999999999</v>
      </c>
      <c r="J2239" s="222">
        <v>0.19139999999999999</v>
      </c>
      <c r="K2239" s="222">
        <v>0.1552</v>
      </c>
      <c r="L2239" s="222">
        <v>0.12609999999999999</v>
      </c>
      <c r="M2239" s="222">
        <v>0.10290000000000001</v>
      </c>
      <c r="N2239" s="222">
        <v>8.48E-2</v>
      </c>
      <c r="O2239" s="222">
        <v>7.0699999999999999E-2</v>
      </c>
      <c r="P2239" s="222">
        <v>5.9900000000000002E-2</v>
      </c>
      <c r="Q2239" s="222">
        <v>5.1700000000000003E-2</v>
      </c>
    </row>
    <row r="2240" spans="1:17" x14ac:dyDescent="0.25">
      <c r="A2240" s="8">
        <v>2</v>
      </c>
      <c r="B2240" s="3">
        <v>61</v>
      </c>
      <c r="C2240" s="5">
        <v>550000</v>
      </c>
      <c r="D2240" s="221"/>
      <c r="E2240" s="222">
        <v>0.50680000000000003</v>
      </c>
      <c r="F2240" s="222">
        <v>0.42099999999999999</v>
      </c>
      <c r="G2240" s="222">
        <v>0.3458</v>
      </c>
      <c r="H2240" s="222">
        <v>0.28110000000000002</v>
      </c>
      <c r="I2240" s="222">
        <v>0.22639999999999999</v>
      </c>
      <c r="J2240" s="222">
        <v>0.18160000000000001</v>
      </c>
      <c r="K2240" s="222">
        <v>0.1457</v>
      </c>
      <c r="L2240" s="222">
        <v>0.1172</v>
      </c>
      <c r="M2240" s="222">
        <v>9.4899999999999998E-2</v>
      </c>
      <c r="N2240" s="222">
        <v>7.7700000000000005E-2</v>
      </c>
      <c r="O2240" s="222">
        <v>6.4600000000000005E-2</v>
      </c>
      <c r="P2240" s="222">
        <v>5.4800000000000001E-2</v>
      </c>
      <c r="Q2240" s="222">
        <v>4.7500000000000001E-2</v>
      </c>
    </row>
    <row r="2241" spans="1:17" x14ac:dyDescent="0.25">
      <c r="A2241" s="8">
        <v>2</v>
      </c>
      <c r="B2241" s="3">
        <v>62</v>
      </c>
      <c r="C2241" s="5">
        <v>550000</v>
      </c>
      <c r="D2241" s="221"/>
      <c r="E2241" s="222">
        <v>0.50270000000000004</v>
      </c>
      <c r="F2241" s="222">
        <v>0.41489999999999999</v>
      </c>
      <c r="G2241" s="222">
        <v>0.33789999999999998</v>
      </c>
      <c r="H2241" s="222">
        <v>0.27179999999999999</v>
      </c>
      <c r="I2241" s="222">
        <v>0.21629999999999999</v>
      </c>
      <c r="J2241" s="222">
        <v>0.17180000000000001</v>
      </c>
      <c r="K2241" s="222">
        <v>0.1363</v>
      </c>
      <c r="L2241" s="222">
        <v>0.1085</v>
      </c>
      <c r="M2241" s="222">
        <v>8.72E-2</v>
      </c>
      <c r="N2241" s="222">
        <v>7.0999999999999994E-2</v>
      </c>
      <c r="O2241" s="222">
        <v>5.8900000000000001E-2</v>
      </c>
      <c r="P2241" s="222">
        <v>5.0099999999999999E-2</v>
      </c>
      <c r="Q2241" s="222">
        <v>4.3700000000000003E-2</v>
      </c>
    </row>
    <row r="2242" spans="1:17" x14ac:dyDescent="0.25">
      <c r="A2242" s="8">
        <v>2</v>
      </c>
      <c r="B2242" s="3">
        <v>63</v>
      </c>
      <c r="C2242" s="5">
        <v>550000</v>
      </c>
      <c r="D2242" s="221"/>
      <c r="E2242" s="222">
        <v>0.49880000000000002</v>
      </c>
      <c r="F2242" s="222">
        <v>0.4088</v>
      </c>
      <c r="G2242" s="222">
        <v>0.32979999999999998</v>
      </c>
      <c r="H2242" s="222">
        <v>0.26229999999999998</v>
      </c>
      <c r="I2242" s="222">
        <v>0.2064</v>
      </c>
      <c r="J2242" s="222">
        <v>0.16189999999999999</v>
      </c>
      <c r="K2242" s="222">
        <v>0.1268</v>
      </c>
      <c r="L2242" s="222">
        <v>9.98E-2</v>
      </c>
      <c r="M2242" s="222">
        <v>7.9500000000000001E-2</v>
      </c>
      <c r="N2242" s="222">
        <v>6.4500000000000002E-2</v>
      </c>
      <c r="O2242" s="222">
        <v>5.3600000000000002E-2</v>
      </c>
      <c r="P2242" s="222">
        <v>4.58E-2</v>
      </c>
      <c r="Q2242" s="222">
        <v>4.0300000000000002E-2</v>
      </c>
    </row>
    <row r="2243" spans="1:17" x14ac:dyDescent="0.25">
      <c r="A2243" s="8">
        <v>2</v>
      </c>
      <c r="B2243" s="3">
        <v>64</v>
      </c>
      <c r="C2243" s="5">
        <v>550000</v>
      </c>
      <c r="D2243" s="221"/>
      <c r="E2243" s="222">
        <v>0.49509999999999998</v>
      </c>
      <c r="F2243" s="222">
        <v>0.40289999999999998</v>
      </c>
      <c r="G2243" s="222">
        <v>0.32190000000000002</v>
      </c>
      <c r="H2243" s="222">
        <v>0.25280000000000002</v>
      </c>
      <c r="I2243" s="222">
        <v>0.1966</v>
      </c>
      <c r="J2243" s="222">
        <v>0.152</v>
      </c>
      <c r="K2243" s="222">
        <v>0.1174</v>
      </c>
      <c r="L2243" s="222">
        <v>9.1399999999999995E-2</v>
      </c>
      <c r="M2243" s="222">
        <v>7.22E-2</v>
      </c>
      <c r="N2243" s="222">
        <v>5.8400000000000001E-2</v>
      </c>
      <c r="O2243" s="222">
        <v>4.87E-2</v>
      </c>
      <c r="P2243" s="222">
        <v>4.19E-2</v>
      </c>
      <c r="Q2243" s="222">
        <v>3.7400000000000003E-2</v>
      </c>
    </row>
    <row r="2244" spans="1:17" x14ac:dyDescent="0.25">
      <c r="A2244" s="8">
        <v>2</v>
      </c>
      <c r="B2244" s="3">
        <v>65</v>
      </c>
      <c r="C2244" s="5">
        <v>550000</v>
      </c>
      <c r="D2244" s="221"/>
      <c r="E2244" s="222">
        <v>0.49180000000000001</v>
      </c>
      <c r="F2244" s="222">
        <v>0.39729999999999999</v>
      </c>
      <c r="G2244" s="222">
        <v>0.31409999999999999</v>
      </c>
      <c r="H2244" s="222">
        <v>0.24349999999999999</v>
      </c>
      <c r="I2244" s="222">
        <v>0.1867</v>
      </c>
      <c r="J2244" s="222">
        <v>0.1421</v>
      </c>
      <c r="K2244" s="222">
        <v>0.1082</v>
      </c>
      <c r="L2244" s="222">
        <v>8.3199999999999996E-2</v>
      </c>
      <c r="M2244" s="222">
        <v>6.5299999999999997E-2</v>
      </c>
      <c r="N2244" s="222">
        <v>5.28E-2</v>
      </c>
      <c r="O2244" s="222">
        <v>4.4299999999999999E-2</v>
      </c>
      <c r="P2244" s="222">
        <v>3.8600000000000002E-2</v>
      </c>
      <c r="Q2244" s="222">
        <v>3.49E-2</v>
      </c>
    </row>
    <row r="2245" spans="1:17" x14ac:dyDescent="0.25">
      <c r="A2245" s="8">
        <v>2</v>
      </c>
      <c r="B2245" s="3">
        <v>66</v>
      </c>
      <c r="C2245" s="5">
        <v>550000</v>
      </c>
      <c r="D2245" s="221"/>
      <c r="E2245" s="222">
        <v>0.48880000000000001</v>
      </c>
      <c r="F2245" s="222">
        <v>0.39200000000000002</v>
      </c>
      <c r="G2245" s="222">
        <v>0.30649999999999999</v>
      </c>
      <c r="H2245" s="222">
        <v>0.2344</v>
      </c>
      <c r="I2245" s="222">
        <v>0.17680000000000001</v>
      </c>
      <c r="J2245" s="222">
        <v>0.1323</v>
      </c>
      <c r="K2245" s="222">
        <v>9.9199999999999997E-2</v>
      </c>
      <c r="L2245" s="222">
        <v>7.5399999999999995E-2</v>
      </c>
      <c r="M2245" s="222">
        <v>5.8900000000000001E-2</v>
      </c>
      <c r="N2245" s="222">
        <v>4.7800000000000002E-2</v>
      </c>
      <c r="O2245" s="222">
        <v>4.0500000000000001E-2</v>
      </c>
      <c r="P2245" s="222">
        <v>3.5900000000000001E-2</v>
      </c>
      <c r="Q2245" s="222">
        <v>3.3000000000000002E-2</v>
      </c>
    </row>
    <row r="2246" spans="1:17" x14ac:dyDescent="0.25">
      <c r="A2246" s="8">
        <v>2</v>
      </c>
      <c r="B2246" s="3">
        <v>67</v>
      </c>
      <c r="C2246" s="5">
        <v>550000</v>
      </c>
      <c r="D2246" s="221"/>
      <c r="E2246" s="222">
        <v>0.4859</v>
      </c>
      <c r="F2246" s="222">
        <v>0.3866</v>
      </c>
      <c r="G2246" s="222">
        <v>0.2984</v>
      </c>
      <c r="H2246" s="222">
        <v>0.22470000000000001</v>
      </c>
      <c r="I2246" s="222">
        <v>0.16619999999999999</v>
      </c>
      <c r="J2246" s="222">
        <v>0.12180000000000001</v>
      </c>
      <c r="K2246" s="222">
        <v>8.9700000000000002E-2</v>
      </c>
      <c r="L2246" s="222">
        <v>6.7400000000000002E-2</v>
      </c>
      <c r="M2246" s="222">
        <v>5.2499999999999998E-2</v>
      </c>
      <c r="N2246" s="222">
        <v>4.2900000000000001E-2</v>
      </c>
      <c r="O2246" s="222">
        <v>3.6999999999999998E-2</v>
      </c>
      <c r="P2246" s="222">
        <v>3.3399999999999999E-2</v>
      </c>
      <c r="Q2246" s="222">
        <v>3.1300000000000001E-2</v>
      </c>
    </row>
    <row r="2247" spans="1:17" x14ac:dyDescent="0.25">
      <c r="A2247" s="8">
        <v>2</v>
      </c>
      <c r="B2247" s="3">
        <v>68</v>
      </c>
      <c r="C2247" s="5">
        <v>550000</v>
      </c>
      <c r="D2247" s="221"/>
      <c r="E2247" s="222">
        <v>0.48349999999999999</v>
      </c>
      <c r="F2247" s="222">
        <v>0.38159999999999999</v>
      </c>
      <c r="G2247" s="222">
        <v>0.29049999999999998</v>
      </c>
      <c r="H2247" s="222">
        <v>0.21479999999999999</v>
      </c>
      <c r="I2247" s="222">
        <v>0.15540000000000001</v>
      </c>
      <c r="J2247" s="222">
        <v>0.11119999999999999</v>
      </c>
      <c r="K2247" s="222">
        <v>8.0299999999999996E-2</v>
      </c>
      <c r="L2247" s="222">
        <v>5.9700000000000003E-2</v>
      </c>
      <c r="M2247" s="222">
        <v>4.6600000000000003E-2</v>
      </c>
      <c r="N2247" s="222">
        <v>3.8699999999999998E-2</v>
      </c>
      <c r="O2247" s="222">
        <v>3.4099999999999998E-2</v>
      </c>
      <c r="P2247" s="222">
        <v>3.1600000000000003E-2</v>
      </c>
      <c r="Q2247" s="222">
        <v>3.0200000000000001E-2</v>
      </c>
    </row>
    <row r="2248" spans="1:17" x14ac:dyDescent="0.25">
      <c r="A2248" s="8">
        <v>2</v>
      </c>
      <c r="B2248" s="3">
        <v>69</v>
      </c>
      <c r="C2248" s="5">
        <v>550000</v>
      </c>
      <c r="D2248" s="221"/>
      <c r="E2248" s="222">
        <v>0.48170000000000002</v>
      </c>
      <c r="F2248" s="222">
        <v>0.37730000000000002</v>
      </c>
      <c r="G2248" s="222">
        <v>0.2833</v>
      </c>
      <c r="H2248" s="222">
        <v>0.20549999999999999</v>
      </c>
      <c r="I2248" s="222">
        <v>0.1449</v>
      </c>
      <c r="J2248" s="222">
        <v>0.1011</v>
      </c>
      <c r="K2248" s="222">
        <v>7.1499999999999994E-2</v>
      </c>
      <c r="L2248" s="222">
        <v>5.28E-2</v>
      </c>
      <c r="M2248" s="222">
        <v>4.1599999999999998E-2</v>
      </c>
      <c r="N2248" s="222">
        <v>3.5400000000000001E-2</v>
      </c>
      <c r="O2248" s="222">
        <v>3.2000000000000001E-2</v>
      </c>
      <c r="P2248" s="222">
        <v>3.0300000000000001E-2</v>
      </c>
      <c r="Q2248" s="222">
        <v>2.9399999999999999E-2</v>
      </c>
    </row>
    <row r="2249" spans="1:17" x14ac:dyDescent="0.25">
      <c r="A2249" s="8">
        <v>2</v>
      </c>
      <c r="B2249" s="3">
        <v>70</v>
      </c>
      <c r="C2249" s="5">
        <v>550000</v>
      </c>
      <c r="D2249" s="221"/>
      <c r="E2249" s="222">
        <v>0.48010000000000003</v>
      </c>
      <c r="F2249" s="222">
        <v>0.373</v>
      </c>
      <c r="G2249" s="222">
        <v>0.27550000000000002</v>
      </c>
      <c r="H2249" s="222">
        <v>0.1946</v>
      </c>
      <c r="I2249" s="222">
        <v>0.1326</v>
      </c>
      <c r="J2249" s="222">
        <v>8.9300000000000004E-2</v>
      </c>
      <c r="K2249" s="222">
        <v>6.1699999999999998E-2</v>
      </c>
      <c r="L2249" s="222">
        <v>4.5600000000000002E-2</v>
      </c>
      <c r="M2249" s="222">
        <v>3.6799999999999999E-2</v>
      </c>
      <c r="N2249" s="222">
        <v>3.2399999999999998E-2</v>
      </c>
      <c r="O2249" s="222">
        <v>3.0300000000000001E-2</v>
      </c>
      <c r="P2249" s="222">
        <v>2.9399999999999999E-2</v>
      </c>
      <c r="Q2249" s="222">
        <v>2.9000000000000001E-2</v>
      </c>
    </row>
    <row r="2250" spans="1:17" x14ac:dyDescent="0.25">
      <c r="A2250" s="8">
        <v>2</v>
      </c>
      <c r="B2250" s="3">
        <v>71</v>
      </c>
      <c r="C2250" s="5">
        <v>550000</v>
      </c>
      <c r="D2250" s="221"/>
      <c r="E2250" s="222">
        <v>0.47910000000000003</v>
      </c>
      <c r="F2250" s="222">
        <v>0.36980000000000002</v>
      </c>
      <c r="G2250" s="222">
        <v>0.26860000000000001</v>
      </c>
      <c r="H2250" s="222">
        <v>0.1842</v>
      </c>
      <c r="I2250" s="222">
        <v>0.1206</v>
      </c>
      <c r="J2250" s="222">
        <v>7.8100000000000003E-2</v>
      </c>
      <c r="K2250" s="222">
        <v>5.2900000000000003E-2</v>
      </c>
      <c r="L2250" s="222">
        <v>3.9600000000000003E-2</v>
      </c>
      <c r="M2250" s="222">
        <v>3.32E-2</v>
      </c>
      <c r="N2250" s="222">
        <v>3.04E-2</v>
      </c>
      <c r="O2250" s="222">
        <v>2.93E-2</v>
      </c>
      <c r="P2250" s="222">
        <v>2.8899999999999999E-2</v>
      </c>
      <c r="Q2250" s="222">
        <v>2.8799999999999999E-2</v>
      </c>
    </row>
    <row r="2251" spans="1:17" x14ac:dyDescent="0.25">
      <c r="A2251" s="8">
        <v>2</v>
      </c>
      <c r="B2251" s="3">
        <v>72</v>
      </c>
      <c r="C2251" s="5">
        <v>550000</v>
      </c>
      <c r="D2251" s="221"/>
      <c r="E2251" s="222">
        <v>0.47860000000000003</v>
      </c>
      <c r="F2251" s="222">
        <v>0.36699999999999999</v>
      </c>
      <c r="G2251" s="222">
        <v>0.26079999999999998</v>
      </c>
      <c r="H2251" s="222">
        <v>0.17080000000000001</v>
      </c>
      <c r="I2251" s="222">
        <v>0.1045</v>
      </c>
      <c r="J2251" s="222">
        <v>6.3600000000000004E-2</v>
      </c>
      <c r="K2251" s="222">
        <v>4.2599999999999999E-2</v>
      </c>
      <c r="L2251" s="222">
        <v>3.3500000000000002E-2</v>
      </c>
      <c r="M2251" s="222">
        <v>3.0200000000000001E-2</v>
      </c>
      <c r="N2251" s="222">
        <v>2.9100000000000001E-2</v>
      </c>
      <c r="O2251" s="222">
        <v>2.8799999999999999E-2</v>
      </c>
      <c r="P2251" s="222">
        <v>2.87E-2</v>
      </c>
      <c r="Q2251" s="222">
        <v>2.87E-2</v>
      </c>
    </row>
    <row r="2252" spans="1:17" x14ac:dyDescent="0.25">
      <c r="A2252" s="8">
        <v>2</v>
      </c>
      <c r="B2252" s="3">
        <v>73</v>
      </c>
      <c r="C2252" s="5">
        <v>550000</v>
      </c>
      <c r="D2252" s="221"/>
      <c r="E2252" s="222">
        <v>0.47849999999999998</v>
      </c>
      <c r="F2252" s="222">
        <v>0.36580000000000001</v>
      </c>
      <c r="G2252" s="222">
        <v>0.25519999999999998</v>
      </c>
      <c r="H2252" s="222">
        <v>0.1575</v>
      </c>
      <c r="I2252" s="222">
        <v>8.72E-2</v>
      </c>
      <c r="J2252" s="222">
        <v>4.9200000000000001E-2</v>
      </c>
      <c r="K2252" s="222">
        <v>3.4200000000000001E-2</v>
      </c>
      <c r="L2252" s="222">
        <v>2.9899999999999999E-2</v>
      </c>
      <c r="M2252" s="222">
        <v>2.8899999999999999E-2</v>
      </c>
      <c r="N2252" s="222">
        <v>2.87E-2</v>
      </c>
      <c r="O2252" s="222">
        <v>2.87E-2</v>
      </c>
      <c r="P2252" s="222">
        <v>2.87E-2</v>
      </c>
      <c r="Q2252" s="222">
        <v>2.87E-2</v>
      </c>
    </row>
    <row r="2253" spans="1:17" x14ac:dyDescent="0.25">
      <c r="A2253" s="8">
        <v>2</v>
      </c>
      <c r="B2253" s="3">
        <v>74</v>
      </c>
      <c r="C2253" s="5">
        <v>550000</v>
      </c>
      <c r="D2253" s="221"/>
      <c r="E2253" s="222">
        <v>0.47849999999999998</v>
      </c>
      <c r="F2253" s="222">
        <v>0.36559999999999998</v>
      </c>
      <c r="G2253" s="222">
        <v>0.25340000000000001</v>
      </c>
      <c r="H2253" s="222">
        <v>0.15</v>
      </c>
      <c r="I2253" s="222">
        <v>7.5899999999999995E-2</v>
      </c>
      <c r="J2253" s="222">
        <v>4.0899999999999999E-2</v>
      </c>
      <c r="K2253" s="222">
        <v>3.0800000000000001E-2</v>
      </c>
      <c r="L2253" s="222">
        <v>2.8899999999999999E-2</v>
      </c>
      <c r="M2253" s="222">
        <v>2.87E-2</v>
      </c>
      <c r="N2253" s="222">
        <v>2.87E-2</v>
      </c>
      <c r="O2253" s="222">
        <v>2.87E-2</v>
      </c>
      <c r="P2253" s="222">
        <v>2.87E-2</v>
      </c>
      <c r="Q2253" s="222">
        <v>2.87E-2</v>
      </c>
    </row>
    <row r="2254" spans="1:17" x14ac:dyDescent="0.25">
      <c r="A2254" s="8">
        <v>3</v>
      </c>
      <c r="B2254" s="3">
        <v>56</v>
      </c>
      <c r="C2254" s="5">
        <v>550000</v>
      </c>
      <c r="D2254" s="221"/>
      <c r="E2254" s="222">
        <v>0.54420000000000002</v>
      </c>
      <c r="F2254" s="222">
        <v>0.47160000000000002</v>
      </c>
      <c r="G2254" s="222">
        <v>0.40739999999999998</v>
      </c>
      <c r="H2254" s="222">
        <v>0.35089999999999999</v>
      </c>
      <c r="I2254" s="222">
        <v>0.30130000000000001</v>
      </c>
      <c r="J2254" s="222">
        <v>0.25800000000000001</v>
      </c>
      <c r="K2254" s="222">
        <v>0.2205</v>
      </c>
      <c r="L2254" s="222">
        <v>0.18809999999999999</v>
      </c>
      <c r="M2254" s="222">
        <v>0.16209999999999999</v>
      </c>
      <c r="N2254" s="222">
        <v>0.1404</v>
      </c>
      <c r="O2254" s="222">
        <v>0.12230000000000001</v>
      </c>
      <c r="P2254" s="222">
        <v>0.1074</v>
      </c>
      <c r="Q2254" s="222">
        <v>9.5100000000000004E-2</v>
      </c>
    </row>
    <row r="2255" spans="1:17" x14ac:dyDescent="0.25">
      <c r="A2255" s="8">
        <v>3</v>
      </c>
      <c r="B2255" s="3">
        <v>57</v>
      </c>
      <c r="C2255" s="5">
        <v>550000</v>
      </c>
      <c r="D2255" s="221"/>
      <c r="E2255" s="222">
        <v>0.53810000000000002</v>
      </c>
      <c r="F2255" s="222">
        <v>0.46360000000000001</v>
      </c>
      <c r="G2255" s="222">
        <v>0.39779999999999999</v>
      </c>
      <c r="H2255" s="222">
        <v>0.34010000000000001</v>
      </c>
      <c r="I2255" s="222">
        <v>0.28970000000000001</v>
      </c>
      <c r="J2255" s="222">
        <v>0.246</v>
      </c>
      <c r="K2255" s="222">
        <v>0.2084</v>
      </c>
      <c r="L2255" s="222">
        <v>0.17730000000000001</v>
      </c>
      <c r="M2255" s="222">
        <v>0.15190000000000001</v>
      </c>
      <c r="N2255" s="222">
        <v>0.13089999999999999</v>
      </c>
      <c r="O2255" s="222">
        <v>0.1137</v>
      </c>
      <c r="P2255" s="222">
        <v>9.9500000000000005E-2</v>
      </c>
      <c r="Q2255" s="222">
        <v>8.7999999999999995E-2</v>
      </c>
    </row>
    <row r="2256" spans="1:17" x14ac:dyDescent="0.25">
      <c r="A2256" s="8">
        <v>3</v>
      </c>
      <c r="B2256" s="3">
        <v>58</v>
      </c>
      <c r="C2256" s="5">
        <v>550000</v>
      </c>
      <c r="D2256" s="221"/>
      <c r="E2256" s="222">
        <v>0.53259999999999996</v>
      </c>
      <c r="F2256" s="222">
        <v>0.45619999999999999</v>
      </c>
      <c r="G2256" s="222">
        <v>0.38890000000000002</v>
      </c>
      <c r="H2256" s="222">
        <v>0.32990000000000003</v>
      </c>
      <c r="I2256" s="222">
        <v>0.2787</v>
      </c>
      <c r="J2256" s="222">
        <v>0.2346</v>
      </c>
      <c r="K2256" s="222">
        <v>0.19739999999999999</v>
      </c>
      <c r="L2256" s="222">
        <v>0.16739999999999999</v>
      </c>
      <c r="M2256" s="222">
        <v>0.1426</v>
      </c>
      <c r="N2256" s="222">
        <v>0.12230000000000001</v>
      </c>
      <c r="O2256" s="222">
        <v>0.10589999999999999</v>
      </c>
      <c r="P2256" s="222">
        <v>9.2499999999999999E-2</v>
      </c>
      <c r="Q2256" s="222">
        <v>8.1900000000000001E-2</v>
      </c>
    </row>
    <row r="2257" spans="1:17" x14ac:dyDescent="0.25">
      <c r="A2257" s="8">
        <v>3</v>
      </c>
      <c r="B2257" s="3">
        <v>59</v>
      </c>
      <c r="C2257" s="5">
        <v>550000</v>
      </c>
      <c r="D2257" s="221"/>
      <c r="E2257" s="222">
        <v>0.5272</v>
      </c>
      <c r="F2257" s="222">
        <v>0.44890000000000002</v>
      </c>
      <c r="G2257" s="222">
        <v>0.37990000000000002</v>
      </c>
      <c r="H2257" s="222">
        <v>0.31979999999999997</v>
      </c>
      <c r="I2257" s="222">
        <v>0.26779999999999998</v>
      </c>
      <c r="J2257" s="222">
        <v>0.2233</v>
      </c>
      <c r="K2257" s="222">
        <v>0.18720000000000001</v>
      </c>
      <c r="L2257" s="222">
        <v>0.15770000000000001</v>
      </c>
      <c r="M2257" s="222">
        <v>0.1336</v>
      </c>
      <c r="N2257" s="222">
        <v>0.114</v>
      </c>
      <c r="O2257" s="222">
        <v>9.8400000000000001E-2</v>
      </c>
      <c r="P2257" s="222">
        <v>8.5999999999999993E-2</v>
      </c>
      <c r="Q2257" s="222">
        <v>7.6200000000000004E-2</v>
      </c>
    </row>
    <row r="2258" spans="1:17" x14ac:dyDescent="0.25">
      <c r="A2258" s="8">
        <v>3</v>
      </c>
      <c r="B2258" s="3">
        <v>60</v>
      </c>
      <c r="C2258" s="5">
        <v>550000</v>
      </c>
      <c r="D2258" s="221"/>
      <c r="E2258" s="222">
        <v>0.52190000000000003</v>
      </c>
      <c r="F2258" s="222">
        <v>0.44159999999999999</v>
      </c>
      <c r="G2258" s="222">
        <v>0.37090000000000001</v>
      </c>
      <c r="H2258" s="222">
        <v>0.3095</v>
      </c>
      <c r="I2258" s="222">
        <v>0.25669999999999998</v>
      </c>
      <c r="J2258" s="222">
        <v>0.2127</v>
      </c>
      <c r="K2258" s="222">
        <v>0.17699999999999999</v>
      </c>
      <c r="L2258" s="222">
        <v>0.14799999999999999</v>
      </c>
      <c r="M2258" s="222">
        <v>0.1246</v>
      </c>
      <c r="N2258" s="222">
        <v>0.106</v>
      </c>
      <c r="O2258" s="222">
        <v>9.1300000000000006E-2</v>
      </c>
      <c r="P2258" s="222">
        <v>7.9799999999999996E-2</v>
      </c>
      <c r="Q2258" s="222">
        <v>7.0999999999999994E-2</v>
      </c>
    </row>
    <row r="2259" spans="1:17" x14ac:dyDescent="0.25">
      <c r="A2259" s="8">
        <v>3</v>
      </c>
      <c r="B2259" s="3">
        <v>61</v>
      </c>
      <c r="C2259" s="5">
        <v>550000</v>
      </c>
      <c r="D2259" s="221"/>
      <c r="E2259" s="222">
        <v>0.51680000000000004</v>
      </c>
      <c r="F2259" s="222">
        <v>0.4345</v>
      </c>
      <c r="G2259" s="222">
        <v>0.36209999999999998</v>
      </c>
      <c r="H2259" s="222">
        <v>0.2994</v>
      </c>
      <c r="I2259" s="222">
        <v>0.24590000000000001</v>
      </c>
      <c r="J2259" s="222">
        <v>0.2024</v>
      </c>
      <c r="K2259" s="222">
        <v>0.1671</v>
      </c>
      <c r="L2259" s="222">
        <v>0.13869999999999999</v>
      </c>
      <c r="M2259" s="222">
        <v>0.11609999999999999</v>
      </c>
      <c r="N2259" s="222">
        <v>9.8400000000000001E-2</v>
      </c>
      <c r="O2259" s="222">
        <v>8.4699999999999998E-2</v>
      </c>
      <c r="P2259" s="222">
        <v>7.4200000000000002E-2</v>
      </c>
      <c r="Q2259" s="222">
        <v>6.6299999999999998E-2</v>
      </c>
    </row>
    <row r="2260" spans="1:17" x14ac:dyDescent="0.25">
      <c r="A2260" s="8">
        <v>3</v>
      </c>
      <c r="B2260" s="3">
        <v>62</v>
      </c>
      <c r="C2260" s="5">
        <v>550000</v>
      </c>
      <c r="D2260" s="221"/>
      <c r="E2260" s="222">
        <v>0.51190000000000002</v>
      </c>
      <c r="F2260" s="222">
        <v>0.4274</v>
      </c>
      <c r="G2260" s="222">
        <v>0.35320000000000001</v>
      </c>
      <c r="H2260" s="222">
        <v>0.28920000000000001</v>
      </c>
      <c r="I2260" s="222">
        <v>0.23549999999999999</v>
      </c>
      <c r="J2260" s="222">
        <v>0.19220000000000001</v>
      </c>
      <c r="K2260" s="222">
        <v>0.15720000000000001</v>
      </c>
      <c r="L2260" s="222">
        <v>0.1295</v>
      </c>
      <c r="M2260" s="222">
        <v>0.10780000000000001</v>
      </c>
      <c r="N2260" s="222">
        <v>9.1200000000000003E-2</v>
      </c>
      <c r="O2260" s="222">
        <v>7.85E-2</v>
      </c>
      <c r="P2260" s="222">
        <v>6.9000000000000006E-2</v>
      </c>
      <c r="Q2260" s="222">
        <v>6.2E-2</v>
      </c>
    </row>
    <row r="2261" spans="1:17" x14ac:dyDescent="0.25">
      <c r="A2261" s="8">
        <v>3</v>
      </c>
      <c r="B2261" s="3">
        <v>63</v>
      </c>
      <c r="C2261" s="5">
        <v>550000</v>
      </c>
      <c r="D2261" s="221"/>
      <c r="E2261" s="222">
        <v>0.50700000000000001</v>
      </c>
      <c r="F2261" s="222">
        <v>0.4204</v>
      </c>
      <c r="G2261" s="222">
        <v>0.34429999999999999</v>
      </c>
      <c r="H2261" s="222">
        <v>0.27879999999999999</v>
      </c>
      <c r="I2261" s="222">
        <v>0.22500000000000001</v>
      </c>
      <c r="J2261" s="222">
        <v>0.1817</v>
      </c>
      <c r="K2261" s="222">
        <v>0.1472</v>
      </c>
      <c r="L2261" s="222">
        <v>0.1203</v>
      </c>
      <c r="M2261" s="222">
        <v>9.9699999999999997E-2</v>
      </c>
      <c r="N2261" s="222">
        <v>8.4099999999999994E-2</v>
      </c>
      <c r="O2261" s="222">
        <v>7.2599999999999998E-2</v>
      </c>
      <c r="P2261" s="222">
        <v>6.4199999999999993E-2</v>
      </c>
      <c r="Q2261" s="222">
        <v>5.8099999999999999E-2</v>
      </c>
    </row>
    <row r="2262" spans="1:17" x14ac:dyDescent="0.25">
      <c r="A2262" s="8">
        <v>3</v>
      </c>
      <c r="B2262" s="3">
        <v>64</v>
      </c>
      <c r="C2262" s="5">
        <v>550000</v>
      </c>
      <c r="D2262" s="221"/>
      <c r="E2262" s="222">
        <v>0.50249999999999995</v>
      </c>
      <c r="F2262" s="222">
        <v>0.41349999999999998</v>
      </c>
      <c r="G2262" s="222">
        <v>0.33539999999999998</v>
      </c>
      <c r="H2262" s="222">
        <v>0.26860000000000001</v>
      </c>
      <c r="I2262" s="222">
        <v>0.21460000000000001</v>
      </c>
      <c r="J2262" s="222">
        <v>0.17130000000000001</v>
      </c>
      <c r="K2262" s="222">
        <v>0.13739999999999999</v>
      </c>
      <c r="L2262" s="222">
        <v>0.1114</v>
      </c>
      <c r="M2262" s="222">
        <v>9.1899999999999996E-2</v>
      </c>
      <c r="N2262" s="222">
        <v>7.7600000000000002E-2</v>
      </c>
      <c r="O2262" s="222">
        <v>6.7199999999999996E-2</v>
      </c>
      <c r="P2262" s="222">
        <v>5.9799999999999999E-2</v>
      </c>
      <c r="Q2262" s="222">
        <v>5.4699999999999999E-2</v>
      </c>
    </row>
    <row r="2263" spans="1:17" x14ac:dyDescent="0.25">
      <c r="A2263" s="8">
        <v>3</v>
      </c>
      <c r="B2263" s="3">
        <v>65</v>
      </c>
      <c r="C2263" s="5">
        <v>550000</v>
      </c>
      <c r="D2263" s="221"/>
      <c r="E2263" s="222">
        <v>0.49819999999999998</v>
      </c>
      <c r="F2263" s="222">
        <v>0.40689999999999998</v>
      </c>
      <c r="G2263" s="222">
        <v>0.3266</v>
      </c>
      <c r="H2263" s="222">
        <v>0.25879999999999997</v>
      </c>
      <c r="I2263" s="222">
        <v>0.20419999999999999</v>
      </c>
      <c r="J2263" s="222">
        <v>0.161</v>
      </c>
      <c r="K2263" s="222">
        <v>0.12770000000000001</v>
      </c>
      <c r="L2263" s="222">
        <v>0.1028</v>
      </c>
      <c r="M2263" s="222">
        <v>8.4500000000000006E-2</v>
      </c>
      <c r="N2263" s="222">
        <v>7.1499999999999994E-2</v>
      </c>
      <c r="O2263" s="222">
        <v>6.2300000000000001E-2</v>
      </c>
      <c r="P2263" s="222">
        <v>5.6099999999999997E-2</v>
      </c>
      <c r="Q2263" s="222">
        <v>5.1799999999999999E-2</v>
      </c>
    </row>
    <row r="2264" spans="1:17" x14ac:dyDescent="0.25">
      <c r="A2264" s="8">
        <v>3</v>
      </c>
      <c r="B2264" s="3">
        <v>66</v>
      </c>
      <c r="C2264" s="5">
        <v>550000</v>
      </c>
      <c r="D2264" s="221"/>
      <c r="E2264" s="222">
        <v>0.49430000000000002</v>
      </c>
      <c r="F2264" s="222">
        <v>0.40050000000000002</v>
      </c>
      <c r="G2264" s="222">
        <v>0.318</v>
      </c>
      <c r="H2264" s="222">
        <v>0.24909999999999999</v>
      </c>
      <c r="I2264" s="222">
        <v>0.19389999999999999</v>
      </c>
      <c r="J2264" s="222">
        <v>0.15079999999999999</v>
      </c>
      <c r="K2264" s="222">
        <v>0.1183</v>
      </c>
      <c r="L2264" s="222">
        <v>9.4500000000000001E-2</v>
      </c>
      <c r="M2264" s="222">
        <v>7.7600000000000002E-2</v>
      </c>
      <c r="N2264" s="222">
        <v>6.59E-2</v>
      </c>
      <c r="O2264" s="222">
        <v>5.8000000000000003E-2</v>
      </c>
      <c r="P2264" s="222">
        <v>5.28E-2</v>
      </c>
      <c r="Q2264" s="222">
        <v>4.9500000000000002E-2</v>
      </c>
    </row>
    <row r="2265" spans="1:17" x14ac:dyDescent="0.25">
      <c r="A2265" s="8">
        <v>3</v>
      </c>
      <c r="B2265" s="3">
        <v>67</v>
      </c>
      <c r="C2265" s="5">
        <v>550000</v>
      </c>
      <c r="D2265" s="221"/>
      <c r="E2265" s="222">
        <v>0.49049999999999999</v>
      </c>
      <c r="F2265" s="222">
        <v>0.39410000000000001</v>
      </c>
      <c r="G2265" s="222">
        <v>0.30890000000000001</v>
      </c>
      <c r="H2265" s="222">
        <v>0.23860000000000001</v>
      </c>
      <c r="I2265" s="222">
        <v>0.1827</v>
      </c>
      <c r="J2265" s="222">
        <v>0.13980000000000001</v>
      </c>
      <c r="K2265" s="222">
        <v>0.10829999999999999</v>
      </c>
      <c r="L2265" s="222">
        <v>8.5999999999999993E-2</v>
      </c>
      <c r="M2265" s="222">
        <v>7.0699999999999999E-2</v>
      </c>
      <c r="N2265" s="222">
        <v>6.0600000000000001E-2</v>
      </c>
      <c r="O2265" s="222">
        <v>5.4100000000000002E-2</v>
      </c>
      <c r="P2265" s="222">
        <v>0.05</v>
      </c>
      <c r="Q2265" s="222">
        <v>4.7500000000000001E-2</v>
      </c>
    </row>
    <row r="2266" spans="1:17" x14ac:dyDescent="0.25">
      <c r="A2266" s="8">
        <v>3</v>
      </c>
      <c r="B2266" s="3">
        <v>68</v>
      </c>
      <c r="C2266" s="5">
        <v>550000</v>
      </c>
      <c r="D2266" s="221"/>
      <c r="E2266" s="222">
        <v>0.48720000000000002</v>
      </c>
      <c r="F2266" s="222">
        <v>0.38790000000000002</v>
      </c>
      <c r="G2266" s="222">
        <v>0.3</v>
      </c>
      <c r="H2266" s="222">
        <v>0.22800000000000001</v>
      </c>
      <c r="I2266" s="222">
        <v>0.17119999999999999</v>
      </c>
      <c r="J2266" s="222">
        <v>0.12870000000000001</v>
      </c>
      <c r="K2266" s="222">
        <v>9.8400000000000001E-2</v>
      </c>
      <c r="L2266" s="222">
        <v>7.7799999999999994E-2</v>
      </c>
      <c r="M2266" s="222">
        <v>6.4299999999999996E-2</v>
      </c>
      <c r="N2266" s="222">
        <v>5.5800000000000002E-2</v>
      </c>
      <c r="O2266" s="222">
        <v>5.0700000000000002E-2</v>
      </c>
      <c r="P2266" s="222">
        <v>4.7699999999999999E-2</v>
      </c>
      <c r="Q2266" s="222">
        <v>4.5999999999999999E-2</v>
      </c>
    </row>
    <row r="2267" spans="1:17" x14ac:dyDescent="0.25">
      <c r="A2267" s="8">
        <v>3</v>
      </c>
      <c r="B2267" s="3">
        <v>69</v>
      </c>
      <c r="C2267" s="5">
        <v>550000</v>
      </c>
      <c r="D2267" s="221"/>
      <c r="E2267" s="222">
        <v>0.48449999999999999</v>
      </c>
      <c r="F2267" s="222">
        <v>0.38250000000000001</v>
      </c>
      <c r="G2267" s="222">
        <v>0.29199999999999998</v>
      </c>
      <c r="H2267" s="222">
        <v>0.21779999999999999</v>
      </c>
      <c r="I2267" s="222">
        <v>0.16020000000000001</v>
      </c>
      <c r="J2267" s="222">
        <v>0.1181</v>
      </c>
      <c r="K2267" s="222">
        <v>8.9200000000000002E-2</v>
      </c>
      <c r="L2267" s="222">
        <v>7.0400000000000004E-2</v>
      </c>
      <c r="M2267" s="222">
        <v>5.8799999999999998E-2</v>
      </c>
      <c r="N2267" s="222">
        <v>5.1999999999999998E-2</v>
      </c>
      <c r="O2267" s="222">
        <v>4.82E-2</v>
      </c>
      <c r="P2267" s="222">
        <v>4.6100000000000002E-2</v>
      </c>
      <c r="Q2267" s="222">
        <v>4.4999999999999998E-2</v>
      </c>
    </row>
    <row r="2268" spans="1:17" x14ac:dyDescent="0.25">
      <c r="A2268" s="8">
        <v>3</v>
      </c>
      <c r="B2268" s="3">
        <v>70</v>
      </c>
      <c r="C2268" s="5">
        <v>550000</v>
      </c>
      <c r="D2268" s="221"/>
      <c r="E2268" s="222">
        <v>0.48209999999999997</v>
      </c>
      <c r="F2268" s="222">
        <v>0.377</v>
      </c>
      <c r="G2268" s="222">
        <v>0.28289999999999998</v>
      </c>
      <c r="H2268" s="222">
        <v>0.20599999999999999</v>
      </c>
      <c r="I2268" s="222">
        <v>0.1472</v>
      </c>
      <c r="J2268" s="222">
        <v>0.10589999999999999</v>
      </c>
      <c r="K2268" s="222">
        <v>7.9000000000000001E-2</v>
      </c>
      <c r="L2268" s="222">
        <v>6.2700000000000006E-2</v>
      </c>
      <c r="M2268" s="222">
        <v>5.3499999999999999E-2</v>
      </c>
      <c r="N2268" s="222">
        <v>4.8599999999999997E-2</v>
      </c>
      <c r="O2268" s="222">
        <v>4.6100000000000002E-2</v>
      </c>
      <c r="P2268" s="222">
        <v>4.4900000000000002E-2</v>
      </c>
      <c r="Q2268" s="222">
        <v>4.4400000000000002E-2</v>
      </c>
    </row>
    <row r="2269" spans="1:17" x14ac:dyDescent="0.25">
      <c r="A2269" s="8">
        <v>3</v>
      </c>
      <c r="B2269" s="3">
        <v>71</v>
      </c>
      <c r="C2269" s="5">
        <v>550000</v>
      </c>
      <c r="D2269" s="221"/>
      <c r="E2269" s="222">
        <v>0.48060000000000003</v>
      </c>
      <c r="F2269" s="222">
        <v>0.37269999999999998</v>
      </c>
      <c r="G2269" s="222">
        <v>0.27479999999999999</v>
      </c>
      <c r="H2269" s="222">
        <v>0.1946</v>
      </c>
      <c r="I2269" s="222">
        <v>0.1346</v>
      </c>
      <c r="J2269" s="222">
        <v>9.4200000000000006E-2</v>
      </c>
      <c r="K2269" s="222">
        <v>6.9699999999999998E-2</v>
      </c>
      <c r="L2269" s="222">
        <v>5.62E-2</v>
      </c>
      <c r="M2269" s="222">
        <v>4.9399999999999999E-2</v>
      </c>
      <c r="N2269" s="222">
        <v>4.6199999999999998E-2</v>
      </c>
      <c r="O2269" s="222">
        <v>4.4900000000000002E-2</v>
      </c>
      <c r="P2269" s="222">
        <v>4.4299999999999999E-2</v>
      </c>
      <c r="Q2269" s="222">
        <v>4.41E-2</v>
      </c>
    </row>
    <row r="2270" spans="1:17" x14ac:dyDescent="0.25">
      <c r="A2270" s="8">
        <v>3</v>
      </c>
      <c r="B2270" s="3">
        <v>72</v>
      </c>
      <c r="C2270" s="5">
        <v>550000</v>
      </c>
      <c r="D2270" s="221"/>
      <c r="E2270" s="222">
        <v>0.47949999999999998</v>
      </c>
      <c r="F2270" s="222">
        <v>0.36859999999999998</v>
      </c>
      <c r="G2270" s="222">
        <v>0.2651</v>
      </c>
      <c r="H2270" s="222">
        <v>0.17960000000000001</v>
      </c>
      <c r="I2270" s="222">
        <v>0.1176</v>
      </c>
      <c r="J2270" s="222">
        <v>7.9200000000000007E-2</v>
      </c>
      <c r="K2270" s="222">
        <v>5.8799999999999998E-2</v>
      </c>
      <c r="L2270" s="222">
        <v>4.9500000000000002E-2</v>
      </c>
      <c r="M2270" s="222">
        <v>4.5900000000000003E-2</v>
      </c>
      <c r="N2270" s="222">
        <v>4.4600000000000001E-2</v>
      </c>
      <c r="O2270" s="222">
        <v>4.4200000000000003E-2</v>
      </c>
      <c r="P2270" s="222">
        <v>4.3999999999999997E-2</v>
      </c>
      <c r="Q2270" s="222">
        <v>4.3999999999999997E-2</v>
      </c>
    </row>
    <row r="2271" spans="1:17" x14ac:dyDescent="0.25">
      <c r="A2271" s="8">
        <v>3</v>
      </c>
      <c r="B2271" s="3">
        <v>73</v>
      </c>
      <c r="C2271" s="5">
        <v>550000</v>
      </c>
      <c r="D2271" s="221"/>
      <c r="E2271" s="222">
        <v>0.4793</v>
      </c>
      <c r="F2271" s="222">
        <v>0.36659999999999998</v>
      </c>
      <c r="G2271" s="222">
        <v>0.25719999999999998</v>
      </c>
      <c r="H2271" s="222">
        <v>0.16450000000000001</v>
      </c>
      <c r="I2271" s="222">
        <v>9.9500000000000005E-2</v>
      </c>
      <c r="J2271" s="222">
        <v>6.4399999999999999E-2</v>
      </c>
      <c r="K2271" s="222">
        <v>0.05</v>
      </c>
      <c r="L2271" s="222">
        <v>4.5400000000000003E-2</v>
      </c>
      <c r="M2271" s="222">
        <v>4.4299999999999999E-2</v>
      </c>
      <c r="N2271" s="222">
        <v>4.3999999999999997E-2</v>
      </c>
      <c r="O2271" s="222">
        <v>4.3999999999999997E-2</v>
      </c>
      <c r="P2271" s="222">
        <v>4.3999999999999997E-2</v>
      </c>
      <c r="Q2271" s="222">
        <v>4.3999999999999997E-2</v>
      </c>
    </row>
    <row r="2272" spans="1:17" x14ac:dyDescent="0.25">
      <c r="A2272" s="8">
        <v>3</v>
      </c>
      <c r="B2272" s="3">
        <v>74</v>
      </c>
      <c r="C2272" s="5">
        <v>550000</v>
      </c>
      <c r="D2272" s="221"/>
      <c r="E2272" s="222">
        <v>0.4793</v>
      </c>
      <c r="F2272" s="222">
        <v>0.36630000000000001</v>
      </c>
      <c r="G2272" s="222">
        <v>0.25440000000000002</v>
      </c>
      <c r="H2272" s="222">
        <v>0.15529999999999999</v>
      </c>
      <c r="I2272" s="222">
        <v>8.7599999999999997E-2</v>
      </c>
      <c r="J2272" s="222">
        <v>5.5899999999999998E-2</v>
      </c>
      <c r="K2272" s="222">
        <v>4.6300000000000001E-2</v>
      </c>
      <c r="L2272" s="222">
        <v>4.4299999999999999E-2</v>
      </c>
      <c r="M2272" s="222">
        <v>4.3999999999999997E-2</v>
      </c>
      <c r="N2272" s="222">
        <v>4.3999999999999997E-2</v>
      </c>
      <c r="O2272" s="222">
        <v>4.3999999999999997E-2</v>
      </c>
      <c r="P2272" s="222">
        <v>4.3999999999999997E-2</v>
      </c>
      <c r="Q2272" s="222">
        <v>4.3999999999999997E-2</v>
      </c>
    </row>
    <row r="2273" spans="1:17" x14ac:dyDescent="0.25">
      <c r="A2273" s="8">
        <v>4</v>
      </c>
      <c r="B2273" s="3">
        <v>56</v>
      </c>
      <c r="C2273" s="5">
        <v>550000</v>
      </c>
      <c r="D2273" s="221"/>
      <c r="E2273" s="222">
        <v>0.55659999999999998</v>
      </c>
      <c r="F2273" s="222">
        <v>0.48730000000000001</v>
      </c>
      <c r="G2273" s="222">
        <v>0.42609999999999998</v>
      </c>
      <c r="H2273" s="222">
        <v>0.37190000000000001</v>
      </c>
      <c r="I2273" s="222">
        <v>0.3241</v>
      </c>
      <c r="J2273" s="222">
        <v>0.28210000000000002</v>
      </c>
      <c r="K2273" s="222">
        <v>0.2452</v>
      </c>
      <c r="L2273" s="222">
        <v>0.2132</v>
      </c>
      <c r="M2273" s="222">
        <v>0.18790000000000001</v>
      </c>
      <c r="N2273" s="222">
        <v>0.1668</v>
      </c>
      <c r="O2273" s="222">
        <v>0.1492</v>
      </c>
      <c r="P2273" s="222">
        <v>0.13450000000000001</v>
      </c>
      <c r="Q2273" s="222">
        <v>0.1222</v>
      </c>
    </row>
    <row r="2274" spans="1:17" x14ac:dyDescent="0.25">
      <c r="A2274" s="8">
        <v>4</v>
      </c>
      <c r="B2274" s="3">
        <v>57</v>
      </c>
      <c r="C2274" s="5">
        <v>550000</v>
      </c>
      <c r="D2274" s="221"/>
      <c r="E2274" s="222">
        <v>0.55010000000000003</v>
      </c>
      <c r="F2274" s="222">
        <v>0.47889999999999999</v>
      </c>
      <c r="G2274" s="222">
        <v>0.41610000000000003</v>
      </c>
      <c r="H2274" s="222">
        <v>0.36070000000000002</v>
      </c>
      <c r="I2274" s="222">
        <v>0.312</v>
      </c>
      <c r="J2274" s="222">
        <v>0.26939999999999997</v>
      </c>
      <c r="K2274" s="222">
        <v>0.23219999999999999</v>
      </c>
      <c r="L2274" s="222">
        <v>0.20219999999999999</v>
      </c>
      <c r="M2274" s="222">
        <v>0.1777</v>
      </c>
      <c r="N2274" s="222">
        <v>0.1573</v>
      </c>
      <c r="O2274" s="222">
        <v>0.1404</v>
      </c>
      <c r="P2274" s="222">
        <v>0.12640000000000001</v>
      </c>
      <c r="Q2274" s="222">
        <v>0.115</v>
      </c>
    </row>
    <row r="2275" spans="1:17" x14ac:dyDescent="0.25">
      <c r="A2275" s="8">
        <v>4</v>
      </c>
      <c r="B2275" s="3">
        <v>58</v>
      </c>
      <c r="C2275" s="5">
        <v>550000</v>
      </c>
      <c r="D2275" s="221"/>
      <c r="E2275" s="222">
        <v>0.54410000000000003</v>
      </c>
      <c r="F2275" s="222">
        <v>0.47110000000000002</v>
      </c>
      <c r="G2275" s="222">
        <v>0.40660000000000002</v>
      </c>
      <c r="H2275" s="222">
        <v>0.35</v>
      </c>
      <c r="I2275" s="222">
        <v>0.3004</v>
      </c>
      <c r="J2275" s="222">
        <v>0.25729999999999997</v>
      </c>
      <c r="K2275" s="222">
        <v>0.22120000000000001</v>
      </c>
      <c r="L2275" s="222">
        <v>0.1923</v>
      </c>
      <c r="M2275" s="222">
        <v>0.16830000000000001</v>
      </c>
      <c r="N2275" s="222">
        <v>0.14860000000000001</v>
      </c>
      <c r="O2275" s="222">
        <v>0.13239999999999999</v>
      </c>
      <c r="P2275" s="222">
        <v>0.1192</v>
      </c>
      <c r="Q2275" s="222">
        <v>0.1086</v>
      </c>
    </row>
    <row r="2276" spans="1:17" x14ac:dyDescent="0.25">
      <c r="A2276" s="8">
        <v>4</v>
      </c>
      <c r="B2276" s="3">
        <v>59</v>
      </c>
      <c r="C2276" s="5">
        <v>550000</v>
      </c>
      <c r="D2276" s="221"/>
      <c r="E2276" s="222">
        <v>0.53820000000000001</v>
      </c>
      <c r="F2276" s="222">
        <v>0.4632</v>
      </c>
      <c r="G2276" s="222">
        <v>0.39710000000000001</v>
      </c>
      <c r="H2276" s="222">
        <v>0.3392</v>
      </c>
      <c r="I2276" s="222">
        <v>0.28889999999999999</v>
      </c>
      <c r="J2276" s="222">
        <v>0.24529999999999999</v>
      </c>
      <c r="K2276" s="222">
        <v>0.2109</v>
      </c>
      <c r="L2276" s="222">
        <v>0.1825</v>
      </c>
      <c r="M2276" s="222">
        <v>0.15920000000000001</v>
      </c>
      <c r="N2276" s="222">
        <v>0.1401</v>
      </c>
      <c r="O2276" s="222">
        <v>0.12479999999999999</v>
      </c>
      <c r="P2276" s="222">
        <v>0.1125</v>
      </c>
      <c r="Q2276" s="222">
        <v>0.1028</v>
      </c>
    </row>
    <row r="2277" spans="1:17" x14ac:dyDescent="0.25">
      <c r="A2277" s="8">
        <v>4</v>
      </c>
      <c r="B2277" s="3">
        <v>60</v>
      </c>
      <c r="C2277" s="5">
        <v>550000</v>
      </c>
      <c r="D2277" s="221"/>
      <c r="E2277" s="222">
        <v>0.5323</v>
      </c>
      <c r="F2277" s="222">
        <v>0.45529999999999998</v>
      </c>
      <c r="G2277" s="222">
        <v>0.38750000000000001</v>
      </c>
      <c r="H2277" s="222">
        <v>0.32829999999999998</v>
      </c>
      <c r="I2277" s="222">
        <v>0.27710000000000001</v>
      </c>
      <c r="J2277" s="222">
        <v>0.23469999999999999</v>
      </c>
      <c r="K2277" s="222">
        <v>0.2006</v>
      </c>
      <c r="L2277" s="222">
        <v>0.17269999999999999</v>
      </c>
      <c r="M2277" s="222">
        <v>0.15010000000000001</v>
      </c>
      <c r="N2277" s="222">
        <v>0.13200000000000001</v>
      </c>
      <c r="O2277" s="222">
        <v>0.1176</v>
      </c>
      <c r="P2277" s="222">
        <v>0.1062</v>
      </c>
      <c r="Q2277" s="222">
        <v>9.74E-2</v>
      </c>
    </row>
    <row r="2278" spans="1:17" x14ac:dyDescent="0.25">
      <c r="A2278" s="8">
        <v>4</v>
      </c>
      <c r="B2278" s="3">
        <v>61</v>
      </c>
      <c r="C2278" s="5">
        <v>550000</v>
      </c>
      <c r="D2278" s="221"/>
      <c r="E2278" s="222">
        <v>0.52659999999999996</v>
      </c>
      <c r="F2278" s="222">
        <v>0.4476</v>
      </c>
      <c r="G2278" s="222">
        <v>0.378</v>
      </c>
      <c r="H2278" s="222">
        <v>0.31759999999999999</v>
      </c>
      <c r="I2278" s="222">
        <v>0.2656</v>
      </c>
      <c r="J2278" s="222">
        <v>0.22439999999999999</v>
      </c>
      <c r="K2278" s="222">
        <v>0.19059999999999999</v>
      </c>
      <c r="L2278" s="222">
        <v>0.1633</v>
      </c>
      <c r="M2278" s="222">
        <v>0.14149999999999999</v>
      </c>
      <c r="N2278" s="222">
        <v>0.12429999999999999</v>
      </c>
      <c r="O2278" s="222">
        <v>0.1109</v>
      </c>
      <c r="P2278" s="222">
        <v>0.10050000000000001</v>
      </c>
      <c r="Q2278" s="222">
        <v>9.2499999999999999E-2</v>
      </c>
    </row>
    <row r="2279" spans="1:17" x14ac:dyDescent="0.25">
      <c r="A2279" s="8">
        <v>4</v>
      </c>
      <c r="B2279" s="3">
        <v>62</v>
      </c>
      <c r="C2279" s="5">
        <v>550000</v>
      </c>
      <c r="D2279" s="221"/>
      <c r="E2279" s="222">
        <v>0.52110000000000001</v>
      </c>
      <c r="F2279" s="222">
        <v>0.43980000000000002</v>
      </c>
      <c r="G2279" s="222">
        <v>0.36849999999999999</v>
      </c>
      <c r="H2279" s="222">
        <v>0.30669999999999997</v>
      </c>
      <c r="I2279" s="222">
        <v>0.25519999999999998</v>
      </c>
      <c r="J2279" s="222">
        <v>0.214</v>
      </c>
      <c r="K2279" s="222">
        <v>0.18060000000000001</v>
      </c>
      <c r="L2279" s="222">
        <v>0.154</v>
      </c>
      <c r="M2279" s="222">
        <v>0.1331</v>
      </c>
      <c r="N2279" s="222">
        <v>0.11700000000000001</v>
      </c>
      <c r="O2279" s="222">
        <v>0.1046</v>
      </c>
      <c r="P2279" s="222">
        <v>9.5200000000000007E-2</v>
      </c>
      <c r="Q2279" s="222">
        <v>8.8099999999999998E-2</v>
      </c>
    </row>
    <row r="2280" spans="1:17" x14ac:dyDescent="0.25">
      <c r="A2280" s="8">
        <v>4</v>
      </c>
      <c r="B2280" s="3">
        <v>63</v>
      </c>
      <c r="C2280" s="5">
        <v>550000</v>
      </c>
      <c r="D2280" s="221"/>
      <c r="E2280" s="222">
        <v>0.51549999999999996</v>
      </c>
      <c r="F2280" s="222">
        <v>0.432</v>
      </c>
      <c r="G2280" s="222">
        <v>0.35870000000000002</v>
      </c>
      <c r="H2280" s="222">
        <v>0.29549999999999998</v>
      </c>
      <c r="I2280" s="222">
        <v>0.24460000000000001</v>
      </c>
      <c r="J2280" s="222">
        <v>0.2034</v>
      </c>
      <c r="K2280" s="222">
        <v>0.17050000000000001</v>
      </c>
      <c r="L2280" s="222">
        <v>0.14480000000000001</v>
      </c>
      <c r="M2280" s="222">
        <v>0.1249</v>
      </c>
      <c r="N2280" s="222">
        <v>0.10979999999999999</v>
      </c>
      <c r="O2280" s="222">
        <v>9.8500000000000004E-2</v>
      </c>
      <c r="P2280" s="222">
        <v>9.0200000000000002E-2</v>
      </c>
      <c r="Q2280" s="222">
        <v>8.4099999999999994E-2</v>
      </c>
    </row>
    <row r="2281" spans="1:17" x14ac:dyDescent="0.25">
      <c r="A2281" s="8">
        <v>4</v>
      </c>
      <c r="B2281" s="3">
        <v>64</v>
      </c>
      <c r="C2281" s="5">
        <v>550000</v>
      </c>
      <c r="D2281" s="221"/>
      <c r="E2281" s="222">
        <v>0.51019999999999999</v>
      </c>
      <c r="F2281" s="222">
        <v>0.4244</v>
      </c>
      <c r="G2281" s="222">
        <v>0.34910000000000002</v>
      </c>
      <c r="H2281" s="222">
        <v>0.28510000000000002</v>
      </c>
      <c r="I2281" s="222">
        <v>0.2339</v>
      </c>
      <c r="J2281" s="222">
        <v>0.19289999999999999</v>
      </c>
      <c r="K2281" s="222">
        <v>0.16059999999999999</v>
      </c>
      <c r="L2281" s="222">
        <v>0.1358</v>
      </c>
      <c r="M2281" s="222">
        <v>0.1171</v>
      </c>
      <c r="N2281" s="222">
        <v>0.1032</v>
      </c>
      <c r="O2281" s="222">
        <v>9.3100000000000002E-2</v>
      </c>
      <c r="P2281" s="222">
        <v>8.5800000000000001E-2</v>
      </c>
      <c r="Q2281" s="222">
        <v>8.0600000000000005E-2</v>
      </c>
    </row>
    <row r="2282" spans="1:17" x14ac:dyDescent="0.25">
      <c r="A2282" s="8">
        <v>4</v>
      </c>
      <c r="B2282" s="3">
        <v>65</v>
      </c>
      <c r="C2282" s="5">
        <v>550000</v>
      </c>
      <c r="D2282" s="221"/>
      <c r="E2282" s="222">
        <v>0.50519999999999998</v>
      </c>
      <c r="F2282" s="222">
        <v>0.41689999999999999</v>
      </c>
      <c r="G2282" s="222">
        <v>0.33939999999999998</v>
      </c>
      <c r="H2282" s="222">
        <v>0.27489999999999998</v>
      </c>
      <c r="I2282" s="222">
        <v>0.2233</v>
      </c>
      <c r="J2282" s="222">
        <v>0.18240000000000001</v>
      </c>
      <c r="K2282" s="222">
        <v>0.15090000000000001</v>
      </c>
      <c r="L2282" s="222">
        <v>0.12720000000000001</v>
      </c>
      <c r="M2282" s="222">
        <v>0.10970000000000001</v>
      </c>
      <c r="N2282" s="222">
        <v>9.7100000000000006E-2</v>
      </c>
      <c r="O2282" s="222">
        <v>8.8099999999999998E-2</v>
      </c>
      <c r="P2282" s="222">
        <v>8.1900000000000001E-2</v>
      </c>
      <c r="Q2282" s="222">
        <v>7.7600000000000002E-2</v>
      </c>
    </row>
    <row r="2283" spans="1:17" x14ac:dyDescent="0.25">
      <c r="A2283" s="8">
        <v>4</v>
      </c>
      <c r="B2283" s="3">
        <v>66</v>
      </c>
      <c r="C2283" s="5">
        <v>550000</v>
      </c>
      <c r="D2283" s="221"/>
      <c r="E2283" s="222">
        <v>0.50049999999999994</v>
      </c>
      <c r="F2283" s="222">
        <v>0.40970000000000001</v>
      </c>
      <c r="G2283" s="222">
        <v>0.32990000000000003</v>
      </c>
      <c r="H2283" s="222">
        <v>0.26479999999999998</v>
      </c>
      <c r="I2283" s="222">
        <v>0.2127</v>
      </c>
      <c r="J2283" s="222">
        <v>0.1721</v>
      </c>
      <c r="K2283" s="222">
        <v>0.1414</v>
      </c>
      <c r="L2283" s="222">
        <v>0.11890000000000001</v>
      </c>
      <c r="M2283" s="222">
        <v>0.1027</v>
      </c>
      <c r="N2283" s="222">
        <v>9.1399999999999995E-2</v>
      </c>
      <c r="O2283" s="222">
        <v>8.3699999999999997E-2</v>
      </c>
      <c r="P2283" s="222">
        <v>7.85E-2</v>
      </c>
      <c r="Q2283" s="222">
        <v>7.51E-2</v>
      </c>
    </row>
    <row r="2284" spans="1:17" x14ac:dyDescent="0.25">
      <c r="A2284" s="8">
        <v>4</v>
      </c>
      <c r="B2284" s="3">
        <v>67</v>
      </c>
      <c r="C2284" s="5">
        <v>550000</v>
      </c>
      <c r="D2284" s="221"/>
      <c r="E2284" s="222">
        <v>0.49590000000000001</v>
      </c>
      <c r="F2284" s="222">
        <v>0.4022</v>
      </c>
      <c r="G2284" s="222">
        <v>0.3201</v>
      </c>
      <c r="H2284" s="222">
        <v>0.25390000000000001</v>
      </c>
      <c r="I2284" s="222">
        <v>0.20130000000000001</v>
      </c>
      <c r="J2284" s="222">
        <v>0.16109999999999999</v>
      </c>
      <c r="K2284" s="222">
        <v>0.13150000000000001</v>
      </c>
      <c r="L2284" s="222">
        <v>0.1104</v>
      </c>
      <c r="M2284" s="222">
        <v>9.5799999999999996E-2</v>
      </c>
      <c r="N2284" s="222">
        <v>8.5999999999999993E-2</v>
      </c>
      <c r="O2284" s="222">
        <v>7.9600000000000004E-2</v>
      </c>
      <c r="P2284" s="222">
        <v>7.5600000000000001E-2</v>
      </c>
      <c r="Q2284" s="222">
        <v>7.2999999999999995E-2</v>
      </c>
    </row>
    <row r="2285" spans="1:17" x14ac:dyDescent="0.25">
      <c r="A2285" s="8">
        <v>4</v>
      </c>
      <c r="B2285" s="3">
        <v>68</v>
      </c>
      <c r="C2285" s="5">
        <v>550000</v>
      </c>
      <c r="D2285" s="221"/>
      <c r="E2285" s="222">
        <v>0.49170000000000003</v>
      </c>
      <c r="F2285" s="222">
        <v>0.39500000000000002</v>
      </c>
      <c r="G2285" s="222">
        <v>0.31069999999999998</v>
      </c>
      <c r="H2285" s="222">
        <v>0.24279999999999999</v>
      </c>
      <c r="I2285" s="222">
        <v>0.18959999999999999</v>
      </c>
      <c r="J2285" s="222">
        <v>0.14990000000000001</v>
      </c>
      <c r="K2285" s="222">
        <v>0.1216</v>
      </c>
      <c r="L2285" s="222">
        <v>0.1022</v>
      </c>
      <c r="M2285" s="222">
        <v>8.9399999999999993E-2</v>
      </c>
      <c r="N2285" s="222">
        <v>8.1199999999999994E-2</v>
      </c>
      <c r="O2285" s="222">
        <v>7.6200000000000004E-2</v>
      </c>
      <c r="P2285" s="222">
        <v>7.3200000000000001E-2</v>
      </c>
      <c r="Q2285" s="222">
        <v>7.1400000000000005E-2</v>
      </c>
    </row>
    <row r="2286" spans="1:17" x14ac:dyDescent="0.25">
      <c r="A2286" s="8">
        <v>4</v>
      </c>
      <c r="B2286" s="3">
        <v>69</v>
      </c>
      <c r="C2286" s="5">
        <v>550000</v>
      </c>
      <c r="D2286" s="221"/>
      <c r="E2286" s="222">
        <v>0.48830000000000001</v>
      </c>
      <c r="F2286" s="222">
        <v>0.3886</v>
      </c>
      <c r="G2286" s="222">
        <v>0.30180000000000001</v>
      </c>
      <c r="H2286" s="222">
        <v>0.2321</v>
      </c>
      <c r="I2286" s="222">
        <v>0.1784</v>
      </c>
      <c r="J2286" s="222">
        <v>0.13930000000000001</v>
      </c>
      <c r="K2286" s="222">
        <v>0.1125</v>
      </c>
      <c r="L2286" s="222">
        <v>9.4899999999999998E-2</v>
      </c>
      <c r="M2286" s="222">
        <v>8.4000000000000005E-2</v>
      </c>
      <c r="N2286" s="222">
        <v>7.7399999999999997E-2</v>
      </c>
      <c r="O2286" s="222">
        <v>7.3599999999999999E-2</v>
      </c>
      <c r="P2286" s="222">
        <v>7.1499999999999994E-2</v>
      </c>
      <c r="Q2286" s="222">
        <v>7.0400000000000004E-2</v>
      </c>
    </row>
    <row r="2287" spans="1:17" x14ac:dyDescent="0.25">
      <c r="A2287" s="8">
        <v>4</v>
      </c>
      <c r="B2287" s="3">
        <v>70</v>
      </c>
      <c r="C2287" s="5">
        <v>550000</v>
      </c>
      <c r="D2287" s="221"/>
      <c r="E2287" s="222">
        <v>0.48499999999999999</v>
      </c>
      <c r="F2287" s="222">
        <v>0.38190000000000002</v>
      </c>
      <c r="G2287" s="222">
        <v>0.29170000000000001</v>
      </c>
      <c r="H2287" s="222">
        <v>0.21959999999999999</v>
      </c>
      <c r="I2287" s="222">
        <v>0.16520000000000001</v>
      </c>
      <c r="J2287" s="222">
        <v>0.12709999999999999</v>
      </c>
      <c r="K2287" s="222">
        <v>0.1024</v>
      </c>
      <c r="L2287" s="222">
        <v>8.7300000000000003E-2</v>
      </c>
      <c r="M2287" s="222">
        <v>7.8600000000000003E-2</v>
      </c>
      <c r="N2287" s="222">
        <v>7.3899999999999993E-2</v>
      </c>
      <c r="O2287" s="222">
        <v>7.1499999999999994E-2</v>
      </c>
      <c r="P2287" s="222">
        <v>7.0300000000000001E-2</v>
      </c>
      <c r="Q2287" s="222">
        <v>6.9699999999999998E-2</v>
      </c>
    </row>
    <row r="2288" spans="1:17" x14ac:dyDescent="0.25">
      <c r="A2288" s="8">
        <v>4</v>
      </c>
      <c r="B2288" s="3">
        <v>71</v>
      </c>
      <c r="C2288" s="5">
        <v>550000</v>
      </c>
      <c r="D2288" s="221"/>
      <c r="E2288" s="222">
        <v>0.48280000000000001</v>
      </c>
      <c r="F2288" s="222">
        <v>0.37640000000000001</v>
      </c>
      <c r="G2288" s="222">
        <v>0.28239999999999998</v>
      </c>
      <c r="H2288" s="222">
        <v>0.2074</v>
      </c>
      <c r="I2288" s="222">
        <v>0.15229999999999999</v>
      </c>
      <c r="J2288" s="222">
        <v>0.11559999999999999</v>
      </c>
      <c r="K2288" s="222">
        <v>9.3299999999999994E-2</v>
      </c>
      <c r="L2288" s="222">
        <v>8.09E-2</v>
      </c>
      <c r="M2288" s="222">
        <v>7.46E-2</v>
      </c>
      <c r="N2288" s="222">
        <v>7.1499999999999994E-2</v>
      </c>
      <c r="O2288" s="222">
        <v>7.0199999999999999E-2</v>
      </c>
      <c r="P2288" s="222">
        <v>6.9599999999999995E-2</v>
      </c>
      <c r="Q2288" s="222">
        <v>6.9400000000000003E-2</v>
      </c>
    </row>
    <row r="2289" spans="1:17" x14ac:dyDescent="0.25">
      <c r="A2289" s="8">
        <v>4</v>
      </c>
      <c r="B2289" s="3">
        <v>72</v>
      </c>
      <c r="C2289" s="5">
        <v>550000</v>
      </c>
      <c r="D2289" s="221"/>
      <c r="E2289" s="222">
        <v>0.48110000000000003</v>
      </c>
      <c r="F2289" s="222">
        <v>0.371</v>
      </c>
      <c r="G2289" s="222">
        <v>0.27100000000000002</v>
      </c>
      <c r="H2289" s="222">
        <v>0.1913</v>
      </c>
      <c r="I2289" s="222">
        <v>0.1351</v>
      </c>
      <c r="J2289" s="222">
        <v>0.1009</v>
      </c>
      <c r="K2289" s="222">
        <v>8.2799999999999999E-2</v>
      </c>
      <c r="L2289" s="222">
        <v>7.4499999999999997E-2</v>
      </c>
      <c r="M2289" s="222">
        <v>7.1099999999999997E-2</v>
      </c>
      <c r="N2289" s="222">
        <v>6.9800000000000001E-2</v>
      </c>
      <c r="O2289" s="222">
        <v>6.9400000000000003E-2</v>
      </c>
      <c r="P2289" s="222">
        <v>6.93E-2</v>
      </c>
      <c r="Q2289" s="222">
        <v>6.93E-2</v>
      </c>
    </row>
    <row r="2290" spans="1:17" x14ac:dyDescent="0.25">
      <c r="A2290" s="8">
        <v>4</v>
      </c>
      <c r="B2290" s="3">
        <v>73</v>
      </c>
      <c r="C2290" s="5">
        <v>550000</v>
      </c>
      <c r="D2290" s="221"/>
      <c r="E2290" s="222">
        <v>0.48060000000000003</v>
      </c>
      <c r="F2290" s="222">
        <v>0.36799999999999999</v>
      </c>
      <c r="G2290" s="222">
        <v>0.26079999999999998</v>
      </c>
      <c r="H2290" s="222">
        <v>0.17449999999999999</v>
      </c>
      <c r="I2290" s="222">
        <v>0.1168</v>
      </c>
      <c r="J2290" s="222">
        <v>8.6699999999999999E-2</v>
      </c>
      <c r="K2290" s="222">
        <v>7.4499999999999997E-2</v>
      </c>
      <c r="L2290" s="222">
        <v>7.0599999999999996E-2</v>
      </c>
      <c r="M2290" s="222">
        <v>6.9500000000000006E-2</v>
      </c>
      <c r="N2290" s="222">
        <v>6.93E-2</v>
      </c>
      <c r="O2290" s="222">
        <v>6.93E-2</v>
      </c>
      <c r="P2290" s="222">
        <v>6.9199999999999998E-2</v>
      </c>
      <c r="Q2290" s="222">
        <v>6.9199999999999998E-2</v>
      </c>
    </row>
    <row r="2291" spans="1:17" x14ac:dyDescent="0.25">
      <c r="A2291" s="8">
        <v>4</v>
      </c>
      <c r="B2291" s="3">
        <v>74</v>
      </c>
      <c r="C2291" s="5">
        <v>550000</v>
      </c>
      <c r="D2291" s="221"/>
      <c r="E2291" s="222">
        <v>0.48060000000000003</v>
      </c>
      <c r="F2291" s="222">
        <v>0.36730000000000002</v>
      </c>
      <c r="G2291" s="222">
        <v>0.25600000000000001</v>
      </c>
      <c r="H2291" s="222">
        <v>0.1638</v>
      </c>
      <c r="I2291" s="222">
        <v>0.10489999999999999</v>
      </c>
      <c r="J2291" s="222">
        <v>7.8899999999999998E-2</v>
      </c>
      <c r="K2291" s="222">
        <v>7.1099999999999997E-2</v>
      </c>
      <c r="L2291" s="222">
        <v>6.9500000000000006E-2</v>
      </c>
      <c r="M2291" s="222">
        <v>6.93E-2</v>
      </c>
      <c r="N2291" s="222">
        <v>6.93E-2</v>
      </c>
      <c r="O2291" s="222">
        <v>6.9199999999999998E-2</v>
      </c>
      <c r="P2291" s="222">
        <v>6.9199999999999998E-2</v>
      </c>
      <c r="Q2291" s="222">
        <v>6.9199999999999998E-2</v>
      </c>
    </row>
    <row r="2292" spans="1:17" x14ac:dyDescent="0.25">
      <c r="A2292" s="8">
        <v>5</v>
      </c>
      <c r="B2292" s="3">
        <v>56</v>
      </c>
      <c r="C2292" s="5">
        <v>550000</v>
      </c>
      <c r="D2292" s="221"/>
      <c r="E2292" s="222">
        <v>0.56579999999999997</v>
      </c>
      <c r="F2292" s="222">
        <v>0.49830000000000002</v>
      </c>
      <c r="G2292" s="222">
        <v>0.43840000000000001</v>
      </c>
      <c r="H2292" s="222">
        <v>0.38519999999999999</v>
      </c>
      <c r="I2292" s="222">
        <v>0.33789999999999998</v>
      </c>
      <c r="J2292" s="222">
        <v>0.29609999999999997</v>
      </c>
      <c r="K2292" s="222">
        <v>0.25919999999999999</v>
      </c>
      <c r="L2292" s="222">
        <v>0.22750000000000001</v>
      </c>
      <c r="M2292" s="222">
        <v>0.20230000000000001</v>
      </c>
      <c r="N2292" s="222">
        <v>0.1812</v>
      </c>
      <c r="O2292" s="222">
        <v>0.16339999999999999</v>
      </c>
      <c r="P2292" s="222">
        <v>0.14849999999999999</v>
      </c>
      <c r="Q2292" s="222">
        <v>0.13600000000000001</v>
      </c>
    </row>
    <row r="2293" spans="1:17" x14ac:dyDescent="0.25">
      <c r="A2293" s="8">
        <v>5</v>
      </c>
      <c r="B2293" s="3">
        <v>57</v>
      </c>
      <c r="C2293" s="5">
        <v>550000</v>
      </c>
      <c r="D2293" s="221"/>
      <c r="E2293" s="222">
        <v>0.55889999999999995</v>
      </c>
      <c r="F2293" s="222">
        <v>0.48949999999999999</v>
      </c>
      <c r="G2293" s="222">
        <v>0.4279</v>
      </c>
      <c r="H2293" s="222">
        <v>0.37340000000000001</v>
      </c>
      <c r="I2293" s="222">
        <v>0.32529999999999998</v>
      </c>
      <c r="J2293" s="222">
        <v>0.28289999999999998</v>
      </c>
      <c r="K2293" s="222">
        <v>0.24579999999999999</v>
      </c>
      <c r="L2293" s="222">
        <v>0.21629999999999999</v>
      </c>
      <c r="M2293" s="222">
        <v>0.1918</v>
      </c>
      <c r="N2293" s="222">
        <v>0.1714</v>
      </c>
      <c r="O2293" s="222">
        <v>0.15429999999999999</v>
      </c>
      <c r="P2293" s="222">
        <v>0.14019999999999999</v>
      </c>
      <c r="Q2293" s="222">
        <v>0.12839999999999999</v>
      </c>
    </row>
    <row r="2294" spans="1:17" x14ac:dyDescent="0.25">
      <c r="A2294" s="8">
        <v>5</v>
      </c>
      <c r="B2294" s="3">
        <v>58</v>
      </c>
      <c r="C2294" s="5">
        <v>550000</v>
      </c>
      <c r="D2294" s="221"/>
      <c r="E2294" s="222">
        <v>0.55249999999999999</v>
      </c>
      <c r="F2294" s="222">
        <v>0.48120000000000002</v>
      </c>
      <c r="G2294" s="222">
        <v>0.41810000000000003</v>
      </c>
      <c r="H2294" s="222">
        <v>0.3624</v>
      </c>
      <c r="I2294" s="222">
        <v>0.31340000000000001</v>
      </c>
      <c r="J2294" s="222">
        <v>0.27050000000000002</v>
      </c>
      <c r="K2294" s="222">
        <v>0.2349</v>
      </c>
      <c r="L2294" s="222">
        <v>0.20619999999999999</v>
      </c>
      <c r="M2294" s="222">
        <v>0.18229999999999999</v>
      </c>
      <c r="N2294" s="222">
        <v>0.16250000000000001</v>
      </c>
      <c r="O2294" s="222">
        <v>0.14610000000000001</v>
      </c>
      <c r="P2294" s="222">
        <v>0.13270000000000001</v>
      </c>
      <c r="Q2294" s="222">
        <v>0.12189999999999999</v>
      </c>
    </row>
    <row r="2295" spans="1:17" x14ac:dyDescent="0.25">
      <c r="A2295" s="8">
        <v>5</v>
      </c>
      <c r="B2295" s="3">
        <v>59</v>
      </c>
      <c r="C2295" s="5">
        <v>550000</v>
      </c>
      <c r="D2295" s="221"/>
      <c r="E2295" s="222">
        <v>0.54620000000000002</v>
      </c>
      <c r="F2295" s="222">
        <v>0.47289999999999999</v>
      </c>
      <c r="G2295" s="222">
        <v>0.40820000000000001</v>
      </c>
      <c r="H2295" s="222">
        <v>0.35120000000000001</v>
      </c>
      <c r="I2295" s="222">
        <v>0.3014</v>
      </c>
      <c r="J2295" s="222">
        <v>0.25850000000000001</v>
      </c>
      <c r="K2295" s="222">
        <v>0.22450000000000001</v>
      </c>
      <c r="L2295" s="222">
        <v>0.19620000000000001</v>
      </c>
      <c r="M2295" s="222">
        <v>0.17299999999999999</v>
      </c>
      <c r="N2295" s="222">
        <v>0.15379999999999999</v>
      </c>
      <c r="O2295" s="222">
        <v>0.13830000000000001</v>
      </c>
      <c r="P2295" s="222">
        <v>0.1258</v>
      </c>
      <c r="Q2295" s="222">
        <v>0.1158</v>
      </c>
    </row>
    <row r="2296" spans="1:17" x14ac:dyDescent="0.25">
      <c r="A2296" s="8">
        <v>5</v>
      </c>
      <c r="B2296" s="3">
        <v>60</v>
      </c>
      <c r="C2296" s="5">
        <v>550000</v>
      </c>
      <c r="D2296" s="221"/>
      <c r="E2296" s="222">
        <v>0.53979999999999995</v>
      </c>
      <c r="F2296" s="222">
        <v>0.46460000000000001</v>
      </c>
      <c r="G2296" s="222">
        <v>0.39810000000000001</v>
      </c>
      <c r="H2296" s="222">
        <v>0.33989999999999998</v>
      </c>
      <c r="I2296" s="222">
        <v>0.28920000000000001</v>
      </c>
      <c r="J2296" s="222">
        <v>0.2477</v>
      </c>
      <c r="K2296" s="222">
        <v>0.214</v>
      </c>
      <c r="L2296" s="222">
        <v>0.18629999999999999</v>
      </c>
      <c r="M2296" s="222">
        <v>0.16370000000000001</v>
      </c>
      <c r="N2296" s="222">
        <v>0.1454</v>
      </c>
      <c r="O2296" s="222">
        <v>0.1308</v>
      </c>
      <c r="P2296" s="222">
        <v>0.1193</v>
      </c>
      <c r="Q2296" s="222">
        <v>0.11020000000000001</v>
      </c>
    </row>
    <row r="2297" spans="1:17" x14ac:dyDescent="0.25">
      <c r="A2297" s="8">
        <v>5</v>
      </c>
      <c r="B2297" s="3">
        <v>61</v>
      </c>
      <c r="C2297" s="5">
        <v>550000</v>
      </c>
      <c r="D2297" s="221"/>
      <c r="E2297" s="222">
        <v>0.53369999999999995</v>
      </c>
      <c r="F2297" s="222">
        <v>0.45639999999999997</v>
      </c>
      <c r="G2297" s="222">
        <v>0.38819999999999999</v>
      </c>
      <c r="H2297" s="222">
        <v>0.32869999999999999</v>
      </c>
      <c r="I2297" s="222">
        <v>0.2777</v>
      </c>
      <c r="J2297" s="222">
        <v>0.23719999999999999</v>
      </c>
      <c r="K2297" s="222">
        <v>0.20380000000000001</v>
      </c>
      <c r="L2297" s="222">
        <v>0.1767</v>
      </c>
      <c r="M2297" s="222">
        <v>0.15490000000000001</v>
      </c>
      <c r="N2297" s="222">
        <v>0.1376</v>
      </c>
      <c r="O2297" s="222">
        <v>0.1239</v>
      </c>
      <c r="P2297" s="222">
        <v>0.1133</v>
      </c>
      <c r="Q2297" s="222">
        <v>0.1051</v>
      </c>
    </row>
    <row r="2298" spans="1:17" x14ac:dyDescent="0.25">
      <c r="A2298" s="8">
        <v>5</v>
      </c>
      <c r="B2298" s="3">
        <v>62</v>
      </c>
      <c r="C2298" s="5">
        <v>550000</v>
      </c>
      <c r="D2298" s="221"/>
      <c r="E2298" s="222">
        <v>0.52759999999999996</v>
      </c>
      <c r="F2298" s="222">
        <v>0.44819999999999999</v>
      </c>
      <c r="G2298" s="222">
        <v>0.37819999999999998</v>
      </c>
      <c r="H2298" s="222">
        <v>0.31730000000000003</v>
      </c>
      <c r="I2298" s="222">
        <v>0.2671</v>
      </c>
      <c r="J2298" s="222">
        <v>0.2266</v>
      </c>
      <c r="K2298" s="222">
        <v>0.19370000000000001</v>
      </c>
      <c r="L2298" s="222">
        <v>0.16719999999999999</v>
      </c>
      <c r="M2298" s="222">
        <v>0.14630000000000001</v>
      </c>
      <c r="N2298" s="222">
        <v>0.13</v>
      </c>
      <c r="O2298" s="222">
        <v>0.1174</v>
      </c>
      <c r="P2298" s="222">
        <v>0.1077</v>
      </c>
      <c r="Q2298" s="222">
        <v>0.1004</v>
      </c>
    </row>
    <row r="2299" spans="1:17" x14ac:dyDescent="0.25">
      <c r="A2299" s="8">
        <v>5</v>
      </c>
      <c r="B2299" s="3">
        <v>63</v>
      </c>
      <c r="C2299" s="5">
        <v>550000</v>
      </c>
      <c r="D2299" s="221"/>
      <c r="E2299" s="222">
        <v>0.52159999999999995</v>
      </c>
      <c r="F2299" s="222">
        <v>0.43980000000000002</v>
      </c>
      <c r="G2299" s="222">
        <v>0.36799999999999999</v>
      </c>
      <c r="H2299" s="222">
        <v>0.30580000000000002</v>
      </c>
      <c r="I2299" s="222">
        <v>0.25629999999999997</v>
      </c>
      <c r="J2299" s="222">
        <v>0.21579999999999999</v>
      </c>
      <c r="K2299" s="222">
        <v>0.18340000000000001</v>
      </c>
      <c r="L2299" s="222">
        <v>0.1578</v>
      </c>
      <c r="M2299" s="222">
        <v>0.13789999999999999</v>
      </c>
      <c r="N2299" s="222">
        <v>0.1227</v>
      </c>
      <c r="O2299" s="222">
        <v>0.11119999999999999</v>
      </c>
      <c r="P2299" s="222">
        <v>0.10249999999999999</v>
      </c>
      <c r="Q2299" s="222">
        <v>9.6100000000000005E-2</v>
      </c>
    </row>
    <row r="2300" spans="1:17" x14ac:dyDescent="0.25">
      <c r="A2300" s="8">
        <v>5</v>
      </c>
      <c r="B2300" s="3">
        <v>64</v>
      </c>
      <c r="C2300" s="5">
        <v>550000</v>
      </c>
      <c r="D2300" s="221"/>
      <c r="E2300" s="222">
        <v>0.51570000000000005</v>
      </c>
      <c r="F2300" s="222">
        <v>0.43159999999999998</v>
      </c>
      <c r="G2300" s="222">
        <v>0.35780000000000001</v>
      </c>
      <c r="H2300" s="222">
        <v>0.2954</v>
      </c>
      <c r="I2300" s="222">
        <v>0.24540000000000001</v>
      </c>
      <c r="J2300" s="222">
        <v>0.2051</v>
      </c>
      <c r="K2300" s="222">
        <v>0.1734</v>
      </c>
      <c r="L2300" s="222">
        <v>0.1487</v>
      </c>
      <c r="M2300" s="222">
        <v>0.12989999999999999</v>
      </c>
      <c r="N2300" s="222">
        <v>0.1158</v>
      </c>
      <c r="O2300" s="222">
        <v>0.10539999999999999</v>
      </c>
      <c r="P2300" s="222">
        <v>9.7799999999999998E-2</v>
      </c>
      <c r="Q2300" s="222">
        <v>9.2399999999999996E-2</v>
      </c>
    </row>
    <row r="2301" spans="1:17" x14ac:dyDescent="0.25">
      <c r="A2301" s="8">
        <v>5</v>
      </c>
      <c r="B2301" s="3">
        <v>65</v>
      </c>
      <c r="C2301" s="5">
        <v>550000</v>
      </c>
      <c r="D2301" s="221"/>
      <c r="E2301" s="222">
        <v>0.5101</v>
      </c>
      <c r="F2301" s="222">
        <v>0.42359999999999998</v>
      </c>
      <c r="G2301" s="222">
        <v>0.34760000000000002</v>
      </c>
      <c r="H2301" s="222">
        <v>0.28489999999999999</v>
      </c>
      <c r="I2301" s="222">
        <v>0.2346</v>
      </c>
      <c r="J2301" s="222">
        <v>0.19450000000000001</v>
      </c>
      <c r="K2301" s="222">
        <v>0.16350000000000001</v>
      </c>
      <c r="L2301" s="222">
        <v>0.1399</v>
      </c>
      <c r="M2301" s="222">
        <v>0.12230000000000001</v>
      </c>
      <c r="N2301" s="222">
        <v>0.1095</v>
      </c>
      <c r="O2301" s="222">
        <v>0.1002</v>
      </c>
      <c r="P2301" s="222">
        <v>9.3700000000000006E-2</v>
      </c>
      <c r="Q2301" s="222">
        <v>8.9200000000000002E-2</v>
      </c>
    </row>
    <row r="2302" spans="1:17" x14ac:dyDescent="0.25">
      <c r="A2302" s="8">
        <v>5</v>
      </c>
      <c r="B2302" s="3">
        <v>66</v>
      </c>
      <c r="C2302" s="5">
        <v>550000</v>
      </c>
      <c r="D2302" s="221"/>
      <c r="E2302" s="222">
        <v>0.50490000000000002</v>
      </c>
      <c r="F2302" s="222">
        <v>0.4158</v>
      </c>
      <c r="G2302" s="222">
        <v>0.33760000000000001</v>
      </c>
      <c r="H2302" s="222">
        <v>0.27460000000000001</v>
      </c>
      <c r="I2302" s="222">
        <v>0.2238</v>
      </c>
      <c r="J2302" s="222">
        <v>0.18410000000000001</v>
      </c>
      <c r="K2302" s="222">
        <v>0.15379999999999999</v>
      </c>
      <c r="L2302" s="222">
        <v>0.13139999999999999</v>
      </c>
      <c r="M2302" s="222">
        <v>0.1152</v>
      </c>
      <c r="N2302" s="222">
        <v>0.1036</v>
      </c>
      <c r="O2302" s="222">
        <v>9.5600000000000004E-2</v>
      </c>
      <c r="P2302" s="222">
        <v>9.0200000000000002E-2</v>
      </c>
      <c r="Q2302" s="222">
        <v>8.6499999999999994E-2</v>
      </c>
    </row>
    <row r="2303" spans="1:17" x14ac:dyDescent="0.25">
      <c r="A2303" s="8">
        <v>5</v>
      </c>
      <c r="B2303" s="3">
        <v>67</v>
      </c>
      <c r="C2303" s="5">
        <v>550000</v>
      </c>
      <c r="D2303" s="221"/>
      <c r="E2303" s="222">
        <v>0.49969999999999998</v>
      </c>
      <c r="F2303" s="222">
        <v>0.40770000000000001</v>
      </c>
      <c r="G2303" s="222">
        <v>0.32769999999999999</v>
      </c>
      <c r="H2303" s="222">
        <v>0.26329999999999998</v>
      </c>
      <c r="I2303" s="222">
        <v>0.2122</v>
      </c>
      <c r="J2303" s="222">
        <v>0.1729</v>
      </c>
      <c r="K2303" s="222">
        <v>0.14369999999999999</v>
      </c>
      <c r="L2303" s="222">
        <v>0.1227</v>
      </c>
      <c r="M2303" s="222">
        <v>0.108</v>
      </c>
      <c r="N2303" s="222">
        <v>9.8000000000000004E-2</v>
      </c>
      <c r="O2303" s="222">
        <v>9.1300000000000006E-2</v>
      </c>
      <c r="P2303" s="222">
        <v>8.6999999999999994E-2</v>
      </c>
      <c r="Q2303" s="222">
        <v>8.4199999999999997E-2</v>
      </c>
    </row>
    <row r="2304" spans="1:17" x14ac:dyDescent="0.25">
      <c r="A2304" s="8">
        <v>5</v>
      </c>
      <c r="B2304" s="3">
        <v>68</v>
      </c>
      <c r="C2304" s="5">
        <v>550000</v>
      </c>
      <c r="D2304" s="221"/>
      <c r="E2304" s="222">
        <v>0.49490000000000001</v>
      </c>
      <c r="F2304" s="222">
        <v>0.39979999999999999</v>
      </c>
      <c r="G2304" s="222">
        <v>0.31780000000000003</v>
      </c>
      <c r="H2304" s="222">
        <v>0.25190000000000001</v>
      </c>
      <c r="I2304" s="222">
        <v>0.20030000000000001</v>
      </c>
      <c r="J2304" s="222">
        <v>0.1615</v>
      </c>
      <c r="K2304" s="222">
        <v>0.1336</v>
      </c>
      <c r="L2304" s="222">
        <v>0.1143</v>
      </c>
      <c r="M2304" s="222">
        <v>0.1013</v>
      </c>
      <c r="N2304" s="222">
        <v>9.2899999999999996E-2</v>
      </c>
      <c r="O2304" s="222">
        <v>8.7599999999999997E-2</v>
      </c>
      <c r="P2304" s="222">
        <v>8.4400000000000003E-2</v>
      </c>
      <c r="Q2304" s="222">
        <v>8.2400000000000001E-2</v>
      </c>
    </row>
    <row r="2305" spans="1:17" x14ac:dyDescent="0.25">
      <c r="A2305" s="8">
        <v>5</v>
      </c>
      <c r="B2305" s="3">
        <v>69</v>
      </c>
      <c r="C2305" s="5">
        <v>550000</v>
      </c>
      <c r="D2305" s="221"/>
      <c r="E2305" s="222">
        <v>0.49080000000000001</v>
      </c>
      <c r="F2305" s="222">
        <v>0.39279999999999998</v>
      </c>
      <c r="G2305" s="222">
        <v>0.30840000000000001</v>
      </c>
      <c r="H2305" s="222">
        <v>0.2409</v>
      </c>
      <c r="I2305" s="222">
        <v>0.1888</v>
      </c>
      <c r="J2305" s="222">
        <v>0.15079999999999999</v>
      </c>
      <c r="K2305" s="222">
        <v>0.1244</v>
      </c>
      <c r="L2305" s="222">
        <v>0.10680000000000001</v>
      </c>
      <c r="M2305" s="222">
        <v>9.5699999999999993E-2</v>
      </c>
      <c r="N2305" s="222">
        <v>8.8900000000000007E-2</v>
      </c>
      <c r="O2305" s="222">
        <v>8.48E-2</v>
      </c>
      <c r="P2305" s="222">
        <v>8.2500000000000004E-2</v>
      </c>
      <c r="Q2305" s="222">
        <v>8.1299999999999997E-2</v>
      </c>
    </row>
    <row r="2306" spans="1:17" x14ac:dyDescent="0.25">
      <c r="A2306" s="8">
        <v>5</v>
      </c>
      <c r="B2306" s="3">
        <v>70</v>
      </c>
      <c r="C2306" s="5">
        <v>550000</v>
      </c>
      <c r="D2306" s="221"/>
      <c r="E2306" s="222">
        <v>0.48699999999999999</v>
      </c>
      <c r="F2306" s="222">
        <v>0.38519999999999999</v>
      </c>
      <c r="G2306" s="222">
        <v>0.29770000000000002</v>
      </c>
      <c r="H2306" s="222">
        <v>0.22800000000000001</v>
      </c>
      <c r="I2306" s="222">
        <v>0.1754</v>
      </c>
      <c r="J2306" s="222">
        <v>0.1384</v>
      </c>
      <c r="K2306" s="222">
        <v>0.11409999999999999</v>
      </c>
      <c r="L2306" s="222">
        <v>9.8900000000000002E-2</v>
      </c>
      <c r="M2306" s="222">
        <v>9.01E-2</v>
      </c>
      <c r="N2306" s="222">
        <v>8.5099999999999995E-2</v>
      </c>
      <c r="O2306" s="222">
        <v>8.2400000000000001E-2</v>
      </c>
      <c r="P2306" s="222">
        <v>8.1100000000000005E-2</v>
      </c>
      <c r="Q2306" s="222">
        <v>8.0399999999999999E-2</v>
      </c>
    </row>
    <row r="2307" spans="1:17" x14ac:dyDescent="0.25">
      <c r="A2307" s="8">
        <v>5</v>
      </c>
      <c r="B2307" s="3">
        <v>71</v>
      </c>
      <c r="C2307" s="5">
        <v>550000</v>
      </c>
      <c r="D2307" s="221"/>
      <c r="E2307" s="222">
        <v>0.48420000000000002</v>
      </c>
      <c r="F2307" s="222">
        <v>0.379</v>
      </c>
      <c r="G2307" s="222">
        <v>0.28770000000000001</v>
      </c>
      <c r="H2307" s="222">
        <v>0.21540000000000001</v>
      </c>
      <c r="I2307" s="222">
        <v>0.1623</v>
      </c>
      <c r="J2307" s="222">
        <v>0.12670000000000001</v>
      </c>
      <c r="K2307" s="222">
        <v>0.1048</v>
      </c>
      <c r="L2307" s="222">
        <v>9.2399999999999996E-2</v>
      </c>
      <c r="M2307" s="222">
        <v>8.5800000000000001E-2</v>
      </c>
      <c r="N2307" s="222">
        <v>8.2500000000000004E-2</v>
      </c>
      <c r="O2307" s="222">
        <v>8.1000000000000003E-2</v>
      </c>
      <c r="P2307" s="222">
        <v>8.0299999999999996E-2</v>
      </c>
      <c r="Q2307" s="222">
        <v>0.08</v>
      </c>
    </row>
    <row r="2308" spans="1:17" x14ac:dyDescent="0.25">
      <c r="A2308" s="8">
        <v>5</v>
      </c>
      <c r="B2308" s="3">
        <v>72</v>
      </c>
      <c r="C2308" s="5">
        <v>550000</v>
      </c>
      <c r="D2308" s="221"/>
      <c r="E2308" s="222">
        <v>0.48199999999999998</v>
      </c>
      <c r="F2308" s="222">
        <v>0.37259999999999999</v>
      </c>
      <c r="G2308" s="222">
        <v>0.2752</v>
      </c>
      <c r="H2308" s="222">
        <v>0.1986</v>
      </c>
      <c r="I2308" s="222">
        <v>0.14480000000000001</v>
      </c>
      <c r="J2308" s="222">
        <v>0.1118</v>
      </c>
      <c r="K2308" s="222">
        <v>9.4100000000000003E-2</v>
      </c>
      <c r="L2308" s="222">
        <v>8.5599999999999996E-2</v>
      </c>
      <c r="M2308" s="222">
        <v>8.2000000000000003E-2</v>
      </c>
      <c r="N2308" s="222">
        <v>8.0600000000000005E-2</v>
      </c>
      <c r="O2308" s="222">
        <v>8.0100000000000005E-2</v>
      </c>
      <c r="P2308" s="222">
        <v>7.9899999999999999E-2</v>
      </c>
      <c r="Q2308" s="222">
        <v>7.9899999999999999E-2</v>
      </c>
    </row>
    <row r="2309" spans="1:17" x14ac:dyDescent="0.25">
      <c r="A2309" s="8">
        <v>5</v>
      </c>
      <c r="B2309" s="3">
        <v>73</v>
      </c>
      <c r="C2309" s="5">
        <v>550000</v>
      </c>
      <c r="D2309" s="221"/>
      <c r="E2309" s="222">
        <v>0.48120000000000002</v>
      </c>
      <c r="F2309" s="222">
        <v>0.36870000000000003</v>
      </c>
      <c r="G2309" s="222">
        <v>0.26369999999999999</v>
      </c>
      <c r="H2309" s="222">
        <v>0.18090000000000001</v>
      </c>
      <c r="I2309" s="222">
        <v>0.12620000000000001</v>
      </c>
      <c r="J2309" s="222">
        <v>9.7500000000000003E-2</v>
      </c>
      <c r="K2309" s="222">
        <v>8.5500000000000007E-2</v>
      </c>
      <c r="L2309" s="222">
        <v>8.1299999999999997E-2</v>
      </c>
      <c r="M2309" s="222">
        <v>8.0199999999999994E-2</v>
      </c>
      <c r="N2309" s="222">
        <v>7.9899999999999999E-2</v>
      </c>
      <c r="O2309" s="222">
        <v>7.9799999999999996E-2</v>
      </c>
      <c r="P2309" s="222">
        <v>7.9799999999999996E-2</v>
      </c>
      <c r="Q2309" s="222">
        <v>7.9799999999999996E-2</v>
      </c>
    </row>
    <row r="2310" spans="1:17" x14ac:dyDescent="0.25">
      <c r="A2310" s="8">
        <v>5</v>
      </c>
      <c r="B2310" s="3">
        <v>74</v>
      </c>
      <c r="C2310" s="5">
        <v>550000</v>
      </c>
      <c r="D2310" s="221"/>
      <c r="E2310" s="222">
        <v>0.48110000000000003</v>
      </c>
      <c r="F2310" s="222">
        <v>0.36780000000000002</v>
      </c>
      <c r="G2310" s="222">
        <v>0.25779999999999997</v>
      </c>
      <c r="H2310" s="222">
        <v>0.16950000000000001</v>
      </c>
      <c r="I2310" s="222">
        <v>0.1142</v>
      </c>
      <c r="J2310" s="222">
        <v>8.9599999999999999E-2</v>
      </c>
      <c r="K2310" s="222">
        <v>8.1900000000000001E-2</v>
      </c>
      <c r="L2310" s="222">
        <v>8.0199999999999994E-2</v>
      </c>
      <c r="M2310" s="222">
        <v>7.9899999999999999E-2</v>
      </c>
      <c r="N2310" s="222">
        <v>7.9799999999999996E-2</v>
      </c>
      <c r="O2310" s="222">
        <v>7.9799999999999996E-2</v>
      </c>
      <c r="P2310" s="222">
        <v>7.9799999999999996E-2</v>
      </c>
      <c r="Q2310" s="222">
        <v>7.9799999999999996E-2</v>
      </c>
    </row>
    <row r="2311" spans="1:17" x14ac:dyDescent="0.25">
      <c r="A2311" s="8">
        <v>6</v>
      </c>
      <c r="B2311" s="3">
        <v>56</v>
      </c>
      <c r="C2311" s="5">
        <v>550000</v>
      </c>
      <c r="D2311" s="221"/>
      <c r="E2311" s="222">
        <v>0.57920000000000005</v>
      </c>
      <c r="F2311" s="222">
        <v>0.51449999999999996</v>
      </c>
      <c r="G2311" s="222">
        <v>0.45669999999999999</v>
      </c>
      <c r="H2311" s="222">
        <v>0.40479999999999999</v>
      </c>
      <c r="I2311" s="222">
        <v>0.35820000000000002</v>
      </c>
      <c r="J2311" s="222">
        <v>0.31659999999999999</v>
      </c>
      <c r="K2311" s="222">
        <v>0.27950000000000003</v>
      </c>
      <c r="L2311" s="222">
        <v>0.24829999999999999</v>
      </c>
      <c r="M2311" s="222">
        <v>0.2235</v>
      </c>
      <c r="N2311" s="222">
        <v>0.2026</v>
      </c>
      <c r="O2311" s="222">
        <v>0.18490000000000001</v>
      </c>
      <c r="P2311" s="222">
        <v>0.1699</v>
      </c>
      <c r="Q2311" s="222">
        <v>0.15709999999999999</v>
      </c>
    </row>
    <row r="2312" spans="1:17" x14ac:dyDescent="0.25">
      <c r="A2312" s="8">
        <v>6</v>
      </c>
      <c r="B2312" s="3">
        <v>57</v>
      </c>
      <c r="C2312" s="5">
        <v>550000</v>
      </c>
      <c r="D2312" s="221"/>
      <c r="E2312" s="222">
        <v>0.57179999999999997</v>
      </c>
      <c r="F2312" s="222">
        <v>0.50509999999999999</v>
      </c>
      <c r="G2312" s="222">
        <v>0.4456</v>
      </c>
      <c r="H2312" s="222">
        <v>0.39229999999999998</v>
      </c>
      <c r="I2312" s="222">
        <v>0.3448</v>
      </c>
      <c r="J2312" s="222">
        <v>0.30259999999999998</v>
      </c>
      <c r="K2312" s="222">
        <v>0.2656</v>
      </c>
      <c r="L2312" s="222">
        <v>0.2369</v>
      </c>
      <c r="M2312" s="222">
        <v>0.21290000000000001</v>
      </c>
      <c r="N2312" s="222">
        <v>0.19259999999999999</v>
      </c>
      <c r="O2312" s="222">
        <v>0.17549999999999999</v>
      </c>
      <c r="P2312" s="222">
        <v>0.16109999999999999</v>
      </c>
      <c r="Q2312" s="222">
        <v>0.14910000000000001</v>
      </c>
    </row>
    <row r="2313" spans="1:17" x14ac:dyDescent="0.25">
      <c r="A2313" s="8">
        <v>6</v>
      </c>
      <c r="B2313" s="3">
        <v>58</v>
      </c>
      <c r="C2313" s="5">
        <v>550000</v>
      </c>
      <c r="D2313" s="221"/>
      <c r="E2313" s="222">
        <v>0.56489999999999996</v>
      </c>
      <c r="F2313" s="222">
        <v>0.49619999999999997</v>
      </c>
      <c r="G2313" s="222">
        <v>0.435</v>
      </c>
      <c r="H2313" s="222">
        <v>0.3805</v>
      </c>
      <c r="I2313" s="222">
        <v>0.33210000000000001</v>
      </c>
      <c r="J2313" s="222">
        <v>0.2893</v>
      </c>
      <c r="K2313" s="222">
        <v>0.25480000000000003</v>
      </c>
      <c r="L2313" s="222">
        <v>0.22670000000000001</v>
      </c>
      <c r="M2313" s="222">
        <v>0.2031</v>
      </c>
      <c r="N2313" s="222">
        <v>0.18340000000000001</v>
      </c>
      <c r="O2313" s="222">
        <v>0.16689999999999999</v>
      </c>
      <c r="P2313" s="222">
        <v>0.15329999999999999</v>
      </c>
      <c r="Q2313" s="222">
        <v>0.14219999999999999</v>
      </c>
    </row>
    <row r="2314" spans="1:17" x14ac:dyDescent="0.25">
      <c r="A2314" s="8">
        <v>6</v>
      </c>
      <c r="B2314" s="3">
        <v>59</v>
      </c>
      <c r="C2314" s="5">
        <v>550000</v>
      </c>
      <c r="D2314" s="221"/>
      <c r="E2314" s="222">
        <v>0.55800000000000005</v>
      </c>
      <c r="F2314" s="222">
        <v>0.48730000000000001</v>
      </c>
      <c r="G2314" s="222">
        <v>0.4244</v>
      </c>
      <c r="H2314" s="222">
        <v>0.36849999999999999</v>
      </c>
      <c r="I2314" s="222">
        <v>0.31929999999999997</v>
      </c>
      <c r="J2314" s="222">
        <v>0.27729999999999999</v>
      </c>
      <c r="K2314" s="222">
        <v>0.2442</v>
      </c>
      <c r="L2314" s="222">
        <v>0.2165</v>
      </c>
      <c r="M2314" s="222">
        <v>0.19350000000000001</v>
      </c>
      <c r="N2314" s="222">
        <v>0.1744</v>
      </c>
      <c r="O2314" s="222">
        <v>0.15870000000000001</v>
      </c>
      <c r="P2314" s="222">
        <v>0.14599999999999999</v>
      </c>
      <c r="Q2314" s="222">
        <v>0.1358</v>
      </c>
    </row>
    <row r="2315" spans="1:17" x14ac:dyDescent="0.25">
      <c r="A2315" s="8">
        <v>6</v>
      </c>
      <c r="B2315" s="3">
        <v>60</v>
      </c>
      <c r="C2315" s="5">
        <v>550000</v>
      </c>
      <c r="D2315" s="221"/>
      <c r="E2315" s="222">
        <v>0.55100000000000005</v>
      </c>
      <c r="F2315" s="222">
        <v>0.47820000000000001</v>
      </c>
      <c r="G2315" s="222">
        <v>0.41360000000000002</v>
      </c>
      <c r="H2315" s="222">
        <v>0.35639999999999999</v>
      </c>
      <c r="I2315" s="222">
        <v>0.30630000000000002</v>
      </c>
      <c r="J2315" s="222">
        <v>0.26640000000000003</v>
      </c>
      <c r="K2315" s="222">
        <v>0.2336</v>
      </c>
      <c r="L2315" s="222">
        <v>0.20630000000000001</v>
      </c>
      <c r="M2315" s="222">
        <v>0.18390000000000001</v>
      </c>
      <c r="N2315" s="222">
        <v>0.1656</v>
      </c>
      <c r="O2315" s="222">
        <v>0.151</v>
      </c>
      <c r="P2315" s="222">
        <v>0.13919999999999999</v>
      </c>
      <c r="Q2315" s="222">
        <v>0.12989999999999999</v>
      </c>
    </row>
    <row r="2316" spans="1:17" x14ac:dyDescent="0.25">
      <c r="A2316" s="8">
        <v>6</v>
      </c>
      <c r="B2316" s="3">
        <v>61</v>
      </c>
      <c r="C2316" s="5">
        <v>550000</v>
      </c>
      <c r="D2316" s="221"/>
      <c r="E2316" s="222">
        <v>0.54420000000000002</v>
      </c>
      <c r="F2316" s="222">
        <v>0.46929999999999999</v>
      </c>
      <c r="G2316" s="222">
        <v>0.40279999999999999</v>
      </c>
      <c r="H2316" s="222">
        <v>0.34439999999999998</v>
      </c>
      <c r="I2316" s="222">
        <v>0.29499999999999998</v>
      </c>
      <c r="J2316" s="222">
        <v>0.25569999999999998</v>
      </c>
      <c r="K2316" s="222">
        <v>0.22309999999999999</v>
      </c>
      <c r="L2316" s="222">
        <v>0.19639999999999999</v>
      </c>
      <c r="M2316" s="222">
        <v>0.17480000000000001</v>
      </c>
      <c r="N2316" s="222">
        <v>0.1575</v>
      </c>
      <c r="O2316" s="222">
        <v>0.14380000000000001</v>
      </c>
      <c r="P2316" s="222">
        <v>0.13300000000000001</v>
      </c>
      <c r="Q2316" s="222">
        <v>0.1245</v>
      </c>
    </row>
    <row r="2317" spans="1:17" x14ac:dyDescent="0.25">
      <c r="A2317" s="8">
        <v>6</v>
      </c>
      <c r="B2317" s="3">
        <v>62</v>
      </c>
      <c r="C2317" s="5">
        <v>550000</v>
      </c>
      <c r="D2317" s="221"/>
      <c r="E2317" s="222">
        <v>0.53739999999999999</v>
      </c>
      <c r="F2317" s="222">
        <v>0.4602</v>
      </c>
      <c r="G2317" s="222">
        <v>0.39200000000000002</v>
      </c>
      <c r="H2317" s="222">
        <v>0.33229999999999998</v>
      </c>
      <c r="I2317" s="222">
        <v>0.28420000000000001</v>
      </c>
      <c r="J2317" s="222">
        <v>0.24490000000000001</v>
      </c>
      <c r="K2317" s="222">
        <v>0.2127</v>
      </c>
      <c r="L2317" s="222">
        <v>0.1867</v>
      </c>
      <c r="M2317" s="222">
        <v>0.16600000000000001</v>
      </c>
      <c r="N2317" s="222">
        <v>0.1497</v>
      </c>
      <c r="O2317" s="222">
        <v>0.13700000000000001</v>
      </c>
      <c r="P2317" s="222">
        <v>0.12709999999999999</v>
      </c>
      <c r="Q2317" s="222">
        <v>0.1196</v>
      </c>
    </row>
    <row r="2318" spans="1:17" x14ac:dyDescent="0.25">
      <c r="A2318" s="8">
        <v>6</v>
      </c>
      <c r="B2318" s="3">
        <v>63</v>
      </c>
      <c r="C2318" s="5">
        <v>550000</v>
      </c>
      <c r="D2318" s="221"/>
      <c r="E2318" s="222">
        <v>0.53049999999999997</v>
      </c>
      <c r="F2318" s="222">
        <v>0.4511</v>
      </c>
      <c r="G2318" s="222">
        <v>0.38090000000000002</v>
      </c>
      <c r="H2318" s="222">
        <v>0.32079999999999997</v>
      </c>
      <c r="I2318" s="222">
        <v>0.27300000000000002</v>
      </c>
      <c r="J2318" s="222">
        <v>0.23380000000000001</v>
      </c>
      <c r="K2318" s="222">
        <v>0.2021</v>
      </c>
      <c r="L2318" s="222">
        <v>0.17699999999999999</v>
      </c>
      <c r="M2318" s="222">
        <v>0.15740000000000001</v>
      </c>
      <c r="N2318" s="222">
        <v>0.1421</v>
      </c>
      <c r="O2318" s="222">
        <v>0.1305</v>
      </c>
      <c r="P2318" s="222">
        <v>0.1216</v>
      </c>
      <c r="Q2318" s="222">
        <v>0.115</v>
      </c>
    </row>
    <row r="2319" spans="1:17" x14ac:dyDescent="0.25">
      <c r="A2319" s="8">
        <v>6</v>
      </c>
      <c r="B2319" s="3">
        <v>64</v>
      </c>
      <c r="C2319" s="5">
        <v>550000</v>
      </c>
      <c r="D2319" s="221"/>
      <c r="E2319" s="222">
        <v>0.52390000000000003</v>
      </c>
      <c r="F2319" s="222">
        <v>0.442</v>
      </c>
      <c r="G2319" s="222">
        <v>0.36990000000000001</v>
      </c>
      <c r="H2319" s="222">
        <v>0.31</v>
      </c>
      <c r="I2319" s="222">
        <v>0.26179999999999998</v>
      </c>
      <c r="J2319" s="222">
        <v>0.2228</v>
      </c>
      <c r="K2319" s="222">
        <v>0.19189999999999999</v>
      </c>
      <c r="L2319" s="222">
        <v>0.16769999999999999</v>
      </c>
      <c r="M2319" s="222">
        <v>0.14910000000000001</v>
      </c>
      <c r="N2319" s="222">
        <v>0.13500000000000001</v>
      </c>
      <c r="O2319" s="222">
        <v>0.1245</v>
      </c>
      <c r="P2319" s="222">
        <v>0.1167</v>
      </c>
      <c r="Q2319" s="222">
        <v>0.111</v>
      </c>
    </row>
    <row r="2320" spans="1:17" x14ac:dyDescent="0.25">
      <c r="A2320" s="8">
        <v>6</v>
      </c>
      <c r="B2320" s="3">
        <v>65</v>
      </c>
      <c r="C2320" s="5">
        <v>550000</v>
      </c>
      <c r="D2320" s="221"/>
      <c r="E2320" s="222">
        <v>0.51749999999999996</v>
      </c>
      <c r="F2320" s="222">
        <v>0.43309999999999998</v>
      </c>
      <c r="G2320" s="222">
        <v>0.3589</v>
      </c>
      <c r="H2320" s="222">
        <v>0.29920000000000002</v>
      </c>
      <c r="I2320" s="222">
        <v>0.25069999999999998</v>
      </c>
      <c r="J2320" s="222">
        <v>0.21199999999999999</v>
      </c>
      <c r="K2320" s="222">
        <v>0.18179999999999999</v>
      </c>
      <c r="L2320" s="222">
        <v>0.15859999999999999</v>
      </c>
      <c r="M2320" s="222">
        <v>0.14119999999999999</v>
      </c>
      <c r="N2320" s="222">
        <v>0.12839999999999999</v>
      </c>
      <c r="O2320" s="222">
        <v>0.11899999999999999</v>
      </c>
      <c r="P2320" s="222">
        <v>0.1123</v>
      </c>
      <c r="Q2320" s="222">
        <v>0.1076</v>
      </c>
    </row>
    <row r="2321" spans="1:17" x14ac:dyDescent="0.25">
      <c r="A2321" s="8">
        <v>6</v>
      </c>
      <c r="B2321" s="3">
        <v>66</v>
      </c>
      <c r="C2321" s="5">
        <v>550000</v>
      </c>
      <c r="D2321" s="221"/>
      <c r="E2321" s="222">
        <v>0.51139999999999997</v>
      </c>
      <c r="F2321" s="222">
        <v>0.42449999999999999</v>
      </c>
      <c r="G2321" s="222">
        <v>0.3488</v>
      </c>
      <c r="H2321" s="222">
        <v>0.28839999999999999</v>
      </c>
      <c r="I2321" s="222">
        <v>0.23960000000000001</v>
      </c>
      <c r="J2321" s="222">
        <v>0.20130000000000001</v>
      </c>
      <c r="K2321" s="222">
        <v>0.1719</v>
      </c>
      <c r="L2321" s="222">
        <v>0.15</v>
      </c>
      <c r="M2321" s="222">
        <v>0.13389999999999999</v>
      </c>
      <c r="N2321" s="222">
        <v>0.12230000000000001</v>
      </c>
      <c r="O2321" s="222">
        <v>0.1142</v>
      </c>
      <c r="P2321" s="222">
        <v>0.1085</v>
      </c>
      <c r="Q2321" s="222">
        <v>0.1047</v>
      </c>
    </row>
    <row r="2322" spans="1:17" x14ac:dyDescent="0.25">
      <c r="A2322" s="8">
        <v>6</v>
      </c>
      <c r="B2322" s="3">
        <v>67</v>
      </c>
      <c r="C2322" s="5">
        <v>550000</v>
      </c>
      <c r="D2322" s="221"/>
      <c r="E2322" s="222">
        <v>0.50529999999999997</v>
      </c>
      <c r="F2322" s="222">
        <v>0.41539999999999999</v>
      </c>
      <c r="G2322" s="222">
        <v>0.33839999999999998</v>
      </c>
      <c r="H2322" s="222">
        <v>0.2767</v>
      </c>
      <c r="I2322" s="222">
        <v>0.2276</v>
      </c>
      <c r="J2322" s="222">
        <v>0.1898</v>
      </c>
      <c r="K2322" s="222">
        <v>0.16159999999999999</v>
      </c>
      <c r="L2322" s="222">
        <v>0.14099999999999999</v>
      </c>
      <c r="M2322" s="222">
        <v>0.1265</v>
      </c>
      <c r="N2322" s="222">
        <v>0.1164</v>
      </c>
      <c r="O2322" s="222">
        <v>0.1096</v>
      </c>
      <c r="P2322" s="222">
        <v>0.1051</v>
      </c>
      <c r="Q2322" s="222">
        <v>0.1021</v>
      </c>
    </row>
    <row r="2323" spans="1:17" x14ac:dyDescent="0.25">
      <c r="A2323" s="8">
        <v>6</v>
      </c>
      <c r="B2323" s="3">
        <v>68</v>
      </c>
      <c r="C2323" s="5">
        <v>550000</v>
      </c>
      <c r="D2323" s="221"/>
      <c r="E2323" s="222">
        <v>0.49959999999999999</v>
      </c>
      <c r="F2323" s="222">
        <v>0.40660000000000002</v>
      </c>
      <c r="G2323" s="222">
        <v>0.32779999999999998</v>
      </c>
      <c r="H2323" s="222">
        <v>0.26479999999999998</v>
      </c>
      <c r="I2323" s="222">
        <v>0.21540000000000001</v>
      </c>
      <c r="J2323" s="222">
        <v>0.17829999999999999</v>
      </c>
      <c r="K2323" s="222">
        <v>0.15129999999999999</v>
      </c>
      <c r="L2323" s="222">
        <v>0.13239999999999999</v>
      </c>
      <c r="M2323" s="222">
        <v>0.1196</v>
      </c>
      <c r="N2323" s="222">
        <v>0.11119999999999999</v>
      </c>
      <c r="O2323" s="222">
        <v>0.1057</v>
      </c>
      <c r="P2323" s="222">
        <v>0.1023</v>
      </c>
      <c r="Q2323" s="222">
        <v>0.1002</v>
      </c>
    </row>
    <row r="2324" spans="1:17" x14ac:dyDescent="0.25">
      <c r="A2324" s="8">
        <v>6</v>
      </c>
      <c r="B2324" s="3">
        <v>69</v>
      </c>
      <c r="C2324" s="5">
        <v>550000</v>
      </c>
      <c r="D2324" s="221"/>
      <c r="E2324" s="222">
        <v>0.49469999999999997</v>
      </c>
      <c r="F2324" s="222">
        <v>0.39860000000000001</v>
      </c>
      <c r="G2324" s="222">
        <v>0.31780000000000003</v>
      </c>
      <c r="H2324" s="222">
        <v>0.25330000000000003</v>
      </c>
      <c r="I2324" s="222">
        <v>0.20369999999999999</v>
      </c>
      <c r="J2324" s="222">
        <v>0.1673</v>
      </c>
      <c r="K2324" s="222">
        <v>0.1419</v>
      </c>
      <c r="L2324" s="222">
        <v>0.12479999999999999</v>
      </c>
      <c r="M2324" s="222">
        <v>0.1138</v>
      </c>
      <c r="N2324" s="222">
        <v>0.1069</v>
      </c>
      <c r="O2324" s="222">
        <v>0.1027</v>
      </c>
      <c r="P2324" s="222">
        <v>0.1003</v>
      </c>
      <c r="Q2324" s="222">
        <v>9.8900000000000002E-2</v>
      </c>
    </row>
    <row r="2325" spans="1:17" x14ac:dyDescent="0.25">
      <c r="A2325" s="8">
        <v>6</v>
      </c>
      <c r="B2325" s="3">
        <v>70</v>
      </c>
      <c r="C2325" s="5">
        <v>550000</v>
      </c>
      <c r="D2325" s="221"/>
      <c r="E2325" s="222">
        <v>0.4899</v>
      </c>
      <c r="F2325" s="222">
        <v>0.39</v>
      </c>
      <c r="G2325" s="222">
        <v>0.30630000000000002</v>
      </c>
      <c r="H2325" s="222">
        <v>0.23980000000000001</v>
      </c>
      <c r="I2325" s="222">
        <v>0.18990000000000001</v>
      </c>
      <c r="J2325" s="222">
        <v>0.15479999999999999</v>
      </c>
      <c r="K2325" s="222">
        <v>0.13139999999999999</v>
      </c>
      <c r="L2325" s="222">
        <v>0.1167</v>
      </c>
      <c r="M2325" s="222">
        <v>0.1079</v>
      </c>
      <c r="N2325" s="222">
        <v>0.10290000000000001</v>
      </c>
      <c r="O2325" s="222">
        <v>0.10009999999999999</v>
      </c>
      <c r="P2325" s="222">
        <v>9.8699999999999996E-2</v>
      </c>
      <c r="Q2325" s="222">
        <v>9.7900000000000001E-2</v>
      </c>
    </row>
    <row r="2326" spans="1:17" x14ac:dyDescent="0.25">
      <c r="A2326" s="8">
        <v>6</v>
      </c>
      <c r="B2326" s="3">
        <v>71</v>
      </c>
      <c r="C2326" s="5">
        <v>550000</v>
      </c>
      <c r="D2326" s="221"/>
      <c r="E2326" s="222">
        <v>0.4864</v>
      </c>
      <c r="F2326" s="222">
        <v>0.3826</v>
      </c>
      <c r="G2326" s="222">
        <v>0.2954</v>
      </c>
      <c r="H2326" s="222">
        <v>0.22670000000000001</v>
      </c>
      <c r="I2326" s="222">
        <v>0.17660000000000001</v>
      </c>
      <c r="J2326" s="222">
        <v>0.14299999999999999</v>
      </c>
      <c r="K2326" s="222">
        <v>0.1221</v>
      </c>
      <c r="L2326" s="222">
        <v>0.11</v>
      </c>
      <c r="M2326" s="222">
        <v>0.10349999999999999</v>
      </c>
      <c r="N2326" s="222">
        <v>0.10009999999999999</v>
      </c>
      <c r="O2326" s="222">
        <v>9.8500000000000004E-2</v>
      </c>
      <c r="P2326" s="222">
        <v>9.7799999999999998E-2</v>
      </c>
      <c r="Q2326" s="222">
        <v>9.74E-2</v>
      </c>
    </row>
    <row r="2327" spans="1:17" x14ac:dyDescent="0.25">
      <c r="A2327" s="8">
        <v>6</v>
      </c>
      <c r="B2327" s="3">
        <v>72</v>
      </c>
      <c r="C2327" s="5">
        <v>550000</v>
      </c>
      <c r="D2327" s="221"/>
      <c r="E2327" s="222">
        <v>0.4834</v>
      </c>
      <c r="F2327" s="222">
        <v>0.37490000000000001</v>
      </c>
      <c r="G2327" s="222">
        <v>0.28139999999999998</v>
      </c>
      <c r="H2327" s="222">
        <v>0.20899999999999999</v>
      </c>
      <c r="I2327" s="222">
        <v>0.1588</v>
      </c>
      <c r="J2327" s="222">
        <v>0.128</v>
      </c>
      <c r="K2327" s="222">
        <v>0.1113</v>
      </c>
      <c r="L2327" s="222">
        <v>0.1031</v>
      </c>
      <c r="M2327" s="222">
        <v>9.9500000000000005E-2</v>
      </c>
      <c r="N2327" s="222">
        <v>9.8000000000000004E-2</v>
      </c>
      <c r="O2327" s="222">
        <v>9.7500000000000003E-2</v>
      </c>
      <c r="P2327" s="222">
        <v>9.7299999999999998E-2</v>
      </c>
      <c r="Q2327" s="222">
        <v>9.7199999999999995E-2</v>
      </c>
    </row>
    <row r="2328" spans="1:17" x14ac:dyDescent="0.25">
      <c r="A2328" s="8">
        <v>6</v>
      </c>
      <c r="B2328" s="3">
        <v>73</v>
      </c>
      <c r="C2328" s="5">
        <v>550000</v>
      </c>
      <c r="D2328" s="221"/>
      <c r="E2328" s="222">
        <v>0.48220000000000002</v>
      </c>
      <c r="F2328" s="222">
        <v>0.37</v>
      </c>
      <c r="G2328" s="222">
        <v>0.2681</v>
      </c>
      <c r="H2328" s="222">
        <v>0.19009999999999999</v>
      </c>
      <c r="I2328" s="222">
        <v>0.14000000000000001</v>
      </c>
      <c r="J2328" s="222">
        <v>0.1138</v>
      </c>
      <c r="K2328" s="222">
        <v>0.1027</v>
      </c>
      <c r="L2328" s="222">
        <v>9.8699999999999996E-2</v>
      </c>
      <c r="M2328" s="222">
        <v>9.7600000000000006E-2</v>
      </c>
      <c r="N2328" s="222">
        <v>9.7299999999999998E-2</v>
      </c>
      <c r="O2328" s="222">
        <v>9.7199999999999995E-2</v>
      </c>
      <c r="P2328" s="222">
        <v>9.7199999999999995E-2</v>
      </c>
      <c r="Q2328" s="222">
        <v>9.7199999999999995E-2</v>
      </c>
    </row>
    <row r="2329" spans="1:17" x14ac:dyDescent="0.25">
      <c r="A2329" s="8">
        <v>6</v>
      </c>
      <c r="B2329" s="3">
        <v>74</v>
      </c>
      <c r="C2329" s="5">
        <v>550000</v>
      </c>
      <c r="D2329" s="221"/>
      <c r="E2329" s="222">
        <v>0.48199999999999998</v>
      </c>
      <c r="F2329" s="222">
        <v>0.36870000000000003</v>
      </c>
      <c r="G2329" s="222">
        <v>0.26079999999999998</v>
      </c>
      <c r="H2329" s="222">
        <v>0.17780000000000001</v>
      </c>
      <c r="I2329" s="222">
        <v>0.12790000000000001</v>
      </c>
      <c r="J2329" s="222">
        <v>0.1061</v>
      </c>
      <c r="K2329" s="222">
        <v>9.9199999999999997E-2</v>
      </c>
      <c r="L2329" s="222">
        <v>9.7500000000000003E-2</v>
      </c>
      <c r="M2329" s="222">
        <v>9.7199999999999995E-2</v>
      </c>
      <c r="N2329" s="222">
        <v>9.7199999999999995E-2</v>
      </c>
      <c r="O2329" s="222">
        <v>9.7199999999999995E-2</v>
      </c>
      <c r="P2329" s="222">
        <v>9.7199999999999995E-2</v>
      </c>
      <c r="Q2329" s="222">
        <v>9.7199999999999995E-2</v>
      </c>
    </row>
    <row r="2330" spans="1:17" x14ac:dyDescent="0.25">
      <c r="A2330" s="8">
        <v>7</v>
      </c>
      <c r="B2330" s="3">
        <v>56</v>
      </c>
      <c r="C2330" s="5">
        <v>550000</v>
      </c>
      <c r="D2330" s="221"/>
      <c r="E2330" s="222">
        <v>0.59540000000000004</v>
      </c>
      <c r="F2330" s="222">
        <v>0.53290000000000004</v>
      </c>
      <c r="G2330" s="222">
        <v>0.47660000000000002</v>
      </c>
      <c r="H2330" s="222">
        <v>0.42570000000000002</v>
      </c>
      <c r="I2330" s="222">
        <v>0.37980000000000003</v>
      </c>
      <c r="J2330" s="222">
        <v>0.33839999999999998</v>
      </c>
      <c r="K2330" s="222">
        <v>0.30130000000000001</v>
      </c>
      <c r="L2330" s="222">
        <v>0.2712</v>
      </c>
      <c r="M2330" s="222">
        <v>0.247</v>
      </c>
      <c r="N2330" s="222">
        <v>0.22650000000000001</v>
      </c>
      <c r="O2330" s="222">
        <v>0.2089</v>
      </c>
      <c r="P2330" s="222">
        <v>0.19389999999999999</v>
      </c>
      <c r="Q2330" s="222">
        <v>0.18110000000000001</v>
      </c>
    </row>
    <row r="2331" spans="1:17" x14ac:dyDescent="0.25">
      <c r="A2331" s="8">
        <v>7</v>
      </c>
      <c r="B2331" s="3">
        <v>57</v>
      </c>
      <c r="C2331" s="5">
        <v>550000</v>
      </c>
      <c r="D2331" s="221"/>
      <c r="E2331" s="222">
        <v>0.58720000000000006</v>
      </c>
      <c r="F2331" s="222">
        <v>0.52270000000000005</v>
      </c>
      <c r="G2331" s="222">
        <v>0.4647</v>
      </c>
      <c r="H2331" s="222">
        <v>0.41249999999999998</v>
      </c>
      <c r="I2331" s="222">
        <v>0.36559999999999998</v>
      </c>
      <c r="J2331" s="222">
        <v>0.3236</v>
      </c>
      <c r="K2331" s="222">
        <v>0.28760000000000002</v>
      </c>
      <c r="L2331" s="222">
        <v>0.25979999999999998</v>
      </c>
      <c r="M2331" s="222">
        <v>0.23619999999999999</v>
      </c>
      <c r="N2331" s="222">
        <v>0.2162</v>
      </c>
      <c r="O2331" s="222">
        <v>0.19919999999999999</v>
      </c>
      <c r="P2331" s="222">
        <v>0.18479999999999999</v>
      </c>
      <c r="Q2331" s="222">
        <v>0.17269999999999999</v>
      </c>
    </row>
    <row r="2332" spans="1:17" x14ac:dyDescent="0.25">
      <c r="A2332" s="8">
        <v>7</v>
      </c>
      <c r="B2332" s="3">
        <v>58</v>
      </c>
      <c r="C2332" s="5">
        <v>550000</v>
      </c>
      <c r="D2332" s="221"/>
      <c r="E2332" s="222">
        <v>0.5796</v>
      </c>
      <c r="F2332" s="222">
        <v>0.5131</v>
      </c>
      <c r="G2332" s="222">
        <v>0.45340000000000003</v>
      </c>
      <c r="H2332" s="222">
        <v>0.39989999999999998</v>
      </c>
      <c r="I2332" s="222">
        <v>0.35210000000000002</v>
      </c>
      <c r="J2332" s="222">
        <v>0.3095</v>
      </c>
      <c r="K2332" s="222">
        <v>0.27679999999999999</v>
      </c>
      <c r="L2332" s="222">
        <v>0.24940000000000001</v>
      </c>
      <c r="M2332" s="222">
        <v>0.2263</v>
      </c>
      <c r="N2332" s="222">
        <v>0.20669999999999999</v>
      </c>
      <c r="O2332" s="222">
        <v>0.1903</v>
      </c>
      <c r="P2332" s="222">
        <v>0.1767</v>
      </c>
      <c r="Q2332" s="222">
        <v>0.1656</v>
      </c>
    </row>
    <row r="2333" spans="1:17" x14ac:dyDescent="0.25">
      <c r="A2333" s="8">
        <v>7</v>
      </c>
      <c r="B2333" s="3">
        <v>59</v>
      </c>
      <c r="C2333" s="5">
        <v>550000</v>
      </c>
      <c r="D2333" s="221"/>
      <c r="E2333" s="222">
        <v>0.57189999999999996</v>
      </c>
      <c r="F2333" s="222">
        <v>0.50339999999999996</v>
      </c>
      <c r="G2333" s="222">
        <v>0.442</v>
      </c>
      <c r="H2333" s="222">
        <v>0.38719999999999999</v>
      </c>
      <c r="I2333" s="222">
        <v>0.33850000000000002</v>
      </c>
      <c r="J2333" s="222">
        <v>0.29820000000000002</v>
      </c>
      <c r="K2333" s="222">
        <v>0.2661</v>
      </c>
      <c r="L2333" s="222">
        <v>0.23910000000000001</v>
      </c>
      <c r="M2333" s="222">
        <v>0.21640000000000001</v>
      </c>
      <c r="N2333" s="222">
        <v>0.19739999999999999</v>
      </c>
      <c r="O2333" s="222">
        <v>0.18190000000000001</v>
      </c>
      <c r="P2333" s="222">
        <v>0.16930000000000001</v>
      </c>
      <c r="Q2333" s="222">
        <v>0.15909999999999999</v>
      </c>
    </row>
    <row r="2334" spans="1:17" x14ac:dyDescent="0.25">
      <c r="A2334" s="8">
        <v>7</v>
      </c>
      <c r="B2334" s="3">
        <v>60</v>
      </c>
      <c r="C2334" s="5">
        <v>550000</v>
      </c>
      <c r="D2334" s="221"/>
      <c r="E2334" s="222">
        <v>0.56410000000000005</v>
      </c>
      <c r="F2334" s="222">
        <v>0.49349999999999999</v>
      </c>
      <c r="G2334" s="222">
        <v>0.43030000000000002</v>
      </c>
      <c r="H2334" s="222">
        <v>0.37419999999999998</v>
      </c>
      <c r="I2334" s="222">
        <v>0.3251</v>
      </c>
      <c r="J2334" s="222">
        <v>0.28710000000000002</v>
      </c>
      <c r="K2334" s="222">
        <v>0.25530000000000003</v>
      </c>
      <c r="L2334" s="222">
        <v>0.2286</v>
      </c>
      <c r="M2334" s="222">
        <v>0.20649999999999999</v>
      </c>
      <c r="N2334" s="222">
        <v>0.18859999999999999</v>
      </c>
      <c r="O2334" s="222">
        <v>0.17399999999999999</v>
      </c>
      <c r="P2334" s="222">
        <v>0.16239999999999999</v>
      </c>
      <c r="Q2334" s="222">
        <v>0.153</v>
      </c>
    </row>
    <row r="2335" spans="1:17" x14ac:dyDescent="0.25">
      <c r="A2335" s="8">
        <v>7</v>
      </c>
      <c r="B2335" s="3">
        <v>61</v>
      </c>
      <c r="C2335" s="5">
        <v>550000</v>
      </c>
      <c r="D2335" s="221"/>
      <c r="E2335" s="222">
        <v>0.55640000000000001</v>
      </c>
      <c r="F2335" s="222">
        <v>0.48359999999999997</v>
      </c>
      <c r="G2335" s="222">
        <v>0.41880000000000001</v>
      </c>
      <c r="H2335" s="222">
        <v>0.3614</v>
      </c>
      <c r="I2335" s="222">
        <v>0.31419999999999998</v>
      </c>
      <c r="J2335" s="222">
        <v>0.2762</v>
      </c>
      <c r="K2335" s="222">
        <v>0.2445</v>
      </c>
      <c r="L2335" s="222">
        <v>0.21840000000000001</v>
      </c>
      <c r="M2335" s="222">
        <v>0.1973</v>
      </c>
      <c r="N2335" s="222">
        <v>0.18029999999999999</v>
      </c>
      <c r="O2335" s="222">
        <v>0.16669999999999999</v>
      </c>
      <c r="P2335" s="222">
        <v>0.15590000000000001</v>
      </c>
      <c r="Q2335" s="222">
        <v>0.1474</v>
      </c>
    </row>
    <row r="2336" spans="1:17" x14ac:dyDescent="0.25">
      <c r="A2336" s="8">
        <v>7</v>
      </c>
      <c r="B2336" s="3">
        <v>62</v>
      </c>
      <c r="C2336" s="5">
        <v>550000</v>
      </c>
      <c r="D2336" s="221"/>
      <c r="E2336" s="222">
        <v>0.54869999999999997</v>
      </c>
      <c r="F2336" s="222">
        <v>0.4738</v>
      </c>
      <c r="G2336" s="222">
        <v>0.40720000000000001</v>
      </c>
      <c r="H2336" s="222">
        <v>0.34870000000000001</v>
      </c>
      <c r="I2336" s="222">
        <v>0.30309999999999998</v>
      </c>
      <c r="J2336" s="222">
        <v>0.2651</v>
      </c>
      <c r="K2336" s="222">
        <v>0.23380000000000001</v>
      </c>
      <c r="L2336" s="222">
        <v>0.20860000000000001</v>
      </c>
      <c r="M2336" s="222">
        <v>0.18840000000000001</v>
      </c>
      <c r="N2336" s="222">
        <v>0.1724</v>
      </c>
      <c r="O2336" s="222">
        <v>0.15970000000000001</v>
      </c>
      <c r="P2336" s="222">
        <v>0.14990000000000001</v>
      </c>
      <c r="Q2336" s="222">
        <v>0.14230000000000001</v>
      </c>
    </row>
    <row r="2337" spans="1:17" x14ac:dyDescent="0.25">
      <c r="A2337" s="8">
        <v>7</v>
      </c>
      <c r="B2337" s="3">
        <v>63</v>
      </c>
      <c r="C2337" s="5">
        <v>550000</v>
      </c>
      <c r="D2337" s="221"/>
      <c r="E2337" s="222">
        <v>0.54100000000000004</v>
      </c>
      <c r="F2337" s="222">
        <v>0.4637</v>
      </c>
      <c r="G2337" s="222">
        <v>0.3952</v>
      </c>
      <c r="H2337" s="222">
        <v>0.33760000000000001</v>
      </c>
      <c r="I2337" s="222">
        <v>0.29160000000000003</v>
      </c>
      <c r="J2337" s="222">
        <v>0.25369999999999998</v>
      </c>
      <c r="K2337" s="222">
        <v>0.22320000000000001</v>
      </c>
      <c r="L2337" s="222">
        <v>0.1988</v>
      </c>
      <c r="M2337" s="222">
        <v>0.17960000000000001</v>
      </c>
      <c r="N2337" s="222">
        <v>0.1646</v>
      </c>
      <c r="O2337" s="222">
        <v>0.153</v>
      </c>
      <c r="P2337" s="222">
        <v>0.14419999999999999</v>
      </c>
      <c r="Q2337" s="222">
        <v>0.13750000000000001</v>
      </c>
    </row>
    <row r="2338" spans="1:17" x14ac:dyDescent="0.25">
      <c r="A2338" s="8">
        <v>7</v>
      </c>
      <c r="B2338" s="3">
        <v>64</v>
      </c>
      <c r="C2338" s="5">
        <v>550000</v>
      </c>
      <c r="D2338" s="221"/>
      <c r="E2338" s="222">
        <v>0.53339999999999999</v>
      </c>
      <c r="F2338" s="222">
        <v>0.45369999999999999</v>
      </c>
      <c r="G2338" s="222">
        <v>0.38329999999999997</v>
      </c>
      <c r="H2338" s="222">
        <v>0.32640000000000002</v>
      </c>
      <c r="I2338" s="222">
        <v>0.28010000000000002</v>
      </c>
      <c r="J2338" s="222">
        <v>0.24260000000000001</v>
      </c>
      <c r="K2338" s="222">
        <v>0.21279999999999999</v>
      </c>
      <c r="L2338" s="222">
        <v>0.1893</v>
      </c>
      <c r="M2338" s="222">
        <v>0.17119999999999999</v>
      </c>
      <c r="N2338" s="222">
        <v>0.1573</v>
      </c>
      <c r="O2338" s="222">
        <v>0.1469</v>
      </c>
      <c r="P2338" s="222">
        <v>0.1391</v>
      </c>
      <c r="Q2338" s="222">
        <v>0.13339999999999999</v>
      </c>
    </row>
    <row r="2339" spans="1:17" x14ac:dyDescent="0.25">
      <c r="A2339" s="8">
        <v>7</v>
      </c>
      <c r="B2339" s="3">
        <v>65</v>
      </c>
      <c r="C2339" s="5">
        <v>550000</v>
      </c>
      <c r="D2339" s="221"/>
      <c r="E2339" s="222">
        <v>0.52610000000000001</v>
      </c>
      <c r="F2339" s="222">
        <v>0.44390000000000002</v>
      </c>
      <c r="G2339" s="222">
        <v>0.372</v>
      </c>
      <c r="H2339" s="222">
        <v>0.31509999999999999</v>
      </c>
      <c r="I2339" s="222">
        <v>0.26869999999999999</v>
      </c>
      <c r="J2339" s="222">
        <v>0.2316</v>
      </c>
      <c r="K2339" s="222">
        <v>0.20250000000000001</v>
      </c>
      <c r="L2339" s="222">
        <v>0.18010000000000001</v>
      </c>
      <c r="M2339" s="222">
        <v>0.16320000000000001</v>
      </c>
      <c r="N2339" s="222">
        <v>0.15060000000000001</v>
      </c>
      <c r="O2339" s="222">
        <v>0.14130000000000001</v>
      </c>
      <c r="P2339" s="222">
        <v>0.1346</v>
      </c>
      <c r="Q2339" s="222">
        <v>0.1298</v>
      </c>
    </row>
    <row r="2340" spans="1:17" x14ac:dyDescent="0.25">
      <c r="A2340" s="8">
        <v>7</v>
      </c>
      <c r="B2340" s="3">
        <v>66</v>
      </c>
      <c r="C2340" s="5">
        <v>550000</v>
      </c>
      <c r="D2340" s="221"/>
      <c r="E2340" s="222">
        <v>0.51910000000000001</v>
      </c>
      <c r="F2340" s="222">
        <v>0.43430000000000002</v>
      </c>
      <c r="G2340" s="222">
        <v>0.36170000000000002</v>
      </c>
      <c r="H2340" s="222">
        <v>0.30399999999999999</v>
      </c>
      <c r="I2340" s="222">
        <v>0.25740000000000002</v>
      </c>
      <c r="J2340" s="222">
        <v>0.22070000000000001</v>
      </c>
      <c r="K2340" s="222">
        <v>0.19259999999999999</v>
      </c>
      <c r="L2340" s="222">
        <v>0.1714</v>
      </c>
      <c r="M2340" s="222">
        <v>0.15570000000000001</v>
      </c>
      <c r="N2340" s="222">
        <v>0.1444</v>
      </c>
      <c r="O2340" s="222">
        <v>0.1363</v>
      </c>
      <c r="P2340" s="222">
        <v>0.13070000000000001</v>
      </c>
      <c r="Q2340" s="222">
        <v>0.12670000000000001</v>
      </c>
    </row>
    <row r="2341" spans="1:17" x14ac:dyDescent="0.25">
      <c r="A2341" s="8">
        <v>7</v>
      </c>
      <c r="B2341" s="3">
        <v>67</v>
      </c>
      <c r="C2341" s="5">
        <v>550000</v>
      </c>
      <c r="D2341" s="221"/>
      <c r="E2341" s="222">
        <v>0.51190000000000002</v>
      </c>
      <c r="F2341" s="222">
        <v>0.42420000000000002</v>
      </c>
      <c r="G2341" s="222">
        <v>0.35070000000000001</v>
      </c>
      <c r="H2341" s="222">
        <v>0.29189999999999999</v>
      </c>
      <c r="I2341" s="222">
        <v>0.2452</v>
      </c>
      <c r="J2341" s="222">
        <v>0.20910000000000001</v>
      </c>
      <c r="K2341" s="222">
        <v>0.18210000000000001</v>
      </c>
      <c r="L2341" s="222">
        <v>0.1623</v>
      </c>
      <c r="M2341" s="222">
        <v>0.1482</v>
      </c>
      <c r="N2341" s="222">
        <v>0.1384</v>
      </c>
      <c r="O2341" s="222">
        <v>0.13159999999999999</v>
      </c>
      <c r="P2341" s="222">
        <v>0.12709999999999999</v>
      </c>
      <c r="Q2341" s="222">
        <v>0.1241</v>
      </c>
    </row>
    <row r="2342" spans="1:17" x14ac:dyDescent="0.25">
      <c r="A2342" s="8">
        <v>7</v>
      </c>
      <c r="B2342" s="3">
        <v>68</v>
      </c>
      <c r="C2342" s="5">
        <v>550000</v>
      </c>
      <c r="D2342" s="221"/>
      <c r="E2342" s="222">
        <v>0.50519999999999998</v>
      </c>
      <c r="F2342" s="222">
        <v>0.4143</v>
      </c>
      <c r="G2342" s="222">
        <v>0.33950000000000002</v>
      </c>
      <c r="H2342" s="222">
        <v>0.27950000000000003</v>
      </c>
      <c r="I2342" s="222">
        <v>0.23269999999999999</v>
      </c>
      <c r="J2342" s="222">
        <v>0.19750000000000001</v>
      </c>
      <c r="K2342" s="222">
        <v>0.17180000000000001</v>
      </c>
      <c r="L2342" s="222">
        <v>0.1537</v>
      </c>
      <c r="M2342" s="222">
        <v>0.14130000000000001</v>
      </c>
      <c r="N2342" s="222">
        <v>0.13300000000000001</v>
      </c>
      <c r="O2342" s="222">
        <v>0.12759999999999999</v>
      </c>
      <c r="P2342" s="222">
        <v>0.1242</v>
      </c>
      <c r="Q2342" s="222">
        <v>0.122</v>
      </c>
    </row>
    <row r="2343" spans="1:17" x14ac:dyDescent="0.25">
      <c r="A2343" s="8">
        <v>7</v>
      </c>
      <c r="B2343" s="3">
        <v>69</v>
      </c>
      <c r="C2343" s="5">
        <v>550000</v>
      </c>
      <c r="D2343" s="221"/>
      <c r="E2343" s="222">
        <v>0.49940000000000001</v>
      </c>
      <c r="F2343" s="222">
        <v>0.40529999999999999</v>
      </c>
      <c r="G2343" s="222">
        <v>0.32879999999999998</v>
      </c>
      <c r="H2343" s="222">
        <v>0.2676</v>
      </c>
      <c r="I2343" s="222">
        <v>0.2208</v>
      </c>
      <c r="J2343" s="222">
        <v>0.18640000000000001</v>
      </c>
      <c r="K2343" s="222">
        <v>0.1623</v>
      </c>
      <c r="L2343" s="222">
        <v>0.14599999999999999</v>
      </c>
      <c r="M2343" s="222">
        <v>0.13539999999999999</v>
      </c>
      <c r="N2343" s="222">
        <v>0.12870000000000001</v>
      </c>
      <c r="O2343" s="222">
        <v>0.1245</v>
      </c>
      <c r="P2343" s="222">
        <v>0.122</v>
      </c>
      <c r="Q2343" s="222">
        <v>0.1206</v>
      </c>
    </row>
    <row r="2344" spans="1:17" x14ac:dyDescent="0.25">
      <c r="A2344" s="8">
        <v>7</v>
      </c>
      <c r="B2344" s="3">
        <v>70</v>
      </c>
      <c r="C2344" s="5">
        <v>550000</v>
      </c>
      <c r="D2344" s="221"/>
      <c r="E2344" s="222">
        <v>0.49359999999999998</v>
      </c>
      <c r="F2344" s="222">
        <v>0.39539999999999997</v>
      </c>
      <c r="G2344" s="222">
        <v>0.31640000000000001</v>
      </c>
      <c r="H2344" s="222">
        <v>0.25359999999999999</v>
      </c>
      <c r="I2344" s="222">
        <v>0.20680000000000001</v>
      </c>
      <c r="J2344" s="222">
        <v>0.17380000000000001</v>
      </c>
      <c r="K2344" s="222">
        <v>0.15190000000000001</v>
      </c>
      <c r="L2344" s="222">
        <v>0.13800000000000001</v>
      </c>
      <c r="M2344" s="222">
        <v>0.1295</v>
      </c>
      <c r="N2344" s="222">
        <v>0.1246</v>
      </c>
      <c r="O2344" s="222">
        <v>0.12180000000000001</v>
      </c>
      <c r="P2344" s="222">
        <v>0.1203</v>
      </c>
      <c r="Q2344" s="222">
        <v>0.1196</v>
      </c>
    </row>
    <row r="2345" spans="1:17" x14ac:dyDescent="0.25">
      <c r="A2345" s="8">
        <v>7</v>
      </c>
      <c r="B2345" s="3">
        <v>71</v>
      </c>
      <c r="C2345" s="5">
        <v>550000</v>
      </c>
      <c r="D2345" s="221"/>
      <c r="E2345" s="222">
        <v>0.48909999999999998</v>
      </c>
      <c r="F2345" s="222">
        <v>0.38700000000000001</v>
      </c>
      <c r="G2345" s="222">
        <v>0.30459999999999998</v>
      </c>
      <c r="H2345" s="222">
        <v>0.24</v>
      </c>
      <c r="I2345" s="222">
        <v>0.1933</v>
      </c>
      <c r="J2345" s="222">
        <v>0.16209999999999999</v>
      </c>
      <c r="K2345" s="222">
        <v>0.1426</v>
      </c>
      <c r="L2345" s="222">
        <v>0.1313</v>
      </c>
      <c r="M2345" s="222">
        <v>0.125</v>
      </c>
      <c r="N2345" s="222">
        <v>0.12180000000000001</v>
      </c>
      <c r="O2345" s="222">
        <v>0.1202</v>
      </c>
      <c r="P2345" s="222">
        <v>0.11940000000000001</v>
      </c>
      <c r="Q2345" s="222">
        <v>0.11899999999999999</v>
      </c>
    </row>
    <row r="2346" spans="1:17" x14ac:dyDescent="0.25">
      <c r="A2346" s="8">
        <v>7</v>
      </c>
      <c r="B2346" s="3">
        <v>72</v>
      </c>
      <c r="C2346" s="5">
        <v>550000</v>
      </c>
      <c r="D2346" s="221"/>
      <c r="E2346" s="222">
        <v>0.48509999999999998</v>
      </c>
      <c r="F2346" s="222">
        <v>0.37769999999999998</v>
      </c>
      <c r="G2346" s="222">
        <v>0.28920000000000001</v>
      </c>
      <c r="H2346" s="222">
        <v>0.2215</v>
      </c>
      <c r="I2346" s="222">
        <v>0.17530000000000001</v>
      </c>
      <c r="J2346" s="222">
        <v>0.14729999999999999</v>
      </c>
      <c r="K2346" s="222">
        <v>0.13200000000000001</v>
      </c>
      <c r="L2346" s="222">
        <v>0.1244</v>
      </c>
      <c r="M2346" s="222">
        <v>0.121</v>
      </c>
      <c r="N2346" s="222">
        <v>0.1196</v>
      </c>
      <c r="O2346" s="222">
        <v>0.1191</v>
      </c>
      <c r="P2346" s="222">
        <v>0.11890000000000001</v>
      </c>
      <c r="Q2346" s="222">
        <v>0.1188</v>
      </c>
    </row>
    <row r="2347" spans="1:17" x14ac:dyDescent="0.25">
      <c r="A2347" s="8">
        <v>7</v>
      </c>
      <c r="B2347" s="3">
        <v>73</v>
      </c>
      <c r="C2347" s="5">
        <v>550000</v>
      </c>
      <c r="D2347" s="221"/>
      <c r="E2347" s="222">
        <v>0.4834</v>
      </c>
      <c r="F2347" s="222">
        <v>0.3715</v>
      </c>
      <c r="G2347" s="222">
        <v>0.27389999999999998</v>
      </c>
      <c r="H2347" s="222">
        <v>0.20169999999999999</v>
      </c>
      <c r="I2347" s="222">
        <v>0.15659999999999999</v>
      </c>
      <c r="J2347" s="222">
        <v>0.13350000000000001</v>
      </c>
      <c r="K2347" s="222">
        <v>0.1237</v>
      </c>
      <c r="L2347" s="222">
        <v>0.1202</v>
      </c>
      <c r="M2347" s="222">
        <v>0.1191</v>
      </c>
      <c r="N2347" s="222">
        <v>0.11890000000000001</v>
      </c>
      <c r="O2347" s="222">
        <v>0.1188</v>
      </c>
      <c r="P2347" s="222">
        <v>0.1188</v>
      </c>
      <c r="Q2347" s="222">
        <v>0.1188</v>
      </c>
    </row>
    <row r="2348" spans="1:17" x14ac:dyDescent="0.25">
      <c r="A2348" s="8">
        <v>7</v>
      </c>
      <c r="B2348" s="3">
        <v>74</v>
      </c>
      <c r="C2348" s="5">
        <v>550000</v>
      </c>
      <c r="D2348" s="221"/>
      <c r="E2348" s="222">
        <v>0.48309999999999997</v>
      </c>
      <c r="F2348" s="222">
        <v>0.36969999999999997</v>
      </c>
      <c r="G2348" s="222">
        <v>0.2651</v>
      </c>
      <c r="H2348" s="222">
        <v>0.18870000000000001</v>
      </c>
      <c r="I2348" s="222">
        <v>0.1449</v>
      </c>
      <c r="J2348" s="222">
        <v>0.12640000000000001</v>
      </c>
      <c r="K2348" s="222">
        <v>0.1205</v>
      </c>
      <c r="L2348" s="222">
        <v>0.1191</v>
      </c>
      <c r="M2348" s="222">
        <v>0.1188</v>
      </c>
      <c r="N2348" s="222">
        <v>0.1188</v>
      </c>
      <c r="O2348" s="222">
        <v>0.1188</v>
      </c>
      <c r="P2348" s="222">
        <v>0.1188</v>
      </c>
      <c r="Q2348" s="222">
        <v>0.1188</v>
      </c>
    </row>
    <row r="2349" spans="1:17" x14ac:dyDescent="0.25">
      <c r="A2349" s="8">
        <v>8</v>
      </c>
      <c r="B2349" s="3">
        <v>56</v>
      </c>
      <c r="C2349" s="5">
        <v>550000</v>
      </c>
      <c r="D2349" s="221"/>
      <c r="E2349" s="222">
        <v>0.60850000000000004</v>
      </c>
      <c r="F2349" s="222">
        <v>0.54769999999999996</v>
      </c>
      <c r="G2349" s="222">
        <v>0.49270000000000003</v>
      </c>
      <c r="H2349" s="222">
        <v>0.44269999999999998</v>
      </c>
      <c r="I2349" s="222">
        <v>0.39739999999999998</v>
      </c>
      <c r="J2349" s="222">
        <v>0.35630000000000001</v>
      </c>
      <c r="K2349" s="222">
        <v>0.31919999999999998</v>
      </c>
      <c r="L2349" s="222">
        <v>0.29020000000000001</v>
      </c>
      <c r="M2349" s="222">
        <v>0.26669999999999999</v>
      </c>
      <c r="N2349" s="222">
        <v>0.2465</v>
      </c>
      <c r="O2349" s="222">
        <v>0.22919999999999999</v>
      </c>
      <c r="P2349" s="222">
        <v>0.21429999999999999</v>
      </c>
      <c r="Q2349" s="222">
        <v>0.2014</v>
      </c>
    </row>
    <row r="2350" spans="1:17" x14ac:dyDescent="0.25">
      <c r="A2350" s="8">
        <v>8</v>
      </c>
      <c r="B2350" s="3">
        <v>57</v>
      </c>
      <c r="C2350" s="5">
        <v>550000</v>
      </c>
      <c r="D2350" s="221"/>
      <c r="E2350" s="222">
        <v>0.5998</v>
      </c>
      <c r="F2350" s="222">
        <v>0.53710000000000002</v>
      </c>
      <c r="G2350" s="222">
        <v>0.4803</v>
      </c>
      <c r="H2350" s="222">
        <v>0.4289</v>
      </c>
      <c r="I2350" s="222">
        <v>0.3826</v>
      </c>
      <c r="J2350" s="222">
        <v>0.34079999999999999</v>
      </c>
      <c r="K2350" s="222">
        <v>0.30590000000000001</v>
      </c>
      <c r="L2350" s="222">
        <v>0.27879999999999999</v>
      </c>
      <c r="M2350" s="222">
        <v>0.25580000000000003</v>
      </c>
      <c r="N2350" s="222">
        <v>0.2361</v>
      </c>
      <c r="O2350" s="222">
        <v>0.21929999999999999</v>
      </c>
      <c r="P2350" s="222">
        <v>0.2049</v>
      </c>
      <c r="Q2350" s="222">
        <v>0.19289999999999999</v>
      </c>
    </row>
    <row r="2351" spans="1:17" x14ac:dyDescent="0.25">
      <c r="A2351" s="8">
        <v>8</v>
      </c>
      <c r="B2351" s="3">
        <v>58</v>
      </c>
      <c r="C2351" s="5">
        <v>550000</v>
      </c>
      <c r="D2351" s="221"/>
      <c r="E2351" s="222">
        <v>0.59160000000000001</v>
      </c>
      <c r="F2351" s="222">
        <v>0.52690000000000003</v>
      </c>
      <c r="G2351" s="222">
        <v>0.46850000000000003</v>
      </c>
      <c r="H2351" s="222">
        <v>0.4158</v>
      </c>
      <c r="I2351" s="222">
        <v>0.36849999999999999</v>
      </c>
      <c r="J2351" s="222">
        <v>0.3266</v>
      </c>
      <c r="K2351" s="222">
        <v>0.29509999999999997</v>
      </c>
      <c r="L2351" s="222">
        <v>0.26840000000000003</v>
      </c>
      <c r="M2351" s="222">
        <v>0.2457</v>
      </c>
      <c r="N2351" s="222">
        <v>0.22650000000000001</v>
      </c>
      <c r="O2351" s="222">
        <v>0.2102</v>
      </c>
      <c r="P2351" s="222">
        <v>0.19670000000000001</v>
      </c>
      <c r="Q2351" s="222">
        <v>0.1857</v>
      </c>
    </row>
    <row r="2352" spans="1:17" x14ac:dyDescent="0.25">
      <c r="A2352" s="8">
        <v>8</v>
      </c>
      <c r="B2352" s="3">
        <v>59</v>
      </c>
      <c r="C2352" s="5">
        <v>550000</v>
      </c>
      <c r="D2352" s="221"/>
      <c r="E2352" s="222">
        <v>0.58340000000000003</v>
      </c>
      <c r="F2352" s="222">
        <v>0.51659999999999995</v>
      </c>
      <c r="G2352" s="222">
        <v>0.45650000000000002</v>
      </c>
      <c r="H2352" s="222">
        <v>0.40250000000000002</v>
      </c>
      <c r="I2352" s="222">
        <v>0.35420000000000001</v>
      </c>
      <c r="J2352" s="222">
        <v>0.3155</v>
      </c>
      <c r="K2352" s="222">
        <v>0.2843</v>
      </c>
      <c r="L2352" s="222">
        <v>0.25800000000000001</v>
      </c>
      <c r="M2352" s="222">
        <v>0.23569999999999999</v>
      </c>
      <c r="N2352" s="222">
        <v>0.217</v>
      </c>
      <c r="O2352" s="222">
        <v>0.20169999999999999</v>
      </c>
      <c r="P2352" s="222">
        <v>0.1893</v>
      </c>
      <c r="Q2352" s="222">
        <v>0.17910000000000001</v>
      </c>
    </row>
    <row r="2353" spans="1:17" x14ac:dyDescent="0.25">
      <c r="A2353" s="8">
        <v>8</v>
      </c>
      <c r="B2353" s="3">
        <v>60</v>
      </c>
      <c r="C2353" s="5">
        <v>550000</v>
      </c>
      <c r="D2353" s="221"/>
      <c r="E2353" s="222">
        <v>0.57499999999999996</v>
      </c>
      <c r="F2353" s="222">
        <v>0.50609999999999999</v>
      </c>
      <c r="G2353" s="222">
        <v>0.44419999999999998</v>
      </c>
      <c r="H2353" s="222">
        <v>0.38890000000000002</v>
      </c>
      <c r="I2353" s="222">
        <v>0.3412</v>
      </c>
      <c r="J2353" s="222">
        <v>0.3044</v>
      </c>
      <c r="K2353" s="222">
        <v>0.27339999999999998</v>
      </c>
      <c r="L2353" s="222">
        <v>0.24729999999999999</v>
      </c>
      <c r="M2353" s="222">
        <v>0.22570000000000001</v>
      </c>
      <c r="N2353" s="222">
        <v>0.20810000000000001</v>
      </c>
      <c r="O2353" s="222">
        <v>0.1938</v>
      </c>
      <c r="P2353" s="222">
        <v>0.1822</v>
      </c>
      <c r="Q2353" s="222">
        <v>0.1729</v>
      </c>
    </row>
    <row r="2354" spans="1:17" x14ac:dyDescent="0.25">
      <c r="A2354" s="8">
        <v>8</v>
      </c>
      <c r="B2354" s="3">
        <v>61</v>
      </c>
      <c r="C2354" s="5">
        <v>550000</v>
      </c>
      <c r="D2354" s="221"/>
      <c r="E2354" s="222">
        <v>0.56669999999999998</v>
      </c>
      <c r="F2354" s="222">
        <v>0.49559999999999998</v>
      </c>
      <c r="G2354" s="222">
        <v>0.432</v>
      </c>
      <c r="H2354" s="222">
        <v>0.37540000000000001</v>
      </c>
      <c r="I2354" s="222">
        <v>0.33019999999999999</v>
      </c>
      <c r="J2354" s="222">
        <v>0.29339999999999999</v>
      </c>
      <c r="K2354" s="222">
        <v>0.26250000000000001</v>
      </c>
      <c r="L2354" s="222">
        <v>0.23710000000000001</v>
      </c>
      <c r="M2354" s="222">
        <v>0.21640000000000001</v>
      </c>
      <c r="N2354" s="222">
        <v>0.19980000000000001</v>
      </c>
      <c r="O2354" s="222">
        <v>0.18640000000000001</v>
      </c>
      <c r="P2354" s="222">
        <v>0.1757</v>
      </c>
      <c r="Q2354" s="222">
        <v>0.16719999999999999</v>
      </c>
    </row>
    <row r="2355" spans="1:17" x14ac:dyDescent="0.25">
      <c r="A2355" s="8">
        <v>8</v>
      </c>
      <c r="B2355" s="3">
        <v>62</v>
      </c>
      <c r="C2355" s="5">
        <v>550000</v>
      </c>
      <c r="D2355" s="221"/>
      <c r="E2355" s="222">
        <v>0.55840000000000001</v>
      </c>
      <c r="F2355" s="222">
        <v>0.48509999999999998</v>
      </c>
      <c r="G2355" s="222">
        <v>0.41970000000000002</v>
      </c>
      <c r="H2355" s="222">
        <v>0.36299999999999999</v>
      </c>
      <c r="I2355" s="222">
        <v>0.31890000000000002</v>
      </c>
      <c r="J2355" s="222">
        <v>0.28210000000000002</v>
      </c>
      <c r="K2355" s="222">
        <v>0.25169999999999998</v>
      </c>
      <c r="L2355" s="222">
        <v>0.22720000000000001</v>
      </c>
      <c r="M2355" s="222">
        <v>0.20749999999999999</v>
      </c>
      <c r="N2355" s="222">
        <v>0.1918</v>
      </c>
      <c r="O2355" s="222">
        <v>0.17929999999999999</v>
      </c>
      <c r="P2355" s="222">
        <v>0.16950000000000001</v>
      </c>
      <c r="Q2355" s="222">
        <v>0.16200000000000001</v>
      </c>
    </row>
    <row r="2356" spans="1:17" x14ac:dyDescent="0.25">
      <c r="A2356" s="8">
        <v>8</v>
      </c>
      <c r="B2356" s="3">
        <v>63</v>
      </c>
      <c r="C2356" s="5">
        <v>550000</v>
      </c>
      <c r="D2356" s="221"/>
      <c r="E2356" s="222">
        <v>0.55000000000000004</v>
      </c>
      <c r="F2356" s="222">
        <v>0.4743</v>
      </c>
      <c r="G2356" s="222">
        <v>0.40699999999999997</v>
      </c>
      <c r="H2356" s="222">
        <v>0.35170000000000001</v>
      </c>
      <c r="I2356" s="222">
        <v>0.30719999999999997</v>
      </c>
      <c r="J2356" s="222">
        <v>0.27060000000000001</v>
      </c>
      <c r="K2356" s="222">
        <v>0.24099999999999999</v>
      </c>
      <c r="L2356" s="222">
        <v>0.21740000000000001</v>
      </c>
      <c r="M2356" s="222">
        <v>0.1986</v>
      </c>
      <c r="N2356" s="222">
        <v>0.18390000000000001</v>
      </c>
      <c r="O2356" s="222">
        <v>0.1726</v>
      </c>
      <c r="P2356" s="222">
        <v>0.1638</v>
      </c>
      <c r="Q2356" s="222">
        <v>0.15709999999999999</v>
      </c>
    </row>
    <row r="2357" spans="1:17" x14ac:dyDescent="0.25">
      <c r="A2357" s="8">
        <v>8</v>
      </c>
      <c r="B2357" s="3">
        <v>64</v>
      </c>
      <c r="C2357" s="5">
        <v>550000</v>
      </c>
      <c r="D2357" s="221"/>
      <c r="E2357" s="222">
        <v>0.54169999999999996</v>
      </c>
      <c r="F2357" s="222">
        <v>0.46360000000000001</v>
      </c>
      <c r="G2357" s="222">
        <v>0.39439999999999997</v>
      </c>
      <c r="H2357" s="222">
        <v>0.34029999999999999</v>
      </c>
      <c r="I2357" s="222">
        <v>0.29559999999999997</v>
      </c>
      <c r="J2357" s="222">
        <v>0.25940000000000002</v>
      </c>
      <c r="K2357" s="222">
        <v>0.2306</v>
      </c>
      <c r="L2357" s="222">
        <v>0.20780000000000001</v>
      </c>
      <c r="M2357" s="222">
        <v>0.19020000000000001</v>
      </c>
      <c r="N2357" s="222">
        <v>0.17660000000000001</v>
      </c>
      <c r="O2357" s="222">
        <v>0.16639999999999999</v>
      </c>
      <c r="P2357" s="222">
        <v>0.15859999999999999</v>
      </c>
      <c r="Q2357" s="222">
        <v>0.15290000000000001</v>
      </c>
    </row>
    <row r="2358" spans="1:17" x14ac:dyDescent="0.25">
      <c r="A2358" s="8">
        <v>8</v>
      </c>
      <c r="B2358" s="3">
        <v>65</v>
      </c>
      <c r="C2358" s="5">
        <v>550000</v>
      </c>
      <c r="D2358" s="221"/>
      <c r="E2358" s="222">
        <v>0.53359999999999996</v>
      </c>
      <c r="F2358" s="222">
        <v>0.45300000000000001</v>
      </c>
      <c r="G2358" s="222">
        <v>0.3836</v>
      </c>
      <c r="H2358" s="222">
        <v>0.32869999999999999</v>
      </c>
      <c r="I2358" s="222">
        <v>0.28410000000000002</v>
      </c>
      <c r="J2358" s="222">
        <v>0.24840000000000001</v>
      </c>
      <c r="K2358" s="222">
        <v>0.2203</v>
      </c>
      <c r="L2358" s="222">
        <v>0.1986</v>
      </c>
      <c r="M2358" s="222">
        <v>0.1822</v>
      </c>
      <c r="N2358" s="222">
        <v>0.16980000000000001</v>
      </c>
      <c r="O2358" s="222">
        <v>0.16070000000000001</v>
      </c>
      <c r="P2358" s="222">
        <v>0.154</v>
      </c>
      <c r="Q2358" s="222">
        <v>0.1492</v>
      </c>
    </row>
    <row r="2359" spans="1:17" x14ac:dyDescent="0.25">
      <c r="A2359" s="8">
        <v>8</v>
      </c>
      <c r="B2359" s="3">
        <v>66</v>
      </c>
      <c r="C2359" s="5">
        <v>550000</v>
      </c>
      <c r="D2359" s="221"/>
      <c r="E2359" s="222">
        <v>0.52580000000000005</v>
      </c>
      <c r="F2359" s="222">
        <v>0.44269999999999998</v>
      </c>
      <c r="G2359" s="222">
        <v>0.37290000000000001</v>
      </c>
      <c r="H2359" s="222">
        <v>0.31730000000000003</v>
      </c>
      <c r="I2359" s="222">
        <v>0.27260000000000001</v>
      </c>
      <c r="J2359" s="222">
        <v>0.2374</v>
      </c>
      <c r="K2359" s="222">
        <v>0.21029999999999999</v>
      </c>
      <c r="L2359" s="222">
        <v>0.1898</v>
      </c>
      <c r="M2359" s="222">
        <v>0.17469999999999999</v>
      </c>
      <c r="N2359" s="222">
        <v>0.1636</v>
      </c>
      <c r="O2359" s="222">
        <v>0.15559999999999999</v>
      </c>
      <c r="P2359" s="222">
        <v>0.15</v>
      </c>
      <c r="Q2359" s="222">
        <v>0.14610000000000001</v>
      </c>
    </row>
    <row r="2360" spans="1:17" x14ac:dyDescent="0.25">
      <c r="A2360" s="8">
        <v>8</v>
      </c>
      <c r="B2360" s="3">
        <v>67</v>
      </c>
      <c r="C2360" s="5">
        <v>550000</v>
      </c>
      <c r="D2360" s="221"/>
      <c r="E2360" s="222">
        <v>0.51790000000000003</v>
      </c>
      <c r="F2360" s="222">
        <v>0.43180000000000002</v>
      </c>
      <c r="G2360" s="222">
        <v>0.3614</v>
      </c>
      <c r="H2360" s="222">
        <v>0.30499999999999999</v>
      </c>
      <c r="I2360" s="222">
        <v>0.26029999999999998</v>
      </c>
      <c r="J2360" s="222">
        <v>0.2258</v>
      </c>
      <c r="K2360" s="222">
        <v>0.19989999999999999</v>
      </c>
      <c r="L2360" s="222">
        <v>0.18079999999999999</v>
      </c>
      <c r="M2360" s="222">
        <v>0.16719999999999999</v>
      </c>
      <c r="N2360" s="222">
        <v>0.1575</v>
      </c>
      <c r="O2360" s="222">
        <v>0.15090000000000001</v>
      </c>
      <c r="P2360" s="222">
        <v>0.1464</v>
      </c>
      <c r="Q2360" s="222">
        <v>0.1434</v>
      </c>
    </row>
    <row r="2361" spans="1:17" x14ac:dyDescent="0.25">
      <c r="A2361" s="8">
        <v>8</v>
      </c>
      <c r="B2361" s="3">
        <v>68</v>
      </c>
      <c r="C2361" s="5">
        <v>550000</v>
      </c>
      <c r="D2361" s="221"/>
      <c r="E2361" s="222">
        <v>0.51029999999999998</v>
      </c>
      <c r="F2361" s="222">
        <v>0.42099999999999999</v>
      </c>
      <c r="G2361" s="222">
        <v>0.3498</v>
      </c>
      <c r="H2361" s="222">
        <v>0.29239999999999999</v>
      </c>
      <c r="I2361" s="222">
        <v>0.2477</v>
      </c>
      <c r="J2361" s="222">
        <v>0.21410000000000001</v>
      </c>
      <c r="K2361" s="222">
        <v>0.18959999999999999</v>
      </c>
      <c r="L2361" s="222">
        <v>0.17219999999999999</v>
      </c>
      <c r="M2361" s="222">
        <v>0.16020000000000001</v>
      </c>
      <c r="N2361" s="222">
        <v>0.15210000000000001</v>
      </c>
      <c r="O2361" s="222">
        <v>0.14680000000000001</v>
      </c>
      <c r="P2361" s="222">
        <v>0.1434</v>
      </c>
      <c r="Q2361" s="222">
        <v>0.14119999999999999</v>
      </c>
    </row>
    <row r="2362" spans="1:17" x14ac:dyDescent="0.25">
      <c r="A2362" s="8">
        <v>8</v>
      </c>
      <c r="B2362" s="3">
        <v>69</v>
      </c>
      <c r="C2362" s="5">
        <v>550000</v>
      </c>
      <c r="D2362" s="221"/>
      <c r="E2362" s="222">
        <v>0.50370000000000004</v>
      </c>
      <c r="F2362" s="222">
        <v>0.41160000000000002</v>
      </c>
      <c r="G2362" s="222">
        <v>0.33860000000000001</v>
      </c>
      <c r="H2362" s="222">
        <v>0.28029999999999999</v>
      </c>
      <c r="I2362" s="222">
        <v>0.23569999999999999</v>
      </c>
      <c r="J2362" s="222">
        <v>0.2031</v>
      </c>
      <c r="K2362" s="222">
        <v>0.1802</v>
      </c>
      <c r="L2362" s="222">
        <v>0.1646</v>
      </c>
      <c r="M2362" s="222">
        <v>0.15429999999999999</v>
      </c>
      <c r="N2362" s="222">
        <v>0.14779999999999999</v>
      </c>
      <c r="O2362" s="222">
        <v>0.14369999999999999</v>
      </c>
      <c r="P2362" s="222">
        <v>0.14119999999999999</v>
      </c>
      <c r="Q2362" s="222">
        <v>0.13980000000000001</v>
      </c>
    </row>
    <row r="2363" spans="1:17" x14ac:dyDescent="0.25">
      <c r="A2363" s="8">
        <v>8</v>
      </c>
      <c r="B2363" s="3">
        <v>70</v>
      </c>
      <c r="C2363" s="5">
        <v>550000</v>
      </c>
      <c r="D2363" s="221"/>
      <c r="E2363" s="222">
        <v>0.497</v>
      </c>
      <c r="F2363" s="222">
        <v>0.40139999999999998</v>
      </c>
      <c r="G2363" s="222">
        <v>0.3256</v>
      </c>
      <c r="H2363" s="222">
        <v>0.26590000000000003</v>
      </c>
      <c r="I2363" s="222">
        <v>0.22170000000000001</v>
      </c>
      <c r="J2363" s="222">
        <v>0.19059999999999999</v>
      </c>
      <c r="K2363" s="222">
        <v>0.16980000000000001</v>
      </c>
      <c r="L2363" s="222">
        <v>0.15659999999999999</v>
      </c>
      <c r="M2363" s="222">
        <v>0.14849999999999999</v>
      </c>
      <c r="N2363" s="222">
        <v>0.14369999999999999</v>
      </c>
      <c r="O2363" s="222">
        <v>0.14099999999999999</v>
      </c>
      <c r="P2363" s="222">
        <v>0.13950000000000001</v>
      </c>
      <c r="Q2363" s="222">
        <v>0.13869999999999999</v>
      </c>
    </row>
    <row r="2364" spans="1:17" x14ac:dyDescent="0.25">
      <c r="A2364" s="8">
        <v>8</v>
      </c>
      <c r="B2364" s="3">
        <v>71</v>
      </c>
      <c r="C2364" s="5">
        <v>550000</v>
      </c>
      <c r="D2364" s="221"/>
      <c r="E2364" s="222">
        <v>0.49170000000000003</v>
      </c>
      <c r="F2364" s="222">
        <v>0.3921</v>
      </c>
      <c r="G2364" s="222">
        <v>0.31309999999999999</v>
      </c>
      <c r="H2364" s="222">
        <v>0.252</v>
      </c>
      <c r="I2364" s="222">
        <v>0.20810000000000001</v>
      </c>
      <c r="J2364" s="222">
        <v>0.1789</v>
      </c>
      <c r="K2364" s="222">
        <v>0.16070000000000001</v>
      </c>
      <c r="L2364" s="222">
        <v>0.15</v>
      </c>
      <c r="M2364" s="222">
        <v>0.14399999999999999</v>
      </c>
      <c r="N2364" s="222">
        <v>0.14080000000000001</v>
      </c>
      <c r="O2364" s="222">
        <v>0.13919999999999999</v>
      </c>
      <c r="P2364" s="222">
        <v>0.13850000000000001</v>
      </c>
      <c r="Q2364" s="222">
        <v>0.1381</v>
      </c>
    </row>
    <row r="2365" spans="1:17" x14ac:dyDescent="0.25">
      <c r="A2365" s="8">
        <v>8</v>
      </c>
      <c r="B2365" s="3">
        <v>72</v>
      </c>
      <c r="C2365" s="5">
        <v>550000</v>
      </c>
      <c r="D2365" s="221"/>
      <c r="E2365" s="222">
        <v>0.4869</v>
      </c>
      <c r="F2365" s="222">
        <v>0.38100000000000001</v>
      </c>
      <c r="G2365" s="222">
        <v>0.29670000000000002</v>
      </c>
      <c r="H2365" s="222">
        <v>0.2331</v>
      </c>
      <c r="I2365" s="222">
        <v>0.19020000000000001</v>
      </c>
      <c r="J2365" s="222">
        <v>0.16439999999999999</v>
      </c>
      <c r="K2365" s="222">
        <v>0.15029999999999999</v>
      </c>
      <c r="L2365" s="222">
        <v>0.14330000000000001</v>
      </c>
      <c r="M2365" s="222">
        <v>0.14000000000000001</v>
      </c>
      <c r="N2365" s="222">
        <v>0.13869999999999999</v>
      </c>
      <c r="O2365" s="222">
        <v>0.1381</v>
      </c>
      <c r="P2365" s="222">
        <v>0.13789999999999999</v>
      </c>
      <c r="Q2365" s="222">
        <v>0.13789999999999999</v>
      </c>
    </row>
    <row r="2366" spans="1:17" x14ac:dyDescent="0.25">
      <c r="A2366" s="8">
        <v>8</v>
      </c>
      <c r="B2366" s="3">
        <v>73</v>
      </c>
      <c r="C2366" s="5">
        <v>550000</v>
      </c>
      <c r="D2366" s="221"/>
      <c r="E2366" s="222">
        <v>0.48449999999999999</v>
      </c>
      <c r="F2366" s="222">
        <v>0.373</v>
      </c>
      <c r="G2366" s="222">
        <v>0.28000000000000003</v>
      </c>
      <c r="H2366" s="222">
        <v>0.21279999999999999</v>
      </c>
      <c r="I2366" s="222">
        <v>0.17180000000000001</v>
      </c>
      <c r="J2366" s="222">
        <v>0.15110000000000001</v>
      </c>
      <c r="K2366" s="222">
        <v>0.1424</v>
      </c>
      <c r="L2366" s="222">
        <v>0.13919999999999999</v>
      </c>
      <c r="M2366" s="222">
        <v>0.13819999999999999</v>
      </c>
      <c r="N2366" s="222">
        <v>0.13789999999999999</v>
      </c>
      <c r="O2366" s="222">
        <v>0.13780000000000001</v>
      </c>
      <c r="P2366" s="222">
        <v>0.13780000000000001</v>
      </c>
      <c r="Q2366" s="222">
        <v>0.13780000000000001</v>
      </c>
    </row>
    <row r="2367" spans="1:17" x14ac:dyDescent="0.25">
      <c r="A2367" s="8">
        <v>8</v>
      </c>
      <c r="B2367" s="3">
        <v>74</v>
      </c>
      <c r="C2367" s="5">
        <v>550000</v>
      </c>
      <c r="D2367" s="221"/>
      <c r="E2367" s="222">
        <v>0.48409999999999997</v>
      </c>
      <c r="F2367" s="222">
        <v>0.37069999999999997</v>
      </c>
      <c r="G2367" s="222">
        <v>0.26989999999999997</v>
      </c>
      <c r="H2367" s="222">
        <v>0.1993</v>
      </c>
      <c r="I2367" s="222">
        <v>0.16039999999999999</v>
      </c>
      <c r="J2367" s="222">
        <v>0.1444</v>
      </c>
      <c r="K2367" s="222">
        <v>0.1394</v>
      </c>
      <c r="L2367" s="222">
        <v>0.1381</v>
      </c>
      <c r="M2367" s="222">
        <v>0.13789999999999999</v>
      </c>
      <c r="N2367" s="222">
        <v>0.13780000000000001</v>
      </c>
      <c r="O2367" s="222">
        <v>0.13780000000000001</v>
      </c>
      <c r="P2367" s="222">
        <v>0.13780000000000001</v>
      </c>
      <c r="Q2367" s="222">
        <v>0.13780000000000001</v>
      </c>
    </row>
    <row r="2368" spans="1:17" x14ac:dyDescent="0.25">
      <c r="A2368" s="8">
        <v>9</v>
      </c>
      <c r="B2368" s="3">
        <v>56</v>
      </c>
      <c r="C2368" s="5">
        <v>550000</v>
      </c>
      <c r="D2368" s="221"/>
      <c r="E2368" s="222">
        <v>0.62849999999999995</v>
      </c>
      <c r="F2368" s="222">
        <v>0.57099999999999995</v>
      </c>
      <c r="G2368" s="222">
        <v>0.51859999999999995</v>
      </c>
      <c r="H2368" s="222">
        <v>0.47049999999999997</v>
      </c>
      <c r="I2368" s="222">
        <v>0.42630000000000001</v>
      </c>
      <c r="J2368" s="222">
        <v>0.38590000000000002</v>
      </c>
      <c r="K2368" s="222">
        <v>0.34889999999999999</v>
      </c>
      <c r="L2368" s="222">
        <v>0.3221</v>
      </c>
      <c r="M2368" s="222">
        <v>0.30020000000000002</v>
      </c>
      <c r="N2368" s="222">
        <v>0.28139999999999998</v>
      </c>
      <c r="O2368" s="222">
        <v>0.2651</v>
      </c>
      <c r="P2368" s="222">
        <v>0.25090000000000001</v>
      </c>
      <c r="Q2368" s="222">
        <v>0.23860000000000001</v>
      </c>
    </row>
    <row r="2369" spans="1:17" x14ac:dyDescent="0.25">
      <c r="A2369" s="8">
        <v>9</v>
      </c>
      <c r="B2369" s="3">
        <v>57</v>
      </c>
      <c r="C2369" s="5">
        <v>550000</v>
      </c>
      <c r="D2369" s="221"/>
      <c r="E2369" s="222">
        <v>0.61939999999999995</v>
      </c>
      <c r="F2369" s="222">
        <v>0.55979999999999996</v>
      </c>
      <c r="G2369" s="222">
        <v>0.50549999999999995</v>
      </c>
      <c r="H2369" s="222">
        <v>0.45590000000000003</v>
      </c>
      <c r="I2369" s="222">
        <v>0.41060000000000002</v>
      </c>
      <c r="J2369" s="222">
        <v>0.36930000000000002</v>
      </c>
      <c r="K2369" s="222">
        <v>0.33629999999999999</v>
      </c>
      <c r="L2369" s="222">
        <v>0.31109999999999999</v>
      </c>
      <c r="M2369" s="222">
        <v>0.28960000000000002</v>
      </c>
      <c r="N2369" s="222">
        <v>0.2712</v>
      </c>
      <c r="O2369" s="222">
        <v>0.25519999999999998</v>
      </c>
      <c r="P2369" s="222">
        <v>0.24149999999999999</v>
      </c>
      <c r="Q2369" s="222">
        <v>0.23</v>
      </c>
    </row>
    <row r="2370" spans="1:17" x14ac:dyDescent="0.25">
      <c r="A2370" s="8">
        <v>9</v>
      </c>
      <c r="B2370" s="3">
        <v>58</v>
      </c>
      <c r="C2370" s="5">
        <v>550000</v>
      </c>
      <c r="D2370" s="221"/>
      <c r="E2370" s="222">
        <v>0.61060000000000003</v>
      </c>
      <c r="F2370" s="222">
        <v>0.54900000000000004</v>
      </c>
      <c r="G2370" s="222">
        <v>0.4929</v>
      </c>
      <c r="H2370" s="222">
        <v>0.44190000000000002</v>
      </c>
      <c r="I2370" s="222">
        <v>0.39550000000000002</v>
      </c>
      <c r="J2370" s="222">
        <v>0.35510000000000003</v>
      </c>
      <c r="K2370" s="222">
        <v>0.32590000000000002</v>
      </c>
      <c r="L2370" s="222">
        <v>0.30099999999999999</v>
      </c>
      <c r="M2370" s="222">
        <v>0.27979999999999999</v>
      </c>
      <c r="N2370" s="222">
        <v>0.2616</v>
      </c>
      <c r="O2370" s="222">
        <v>0.24610000000000001</v>
      </c>
      <c r="P2370" s="222">
        <v>0.2334</v>
      </c>
      <c r="Q2370" s="222">
        <v>0.223</v>
      </c>
    </row>
    <row r="2371" spans="1:17" x14ac:dyDescent="0.25">
      <c r="A2371" s="8">
        <v>9</v>
      </c>
      <c r="B2371" s="3">
        <v>59</v>
      </c>
      <c r="C2371" s="5">
        <v>550000</v>
      </c>
      <c r="D2371" s="221"/>
      <c r="E2371" s="222">
        <v>0.6018</v>
      </c>
      <c r="F2371" s="222">
        <v>0.53800000000000003</v>
      </c>
      <c r="G2371" s="222">
        <v>0.48010000000000003</v>
      </c>
      <c r="H2371" s="222">
        <v>0.42759999999999998</v>
      </c>
      <c r="I2371" s="222">
        <v>0.38</v>
      </c>
      <c r="J2371" s="222">
        <v>0.34439999999999998</v>
      </c>
      <c r="K2371" s="222">
        <v>0.31540000000000001</v>
      </c>
      <c r="L2371" s="222">
        <v>0.2908</v>
      </c>
      <c r="M2371" s="222">
        <v>0.26979999999999998</v>
      </c>
      <c r="N2371" s="222">
        <v>0.25209999999999999</v>
      </c>
      <c r="O2371" s="222">
        <v>0.23780000000000001</v>
      </c>
      <c r="P2371" s="222">
        <v>0.2261</v>
      </c>
      <c r="Q2371" s="222">
        <v>0.2167</v>
      </c>
    </row>
    <row r="2372" spans="1:17" x14ac:dyDescent="0.25">
      <c r="A2372" s="8">
        <v>9</v>
      </c>
      <c r="B2372" s="3">
        <v>60</v>
      </c>
      <c r="C2372" s="5">
        <v>550000</v>
      </c>
      <c r="D2372" s="221"/>
      <c r="E2372" s="222">
        <v>0.59260000000000002</v>
      </c>
      <c r="F2372" s="222">
        <v>0.52659999999999996</v>
      </c>
      <c r="G2372" s="222">
        <v>0.46679999999999999</v>
      </c>
      <c r="H2372" s="222">
        <v>0.4128</v>
      </c>
      <c r="I2372" s="222">
        <v>0.36770000000000003</v>
      </c>
      <c r="J2372" s="222">
        <v>0.33350000000000002</v>
      </c>
      <c r="K2372" s="222">
        <v>0.30459999999999998</v>
      </c>
      <c r="L2372" s="222">
        <v>0.28010000000000002</v>
      </c>
      <c r="M2372" s="222">
        <v>0.25979999999999998</v>
      </c>
      <c r="N2372" s="222">
        <v>0.24340000000000001</v>
      </c>
      <c r="O2372" s="222">
        <v>0.2301</v>
      </c>
      <c r="P2372" s="222">
        <v>0.21940000000000001</v>
      </c>
      <c r="Q2372" s="222">
        <v>0.21060000000000001</v>
      </c>
    </row>
    <row r="2373" spans="1:17" x14ac:dyDescent="0.25">
      <c r="A2373" s="8">
        <v>9</v>
      </c>
      <c r="B2373" s="3">
        <v>61</v>
      </c>
      <c r="C2373" s="5">
        <v>550000</v>
      </c>
      <c r="D2373" s="221"/>
      <c r="E2373" s="222">
        <v>0.58350000000000002</v>
      </c>
      <c r="F2373" s="222">
        <v>0.51519999999999999</v>
      </c>
      <c r="G2373" s="222">
        <v>0.4536</v>
      </c>
      <c r="H2373" s="222">
        <v>0.39810000000000001</v>
      </c>
      <c r="I2373" s="222">
        <v>0.35680000000000001</v>
      </c>
      <c r="J2373" s="222">
        <v>0.32250000000000001</v>
      </c>
      <c r="K2373" s="222">
        <v>0.29370000000000002</v>
      </c>
      <c r="L2373" s="222">
        <v>0.26989999999999997</v>
      </c>
      <c r="M2373" s="222">
        <v>0.25080000000000002</v>
      </c>
      <c r="N2373" s="222">
        <v>0.2354</v>
      </c>
      <c r="O2373" s="222">
        <v>0.223</v>
      </c>
      <c r="P2373" s="222">
        <v>0.21299999999999999</v>
      </c>
      <c r="Q2373" s="222">
        <v>0.20499999999999999</v>
      </c>
    </row>
    <row r="2374" spans="1:17" x14ac:dyDescent="0.25">
      <c r="A2374" s="8">
        <v>9</v>
      </c>
      <c r="B2374" s="3">
        <v>62</v>
      </c>
      <c r="C2374" s="5">
        <v>550000</v>
      </c>
      <c r="D2374" s="221"/>
      <c r="E2374" s="222">
        <v>0.57430000000000003</v>
      </c>
      <c r="F2374" s="222">
        <v>0.50370000000000004</v>
      </c>
      <c r="G2374" s="222">
        <v>0.44009999999999999</v>
      </c>
      <c r="H2374" s="222">
        <v>0.3866</v>
      </c>
      <c r="I2374" s="222">
        <v>0.34560000000000002</v>
      </c>
      <c r="J2374" s="222">
        <v>0.31119999999999998</v>
      </c>
      <c r="K2374" s="222">
        <v>0.28299999999999997</v>
      </c>
      <c r="L2374" s="222">
        <v>0.26029999999999998</v>
      </c>
      <c r="M2374" s="222">
        <v>0.24210000000000001</v>
      </c>
      <c r="N2374" s="222">
        <v>0.2276</v>
      </c>
      <c r="O2374" s="222">
        <v>0.21609999999999999</v>
      </c>
      <c r="P2374" s="222">
        <v>0.20699999999999999</v>
      </c>
      <c r="Q2374" s="222">
        <v>0.2</v>
      </c>
    </row>
    <row r="2375" spans="1:17" x14ac:dyDescent="0.25">
      <c r="A2375" s="8">
        <v>9</v>
      </c>
      <c r="B2375" s="3">
        <v>63</v>
      </c>
      <c r="C2375" s="5">
        <v>550000</v>
      </c>
      <c r="D2375" s="221"/>
      <c r="E2375" s="222">
        <v>0.56479999999999997</v>
      </c>
      <c r="F2375" s="222">
        <v>0.49170000000000003</v>
      </c>
      <c r="G2375" s="222">
        <v>0.42609999999999998</v>
      </c>
      <c r="H2375" s="222">
        <v>0.37519999999999998</v>
      </c>
      <c r="I2375" s="222">
        <v>0.33379999999999999</v>
      </c>
      <c r="J2375" s="222">
        <v>0.29980000000000001</v>
      </c>
      <c r="K2375" s="222">
        <v>0.27250000000000002</v>
      </c>
      <c r="L2375" s="222">
        <v>0.25080000000000002</v>
      </c>
      <c r="M2375" s="222">
        <v>0.23350000000000001</v>
      </c>
      <c r="N2375" s="222">
        <v>0.22</v>
      </c>
      <c r="O2375" s="222">
        <v>0.20949999999999999</v>
      </c>
      <c r="P2375" s="222">
        <v>0.20150000000000001</v>
      </c>
      <c r="Q2375" s="222">
        <v>0.19539999999999999</v>
      </c>
    </row>
    <row r="2376" spans="1:17" x14ac:dyDescent="0.25">
      <c r="A2376" s="8">
        <v>9</v>
      </c>
      <c r="B2376" s="3">
        <v>64</v>
      </c>
      <c r="C2376" s="5">
        <v>550000</v>
      </c>
      <c r="D2376" s="221"/>
      <c r="E2376" s="222">
        <v>0.5554</v>
      </c>
      <c r="F2376" s="222">
        <v>0.47970000000000002</v>
      </c>
      <c r="G2376" s="222">
        <v>0.4138</v>
      </c>
      <c r="H2376" s="222">
        <v>0.36349999999999999</v>
      </c>
      <c r="I2376" s="222">
        <v>0.3221</v>
      </c>
      <c r="J2376" s="222">
        <v>0.2888</v>
      </c>
      <c r="K2376" s="222">
        <v>0.26229999999999998</v>
      </c>
      <c r="L2376" s="222">
        <v>0.24149999999999999</v>
      </c>
      <c r="M2376" s="222">
        <v>0.2253</v>
      </c>
      <c r="N2376" s="222">
        <v>0.21299999999999999</v>
      </c>
      <c r="O2376" s="222">
        <v>0.2036</v>
      </c>
      <c r="P2376" s="222">
        <v>0.1966</v>
      </c>
      <c r="Q2376" s="222">
        <v>0.1913</v>
      </c>
    </row>
    <row r="2377" spans="1:17" x14ac:dyDescent="0.25">
      <c r="A2377" s="8">
        <v>9</v>
      </c>
      <c r="B2377" s="3">
        <v>65</v>
      </c>
      <c r="C2377" s="5">
        <v>550000</v>
      </c>
      <c r="D2377" s="221"/>
      <c r="E2377" s="222">
        <v>0.54610000000000003</v>
      </c>
      <c r="F2377" s="222">
        <v>0.46779999999999999</v>
      </c>
      <c r="G2377" s="222">
        <v>0.4027</v>
      </c>
      <c r="H2377" s="222">
        <v>0.3518</v>
      </c>
      <c r="I2377" s="222">
        <v>0.31059999999999999</v>
      </c>
      <c r="J2377" s="222">
        <v>0.27789999999999998</v>
      </c>
      <c r="K2377" s="222">
        <v>0.25230000000000002</v>
      </c>
      <c r="L2377" s="222">
        <v>0.2326</v>
      </c>
      <c r="M2377" s="222">
        <v>0.2177</v>
      </c>
      <c r="N2377" s="222">
        <v>0.20649999999999999</v>
      </c>
      <c r="O2377" s="222">
        <v>0.19819999999999999</v>
      </c>
      <c r="P2377" s="222">
        <v>0.19220000000000001</v>
      </c>
      <c r="Q2377" s="222">
        <v>0.18779999999999999</v>
      </c>
    </row>
    <row r="2378" spans="1:17" x14ac:dyDescent="0.25">
      <c r="A2378" s="8">
        <v>9</v>
      </c>
      <c r="B2378" s="3">
        <v>66</v>
      </c>
      <c r="C2378" s="5">
        <v>550000</v>
      </c>
      <c r="D2378" s="221"/>
      <c r="E2378" s="222">
        <v>0.53710000000000002</v>
      </c>
      <c r="F2378" s="222">
        <v>0.45619999999999999</v>
      </c>
      <c r="G2378" s="222">
        <v>0.3916</v>
      </c>
      <c r="H2378" s="222">
        <v>0.3402</v>
      </c>
      <c r="I2378" s="222">
        <v>0.29920000000000002</v>
      </c>
      <c r="J2378" s="222">
        <v>0.26719999999999999</v>
      </c>
      <c r="K2378" s="222">
        <v>0.24260000000000001</v>
      </c>
      <c r="L2378" s="222">
        <v>0.22420000000000001</v>
      </c>
      <c r="M2378" s="222">
        <v>0.21049999999999999</v>
      </c>
      <c r="N2378" s="222">
        <v>0.2006</v>
      </c>
      <c r="O2378" s="222">
        <v>0.19350000000000001</v>
      </c>
      <c r="P2378" s="222">
        <v>0.18840000000000001</v>
      </c>
      <c r="Q2378" s="222">
        <v>0.18490000000000001</v>
      </c>
    </row>
    <row r="2379" spans="1:17" x14ac:dyDescent="0.25">
      <c r="A2379" s="8">
        <v>9</v>
      </c>
      <c r="B2379" s="3">
        <v>67</v>
      </c>
      <c r="C2379" s="5">
        <v>550000</v>
      </c>
      <c r="D2379" s="221"/>
      <c r="E2379" s="222">
        <v>0.52780000000000005</v>
      </c>
      <c r="F2379" s="222">
        <v>0.44400000000000001</v>
      </c>
      <c r="G2379" s="222">
        <v>0.37969999999999998</v>
      </c>
      <c r="H2379" s="222">
        <v>0.32779999999999998</v>
      </c>
      <c r="I2379" s="222">
        <v>0.28699999999999998</v>
      </c>
      <c r="J2379" s="222">
        <v>0.25580000000000003</v>
      </c>
      <c r="K2379" s="222">
        <v>0.2326</v>
      </c>
      <c r="L2379" s="222">
        <v>0.21560000000000001</v>
      </c>
      <c r="M2379" s="222">
        <v>0.2034</v>
      </c>
      <c r="N2379" s="222">
        <v>0.19489999999999999</v>
      </c>
      <c r="O2379" s="222">
        <v>0.189</v>
      </c>
      <c r="P2379" s="222">
        <v>0.185</v>
      </c>
      <c r="Q2379" s="222">
        <v>0.18229999999999999</v>
      </c>
    </row>
    <row r="2380" spans="1:17" x14ac:dyDescent="0.25">
      <c r="A2380" s="8">
        <v>9</v>
      </c>
      <c r="B2380" s="3">
        <v>68</v>
      </c>
      <c r="C2380" s="5">
        <v>550000</v>
      </c>
      <c r="D2380" s="221"/>
      <c r="E2380" s="222">
        <v>0.51890000000000003</v>
      </c>
      <c r="F2380" s="222">
        <v>0.43340000000000001</v>
      </c>
      <c r="G2380" s="222">
        <v>0.36749999999999999</v>
      </c>
      <c r="H2380" s="222">
        <v>0.315</v>
      </c>
      <c r="I2380" s="222">
        <v>0.27460000000000001</v>
      </c>
      <c r="J2380" s="222">
        <v>0.2445</v>
      </c>
      <c r="K2380" s="222">
        <v>0.2228</v>
      </c>
      <c r="L2380" s="222">
        <v>0.20749999999999999</v>
      </c>
      <c r="M2380" s="222">
        <v>0.19700000000000001</v>
      </c>
      <c r="N2380" s="222">
        <v>0.18990000000000001</v>
      </c>
      <c r="O2380" s="222">
        <v>0.18529999999999999</v>
      </c>
      <c r="P2380" s="222">
        <v>0.18229999999999999</v>
      </c>
      <c r="Q2380" s="222">
        <v>0.1804</v>
      </c>
    </row>
    <row r="2381" spans="1:17" x14ac:dyDescent="0.25">
      <c r="A2381" s="8">
        <v>9</v>
      </c>
      <c r="B2381" s="3">
        <v>69</v>
      </c>
      <c r="C2381" s="5">
        <v>550000</v>
      </c>
      <c r="D2381" s="221"/>
      <c r="E2381" s="222">
        <v>0.5111</v>
      </c>
      <c r="F2381" s="222">
        <v>0.42349999999999999</v>
      </c>
      <c r="G2381" s="222">
        <v>0.35580000000000001</v>
      </c>
      <c r="H2381" s="222">
        <v>0.30270000000000002</v>
      </c>
      <c r="I2381" s="222">
        <v>0.26279999999999998</v>
      </c>
      <c r="J2381" s="222">
        <v>0.2339</v>
      </c>
      <c r="K2381" s="222">
        <v>0.21390000000000001</v>
      </c>
      <c r="L2381" s="222">
        <v>0.20030000000000001</v>
      </c>
      <c r="M2381" s="222">
        <v>0.1915</v>
      </c>
      <c r="N2381" s="222">
        <v>0.18590000000000001</v>
      </c>
      <c r="O2381" s="222">
        <v>0.18240000000000001</v>
      </c>
      <c r="P2381" s="222">
        <v>0.18029999999999999</v>
      </c>
      <c r="Q2381" s="222">
        <v>0.17899999999999999</v>
      </c>
    </row>
    <row r="2382" spans="1:17" x14ac:dyDescent="0.25">
      <c r="A2382" s="8">
        <v>9</v>
      </c>
      <c r="B2382" s="3">
        <v>70</v>
      </c>
      <c r="C2382" s="5">
        <v>550000</v>
      </c>
      <c r="D2382" s="221"/>
      <c r="E2382" s="222">
        <v>0.503</v>
      </c>
      <c r="F2382" s="222">
        <v>0.41210000000000002</v>
      </c>
      <c r="G2382" s="222">
        <v>0.34210000000000002</v>
      </c>
      <c r="H2382" s="222">
        <v>0.2883</v>
      </c>
      <c r="I2382" s="222">
        <v>0.24909999999999999</v>
      </c>
      <c r="J2382" s="222">
        <v>0.222</v>
      </c>
      <c r="K2382" s="222">
        <v>0.20419999999999999</v>
      </c>
      <c r="L2382" s="222">
        <v>0.193</v>
      </c>
      <c r="M2382" s="222">
        <v>0.1862</v>
      </c>
      <c r="N2382" s="222">
        <v>0.1822</v>
      </c>
      <c r="O2382" s="222">
        <v>0.18</v>
      </c>
      <c r="P2382" s="222">
        <v>0.1787</v>
      </c>
      <c r="Q2382" s="222">
        <v>0.17810000000000001</v>
      </c>
    </row>
    <row r="2383" spans="1:17" x14ac:dyDescent="0.25">
      <c r="A2383" s="8">
        <v>9</v>
      </c>
      <c r="B2383" s="3">
        <v>71</v>
      </c>
      <c r="C2383" s="5">
        <v>550000</v>
      </c>
      <c r="D2383" s="221"/>
      <c r="E2383" s="222">
        <v>0.49640000000000001</v>
      </c>
      <c r="F2383" s="222">
        <v>0.40160000000000001</v>
      </c>
      <c r="G2383" s="222">
        <v>0.32879999999999998</v>
      </c>
      <c r="H2383" s="222">
        <v>0.2742</v>
      </c>
      <c r="I2383" s="222">
        <v>0.23599999999999999</v>
      </c>
      <c r="J2383" s="222">
        <v>0.21110000000000001</v>
      </c>
      <c r="K2383" s="222">
        <v>0.19589999999999999</v>
      </c>
      <c r="L2383" s="222">
        <v>0.18709999999999999</v>
      </c>
      <c r="M2383" s="222">
        <v>0.18229999999999999</v>
      </c>
      <c r="N2383" s="222">
        <v>0.17979999999999999</v>
      </c>
      <c r="O2383" s="222">
        <v>0.17849999999999999</v>
      </c>
      <c r="P2383" s="222">
        <v>0.1779</v>
      </c>
      <c r="Q2383" s="222">
        <v>0.17760000000000001</v>
      </c>
    </row>
    <row r="2384" spans="1:17" x14ac:dyDescent="0.25">
      <c r="A2384" s="8">
        <v>9</v>
      </c>
      <c r="B2384" s="3">
        <v>72</v>
      </c>
      <c r="C2384" s="5">
        <v>550000</v>
      </c>
      <c r="D2384" s="221"/>
      <c r="E2384" s="222">
        <v>0.49009999999999998</v>
      </c>
      <c r="F2384" s="222">
        <v>0.38840000000000002</v>
      </c>
      <c r="G2384" s="222">
        <v>0.31109999999999999</v>
      </c>
      <c r="H2384" s="222">
        <v>0.25519999999999998</v>
      </c>
      <c r="I2384" s="222">
        <v>0.219</v>
      </c>
      <c r="J2384" s="222">
        <v>0.19800000000000001</v>
      </c>
      <c r="K2384" s="222">
        <v>0.18679999999999999</v>
      </c>
      <c r="L2384" s="222">
        <v>0.18140000000000001</v>
      </c>
      <c r="M2384" s="222">
        <v>0.17899999999999999</v>
      </c>
      <c r="N2384" s="222">
        <v>0.17799999999999999</v>
      </c>
      <c r="O2384" s="222">
        <v>0.17760000000000001</v>
      </c>
      <c r="P2384" s="222">
        <v>0.17749999999999999</v>
      </c>
      <c r="Q2384" s="222">
        <v>0.1774</v>
      </c>
    </row>
    <row r="2385" spans="1:17" x14ac:dyDescent="0.25">
      <c r="A2385" s="8">
        <v>9</v>
      </c>
      <c r="B2385" s="3">
        <v>73</v>
      </c>
      <c r="C2385" s="5">
        <v>550000</v>
      </c>
      <c r="D2385" s="221"/>
      <c r="E2385" s="222">
        <v>0.48680000000000001</v>
      </c>
      <c r="F2385" s="222">
        <v>0.37640000000000001</v>
      </c>
      <c r="G2385" s="222">
        <v>0.29249999999999998</v>
      </c>
      <c r="H2385" s="222">
        <v>0.2349</v>
      </c>
      <c r="I2385" s="222">
        <v>0.2021</v>
      </c>
      <c r="J2385" s="222">
        <v>0.18659999999999999</v>
      </c>
      <c r="K2385" s="222">
        <v>0.1804</v>
      </c>
      <c r="L2385" s="222">
        <v>0.17829999999999999</v>
      </c>
      <c r="M2385" s="222">
        <v>0.17760000000000001</v>
      </c>
      <c r="N2385" s="222">
        <v>0.1774</v>
      </c>
      <c r="O2385" s="222">
        <v>0.1774</v>
      </c>
      <c r="P2385" s="222">
        <v>0.1774</v>
      </c>
      <c r="Q2385" s="222">
        <v>0.1774</v>
      </c>
    </row>
    <row r="2386" spans="1:17" x14ac:dyDescent="0.25">
      <c r="A2386" s="8">
        <v>9</v>
      </c>
      <c r="B2386" s="3">
        <v>74</v>
      </c>
      <c r="C2386" s="5">
        <v>550000</v>
      </c>
      <c r="D2386" s="221"/>
      <c r="E2386" s="222">
        <v>0.48620000000000002</v>
      </c>
      <c r="F2386" s="222">
        <v>0.37259999999999999</v>
      </c>
      <c r="G2386" s="222">
        <v>0.28060000000000002</v>
      </c>
      <c r="H2386" s="222">
        <v>0.22159999999999999</v>
      </c>
      <c r="I2386" s="222">
        <v>0.1923</v>
      </c>
      <c r="J2386" s="222">
        <v>0.18140000000000001</v>
      </c>
      <c r="K2386" s="222">
        <v>0.1782</v>
      </c>
      <c r="L2386" s="222">
        <v>0.17749999999999999</v>
      </c>
      <c r="M2386" s="222">
        <v>0.1774</v>
      </c>
      <c r="N2386" s="222">
        <v>0.1774</v>
      </c>
      <c r="O2386" s="222">
        <v>0.1774</v>
      </c>
      <c r="P2386" s="222">
        <v>0.1774</v>
      </c>
      <c r="Q2386" s="222">
        <v>0.1774</v>
      </c>
    </row>
    <row r="2387" spans="1:17" x14ac:dyDescent="0.25">
      <c r="A2387" s="8">
        <v>1</v>
      </c>
      <c r="B2387" s="3">
        <v>60</v>
      </c>
      <c r="C2387" s="5">
        <v>800000</v>
      </c>
      <c r="D2387" s="221"/>
      <c r="E2387" s="222">
        <v>0.50570000000000004</v>
      </c>
      <c r="F2387" s="222">
        <v>0.42030000000000001</v>
      </c>
      <c r="G2387" s="222">
        <v>0.34539999999999998</v>
      </c>
      <c r="H2387" s="222">
        <v>0.28089999999999998</v>
      </c>
      <c r="I2387" s="222">
        <v>0.2263</v>
      </c>
      <c r="J2387" s="222">
        <v>0.18079999999999999</v>
      </c>
      <c r="K2387" s="222">
        <v>0.14349999999999999</v>
      </c>
      <c r="L2387" s="222">
        <v>0.11310000000000001</v>
      </c>
      <c r="M2387" s="222">
        <v>8.8900000000000007E-2</v>
      </c>
      <c r="N2387" s="222">
        <v>6.9800000000000001E-2</v>
      </c>
      <c r="O2387" s="222">
        <v>5.4899999999999997E-2</v>
      </c>
      <c r="P2387" s="222">
        <v>4.3400000000000001E-2</v>
      </c>
      <c r="Q2387" s="222">
        <v>3.4500000000000003E-2</v>
      </c>
    </row>
    <row r="2388" spans="1:17" x14ac:dyDescent="0.25">
      <c r="A2388" s="8">
        <v>1</v>
      </c>
      <c r="B2388" s="3">
        <v>61</v>
      </c>
      <c r="C2388" s="5">
        <v>800000</v>
      </c>
      <c r="D2388" s="221"/>
      <c r="E2388" s="222">
        <v>0.50180000000000002</v>
      </c>
      <c r="F2388" s="222">
        <v>0.41439999999999999</v>
      </c>
      <c r="G2388" s="222">
        <v>0.3377</v>
      </c>
      <c r="H2388" s="222">
        <v>0.27189999999999998</v>
      </c>
      <c r="I2388" s="222">
        <v>0.2165</v>
      </c>
      <c r="J2388" s="222">
        <v>0.17080000000000001</v>
      </c>
      <c r="K2388" s="222">
        <v>0.13350000000000001</v>
      </c>
      <c r="L2388" s="222">
        <v>0.1037</v>
      </c>
      <c r="M2388" s="222">
        <v>8.0399999999999999E-2</v>
      </c>
      <c r="N2388" s="222">
        <v>6.2199999999999998E-2</v>
      </c>
      <c r="O2388" s="222">
        <v>4.8300000000000003E-2</v>
      </c>
      <c r="P2388" s="222">
        <v>3.78E-2</v>
      </c>
      <c r="Q2388" s="222">
        <v>2.9899999999999999E-2</v>
      </c>
    </row>
    <row r="2389" spans="1:17" x14ac:dyDescent="0.25">
      <c r="A2389" s="8">
        <v>1</v>
      </c>
      <c r="B2389" s="3">
        <v>62</v>
      </c>
      <c r="C2389" s="5">
        <v>800000</v>
      </c>
      <c r="D2389" s="221"/>
      <c r="E2389" s="222">
        <v>0.498</v>
      </c>
      <c r="F2389" s="222">
        <v>0.40860000000000002</v>
      </c>
      <c r="G2389" s="222">
        <v>0.33</v>
      </c>
      <c r="H2389" s="222">
        <v>0.26279999999999998</v>
      </c>
      <c r="I2389" s="222">
        <v>0.20660000000000001</v>
      </c>
      <c r="J2389" s="222">
        <v>0.16059999999999999</v>
      </c>
      <c r="K2389" s="222">
        <v>0.1236</v>
      </c>
      <c r="L2389" s="222">
        <v>9.4500000000000001E-2</v>
      </c>
      <c r="M2389" s="222">
        <v>7.2099999999999997E-2</v>
      </c>
      <c r="N2389" s="222">
        <v>5.5E-2</v>
      </c>
      <c r="O2389" s="222">
        <v>4.2099999999999999E-2</v>
      </c>
      <c r="P2389" s="222">
        <v>3.2599999999999997E-2</v>
      </c>
      <c r="Q2389" s="222">
        <v>2.5600000000000001E-2</v>
      </c>
    </row>
    <row r="2390" spans="1:17" x14ac:dyDescent="0.25">
      <c r="A2390" s="8">
        <v>1</v>
      </c>
      <c r="B2390" s="3">
        <v>63</v>
      </c>
      <c r="C2390" s="5">
        <v>800000</v>
      </c>
      <c r="D2390" s="221"/>
      <c r="E2390" s="222">
        <v>0.4945</v>
      </c>
      <c r="F2390" s="222">
        <v>0.40279999999999999</v>
      </c>
      <c r="G2390" s="222">
        <v>0.32229999999999998</v>
      </c>
      <c r="H2390" s="222">
        <v>0.25359999999999999</v>
      </c>
      <c r="I2390" s="222">
        <v>0.19650000000000001</v>
      </c>
      <c r="J2390" s="222">
        <v>0.1502</v>
      </c>
      <c r="K2390" s="222">
        <v>0.11360000000000001</v>
      </c>
      <c r="L2390" s="222">
        <v>8.5400000000000004E-2</v>
      </c>
      <c r="M2390" s="222">
        <v>6.3899999999999998E-2</v>
      </c>
      <c r="N2390" s="222">
        <v>4.8000000000000001E-2</v>
      </c>
      <c r="O2390" s="222">
        <v>3.6299999999999999E-2</v>
      </c>
      <c r="P2390" s="222">
        <v>2.7799999999999998E-2</v>
      </c>
      <c r="Q2390" s="222">
        <v>2.18E-2</v>
      </c>
    </row>
    <row r="2391" spans="1:17" x14ac:dyDescent="0.25">
      <c r="A2391" s="8">
        <v>1</v>
      </c>
      <c r="B2391" s="3">
        <v>64</v>
      </c>
      <c r="C2391" s="5">
        <v>800000</v>
      </c>
      <c r="D2391" s="221"/>
      <c r="E2391" s="222">
        <v>0.49120000000000003</v>
      </c>
      <c r="F2391" s="222">
        <v>0.39729999999999999</v>
      </c>
      <c r="G2391" s="222">
        <v>0.31469999999999998</v>
      </c>
      <c r="H2391" s="222">
        <v>0.24440000000000001</v>
      </c>
      <c r="I2391" s="222">
        <v>0.18640000000000001</v>
      </c>
      <c r="J2391" s="222">
        <v>0.1399</v>
      </c>
      <c r="K2391" s="222">
        <v>0.1038</v>
      </c>
      <c r="L2391" s="222">
        <v>7.6399999999999996E-2</v>
      </c>
      <c r="M2391" s="222">
        <v>5.6099999999999997E-2</v>
      </c>
      <c r="N2391" s="222">
        <v>4.1399999999999999E-2</v>
      </c>
      <c r="O2391" s="222">
        <v>3.09E-2</v>
      </c>
      <c r="P2391" s="222">
        <v>2.3599999999999999E-2</v>
      </c>
      <c r="Q2391" s="222">
        <v>1.8599999999999998E-2</v>
      </c>
    </row>
    <row r="2392" spans="1:17" x14ac:dyDescent="0.25">
      <c r="A2392" s="8">
        <v>1</v>
      </c>
      <c r="B2392" s="3">
        <v>65</v>
      </c>
      <c r="C2392" s="5">
        <v>800000</v>
      </c>
      <c r="D2392" s="221"/>
      <c r="E2392" s="222">
        <v>0.48820000000000002</v>
      </c>
      <c r="F2392" s="222">
        <v>0.3921</v>
      </c>
      <c r="G2392" s="222">
        <v>0.30730000000000002</v>
      </c>
      <c r="H2392" s="222">
        <v>0.23530000000000001</v>
      </c>
      <c r="I2392" s="222">
        <v>0.17630000000000001</v>
      </c>
      <c r="J2392" s="222">
        <v>0.12970000000000001</v>
      </c>
      <c r="K2392" s="222">
        <v>9.4100000000000003E-2</v>
      </c>
      <c r="L2392" s="222">
        <v>6.7799999999999999E-2</v>
      </c>
      <c r="M2392" s="222">
        <v>4.87E-2</v>
      </c>
      <c r="N2392" s="222">
        <v>3.5299999999999998E-2</v>
      </c>
      <c r="O2392" s="222">
        <v>2.6100000000000002E-2</v>
      </c>
      <c r="P2392" s="222">
        <v>1.9900000000000001E-2</v>
      </c>
      <c r="Q2392" s="222">
        <v>1.5800000000000002E-2</v>
      </c>
    </row>
    <row r="2393" spans="1:17" x14ac:dyDescent="0.25">
      <c r="A2393" s="8">
        <v>1</v>
      </c>
      <c r="B2393" s="3">
        <v>66</v>
      </c>
      <c r="C2393" s="5">
        <v>800000</v>
      </c>
      <c r="D2393" s="221"/>
      <c r="E2393" s="222">
        <v>0.48559999999999998</v>
      </c>
      <c r="F2393" s="222">
        <v>0.38719999999999999</v>
      </c>
      <c r="G2393" s="222">
        <v>0.30009999999999998</v>
      </c>
      <c r="H2393" s="222">
        <v>0.22620000000000001</v>
      </c>
      <c r="I2393" s="222">
        <v>0.1661</v>
      </c>
      <c r="J2393" s="222">
        <v>0.1196</v>
      </c>
      <c r="K2393" s="222">
        <v>8.4699999999999998E-2</v>
      </c>
      <c r="L2393" s="222">
        <v>5.9400000000000001E-2</v>
      </c>
      <c r="M2393" s="222">
        <v>4.1799999999999997E-2</v>
      </c>
      <c r="N2393" s="222">
        <v>2.98E-2</v>
      </c>
      <c r="O2393" s="222">
        <v>2.1899999999999999E-2</v>
      </c>
      <c r="P2393" s="222">
        <v>1.6799999999999999E-2</v>
      </c>
      <c r="Q2393" s="222">
        <v>1.3599999999999999E-2</v>
      </c>
    </row>
    <row r="2394" spans="1:17" x14ac:dyDescent="0.25">
      <c r="A2394" s="8">
        <v>1</v>
      </c>
      <c r="B2394" s="3">
        <v>67</v>
      </c>
      <c r="C2394" s="5">
        <v>800000</v>
      </c>
      <c r="D2394" s="221"/>
      <c r="E2394" s="222">
        <v>0.48320000000000002</v>
      </c>
      <c r="F2394" s="222">
        <v>0.38229999999999997</v>
      </c>
      <c r="G2394" s="222">
        <v>0.29249999999999998</v>
      </c>
      <c r="H2394" s="222">
        <v>0.21640000000000001</v>
      </c>
      <c r="I2394" s="222">
        <v>0.15529999999999999</v>
      </c>
      <c r="J2394" s="222">
        <v>0.1086</v>
      </c>
      <c r="K2394" s="222">
        <v>7.46E-2</v>
      </c>
      <c r="L2394" s="222">
        <v>5.0799999999999998E-2</v>
      </c>
      <c r="M2394" s="222">
        <v>3.4799999999999998E-2</v>
      </c>
      <c r="N2394" s="222">
        <v>2.4500000000000001E-2</v>
      </c>
      <c r="O2394" s="222">
        <v>1.7999999999999999E-2</v>
      </c>
      <c r="P2394" s="222">
        <v>1.4E-2</v>
      </c>
      <c r="Q2394" s="222">
        <v>1.17E-2</v>
      </c>
    </row>
    <row r="2395" spans="1:17" x14ac:dyDescent="0.25">
      <c r="A2395" s="8">
        <v>1</v>
      </c>
      <c r="B2395" s="3">
        <v>68</v>
      </c>
      <c r="C2395" s="5">
        <v>800000</v>
      </c>
      <c r="D2395" s="221"/>
      <c r="E2395" s="222">
        <v>0.48120000000000002</v>
      </c>
      <c r="F2395" s="222">
        <v>0.37790000000000001</v>
      </c>
      <c r="G2395" s="222">
        <v>0.28510000000000002</v>
      </c>
      <c r="H2395" s="222">
        <v>0.20660000000000001</v>
      </c>
      <c r="I2395" s="222">
        <v>0.14419999999999999</v>
      </c>
      <c r="J2395" s="222">
        <v>9.7600000000000006E-2</v>
      </c>
      <c r="K2395" s="222">
        <v>6.4600000000000005E-2</v>
      </c>
      <c r="L2395" s="222">
        <v>4.2500000000000003E-2</v>
      </c>
      <c r="M2395" s="222">
        <v>2.8400000000000002E-2</v>
      </c>
      <c r="N2395" s="222">
        <v>1.9800000000000002E-2</v>
      </c>
      <c r="O2395" s="222">
        <v>1.4800000000000001E-2</v>
      </c>
      <c r="P2395" s="222">
        <v>1.1900000000000001E-2</v>
      </c>
      <c r="Q2395" s="222">
        <v>1.04E-2</v>
      </c>
    </row>
    <row r="2396" spans="1:17" x14ac:dyDescent="0.25">
      <c r="A2396" s="8">
        <v>1</v>
      </c>
      <c r="B2396" s="3">
        <v>69</v>
      </c>
      <c r="C2396" s="5">
        <v>800000</v>
      </c>
      <c r="D2396" s="221"/>
      <c r="E2396" s="222">
        <v>0.47970000000000002</v>
      </c>
      <c r="F2396" s="222">
        <v>0.37409999999999999</v>
      </c>
      <c r="G2396" s="222">
        <v>0.27839999999999998</v>
      </c>
      <c r="H2396" s="222">
        <v>0.19719999999999999</v>
      </c>
      <c r="I2396" s="222">
        <v>0.13350000000000001</v>
      </c>
      <c r="J2396" s="222">
        <v>8.6999999999999994E-2</v>
      </c>
      <c r="K2396" s="222">
        <v>5.5199999999999999E-2</v>
      </c>
      <c r="L2396" s="222">
        <v>3.5000000000000003E-2</v>
      </c>
      <c r="M2396" s="222">
        <v>2.29E-2</v>
      </c>
      <c r="N2396" s="222">
        <v>1.61E-2</v>
      </c>
      <c r="O2396" s="222">
        <v>1.24E-2</v>
      </c>
      <c r="P2396" s="222">
        <v>1.0500000000000001E-2</v>
      </c>
      <c r="Q2396" s="222">
        <v>9.5999999999999992E-3</v>
      </c>
    </row>
    <row r="2397" spans="1:17" x14ac:dyDescent="0.25">
      <c r="A2397" s="8">
        <v>1</v>
      </c>
      <c r="B2397" s="3">
        <v>70</v>
      </c>
      <c r="C2397" s="5">
        <v>800000</v>
      </c>
      <c r="D2397" s="221"/>
      <c r="E2397" s="222">
        <v>0.47849999999999998</v>
      </c>
      <c r="F2397" s="222">
        <v>0.3705</v>
      </c>
      <c r="G2397" s="222">
        <v>0.27110000000000001</v>
      </c>
      <c r="H2397" s="222">
        <v>0.18659999999999999</v>
      </c>
      <c r="I2397" s="222">
        <v>0.121</v>
      </c>
      <c r="J2397" s="222">
        <v>7.46E-2</v>
      </c>
      <c r="K2397" s="222">
        <v>4.48E-2</v>
      </c>
      <c r="L2397" s="222">
        <v>2.7199999999999998E-2</v>
      </c>
      <c r="M2397" s="222">
        <v>1.7600000000000001E-2</v>
      </c>
      <c r="N2397" s="222">
        <v>1.2800000000000001E-2</v>
      </c>
      <c r="O2397" s="222">
        <v>1.0500000000000001E-2</v>
      </c>
      <c r="P2397" s="222">
        <v>9.4999999999999998E-3</v>
      </c>
      <c r="Q2397" s="222">
        <v>9.1000000000000004E-3</v>
      </c>
    </row>
    <row r="2398" spans="1:17" x14ac:dyDescent="0.25">
      <c r="A2398" s="8">
        <v>1</v>
      </c>
      <c r="B2398" s="3">
        <v>71</v>
      </c>
      <c r="C2398" s="5">
        <v>800000</v>
      </c>
      <c r="D2398" s="221"/>
      <c r="E2398" s="222">
        <v>0.4778</v>
      </c>
      <c r="F2398" s="222">
        <v>0.36780000000000002</v>
      </c>
      <c r="G2398" s="222">
        <v>0.26490000000000002</v>
      </c>
      <c r="H2398" s="222">
        <v>0.17649999999999999</v>
      </c>
      <c r="I2398" s="222">
        <v>0.10879999999999999</v>
      </c>
      <c r="J2398" s="222">
        <v>6.2799999999999995E-2</v>
      </c>
      <c r="K2398" s="222">
        <v>3.5299999999999998E-2</v>
      </c>
      <c r="L2398" s="222">
        <v>2.06E-2</v>
      </c>
      <c r="M2398" s="222">
        <v>1.3599999999999999E-2</v>
      </c>
      <c r="N2398" s="222">
        <v>1.06E-2</v>
      </c>
      <c r="O2398" s="222">
        <v>9.4000000000000004E-3</v>
      </c>
      <c r="P2398" s="222">
        <v>8.9999999999999993E-3</v>
      </c>
      <c r="Q2398" s="222">
        <v>8.8999999999999999E-3</v>
      </c>
    </row>
    <row r="2399" spans="1:17" x14ac:dyDescent="0.25">
      <c r="A2399" s="8">
        <v>1</v>
      </c>
      <c r="B2399" s="3">
        <v>72</v>
      </c>
      <c r="C2399" s="5">
        <v>800000</v>
      </c>
      <c r="D2399" s="221"/>
      <c r="E2399" s="222">
        <v>0.47749999999999998</v>
      </c>
      <c r="F2399" s="222">
        <v>0.36570000000000003</v>
      </c>
      <c r="G2399" s="222">
        <v>0.25819999999999999</v>
      </c>
      <c r="H2399" s="222">
        <v>0.1638</v>
      </c>
      <c r="I2399" s="222">
        <v>9.2399999999999996E-2</v>
      </c>
      <c r="J2399" s="222">
        <v>4.7399999999999998E-2</v>
      </c>
      <c r="K2399" s="222">
        <v>2.4E-2</v>
      </c>
      <c r="L2399" s="222">
        <v>1.3899999999999999E-2</v>
      </c>
      <c r="M2399" s="222">
        <v>1.03E-2</v>
      </c>
      <c r="N2399" s="222">
        <v>9.1999999999999998E-3</v>
      </c>
      <c r="O2399" s="222">
        <v>8.8999999999999999E-3</v>
      </c>
      <c r="P2399" s="222">
        <v>8.8000000000000005E-3</v>
      </c>
      <c r="Q2399" s="222">
        <v>8.8000000000000005E-3</v>
      </c>
    </row>
    <row r="2400" spans="1:17" x14ac:dyDescent="0.25">
      <c r="A2400" s="8">
        <v>1</v>
      </c>
      <c r="B2400" s="3">
        <v>73</v>
      </c>
      <c r="C2400" s="5">
        <v>800000</v>
      </c>
      <c r="D2400" s="221"/>
      <c r="E2400" s="222">
        <v>0.47749999999999998</v>
      </c>
      <c r="F2400" s="222">
        <v>0.3649</v>
      </c>
      <c r="G2400" s="222">
        <v>0.25380000000000003</v>
      </c>
      <c r="H2400" s="222">
        <v>0.15190000000000001</v>
      </c>
      <c r="I2400" s="222">
        <v>7.4999999999999997E-2</v>
      </c>
      <c r="J2400" s="222">
        <v>3.1899999999999998E-2</v>
      </c>
      <c r="K2400" s="222">
        <v>1.4800000000000001E-2</v>
      </c>
      <c r="L2400" s="222">
        <v>0.01</v>
      </c>
      <c r="M2400" s="222">
        <v>8.9999999999999993E-3</v>
      </c>
      <c r="N2400" s="222">
        <v>8.8000000000000005E-3</v>
      </c>
      <c r="O2400" s="222">
        <v>8.8000000000000005E-3</v>
      </c>
      <c r="P2400" s="222">
        <v>8.8000000000000005E-3</v>
      </c>
      <c r="Q2400" s="222">
        <v>8.8000000000000005E-3</v>
      </c>
    </row>
    <row r="2401" spans="1:17" x14ac:dyDescent="0.25">
      <c r="A2401" s="8">
        <v>1</v>
      </c>
      <c r="B2401" s="3">
        <v>74</v>
      </c>
      <c r="C2401" s="5">
        <v>800000</v>
      </c>
      <c r="D2401" s="221"/>
      <c r="E2401" s="222">
        <v>0.47749999999999998</v>
      </c>
      <c r="F2401" s="222">
        <v>0.3649</v>
      </c>
      <c r="G2401" s="222">
        <v>0.25259999999999999</v>
      </c>
      <c r="H2401" s="222">
        <v>0.1457</v>
      </c>
      <c r="I2401" s="222">
        <v>6.3799999999999996E-2</v>
      </c>
      <c r="J2401" s="222">
        <v>2.29E-2</v>
      </c>
      <c r="K2401" s="222">
        <v>1.0999999999999999E-2</v>
      </c>
      <c r="L2401" s="222">
        <v>8.9999999999999993E-3</v>
      </c>
      <c r="M2401" s="222">
        <v>8.8000000000000005E-3</v>
      </c>
      <c r="N2401" s="222">
        <v>8.8000000000000005E-3</v>
      </c>
      <c r="O2401" s="222">
        <v>8.8000000000000005E-3</v>
      </c>
      <c r="P2401" s="222">
        <v>8.8000000000000005E-3</v>
      </c>
      <c r="Q2401" s="222">
        <v>8.8000000000000005E-3</v>
      </c>
    </row>
    <row r="2402" spans="1:17" x14ac:dyDescent="0.25">
      <c r="A2402" s="8">
        <v>2</v>
      </c>
      <c r="B2402" s="3">
        <v>60</v>
      </c>
      <c r="C2402" s="5">
        <v>800000</v>
      </c>
      <c r="D2402" s="221"/>
      <c r="E2402" s="222">
        <v>0.51</v>
      </c>
      <c r="F2402" s="222">
        <v>0.42649999999999999</v>
      </c>
      <c r="G2402" s="222">
        <v>0.35320000000000001</v>
      </c>
      <c r="H2402" s="222">
        <v>0.28989999999999999</v>
      </c>
      <c r="I2402" s="222">
        <v>0.2361</v>
      </c>
      <c r="J2402" s="222">
        <v>0.19089999999999999</v>
      </c>
      <c r="K2402" s="222">
        <v>0.1535</v>
      </c>
      <c r="L2402" s="222">
        <v>0.12280000000000001</v>
      </c>
      <c r="M2402" s="222">
        <v>9.8000000000000004E-2</v>
      </c>
      <c r="N2402" s="222">
        <v>7.8399999999999997E-2</v>
      </c>
      <c r="O2402" s="222">
        <v>6.2799999999999995E-2</v>
      </c>
      <c r="P2402" s="222">
        <v>5.0599999999999999E-2</v>
      </c>
      <c r="Q2402" s="222">
        <v>4.1099999999999998E-2</v>
      </c>
    </row>
    <row r="2403" spans="1:17" x14ac:dyDescent="0.25">
      <c r="A2403" s="8">
        <v>2</v>
      </c>
      <c r="B2403" s="3">
        <v>61</v>
      </c>
      <c r="C2403" s="5">
        <v>800000</v>
      </c>
      <c r="D2403" s="221"/>
      <c r="E2403" s="222">
        <v>0.50580000000000003</v>
      </c>
      <c r="F2403" s="222">
        <v>0.42020000000000002</v>
      </c>
      <c r="G2403" s="222">
        <v>0.34520000000000001</v>
      </c>
      <c r="H2403" s="222">
        <v>0.28060000000000002</v>
      </c>
      <c r="I2403" s="222">
        <v>0.22600000000000001</v>
      </c>
      <c r="J2403" s="222">
        <v>0.18060000000000001</v>
      </c>
      <c r="K2403" s="222">
        <v>0.14330000000000001</v>
      </c>
      <c r="L2403" s="222">
        <v>0.11310000000000001</v>
      </c>
      <c r="M2403" s="222">
        <v>8.9200000000000002E-2</v>
      </c>
      <c r="N2403" s="222">
        <v>7.0400000000000004E-2</v>
      </c>
      <c r="O2403" s="222">
        <v>5.5800000000000002E-2</v>
      </c>
      <c r="P2403" s="222">
        <v>4.4499999999999998E-2</v>
      </c>
      <c r="Q2403" s="222">
        <v>3.5999999999999997E-2</v>
      </c>
    </row>
    <row r="2404" spans="1:17" x14ac:dyDescent="0.25">
      <c r="A2404" s="8">
        <v>2</v>
      </c>
      <c r="B2404" s="3">
        <v>62</v>
      </c>
      <c r="C2404" s="5">
        <v>800000</v>
      </c>
      <c r="D2404" s="221"/>
      <c r="E2404" s="222">
        <v>0.50180000000000002</v>
      </c>
      <c r="F2404" s="222">
        <v>0.41410000000000002</v>
      </c>
      <c r="G2404" s="222">
        <v>0.33729999999999999</v>
      </c>
      <c r="H2404" s="222">
        <v>0.27129999999999999</v>
      </c>
      <c r="I2404" s="222">
        <v>0.21590000000000001</v>
      </c>
      <c r="J2404" s="222">
        <v>0.17019999999999999</v>
      </c>
      <c r="K2404" s="222">
        <v>0.13300000000000001</v>
      </c>
      <c r="L2404" s="222">
        <v>0.1036</v>
      </c>
      <c r="M2404" s="222">
        <v>8.0600000000000005E-2</v>
      </c>
      <c r="N2404" s="222">
        <v>6.2799999999999995E-2</v>
      </c>
      <c r="O2404" s="222">
        <v>4.9200000000000001E-2</v>
      </c>
      <c r="P2404" s="222">
        <v>3.8899999999999997E-2</v>
      </c>
      <c r="Q2404" s="222">
        <v>3.1300000000000001E-2</v>
      </c>
    </row>
    <row r="2405" spans="1:17" x14ac:dyDescent="0.25">
      <c r="A2405" s="8">
        <v>2</v>
      </c>
      <c r="B2405" s="3">
        <v>63</v>
      </c>
      <c r="C2405" s="5">
        <v>800000</v>
      </c>
      <c r="D2405" s="221"/>
      <c r="E2405" s="222">
        <v>0.49790000000000001</v>
      </c>
      <c r="F2405" s="222">
        <v>0.40799999999999997</v>
      </c>
      <c r="G2405" s="222">
        <v>0.32919999999999999</v>
      </c>
      <c r="H2405" s="222">
        <v>0.26179999999999998</v>
      </c>
      <c r="I2405" s="222">
        <v>0.20549999999999999</v>
      </c>
      <c r="J2405" s="222">
        <v>0.1595</v>
      </c>
      <c r="K2405" s="222">
        <v>0.12280000000000001</v>
      </c>
      <c r="L2405" s="222">
        <v>9.4100000000000003E-2</v>
      </c>
      <c r="M2405" s="222">
        <v>7.1999999999999995E-2</v>
      </c>
      <c r="N2405" s="222">
        <v>5.5300000000000002E-2</v>
      </c>
      <c r="O2405" s="222">
        <v>4.2900000000000001E-2</v>
      </c>
      <c r="P2405" s="222">
        <v>3.3700000000000001E-2</v>
      </c>
      <c r="Q2405" s="222">
        <v>2.7099999999999999E-2</v>
      </c>
    </row>
    <row r="2406" spans="1:17" x14ac:dyDescent="0.25">
      <c r="A2406" s="8">
        <v>2</v>
      </c>
      <c r="B2406" s="3">
        <v>64</v>
      </c>
      <c r="C2406" s="5">
        <v>800000</v>
      </c>
      <c r="D2406" s="221"/>
      <c r="E2406" s="222">
        <v>0.49419999999999997</v>
      </c>
      <c r="F2406" s="222">
        <v>0.4022</v>
      </c>
      <c r="G2406" s="222">
        <v>0.32129999999999997</v>
      </c>
      <c r="H2406" s="222">
        <v>0.25230000000000002</v>
      </c>
      <c r="I2406" s="222">
        <v>0.1951</v>
      </c>
      <c r="J2406" s="222">
        <v>0.1489</v>
      </c>
      <c r="K2406" s="222">
        <v>0.11269999999999999</v>
      </c>
      <c r="L2406" s="222">
        <v>8.48E-2</v>
      </c>
      <c r="M2406" s="222">
        <v>6.3799999999999996E-2</v>
      </c>
      <c r="N2406" s="222">
        <v>4.8300000000000003E-2</v>
      </c>
      <c r="O2406" s="222">
        <v>3.7100000000000001E-2</v>
      </c>
      <c r="P2406" s="222">
        <v>2.9000000000000001E-2</v>
      </c>
      <c r="Q2406" s="222">
        <v>2.3400000000000001E-2</v>
      </c>
    </row>
    <row r="2407" spans="1:17" x14ac:dyDescent="0.25">
      <c r="A2407" s="8">
        <v>2</v>
      </c>
      <c r="B2407" s="3">
        <v>65</v>
      </c>
      <c r="C2407" s="5">
        <v>800000</v>
      </c>
      <c r="D2407" s="221"/>
      <c r="E2407" s="222">
        <v>0.4909</v>
      </c>
      <c r="F2407" s="222">
        <v>0.39650000000000002</v>
      </c>
      <c r="G2407" s="222">
        <v>0.3135</v>
      </c>
      <c r="H2407" s="222">
        <v>0.2429</v>
      </c>
      <c r="I2407" s="222">
        <v>0.1847</v>
      </c>
      <c r="J2407" s="222">
        <v>0.1384</v>
      </c>
      <c r="K2407" s="222">
        <v>0.1027</v>
      </c>
      <c r="L2407" s="222">
        <v>7.5800000000000006E-2</v>
      </c>
      <c r="M2407" s="222">
        <v>5.6000000000000001E-2</v>
      </c>
      <c r="N2407" s="222">
        <v>4.1799999999999997E-2</v>
      </c>
      <c r="O2407" s="222">
        <v>3.1800000000000002E-2</v>
      </c>
      <c r="P2407" s="222">
        <v>2.4899999999999999E-2</v>
      </c>
      <c r="Q2407" s="222">
        <v>2.0199999999999999E-2</v>
      </c>
    </row>
    <row r="2408" spans="1:17" x14ac:dyDescent="0.25">
      <c r="A2408" s="8">
        <v>2</v>
      </c>
      <c r="B2408" s="3">
        <v>66</v>
      </c>
      <c r="C2408" s="5">
        <v>800000</v>
      </c>
      <c r="D2408" s="221"/>
      <c r="E2408" s="222">
        <v>0.4879</v>
      </c>
      <c r="F2408" s="222">
        <v>0.39119999999999999</v>
      </c>
      <c r="G2408" s="222">
        <v>0.30590000000000001</v>
      </c>
      <c r="H2408" s="222">
        <v>0.23350000000000001</v>
      </c>
      <c r="I2408" s="222">
        <v>0.17430000000000001</v>
      </c>
      <c r="J2408" s="222">
        <v>0.128</v>
      </c>
      <c r="K2408" s="222">
        <v>9.2899999999999996E-2</v>
      </c>
      <c r="L2408" s="222">
        <v>6.7100000000000007E-2</v>
      </c>
      <c r="M2408" s="222">
        <v>4.8599999999999997E-2</v>
      </c>
      <c r="N2408" s="222">
        <v>3.5799999999999998E-2</v>
      </c>
      <c r="O2408" s="222">
        <v>2.7099999999999999E-2</v>
      </c>
      <c r="P2408" s="222">
        <v>2.1299999999999999E-2</v>
      </c>
      <c r="Q2408" s="222">
        <v>1.7600000000000001E-2</v>
      </c>
    </row>
    <row r="2409" spans="1:17" x14ac:dyDescent="0.25">
      <c r="A2409" s="8">
        <v>2</v>
      </c>
      <c r="B2409" s="3">
        <v>67</v>
      </c>
      <c r="C2409" s="5">
        <v>800000</v>
      </c>
      <c r="D2409" s="221"/>
      <c r="E2409" s="222">
        <v>0.48499999999999999</v>
      </c>
      <c r="F2409" s="222">
        <v>0.38590000000000002</v>
      </c>
      <c r="G2409" s="222">
        <v>0.2979</v>
      </c>
      <c r="H2409" s="222">
        <v>0.2233</v>
      </c>
      <c r="I2409" s="222">
        <v>0.16320000000000001</v>
      </c>
      <c r="J2409" s="222">
        <v>0.1169</v>
      </c>
      <c r="K2409" s="222">
        <v>8.2500000000000004E-2</v>
      </c>
      <c r="L2409" s="222">
        <v>5.8000000000000003E-2</v>
      </c>
      <c r="M2409" s="222">
        <v>4.1200000000000001E-2</v>
      </c>
      <c r="N2409" s="222">
        <v>0.03</v>
      </c>
      <c r="O2409" s="222">
        <v>2.2700000000000001E-2</v>
      </c>
      <c r="P2409" s="222">
        <v>1.8200000000000001E-2</v>
      </c>
      <c r="Q2409" s="222">
        <v>1.54E-2</v>
      </c>
    </row>
    <row r="2410" spans="1:17" x14ac:dyDescent="0.25">
      <c r="A2410" s="8">
        <v>2</v>
      </c>
      <c r="B2410" s="3">
        <v>68</v>
      </c>
      <c r="C2410" s="5">
        <v>800000</v>
      </c>
      <c r="D2410" s="221"/>
      <c r="E2410" s="222">
        <v>0.48259999999999997</v>
      </c>
      <c r="F2410" s="222">
        <v>0.38090000000000002</v>
      </c>
      <c r="G2410" s="222">
        <v>0.28999999999999998</v>
      </c>
      <c r="H2410" s="222">
        <v>0.21310000000000001</v>
      </c>
      <c r="I2410" s="222">
        <v>0.15179999999999999</v>
      </c>
      <c r="J2410" s="222">
        <v>0.1055</v>
      </c>
      <c r="K2410" s="222">
        <v>7.2099999999999997E-2</v>
      </c>
      <c r="L2410" s="222">
        <v>4.9299999999999997E-2</v>
      </c>
      <c r="M2410" s="222">
        <v>3.4299999999999997E-2</v>
      </c>
      <c r="N2410" s="222">
        <v>2.4799999999999999E-2</v>
      </c>
      <c r="O2410" s="222">
        <v>1.9E-2</v>
      </c>
      <c r="P2410" s="222">
        <v>1.5599999999999999E-2</v>
      </c>
      <c r="Q2410" s="222">
        <v>1.37E-2</v>
      </c>
    </row>
    <row r="2411" spans="1:17" x14ac:dyDescent="0.25">
      <c r="A2411" s="8">
        <v>2</v>
      </c>
      <c r="B2411" s="3">
        <v>69</v>
      </c>
      <c r="C2411" s="5">
        <v>800000</v>
      </c>
      <c r="D2411" s="221"/>
      <c r="E2411" s="222">
        <v>0.48080000000000001</v>
      </c>
      <c r="F2411" s="222">
        <v>0.37659999999999999</v>
      </c>
      <c r="G2411" s="222">
        <v>0.2828</v>
      </c>
      <c r="H2411" s="222">
        <v>0.2034</v>
      </c>
      <c r="I2411" s="222">
        <v>0.1409</v>
      </c>
      <c r="J2411" s="222">
        <v>9.4600000000000004E-2</v>
      </c>
      <c r="K2411" s="222">
        <v>6.2399999999999997E-2</v>
      </c>
      <c r="L2411" s="222">
        <v>4.1399999999999999E-2</v>
      </c>
      <c r="M2411" s="222">
        <v>2.8299999999999999E-2</v>
      </c>
      <c r="N2411" s="222">
        <v>2.06E-2</v>
      </c>
      <c r="O2411" s="222">
        <v>1.6199999999999999E-2</v>
      </c>
      <c r="P2411" s="222">
        <v>1.3899999999999999E-2</v>
      </c>
      <c r="Q2411" s="222">
        <v>1.26E-2</v>
      </c>
    </row>
    <row r="2412" spans="1:17" x14ac:dyDescent="0.25">
      <c r="A2412" s="8">
        <v>2</v>
      </c>
      <c r="B2412" s="3">
        <v>70</v>
      </c>
      <c r="C2412" s="5">
        <v>800000</v>
      </c>
      <c r="D2412" s="221"/>
      <c r="E2412" s="222">
        <v>0.47920000000000001</v>
      </c>
      <c r="F2412" s="222">
        <v>0.37230000000000002</v>
      </c>
      <c r="G2412" s="222">
        <v>0.27479999999999999</v>
      </c>
      <c r="H2412" s="222">
        <v>0.1923</v>
      </c>
      <c r="I2412" s="222">
        <v>0.128</v>
      </c>
      <c r="J2412" s="222">
        <v>8.1900000000000001E-2</v>
      </c>
      <c r="K2412" s="222">
        <v>5.1499999999999997E-2</v>
      </c>
      <c r="L2412" s="222">
        <v>3.2899999999999999E-2</v>
      </c>
      <c r="M2412" s="222">
        <v>2.23E-2</v>
      </c>
      <c r="N2412" s="222">
        <v>1.67E-2</v>
      </c>
      <c r="O2412" s="222">
        <v>1.3899999999999999E-2</v>
      </c>
      <c r="P2412" s="222">
        <v>1.2500000000000001E-2</v>
      </c>
      <c r="Q2412" s="222">
        <v>1.1900000000000001E-2</v>
      </c>
    </row>
    <row r="2413" spans="1:17" x14ac:dyDescent="0.25">
      <c r="A2413" s="8">
        <v>2</v>
      </c>
      <c r="B2413" s="3">
        <v>71</v>
      </c>
      <c r="C2413" s="5">
        <v>800000</v>
      </c>
      <c r="D2413" s="221"/>
      <c r="E2413" s="222">
        <v>0.4783</v>
      </c>
      <c r="F2413" s="222">
        <v>0.36909999999999998</v>
      </c>
      <c r="G2413" s="222">
        <v>0.26790000000000003</v>
      </c>
      <c r="H2413" s="222">
        <v>0.1817</v>
      </c>
      <c r="I2413" s="222">
        <v>0.1154</v>
      </c>
      <c r="J2413" s="222">
        <v>6.9699999999999998E-2</v>
      </c>
      <c r="K2413" s="222">
        <v>4.1500000000000002E-2</v>
      </c>
      <c r="L2413" s="222">
        <v>2.5700000000000001E-2</v>
      </c>
      <c r="M2413" s="222">
        <v>1.77E-2</v>
      </c>
      <c r="N2413" s="222">
        <v>1.4E-2</v>
      </c>
      <c r="O2413" s="222">
        <v>1.2500000000000001E-2</v>
      </c>
      <c r="P2413" s="222">
        <v>1.18E-2</v>
      </c>
      <c r="Q2413" s="222">
        <v>1.1599999999999999E-2</v>
      </c>
    </row>
    <row r="2414" spans="1:17" x14ac:dyDescent="0.25">
      <c r="A2414" s="8">
        <v>2</v>
      </c>
      <c r="B2414" s="3">
        <v>72</v>
      </c>
      <c r="C2414" s="5">
        <v>800000</v>
      </c>
      <c r="D2414" s="221"/>
      <c r="E2414" s="222">
        <v>0.47770000000000001</v>
      </c>
      <c r="F2414" s="222">
        <v>0.36630000000000001</v>
      </c>
      <c r="G2414" s="222">
        <v>0.26019999999999999</v>
      </c>
      <c r="H2414" s="222">
        <v>0.1681</v>
      </c>
      <c r="I2414" s="222">
        <v>9.8599999999999993E-2</v>
      </c>
      <c r="J2414" s="222">
        <v>5.3800000000000001E-2</v>
      </c>
      <c r="K2414" s="222">
        <v>2.9399999999999999E-2</v>
      </c>
      <c r="L2414" s="222">
        <v>1.8200000000000001E-2</v>
      </c>
      <c r="M2414" s="222">
        <v>1.37E-2</v>
      </c>
      <c r="N2414" s="222">
        <v>1.21E-2</v>
      </c>
      <c r="O2414" s="222">
        <v>1.1599999999999999E-2</v>
      </c>
      <c r="P2414" s="222">
        <v>1.15E-2</v>
      </c>
      <c r="Q2414" s="222">
        <v>1.15E-2</v>
      </c>
    </row>
    <row r="2415" spans="1:17" x14ac:dyDescent="0.25">
      <c r="A2415" s="8">
        <v>2</v>
      </c>
      <c r="B2415" s="3">
        <v>73</v>
      </c>
      <c r="C2415" s="5">
        <v>800000</v>
      </c>
      <c r="D2415" s="221"/>
      <c r="E2415" s="222">
        <v>0.47760000000000002</v>
      </c>
      <c r="F2415" s="222">
        <v>0.36509999999999998</v>
      </c>
      <c r="G2415" s="222">
        <v>0.25469999999999998</v>
      </c>
      <c r="H2415" s="222">
        <v>0.15509999999999999</v>
      </c>
      <c r="I2415" s="222">
        <v>8.0600000000000005E-2</v>
      </c>
      <c r="J2415" s="222">
        <v>3.7600000000000001E-2</v>
      </c>
      <c r="K2415" s="222">
        <v>1.9199999999999998E-2</v>
      </c>
      <c r="L2415" s="222">
        <v>1.3299999999999999E-2</v>
      </c>
      <c r="M2415" s="222">
        <v>1.18E-2</v>
      </c>
      <c r="N2415" s="222">
        <v>1.15E-2</v>
      </c>
      <c r="O2415" s="222">
        <v>1.15E-2</v>
      </c>
      <c r="P2415" s="222">
        <v>1.15E-2</v>
      </c>
      <c r="Q2415" s="222">
        <v>1.15E-2</v>
      </c>
    </row>
    <row r="2416" spans="1:17" x14ac:dyDescent="0.25">
      <c r="A2416" s="8">
        <v>2</v>
      </c>
      <c r="B2416" s="3">
        <v>74</v>
      </c>
      <c r="C2416" s="5">
        <v>800000</v>
      </c>
      <c r="D2416" s="221"/>
      <c r="E2416" s="222">
        <v>0.47760000000000002</v>
      </c>
      <c r="F2416" s="222">
        <v>0.36499999999999999</v>
      </c>
      <c r="G2416" s="222">
        <v>0.25290000000000001</v>
      </c>
      <c r="H2416" s="222">
        <v>0.14799999999999999</v>
      </c>
      <c r="I2416" s="222">
        <v>6.8900000000000003E-2</v>
      </c>
      <c r="J2416" s="222">
        <v>2.8000000000000001E-2</v>
      </c>
      <c r="K2416" s="222">
        <v>1.46E-2</v>
      </c>
      <c r="L2416" s="222">
        <v>1.1900000000000001E-2</v>
      </c>
      <c r="M2416" s="222">
        <v>1.15E-2</v>
      </c>
      <c r="N2416" s="222">
        <v>1.15E-2</v>
      </c>
      <c r="O2416" s="222">
        <v>1.15E-2</v>
      </c>
      <c r="P2416" s="222">
        <v>1.15E-2</v>
      </c>
      <c r="Q2416" s="222">
        <v>1.15E-2</v>
      </c>
    </row>
    <row r="2417" spans="1:17" x14ac:dyDescent="0.25">
      <c r="A2417" s="8">
        <v>3</v>
      </c>
      <c r="B2417" s="3">
        <v>60</v>
      </c>
      <c r="C2417" s="5">
        <v>800000</v>
      </c>
      <c r="D2417" s="221"/>
      <c r="E2417" s="222">
        <v>0.52049999999999996</v>
      </c>
      <c r="F2417" s="222">
        <v>0.44040000000000001</v>
      </c>
      <c r="G2417" s="222">
        <v>0.36990000000000001</v>
      </c>
      <c r="H2417" s="222">
        <v>0.30859999999999999</v>
      </c>
      <c r="I2417" s="222">
        <v>0.25600000000000001</v>
      </c>
      <c r="J2417" s="222">
        <v>0.2114</v>
      </c>
      <c r="K2417" s="222">
        <v>0.17369999999999999</v>
      </c>
      <c r="L2417" s="222">
        <v>0.14230000000000001</v>
      </c>
      <c r="M2417" s="222">
        <v>0.1168</v>
      </c>
      <c r="N2417" s="222">
        <v>9.6000000000000002E-2</v>
      </c>
      <c r="O2417" s="222">
        <v>7.9299999999999995E-2</v>
      </c>
      <c r="P2417" s="222">
        <v>6.59E-2</v>
      </c>
      <c r="Q2417" s="222">
        <v>5.5199999999999999E-2</v>
      </c>
    </row>
    <row r="2418" spans="1:17" x14ac:dyDescent="0.25">
      <c r="A2418" s="8">
        <v>3</v>
      </c>
      <c r="B2418" s="3">
        <v>61</v>
      </c>
      <c r="C2418" s="5">
        <v>800000</v>
      </c>
      <c r="D2418" s="221"/>
      <c r="E2418" s="222">
        <v>0.51539999999999997</v>
      </c>
      <c r="F2418" s="222">
        <v>0.43330000000000002</v>
      </c>
      <c r="G2418" s="222">
        <v>0.36109999999999998</v>
      </c>
      <c r="H2418" s="222">
        <v>0.29859999999999998</v>
      </c>
      <c r="I2418" s="222">
        <v>0.2452</v>
      </c>
      <c r="J2418" s="222">
        <v>0.20019999999999999</v>
      </c>
      <c r="K2418" s="222">
        <v>0.16259999999999999</v>
      </c>
      <c r="L2418" s="222">
        <v>0.1318</v>
      </c>
      <c r="M2418" s="222">
        <v>0.1071</v>
      </c>
      <c r="N2418" s="222">
        <v>8.72E-2</v>
      </c>
      <c r="O2418" s="222">
        <v>7.1400000000000005E-2</v>
      </c>
      <c r="P2418" s="222">
        <v>5.8999999999999997E-2</v>
      </c>
      <c r="Q2418" s="222">
        <v>4.9200000000000001E-2</v>
      </c>
    </row>
    <row r="2419" spans="1:17" x14ac:dyDescent="0.25">
      <c r="A2419" s="8">
        <v>3</v>
      </c>
      <c r="B2419" s="3">
        <v>62</v>
      </c>
      <c r="C2419" s="5">
        <v>800000</v>
      </c>
      <c r="D2419" s="221"/>
      <c r="E2419" s="222">
        <v>0.51039999999999996</v>
      </c>
      <c r="F2419" s="222">
        <v>0.42620000000000002</v>
      </c>
      <c r="G2419" s="222">
        <v>0.3523</v>
      </c>
      <c r="H2419" s="222">
        <v>0.28839999999999999</v>
      </c>
      <c r="I2419" s="222">
        <v>0.23430000000000001</v>
      </c>
      <c r="J2419" s="222">
        <v>0.18890000000000001</v>
      </c>
      <c r="K2419" s="222">
        <v>0.1515</v>
      </c>
      <c r="L2419" s="222">
        <v>0.1216</v>
      </c>
      <c r="M2419" s="222">
        <v>9.7600000000000006E-2</v>
      </c>
      <c r="N2419" s="222">
        <v>7.8700000000000006E-2</v>
      </c>
      <c r="O2419" s="222">
        <v>6.3899999999999998E-2</v>
      </c>
      <c r="P2419" s="222">
        <v>5.2499999999999998E-2</v>
      </c>
      <c r="Q2419" s="222">
        <v>4.3700000000000003E-2</v>
      </c>
    </row>
    <row r="2420" spans="1:17" x14ac:dyDescent="0.25">
      <c r="A2420" s="8">
        <v>3</v>
      </c>
      <c r="B2420" s="3">
        <v>63</v>
      </c>
      <c r="C2420" s="5">
        <v>800000</v>
      </c>
      <c r="D2420" s="221"/>
      <c r="E2420" s="222">
        <v>0.50560000000000005</v>
      </c>
      <c r="F2420" s="222">
        <v>0.41920000000000002</v>
      </c>
      <c r="G2420" s="222">
        <v>0.34329999999999999</v>
      </c>
      <c r="H2420" s="222">
        <v>0.27810000000000001</v>
      </c>
      <c r="I2420" s="222">
        <v>0.223</v>
      </c>
      <c r="J2420" s="222">
        <v>0.17730000000000001</v>
      </c>
      <c r="K2420" s="222">
        <v>0.1406</v>
      </c>
      <c r="L2420" s="222">
        <v>0.1113</v>
      </c>
      <c r="M2420" s="222">
        <v>8.8200000000000001E-2</v>
      </c>
      <c r="N2420" s="222">
        <v>7.0400000000000004E-2</v>
      </c>
      <c r="O2420" s="222">
        <v>5.67E-2</v>
      </c>
      <c r="P2420" s="222">
        <v>4.6300000000000001E-2</v>
      </c>
      <c r="Q2420" s="222">
        <v>3.8600000000000002E-2</v>
      </c>
    </row>
    <row r="2421" spans="1:17" x14ac:dyDescent="0.25">
      <c r="A2421" s="8">
        <v>3</v>
      </c>
      <c r="B2421" s="3">
        <v>64</v>
      </c>
      <c r="C2421" s="5">
        <v>800000</v>
      </c>
      <c r="D2421" s="221"/>
      <c r="E2421" s="222">
        <v>0.50109999999999999</v>
      </c>
      <c r="F2421" s="222">
        <v>0.41239999999999999</v>
      </c>
      <c r="G2421" s="222">
        <v>0.33450000000000002</v>
      </c>
      <c r="H2421" s="222">
        <v>0.26769999999999999</v>
      </c>
      <c r="I2421" s="222">
        <v>0.21179999999999999</v>
      </c>
      <c r="J2421" s="222">
        <v>0.1661</v>
      </c>
      <c r="K2421" s="222">
        <v>0.12970000000000001</v>
      </c>
      <c r="L2421" s="222">
        <v>0.1012</v>
      </c>
      <c r="M2421" s="222">
        <v>7.9200000000000007E-2</v>
      </c>
      <c r="N2421" s="222">
        <v>6.25E-2</v>
      </c>
      <c r="O2421" s="222">
        <v>0.05</v>
      </c>
      <c r="P2421" s="222">
        <v>4.0800000000000003E-2</v>
      </c>
      <c r="Q2421" s="222">
        <v>3.4099999999999998E-2</v>
      </c>
    </row>
    <row r="2422" spans="1:17" x14ac:dyDescent="0.25">
      <c r="A2422" s="8">
        <v>3</v>
      </c>
      <c r="B2422" s="3">
        <v>65</v>
      </c>
      <c r="C2422" s="5">
        <v>800000</v>
      </c>
      <c r="D2422" s="221"/>
      <c r="E2422" s="222">
        <v>0.49680000000000002</v>
      </c>
      <c r="F2422" s="222">
        <v>0.40570000000000001</v>
      </c>
      <c r="G2422" s="222">
        <v>0.32569999999999999</v>
      </c>
      <c r="H2422" s="222">
        <v>0.25729999999999997</v>
      </c>
      <c r="I2422" s="222">
        <v>0.20039999999999999</v>
      </c>
      <c r="J2422" s="222">
        <v>0.15490000000000001</v>
      </c>
      <c r="K2422" s="222">
        <v>0.11899999999999999</v>
      </c>
      <c r="L2422" s="222">
        <v>9.1300000000000006E-2</v>
      </c>
      <c r="M2422" s="222">
        <v>7.0499999999999993E-2</v>
      </c>
      <c r="N2422" s="222">
        <v>5.5100000000000003E-2</v>
      </c>
      <c r="O2422" s="222">
        <v>4.3799999999999999E-2</v>
      </c>
      <c r="P2422" s="222">
        <v>3.5799999999999998E-2</v>
      </c>
      <c r="Q2422" s="222">
        <v>3.0200000000000001E-2</v>
      </c>
    </row>
    <row r="2423" spans="1:17" x14ac:dyDescent="0.25">
      <c r="A2423" s="8">
        <v>3</v>
      </c>
      <c r="B2423" s="3">
        <v>66</v>
      </c>
      <c r="C2423" s="5">
        <v>800000</v>
      </c>
      <c r="D2423" s="221"/>
      <c r="E2423" s="222">
        <v>0.4929</v>
      </c>
      <c r="F2423" s="222">
        <v>0.39939999999999998</v>
      </c>
      <c r="G2423" s="222">
        <v>0.31709999999999999</v>
      </c>
      <c r="H2423" s="222">
        <v>0.247</v>
      </c>
      <c r="I2423" s="222">
        <v>0.18940000000000001</v>
      </c>
      <c r="J2423" s="222">
        <v>0.14380000000000001</v>
      </c>
      <c r="K2423" s="222">
        <v>0.1084</v>
      </c>
      <c r="L2423" s="222">
        <v>8.1799999999999998E-2</v>
      </c>
      <c r="M2423" s="222">
        <v>6.2199999999999998E-2</v>
      </c>
      <c r="N2423" s="222">
        <v>4.82E-2</v>
      </c>
      <c r="O2423" s="222">
        <v>3.8300000000000001E-2</v>
      </c>
      <c r="P2423" s="222">
        <v>3.15E-2</v>
      </c>
      <c r="Q2423" s="222">
        <v>2.6800000000000001E-2</v>
      </c>
    </row>
    <row r="2424" spans="1:17" x14ac:dyDescent="0.25">
      <c r="A2424" s="8">
        <v>3</v>
      </c>
      <c r="B2424" s="3">
        <v>67</v>
      </c>
      <c r="C2424" s="5">
        <v>800000</v>
      </c>
      <c r="D2424" s="221"/>
      <c r="E2424" s="222">
        <v>0.48909999999999998</v>
      </c>
      <c r="F2424" s="222">
        <v>0.39300000000000002</v>
      </c>
      <c r="G2424" s="222">
        <v>0.308</v>
      </c>
      <c r="H2424" s="222">
        <v>0.2359</v>
      </c>
      <c r="I2424" s="222">
        <v>0.17749999999999999</v>
      </c>
      <c r="J2424" s="222">
        <v>0.1318</v>
      </c>
      <c r="K2424" s="222">
        <v>9.7199999999999995E-2</v>
      </c>
      <c r="L2424" s="222">
        <v>7.1900000000000006E-2</v>
      </c>
      <c r="M2424" s="222">
        <v>5.3900000000000003E-2</v>
      </c>
      <c r="N2424" s="222">
        <v>4.1399999999999999E-2</v>
      </c>
      <c r="O2424" s="222">
        <v>3.3000000000000002E-2</v>
      </c>
      <c r="P2424" s="222">
        <v>2.75E-2</v>
      </c>
      <c r="Q2424" s="222">
        <v>2.3900000000000001E-2</v>
      </c>
    </row>
    <row r="2425" spans="1:17" x14ac:dyDescent="0.25">
      <c r="A2425" s="8">
        <v>3</v>
      </c>
      <c r="B2425" s="3">
        <v>68</v>
      </c>
      <c r="C2425" s="5">
        <v>800000</v>
      </c>
      <c r="D2425" s="221"/>
      <c r="E2425" s="222">
        <v>0.48580000000000001</v>
      </c>
      <c r="F2425" s="222">
        <v>0.38679999999999998</v>
      </c>
      <c r="G2425" s="222">
        <v>0.29899999999999999</v>
      </c>
      <c r="H2425" s="222">
        <v>0.22470000000000001</v>
      </c>
      <c r="I2425" s="222">
        <v>0.1653</v>
      </c>
      <c r="J2425" s="222">
        <v>0.1196</v>
      </c>
      <c r="K2425" s="222">
        <v>8.5999999999999993E-2</v>
      </c>
      <c r="L2425" s="222">
        <v>6.2199999999999998E-2</v>
      </c>
      <c r="M2425" s="222">
        <v>4.5999999999999999E-2</v>
      </c>
      <c r="N2425" s="222">
        <v>3.5299999999999998E-2</v>
      </c>
      <c r="O2425" s="222">
        <v>2.8500000000000001E-2</v>
      </c>
      <c r="P2425" s="222">
        <v>2.4199999999999999E-2</v>
      </c>
      <c r="Q2425" s="222">
        <v>2.1700000000000001E-2</v>
      </c>
    </row>
    <row r="2426" spans="1:17" x14ac:dyDescent="0.25">
      <c r="A2426" s="8">
        <v>3</v>
      </c>
      <c r="B2426" s="3">
        <v>69</v>
      </c>
      <c r="C2426" s="5">
        <v>800000</v>
      </c>
      <c r="D2426" s="221"/>
      <c r="E2426" s="222">
        <v>0.48320000000000002</v>
      </c>
      <c r="F2426" s="222">
        <v>0.38150000000000001</v>
      </c>
      <c r="G2426" s="222">
        <v>0.29070000000000001</v>
      </c>
      <c r="H2426" s="222">
        <v>0.2142</v>
      </c>
      <c r="I2426" s="222">
        <v>0.1535</v>
      </c>
      <c r="J2426" s="222">
        <v>0.108</v>
      </c>
      <c r="K2426" s="222">
        <v>7.5499999999999998E-2</v>
      </c>
      <c r="L2426" s="222">
        <v>5.3400000000000003E-2</v>
      </c>
      <c r="M2426" s="222">
        <v>3.9100000000000003E-2</v>
      </c>
      <c r="N2426" s="222">
        <v>3.0200000000000001E-2</v>
      </c>
      <c r="O2426" s="222">
        <v>2.4899999999999999E-2</v>
      </c>
      <c r="P2426" s="222">
        <v>2.1899999999999999E-2</v>
      </c>
      <c r="Q2426" s="222">
        <v>2.0199999999999999E-2</v>
      </c>
    </row>
    <row r="2427" spans="1:17" x14ac:dyDescent="0.25">
      <c r="A2427" s="8">
        <v>3</v>
      </c>
      <c r="B2427" s="3">
        <v>70</v>
      </c>
      <c r="C2427" s="5">
        <v>800000</v>
      </c>
      <c r="D2427" s="221"/>
      <c r="E2427" s="222">
        <v>0.48080000000000001</v>
      </c>
      <c r="F2427" s="222">
        <v>0.376</v>
      </c>
      <c r="G2427" s="222">
        <v>0.28139999999999998</v>
      </c>
      <c r="H2427" s="222">
        <v>0.2019</v>
      </c>
      <c r="I2427" s="222">
        <v>0.13969999999999999</v>
      </c>
      <c r="J2427" s="222">
        <v>9.4399999999999998E-2</v>
      </c>
      <c r="K2427" s="222">
        <v>6.3600000000000004E-2</v>
      </c>
      <c r="L2427" s="222">
        <v>4.3900000000000002E-2</v>
      </c>
      <c r="M2427" s="222">
        <v>3.2099999999999997E-2</v>
      </c>
      <c r="N2427" s="222">
        <v>2.5399999999999999E-2</v>
      </c>
      <c r="O2427" s="222">
        <v>2.18E-2</v>
      </c>
      <c r="P2427" s="222">
        <v>0.02</v>
      </c>
      <c r="Q2427" s="222">
        <v>1.9E-2</v>
      </c>
    </row>
    <row r="2428" spans="1:17" x14ac:dyDescent="0.25">
      <c r="A2428" s="8">
        <v>3</v>
      </c>
      <c r="B2428" s="3">
        <v>71</v>
      </c>
      <c r="C2428" s="5">
        <v>800000</v>
      </c>
      <c r="D2428" s="221"/>
      <c r="E2428" s="222">
        <v>0.4793</v>
      </c>
      <c r="F2428" s="222">
        <v>0.37159999999999999</v>
      </c>
      <c r="G2428" s="222">
        <v>0.27310000000000001</v>
      </c>
      <c r="H2428" s="222">
        <v>0.19020000000000001</v>
      </c>
      <c r="I2428" s="222">
        <v>0.12620000000000001</v>
      </c>
      <c r="J2428" s="222">
        <v>8.1299999999999997E-2</v>
      </c>
      <c r="K2428" s="222">
        <v>5.2600000000000001E-2</v>
      </c>
      <c r="L2428" s="222">
        <v>3.5700000000000003E-2</v>
      </c>
      <c r="M2428" s="222">
        <v>2.6599999999999999E-2</v>
      </c>
      <c r="N2428" s="222">
        <v>2.1999999999999999E-2</v>
      </c>
      <c r="O2428" s="222">
        <v>1.9900000000000001E-2</v>
      </c>
      <c r="P2428" s="222">
        <v>1.89E-2</v>
      </c>
      <c r="Q2428" s="222">
        <v>1.8499999999999999E-2</v>
      </c>
    </row>
    <row r="2429" spans="1:17" x14ac:dyDescent="0.25">
      <c r="A2429" s="8">
        <v>3</v>
      </c>
      <c r="B2429" s="3">
        <v>72</v>
      </c>
      <c r="C2429" s="5">
        <v>800000</v>
      </c>
      <c r="D2429" s="221"/>
      <c r="E2429" s="222">
        <v>0.47820000000000001</v>
      </c>
      <c r="F2429" s="222">
        <v>0.36759999999999998</v>
      </c>
      <c r="G2429" s="222">
        <v>0.2636</v>
      </c>
      <c r="H2429" s="222">
        <v>0.17499999999999999</v>
      </c>
      <c r="I2429" s="222">
        <v>0.1081</v>
      </c>
      <c r="J2429" s="222">
        <v>6.4199999999999993E-2</v>
      </c>
      <c r="K2429" s="222">
        <v>3.9300000000000002E-2</v>
      </c>
      <c r="L2429" s="222">
        <v>2.69E-2</v>
      </c>
      <c r="M2429" s="222">
        <v>2.1399999999999999E-2</v>
      </c>
      <c r="N2429" s="222">
        <v>1.9300000000000001E-2</v>
      </c>
      <c r="O2429" s="222">
        <v>1.8599999999999998E-2</v>
      </c>
      <c r="P2429" s="222">
        <v>1.83E-2</v>
      </c>
      <c r="Q2429" s="222">
        <v>1.83E-2</v>
      </c>
    </row>
    <row r="2430" spans="1:17" x14ac:dyDescent="0.25">
      <c r="A2430" s="8">
        <v>3</v>
      </c>
      <c r="B2430" s="3">
        <v>73</v>
      </c>
      <c r="C2430" s="5">
        <v>800000</v>
      </c>
      <c r="D2430" s="221"/>
      <c r="E2430" s="222">
        <v>0.47799999999999998</v>
      </c>
      <c r="F2430" s="222">
        <v>0.36559999999999998</v>
      </c>
      <c r="G2430" s="222">
        <v>0.25629999999999997</v>
      </c>
      <c r="H2430" s="222">
        <v>0.16</v>
      </c>
      <c r="I2430" s="222">
        <v>8.8700000000000001E-2</v>
      </c>
      <c r="J2430" s="222">
        <v>4.6899999999999997E-2</v>
      </c>
      <c r="K2430" s="222">
        <v>2.7699999999999999E-2</v>
      </c>
      <c r="L2430" s="222">
        <v>2.0799999999999999E-2</v>
      </c>
      <c r="M2430" s="222">
        <v>1.8800000000000001E-2</v>
      </c>
      <c r="N2430" s="222">
        <v>1.84E-2</v>
      </c>
      <c r="O2430" s="222">
        <v>1.83E-2</v>
      </c>
      <c r="P2430" s="222">
        <v>1.8200000000000001E-2</v>
      </c>
      <c r="Q2430" s="222">
        <v>1.8200000000000001E-2</v>
      </c>
    </row>
    <row r="2431" spans="1:17" x14ac:dyDescent="0.25">
      <c r="A2431" s="8">
        <v>3</v>
      </c>
      <c r="B2431" s="3">
        <v>74</v>
      </c>
      <c r="C2431" s="5">
        <v>800000</v>
      </c>
      <c r="D2431" s="221"/>
      <c r="E2431" s="222">
        <v>0.47789999999999999</v>
      </c>
      <c r="F2431" s="222">
        <v>0.36530000000000001</v>
      </c>
      <c r="G2431" s="222">
        <v>0.25369999999999998</v>
      </c>
      <c r="H2431" s="222">
        <v>0.15140000000000001</v>
      </c>
      <c r="I2431" s="222">
        <v>7.6100000000000001E-2</v>
      </c>
      <c r="J2431" s="222">
        <v>3.6499999999999998E-2</v>
      </c>
      <c r="K2431" s="222">
        <v>2.23E-2</v>
      </c>
      <c r="L2431" s="222">
        <v>1.89E-2</v>
      </c>
      <c r="M2431" s="222">
        <v>1.83E-2</v>
      </c>
      <c r="N2431" s="222">
        <v>1.83E-2</v>
      </c>
      <c r="O2431" s="222">
        <v>1.8200000000000001E-2</v>
      </c>
      <c r="P2431" s="222">
        <v>1.8200000000000001E-2</v>
      </c>
      <c r="Q2431" s="222">
        <v>1.8200000000000001E-2</v>
      </c>
    </row>
    <row r="2432" spans="1:17" x14ac:dyDescent="0.25">
      <c r="A2432" s="8">
        <v>4</v>
      </c>
      <c r="B2432" s="3">
        <v>60</v>
      </c>
      <c r="C2432" s="5">
        <v>800000</v>
      </c>
      <c r="D2432" s="221"/>
      <c r="E2432" s="222">
        <v>0.53010000000000002</v>
      </c>
      <c r="F2432" s="222">
        <v>0.45340000000000003</v>
      </c>
      <c r="G2432" s="222">
        <v>0.38590000000000002</v>
      </c>
      <c r="H2432" s="222">
        <v>0.32700000000000001</v>
      </c>
      <c r="I2432" s="222">
        <v>0.27600000000000002</v>
      </c>
      <c r="J2432" s="222">
        <v>0.23219999999999999</v>
      </c>
      <c r="K2432" s="222">
        <v>0.1948</v>
      </c>
      <c r="L2432" s="222">
        <v>0.16309999999999999</v>
      </c>
      <c r="M2432" s="222">
        <v>0.13739999999999999</v>
      </c>
      <c r="N2432" s="222">
        <v>0.1163</v>
      </c>
      <c r="O2432" s="222">
        <v>9.9000000000000005E-2</v>
      </c>
      <c r="P2432" s="222">
        <v>8.4900000000000003E-2</v>
      </c>
      <c r="Q2432" s="222">
        <v>7.3499999999999996E-2</v>
      </c>
    </row>
    <row r="2433" spans="1:17" x14ac:dyDescent="0.25">
      <c r="A2433" s="8">
        <v>4</v>
      </c>
      <c r="B2433" s="3">
        <v>61</v>
      </c>
      <c r="C2433" s="5">
        <v>800000</v>
      </c>
      <c r="D2433" s="221"/>
      <c r="E2433" s="222">
        <v>0.52449999999999997</v>
      </c>
      <c r="F2433" s="222">
        <v>0.44569999999999999</v>
      </c>
      <c r="G2433" s="222">
        <v>0.3765</v>
      </c>
      <c r="H2433" s="222">
        <v>0.31619999999999998</v>
      </c>
      <c r="I2433" s="222">
        <v>0.26440000000000002</v>
      </c>
      <c r="J2433" s="222">
        <v>0.22020000000000001</v>
      </c>
      <c r="K2433" s="222">
        <v>0.18279999999999999</v>
      </c>
      <c r="L2433" s="222">
        <v>0.15210000000000001</v>
      </c>
      <c r="M2433" s="222">
        <v>0.12720000000000001</v>
      </c>
      <c r="N2433" s="222">
        <v>0.1069</v>
      </c>
      <c r="O2433" s="222">
        <v>9.0399999999999994E-2</v>
      </c>
      <c r="P2433" s="222">
        <v>7.7299999999999994E-2</v>
      </c>
      <c r="Q2433" s="222">
        <v>6.6799999999999998E-2</v>
      </c>
    </row>
    <row r="2434" spans="1:17" x14ac:dyDescent="0.25">
      <c r="A2434" s="8">
        <v>4</v>
      </c>
      <c r="B2434" s="3">
        <v>62</v>
      </c>
      <c r="C2434" s="5">
        <v>800000</v>
      </c>
      <c r="D2434" s="221"/>
      <c r="E2434" s="222">
        <v>0.51890000000000003</v>
      </c>
      <c r="F2434" s="222">
        <v>0.438</v>
      </c>
      <c r="G2434" s="222">
        <v>0.36699999999999999</v>
      </c>
      <c r="H2434" s="222">
        <v>0.3054</v>
      </c>
      <c r="I2434" s="222">
        <v>0.25269999999999998</v>
      </c>
      <c r="J2434" s="222">
        <v>0.20810000000000001</v>
      </c>
      <c r="K2434" s="222">
        <v>0.17119999999999999</v>
      </c>
      <c r="L2434" s="222">
        <v>0.14130000000000001</v>
      </c>
      <c r="M2434" s="222">
        <v>0.1171</v>
      </c>
      <c r="N2434" s="222">
        <v>9.7699999999999995E-2</v>
      </c>
      <c r="O2434" s="222">
        <v>8.2299999999999998E-2</v>
      </c>
      <c r="P2434" s="222">
        <v>7.0099999999999996E-2</v>
      </c>
      <c r="Q2434" s="222">
        <v>6.0600000000000001E-2</v>
      </c>
    </row>
    <row r="2435" spans="1:17" x14ac:dyDescent="0.25">
      <c r="A2435" s="8">
        <v>4</v>
      </c>
      <c r="B2435" s="3">
        <v>63</v>
      </c>
      <c r="C2435" s="5">
        <v>800000</v>
      </c>
      <c r="D2435" s="221"/>
      <c r="E2435" s="222">
        <v>0.51339999999999997</v>
      </c>
      <c r="F2435" s="222">
        <v>0.43020000000000003</v>
      </c>
      <c r="G2435" s="222">
        <v>0.35720000000000002</v>
      </c>
      <c r="H2435" s="222">
        <v>0.29430000000000001</v>
      </c>
      <c r="I2435" s="222">
        <v>0.2407</v>
      </c>
      <c r="J2435" s="222">
        <v>0.1958</v>
      </c>
      <c r="K2435" s="222">
        <v>0.15959999999999999</v>
      </c>
      <c r="L2435" s="222">
        <v>0.13039999999999999</v>
      </c>
      <c r="M2435" s="222">
        <v>0.1071</v>
      </c>
      <c r="N2435" s="222">
        <v>8.8700000000000001E-2</v>
      </c>
      <c r="O2435" s="222">
        <v>7.4300000000000005E-2</v>
      </c>
      <c r="P2435" s="222">
        <v>6.3299999999999995E-2</v>
      </c>
      <c r="Q2435" s="222">
        <v>5.4800000000000001E-2</v>
      </c>
    </row>
    <row r="2436" spans="1:17" x14ac:dyDescent="0.25">
      <c r="A2436" s="8">
        <v>4</v>
      </c>
      <c r="B2436" s="3">
        <v>64</v>
      </c>
      <c r="C2436" s="5">
        <v>800000</v>
      </c>
      <c r="D2436" s="221"/>
      <c r="E2436" s="222">
        <v>0.5081</v>
      </c>
      <c r="F2436" s="222">
        <v>0.42259999999999998</v>
      </c>
      <c r="G2436" s="222">
        <v>0.34760000000000002</v>
      </c>
      <c r="H2436" s="222">
        <v>0.28310000000000002</v>
      </c>
      <c r="I2436" s="222">
        <v>0.2286</v>
      </c>
      <c r="J2436" s="222">
        <v>0.184</v>
      </c>
      <c r="K2436" s="222">
        <v>0.1482</v>
      </c>
      <c r="L2436" s="222">
        <v>0.1197</v>
      </c>
      <c r="M2436" s="222">
        <v>9.74E-2</v>
      </c>
      <c r="N2436" s="222">
        <v>8.0100000000000005E-2</v>
      </c>
      <c r="O2436" s="222">
        <v>6.7000000000000004E-2</v>
      </c>
      <c r="P2436" s="222">
        <v>5.7000000000000002E-2</v>
      </c>
      <c r="Q2436" s="222">
        <v>4.9599999999999998E-2</v>
      </c>
    </row>
    <row r="2437" spans="1:17" x14ac:dyDescent="0.25">
      <c r="A2437" s="8">
        <v>4</v>
      </c>
      <c r="B2437" s="3">
        <v>65</v>
      </c>
      <c r="C2437" s="5">
        <v>800000</v>
      </c>
      <c r="D2437" s="221"/>
      <c r="E2437" s="222">
        <v>0.50309999999999999</v>
      </c>
      <c r="F2437" s="222">
        <v>0.41520000000000001</v>
      </c>
      <c r="G2437" s="222">
        <v>0.33800000000000002</v>
      </c>
      <c r="H2437" s="222">
        <v>0.27189999999999998</v>
      </c>
      <c r="I2437" s="222">
        <v>0.2167</v>
      </c>
      <c r="J2437" s="222">
        <v>0.17230000000000001</v>
      </c>
      <c r="K2437" s="222">
        <v>0.13689999999999999</v>
      </c>
      <c r="L2437" s="222">
        <v>0.10929999999999999</v>
      </c>
      <c r="M2437" s="222">
        <v>8.8099999999999998E-2</v>
      </c>
      <c r="N2437" s="222">
        <v>7.2099999999999997E-2</v>
      </c>
      <c r="O2437" s="222">
        <v>6.0100000000000001E-2</v>
      </c>
      <c r="P2437" s="222">
        <v>5.1400000000000001E-2</v>
      </c>
      <c r="Q2437" s="222">
        <v>4.5100000000000001E-2</v>
      </c>
    </row>
    <row r="2438" spans="1:17" x14ac:dyDescent="0.25">
      <c r="A2438" s="8">
        <v>4</v>
      </c>
      <c r="B2438" s="3">
        <v>66</v>
      </c>
      <c r="C2438" s="5">
        <v>800000</v>
      </c>
      <c r="D2438" s="221"/>
      <c r="E2438" s="222">
        <v>0.49840000000000001</v>
      </c>
      <c r="F2438" s="222">
        <v>0.40799999999999997</v>
      </c>
      <c r="G2438" s="222">
        <v>0.3286</v>
      </c>
      <c r="H2438" s="222">
        <v>0.26079999999999998</v>
      </c>
      <c r="I2438" s="222">
        <v>0.2051</v>
      </c>
      <c r="J2438" s="222">
        <v>0.16059999999999999</v>
      </c>
      <c r="K2438" s="222">
        <v>0.1258</v>
      </c>
      <c r="L2438" s="222">
        <v>9.9199999999999997E-2</v>
      </c>
      <c r="M2438" s="222">
        <v>7.9200000000000007E-2</v>
      </c>
      <c r="N2438" s="222">
        <v>6.4500000000000002E-2</v>
      </c>
      <c r="O2438" s="222">
        <v>5.3999999999999999E-2</v>
      </c>
      <c r="P2438" s="222">
        <v>4.65E-2</v>
      </c>
      <c r="Q2438" s="222">
        <v>4.1200000000000001E-2</v>
      </c>
    </row>
    <row r="2439" spans="1:17" x14ac:dyDescent="0.25">
      <c r="A2439" s="8">
        <v>4</v>
      </c>
      <c r="B2439" s="3">
        <v>67</v>
      </c>
      <c r="C2439" s="5">
        <v>800000</v>
      </c>
      <c r="D2439" s="221"/>
      <c r="E2439" s="222">
        <v>0.49380000000000002</v>
      </c>
      <c r="F2439" s="222">
        <v>0.40050000000000002</v>
      </c>
      <c r="G2439" s="222">
        <v>0.31850000000000001</v>
      </c>
      <c r="H2439" s="222">
        <v>0.24879999999999999</v>
      </c>
      <c r="I2439" s="222">
        <v>0.1925</v>
      </c>
      <c r="J2439" s="222">
        <v>0.14810000000000001</v>
      </c>
      <c r="K2439" s="222">
        <v>0.114</v>
      </c>
      <c r="L2439" s="222">
        <v>8.8599999999999998E-2</v>
      </c>
      <c r="M2439" s="222">
        <v>7.0199999999999999E-2</v>
      </c>
      <c r="N2439" s="222">
        <v>5.7099999999999998E-2</v>
      </c>
      <c r="O2439" s="222">
        <v>4.8000000000000001E-2</v>
      </c>
      <c r="P2439" s="222">
        <v>4.19E-2</v>
      </c>
      <c r="Q2439" s="222">
        <v>3.7699999999999997E-2</v>
      </c>
    </row>
    <row r="2440" spans="1:17" x14ac:dyDescent="0.25">
      <c r="A2440" s="8">
        <v>4</v>
      </c>
      <c r="B2440" s="3">
        <v>68</v>
      </c>
      <c r="C2440" s="5">
        <v>800000</v>
      </c>
      <c r="D2440" s="221"/>
      <c r="E2440" s="222">
        <v>0.48970000000000002</v>
      </c>
      <c r="F2440" s="222">
        <v>0.39340000000000003</v>
      </c>
      <c r="G2440" s="222">
        <v>0.30840000000000001</v>
      </c>
      <c r="H2440" s="222">
        <v>0.2369</v>
      </c>
      <c r="I2440" s="222">
        <v>0.1797</v>
      </c>
      <c r="J2440" s="222">
        <v>0.1353</v>
      </c>
      <c r="K2440" s="222">
        <v>0.1022</v>
      </c>
      <c r="L2440" s="222">
        <v>7.8299999999999995E-2</v>
      </c>
      <c r="M2440" s="222">
        <v>6.1600000000000002E-2</v>
      </c>
      <c r="N2440" s="222">
        <v>5.0299999999999997E-2</v>
      </c>
      <c r="O2440" s="222">
        <v>4.2799999999999998E-2</v>
      </c>
      <c r="P2440" s="222">
        <v>3.7999999999999999E-2</v>
      </c>
      <c r="Q2440" s="222">
        <v>3.5000000000000003E-2</v>
      </c>
    </row>
    <row r="2441" spans="1:17" x14ac:dyDescent="0.25">
      <c r="A2441" s="8">
        <v>4</v>
      </c>
      <c r="B2441" s="3">
        <v>69</v>
      </c>
      <c r="C2441" s="5">
        <v>800000</v>
      </c>
      <c r="D2441" s="221"/>
      <c r="E2441" s="222">
        <v>0.48620000000000002</v>
      </c>
      <c r="F2441" s="222">
        <v>0.38700000000000001</v>
      </c>
      <c r="G2441" s="222">
        <v>0.29899999999999999</v>
      </c>
      <c r="H2441" s="222">
        <v>0.22550000000000001</v>
      </c>
      <c r="I2441" s="222">
        <v>0.1673</v>
      </c>
      <c r="J2441" s="222">
        <v>0.1231</v>
      </c>
      <c r="K2441" s="222">
        <v>9.11E-2</v>
      </c>
      <c r="L2441" s="222">
        <v>6.8900000000000003E-2</v>
      </c>
      <c r="M2441" s="222">
        <v>5.4100000000000002E-2</v>
      </c>
      <c r="N2441" s="222">
        <v>4.4600000000000001E-2</v>
      </c>
      <c r="O2441" s="222">
        <v>3.8699999999999998E-2</v>
      </c>
      <c r="P2441" s="222">
        <v>3.5099999999999999E-2</v>
      </c>
      <c r="Q2441" s="222">
        <v>3.3000000000000002E-2</v>
      </c>
    </row>
    <row r="2442" spans="1:17" x14ac:dyDescent="0.25">
      <c r="A2442" s="8">
        <v>4</v>
      </c>
      <c r="B2442" s="3">
        <v>70</v>
      </c>
      <c r="C2442" s="5">
        <v>800000</v>
      </c>
      <c r="D2442" s="221"/>
      <c r="E2442" s="222">
        <v>0.48299999999999998</v>
      </c>
      <c r="F2442" s="222">
        <v>0.38030000000000003</v>
      </c>
      <c r="G2442" s="222">
        <v>0.28839999999999999</v>
      </c>
      <c r="H2442" s="222">
        <v>0.21229999999999999</v>
      </c>
      <c r="I2442" s="222">
        <v>0.1527</v>
      </c>
      <c r="J2442" s="222">
        <v>0.1089</v>
      </c>
      <c r="K2442" s="222">
        <v>7.8600000000000003E-2</v>
      </c>
      <c r="L2442" s="222">
        <v>5.8700000000000002E-2</v>
      </c>
      <c r="M2442" s="222">
        <v>4.6399999999999997E-2</v>
      </c>
      <c r="N2442" s="222">
        <v>3.9100000000000003E-2</v>
      </c>
      <c r="O2442" s="222">
        <v>3.5000000000000003E-2</v>
      </c>
      <c r="P2442" s="222">
        <v>3.2800000000000003E-2</v>
      </c>
      <c r="Q2442" s="222">
        <v>3.1600000000000003E-2</v>
      </c>
    </row>
    <row r="2443" spans="1:17" x14ac:dyDescent="0.25">
      <c r="A2443" s="8">
        <v>4</v>
      </c>
      <c r="B2443" s="3">
        <v>71</v>
      </c>
      <c r="C2443" s="5">
        <v>800000</v>
      </c>
      <c r="D2443" s="221"/>
      <c r="E2443" s="222">
        <v>0.48080000000000001</v>
      </c>
      <c r="F2443" s="222">
        <v>0.37480000000000002</v>
      </c>
      <c r="G2443" s="222">
        <v>0.27889999999999998</v>
      </c>
      <c r="H2443" s="222">
        <v>0.1996</v>
      </c>
      <c r="I2443" s="222">
        <v>0.13850000000000001</v>
      </c>
      <c r="J2443" s="222">
        <v>9.5200000000000007E-2</v>
      </c>
      <c r="K2443" s="222">
        <v>6.7000000000000004E-2</v>
      </c>
      <c r="L2443" s="222">
        <v>4.99E-2</v>
      </c>
      <c r="M2443" s="222">
        <v>4.0300000000000002E-2</v>
      </c>
      <c r="N2443" s="222">
        <v>3.5099999999999999E-2</v>
      </c>
      <c r="O2443" s="222">
        <v>3.2599999999999997E-2</v>
      </c>
      <c r="P2443" s="222">
        <v>3.1399999999999997E-2</v>
      </c>
      <c r="Q2443" s="222">
        <v>3.0800000000000001E-2</v>
      </c>
    </row>
    <row r="2444" spans="1:17" x14ac:dyDescent="0.25">
      <c r="A2444" s="8">
        <v>4</v>
      </c>
      <c r="B2444" s="3">
        <v>72</v>
      </c>
      <c r="C2444" s="5">
        <v>800000</v>
      </c>
      <c r="D2444" s="221"/>
      <c r="E2444" s="222">
        <v>0.47910000000000003</v>
      </c>
      <c r="F2444" s="222">
        <v>0.36940000000000001</v>
      </c>
      <c r="G2444" s="222">
        <v>0.26769999999999999</v>
      </c>
      <c r="H2444" s="222">
        <v>0.18290000000000001</v>
      </c>
      <c r="I2444" s="222">
        <v>0.11940000000000001</v>
      </c>
      <c r="J2444" s="222">
        <v>7.7399999999999997E-2</v>
      </c>
      <c r="K2444" s="222">
        <v>5.2900000000000003E-2</v>
      </c>
      <c r="L2444" s="222">
        <v>4.02E-2</v>
      </c>
      <c r="M2444" s="222">
        <v>3.44E-2</v>
      </c>
      <c r="N2444" s="222">
        <v>3.1899999999999998E-2</v>
      </c>
      <c r="O2444" s="222">
        <v>3.09E-2</v>
      </c>
      <c r="P2444" s="222">
        <v>3.0599999999999999E-2</v>
      </c>
      <c r="Q2444" s="222">
        <v>3.0499999999999999E-2</v>
      </c>
    </row>
    <row r="2445" spans="1:17" x14ac:dyDescent="0.25">
      <c r="A2445" s="8">
        <v>4</v>
      </c>
      <c r="B2445" s="3">
        <v>73</v>
      </c>
      <c r="C2445" s="5">
        <v>800000</v>
      </c>
      <c r="D2445" s="221"/>
      <c r="E2445" s="222">
        <v>0.47860000000000003</v>
      </c>
      <c r="F2445" s="222">
        <v>0.3664</v>
      </c>
      <c r="G2445" s="222">
        <v>0.25840000000000002</v>
      </c>
      <c r="H2445" s="222">
        <v>0.1661</v>
      </c>
      <c r="I2445" s="222">
        <v>9.8900000000000002E-2</v>
      </c>
      <c r="J2445" s="222">
        <v>5.9400000000000001E-2</v>
      </c>
      <c r="K2445" s="222">
        <v>4.0599999999999997E-2</v>
      </c>
      <c r="L2445" s="222">
        <v>3.3500000000000002E-2</v>
      </c>
      <c r="M2445" s="222">
        <v>3.1199999999999999E-2</v>
      </c>
      <c r="N2445" s="222">
        <v>3.0599999999999999E-2</v>
      </c>
      <c r="O2445" s="222">
        <v>3.04E-2</v>
      </c>
      <c r="P2445" s="222">
        <v>3.04E-2</v>
      </c>
      <c r="Q2445" s="222">
        <v>3.04E-2</v>
      </c>
    </row>
    <row r="2446" spans="1:17" x14ac:dyDescent="0.25">
      <c r="A2446" s="8">
        <v>4</v>
      </c>
      <c r="B2446" s="3">
        <v>74</v>
      </c>
      <c r="C2446" s="5">
        <v>800000</v>
      </c>
      <c r="D2446" s="221"/>
      <c r="E2446" s="222">
        <v>0.47860000000000003</v>
      </c>
      <c r="F2446" s="222">
        <v>0.36580000000000001</v>
      </c>
      <c r="G2446" s="222">
        <v>0.25469999999999998</v>
      </c>
      <c r="H2446" s="222">
        <v>0.15609999999999999</v>
      </c>
      <c r="I2446" s="222">
        <v>8.5500000000000007E-2</v>
      </c>
      <c r="J2446" s="222">
        <v>4.8599999999999997E-2</v>
      </c>
      <c r="K2446" s="222">
        <v>3.49E-2</v>
      </c>
      <c r="L2446" s="222">
        <v>3.1300000000000001E-2</v>
      </c>
      <c r="M2446" s="222">
        <v>3.0499999999999999E-2</v>
      </c>
      <c r="N2446" s="222">
        <v>3.04E-2</v>
      </c>
      <c r="O2446" s="222">
        <v>3.04E-2</v>
      </c>
      <c r="P2446" s="222">
        <v>3.04E-2</v>
      </c>
      <c r="Q2446" s="222">
        <v>3.04E-2</v>
      </c>
    </row>
    <row r="2447" spans="1:17" x14ac:dyDescent="0.25">
      <c r="A2447" s="8">
        <v>5</v>
      </c>
      <c r="B2447" s="3">
        <v>60</v>
      </c>
      <c r="C2447" s="5">
        <v>800000</v>
      </c>
      <c r="D2447" s="221"/>
      <c r="E2447" s="222">
        <v>0.5373</v>
      </c>
      <c r="F2447" s="222">
        <v>0.46239999999999998</v>
      </c>
      <c r="G2447" s="222">
        <v>0.3962</v>
      </c>
      <c r="H2447" s="222">
        <v>0.33829999999999999</v>
      </c>
      <c r="I2447" s="222">
        <v>0.2878</v>
      </c>
      <c r="J2447" s="222">
        <v>0.2442</v>
      </c>
      <c r="K2447" s="222">
        <v>0.20669999999999999</v>
      </c>
      <c r="L2447" s="222">
        <v>0.1749</v>
      </c>
      <c r="M2447" s="222">
        <v>0.1489</v>
      </c>
      <c r="N2447" s="222">
        <v>0.1273</v>
      </c>
      <c r="O2447" s="222">
        <v>0.1095</v>
      </c>
      <c r="P2447" s="222">
        <v>9.4899999999999998E-2</v>
      </c>
      <c r="Q2447" s="222">
        <v>8.3000000000000004E-2</v>
      </c>
    </row>
    <row r="2448" spans="1:17" x14ac:dyDescent="0.25">
      <c r="A2448" s="8">
        <v>5</v>
      </c>
      <c r="B2448" s="3">
        <v>61</v>
      </c>
      <c r="C2448" s="5">
        <v>800000</v>
      </c>
      <c r="D2448" s="221"/>
      <c r="E2448" s="222">
        <v>0.53120000000000001</v>
      </c>
      <c r="F2448" s="222">
        <v>0.45419999999999999</v>
      </c>
      <c r="G2448" s="222">
        <v>0.38640000000000002</v>
      </c>
      <c r="H2448" s="222">
        <v>0.3271</v>
      </c>
      <c r="I2448" s="222">
        <v>0.27579999999999999</v>
      </c>
      <c r="J2448" s="222">
        <v>0.23180000000000001</v>
      </c>
      <c r="K2448" s="222">
        <v>0.19420000000000001</v>
      </c>
      <c r="L2448" s="222">
        <v>0.16350000000000001</v>
      </c>
      <c r="M2448" s="222">
        <v>0.13830000000000001</v>
      </c>
      <c r="N2448" s="222">
        <v>0.11749999999999999</v>
      </c>
      <c r="O2448" s="222">
        <v>0.10059999999999999</v>
      </c>
      <c r="P2448" s="222">
        <v>8.6900000000000005E-2</v>
      </c>
      <c r="Q2448" s="222">
        <v>7.5800000000000006E-2</v>
      </c>
    </row>
    <row r="2449" spans="1:17" x14ac:dyDescent="0.25">
      <c r="A2449" s="8">
        <v>5</v>
      </c>
      <c r="B2449" s="3">
        <v>62</v>
      </c>
      <c r="C2449" s="5">
        <v>800000</v>
      </c>
      <c r="D2449" s="221"/>
      <c r="E2449" s="222">
        <v>0.52510000000000001</v>
      </c>
      <c r="F2449" s="222">
        <v>0.44600000000000001</v>
      </c>
      <c r="G2449" s="222">
        <v>0.37640000000000001</v>
      </c>
      <c r="H2449" s="222">
        <v>0.31580000000000003</v>
      </c>
      <c r="I2449" s="222">
        <v>0.26369999999999999</v>
      </c>
      <c r="J2449" s="222">
        <v>0.21929999999999999</v>
      </c>
      <c r="K2449" s="222">
        <v>0.18240000000000001</v>
      </c>
      <c r="L2449" s="222">
        <v>0.15240000000000001</v>
      </c>
      <c r="M2449" s="222">
        <v>0.1278</v>
      </c>
      <c r="N2449" s="222">
        <v>0.1079</v>
      </c>
      <c r="O2449" s="222">
        <v>9.1999999999999998E-2</v>
      </c>
      <c r="P2449" s="222">
        <v>7.9200000000000007E-2</v>
      </c>
      <c r="Q2449" s="222">
        <v>6.9199999999999998E-2</v>
      </c>
    </row>
    <row r="2450" spans="1:17" x14ac:dyDescent="0.25">
      <c r="A2450" s="8">
        <v>5</v>
      </c>
      <c r="B2450" s="3">
        <v>63</v>
      </c>
      <c r="C2450" s="5">
        <v>800000</v>
      </c>
      <c r="D2450" s="221"/>
      <c r="E2450" s="222">
        <v>0.51910000000000001</v>
      </c>
      <c r="F2450" s="222">
        <v>0.43769999999999998</v>
      </c>
      <c r="G2450" s="222">
        <v>0.36620000000000003</v>
      </c>
      <c r="H2450" s="222">
        <v>0.30420000000000003</v>
      </c>
      <c r="I2450" s="222">
        <v>0.25119999999999998</v>
      </c>
      <c r="J2450" s="222">
        <v>0.20669999999999999</v>
      </c>
      <c r="K2450" s="222">
        <v>0.17050000000000001</v>
      </c>
      <c r="L2450" s="222">
        <v>0.1411</v>
      </c>
      <c r="M2450" s="222">
        <v>0.1174</v>
      </c>
      <c r="N2450" s="222">
        <v>9.8500000000000004E-2</v>
      </c>
      <c r="O2450" s="222">
        <v>8.3599999999999994E-2</v>
      </c>
      <c r="P2450" s="222">
        <v>7.1999999999999995E-2</v>
      </c>
      <c r="Q2450" s="222">
        <v>6.3E-2</v>
      </c>
    </row>
    <row r="2451" spans="1:17" x14ac:dyDescent="0.25">
      <c r="A2451" s="8">
        <v>5</v>
      </c>
      <c r="B2451" s="3">
        <v>64</v>
      </c>
      <c r="C2451" s="5">
        <v>800000</v>
      </c>
      <c r="D2451" s="221"/>
      <c r="E2451" s="222">
        <v>0.51329999999999998</v>
      </c>
      <c r="F2451" s="222">
        <v>0.42959999999999998</v>
      </c>
      <c r="G2451" s="222">
        <v>0.35610000000000003</v>
      </c>
      <c r="H2451" s="222">
        <v>0.29260000000000003</v>
      </c>
      <c r="I2451" s="222">
        <v>0.2387</v>
      </c>
      <c r="J2451" s="222">
        <v>0.1946</v>
      </c>
      <c r="K2451" s="222">
        <v>0.1588</v>
      </c>
      <c r="L2451" s="222">
        <v>0.13009999999999999</v>
      </c>
      <c r="M2451" s="222">
        <v>0.10730000000000001</v>
      </c>
      <c r="N2451" s="222">
        <v>8.9499999999999996E-2</v>
      </c>
      <c r="O2451" s="222">
        <v>7.5800000000000006E-2</v>
      </c>
      <c r="P2451" s="222">
        <v>6.5299999999999997E-2</v>
      </c>
      <c r="Q2451" s="222">
        <v>5.74E-2</v>
      </c>
    </row>
    <row r="2452" spans="1:17" x14ac:dyDescent="0.25">
      <c r="A2452" s="8">
        <v>5</v>
      </c>
      <c r="B2452" s="3">
        <v>65</v>
      </c>
      <c r="C2452" s="5">
        <v>800000</v>
      </c>
      <c r="D2452" s="221"/>
      <c r="E2452" s="222">
        <v>0.50770000000000004</v>
      </c>
      <c r="F2452" s="222">
        <v>0.42159999999999997</v>
      </c>
      <c r="G2452" s="222">
        <v>0.34599999999999997</v>
      </c>
      <c r="H2452" s="222">
        <v>0.28089999999999998</v>
      </c>
      <c r="I2452" s="222">
        <v>0.22650000000000001</v>
      </c>
      <c r="J2452" s="222">
        <v>0.1825</v>
      </c>
      <c r="K2452" s="222">
        <v>0.14710000000000001</v>
      </c>
      <c r="L2452" s="222">
        <v>0.1192</v>
      </c>
      <c r="M2452" s="222">
        <v>9.7600000000000006E-2</v>
      </c>
      <c r="N2452" s="222">
        <v>8.1000000000000003E-2</v>
      </c>
      <c r="O2452" s="222">
        <v>6.8500000000000005E-2</v>
      </c>
      <c r="P2452" s="222">
        <v>5.9200000000000003E-2</v>
      </c>
      <c r="Q2452" s="222">
        <v>5.2400000000000002E-2</v>
      </c>
    </row>
    <row r="2453" spans="1:17" x14ac:dyDescent="0.25">
      <c r="A2453" s="8">
        <v>5</v>
      </c>
      <c r="B2453" s="3">
        <v>66</v>
      </c>
      <c r="C2453" s="5">
        <v>800000</v>
      </c>
      <c r="D2453" s="221"/>
      <c r="E2453" s="222">
        <v>0.50249999999999995</v>
      </c>
      <c r="F2453" s="222">
        <v>0.4138</v>
      </c>
      <c r="G2453" s="222">
        <v>0.33600000000000002</v>
      </c>
      <c r="H2453" s="222">
        <v>0.26929999999999998</v>
      </c>
      <c r="I2453" s="222">
        <v>0.2145</v>
      </c>
      <c r="J2453" s="222">
        <v>0.17050000000000001</v>
      </c>
      <c r="K2453" s="222">
        <v>0.13569999999999999</v>
      </c>
      <c r="L2453" s="222">
        <v>0.10879999999999999</v>
      </c>
      <c r="M2453" s="222">
        <v>8.8300000000000003E-2</v>
      </c>
      <c r="N2453" s="222">
        <v>7.3099999999999998E-2</v>
      </c>
      <c r="O2453" s="222">
        <v>6.1899999999999997E-2</v>
      </c>
      <c r="P2453" s="222">
        <v>5.3800000000000001E-2</v>
      </c>
      <c r="Q2453" s="222">
        <v>4.8099999999999997E-2</v>
      </c>
    </row>
    <row r="2454" spans="1:17" x14ac:dyDescent="0.25">
      <c r="A2454" s="8">
        <v>5</v>
      </c>
      <c r="B2454" s="3">
        <v>67</v>
      </c>
      <c r="C2454" s="5">
        <v>800000</v>
      </c>
      <c r="D2454" s="221"/>
      <c r="E2454" s="222">
        <v>0.49730000000000002</v>
      </c>
      <c r="F2454" s="222">
        <v>0.40579999999999999</v>
      </c>
      <c r="G2454" s="222">
        <v>0.32529999999999998</v>
      </c>
      <c r="H2454" s="222">
        <v>0.25690000000000002</v>
      </c>
      <c r="I2454" s="222">
        <v>0.2016</v>
      </c>
      <c r="J2454" s="222">
        <v>0.15759999999999999</v>
      </c>
      <c r="K2454" s="222">
        <v>0.1235</v>
      </c>
      <c r="L2454" s="222">
        <v>9.7799999999999998E-2</v>
      </c>
      <c r="M2454" s="222">
        <v>7.8799999999999995E-2</v>
      </c>
      <c r="N2454" s="222">
        <v>6.5100000000000005E-2</v>
      </c>
      <c r="O2454" s="222">
        <v>5.5500000000000001E-2</v>
      </c>
      <c r="P2454" s="222">
        <v>4.8800000000000003E-2</v>
      </c>
      <c r="Q2454" s="222">
        <v>4.4200000000000003E-2</v>
      </c>
    </row>
    <row r="2455" spans="1:17" x14ac:dyDescent="0.25">
      <c r="A2455" s="8">
        <v>5</v>
      </c>
      <c r="B2455" s="3">
        <v>68</v>
      </c>
      <c r="C2455" s="5">
        <v>800000</v>
      </c>
      <c r="D2455" s="221"/>
      <c r="E2455" s="222">
        <v>0.49249999999999999</v>
      </c>
      <c r="F2455" s="222">
        <v>0.39789999999999998</v>
      </c>
      <c r="G2455" s="222">
        <v>0.31459999999999999</v>
      </c>
      <c r="H2455" s="222">
        <v>0.24460000000000001</v>
      </c>
      <c r="I2455" s="222">
        <v>0.18840000000000001</v>
      </c>
      <c r="J2455" s="222">
        <v>0.14449999999999999</v>
      </c>
      <c r="K2455" s="222">
        <v>0.1113</v>
      </c>
      <c r="L2455" s="222">
        <v>8.6999999999999994E-2</v>
      </c>
      <c r="M2455" s="222">
        <v>6.9800000000000001E-2</v>
      </c>
      <c r="N2455" s="222">
        <v>5.79E-2</v>
      </c>
      <c r="O2455" s="222">
        <v>4.9799999999999997E-2</v>
      </c>
      <c r="P2455" s="222">
        <v>4.4499999999999998E-2</v>
      </c>
      <c r="Q2455" s="222">
        <v>4.1000000000000002E-2</v>
      </c>
    </row>
    <row r="2456" spans="1:17" x14ac:dyDescent="0.25">
      <c r="A2456" s="8">
        <v>5</v>
      </c>
      <c r="B2456" s="3">
        <v>69</v>
      </c>
      <c r="C2456" s="5">
        <v>800000</v>
      </c>
      <c r="D2456" s="221"/>
      <c r="E2456" s="222">
        <v>0.48849999999999999</v>
      </c>
      <c r="F2456" s="222">
        <v>0.39090000000000003</v>
      </c>
      <c r="G2456" s="222">
        <v>0.30459999999999998</v>
      </c>
      <c r="H2456" s="222">
        <v>0.23280000000000001</v>
      </c>
      <c r="I2456" s="222">
        <v>0.17560000000000001</v>
      </c>
      <c r="J2456" s="222">
        <v>0.13189999999999999</v>
      </c>
      <c r="K2456" s="222">
        <v>9.98E-2</v>
      </c>
      <c r="L2456" s="222">
        <v>7.7200000000000005E-2</v>
      </c>
      <c r="M2456" s="222">
        <v>6.1800000000000001E-2</v>
      </c>
      <c r="N2456" s="222">
        <v>5.1700000000000003E-2</v>
      </c>
      <c r="O2456" s="222">
        <v>4.5199999999999997E-2</v>
      </c>
      <c r="P2456" s="222">
        <v>4.1200000000000001E-2</v>
      </c>
      <c r="Q2456" s="222">
        <v>3.8800000000000001E-2</v>
      </c>
    </row>
    <row r="2457" spans="1:17" x14ac:dyDescent="0.25">
      <c r="A2457" s="8">
        <v>5</v>
      </c>
      <c r="B2457" s="3">
        <v>70</v>
      </c>
      <c r="C2457" s="5">
        <v>800000</v>
      </c>
      <c r="D2457" s="221"/>
      <c r="E2457" s="222">
        <v>0.48470000000000002</v>
      </c>
      <c r="F2457" s="222">
        <v>0.38340000000000002</v>
      </c>
      <c r="G2457" s="222">
        <v>0.29330000000000001</v>
      </c>
      <c r="H2457" s="222">
        <v>0.219</v>
      </c>
      <c r="I2457" s="222">
        <v>0.16059999999999999</v>
      </c>
      <c r="J2457" s="222">
        <v>0.1173</v>
      </c>
      <c r="K2457" s="222">
        <v>8.6800000000000002E-2</v>
      </c>
      <c r="L2457" s="222">
        <v>6.6500000000000004E-2</v>
      </c>
      <c r="M2457" s="222">
        <v>5.3600000000000002E-2</v>
      </c>
      <c r="N2457" s="222">
        <v>4.5699999999999998E-2</v>
      </c>
      <c r="O2457" s="222">
        <v>4.1000000000000002E-2</v>
      </c>
      <c r="P2457" s="222">
        <v>3.8399999999999997E-2</v>
      </c>
      <c r="Q2457" s="222">
        <v>3.6999999999999998E-2</v>
      </c>
    </row>
    <row r="2458" spans="1:17" x14ac:dyDescent="0.25">
      <c r="A2458" s="8">
        <v>5</v>
      </c>
      <c r="B2458" s="3">
        <v>71</v>
      </c>
      <c r="C2458" s="5">
        <v>800000</v>
      </c>
      <c r="D2458" s="221"/>
      <c r="E2458" s="222">
        <v>0.4819</v>
      </c>
      <c r="F2458" s="222">
        <v>0.37719999999999998</v>
      </c>
      <c r="G2458" s="222">
        <v>0.28320000000000001</v>
      </c>
      <c r="H2458" s="222">
        <v>0.20569999999999999</v>
      </c>
      <c r="I2458" s="222">
        <v>0.1459</v>
      </c>
      <c r="J2458" s="222">
        <v>0.1032</v>
      </c>
      <c r="K2458" s="222">
        <v>7.4800000000000005E-2</v>
      </c>
      <c r="L2458" s="222">
        <v>5.7099999999999998E-2</v>
      </c>
      <c r="M2458" s="222">
        <v>4.6800000000000001E-2</v>
      </c>
      <c r="N2458" s="222">
        <v>4.1200000000000001E-2</v>
      </c>
      <c r="O2458" s="222">
        <v>3.8199999999999998E-2</v>
      </c>
      <c r="P2458" s="222">
        <v>3.6700000000000003E-2</v>
      </c>
      <c r="Q2458" s="222">
        <v>3.5999999999999997E-2</v>
      </c>
    </row>
    <row r="2459" spans="1:17" x14ac:dyDescent="0.25">
      <c r="A2459" s="8">
        <v>5</v>
      </c>
      <c r="B2459" s="3">
        <v>72</v>
      </c>
      <c r="C2459" s="5">
        <v>800000</v>
      </c>
      <c r="D2459" s="221"/>
      <c r="E2459" s="222">
        <v>0.47970000000000002</v>
      </c>
      <c r="F2459" s="222">
        <v>0.37080000000000002</v>
      </c>
      <c r="G2459" s="222">
        <v>0.27089999999999997</v>
      </c>
      <c r="H2459" s="222">
        <v>0.18820000000000001</v>
      </c>
      <c r="I2459" s="222">
        <v>0.12620000000000001</v>
      </c>
      <c r="J2459" s="222">
        <v>8.48E-2</v>
      </c>
      <c r="K2459" s="222">
        <v>0.06</v>
      </c>
      <c r="L2459" s="222">
        <v>4.6699999999999998E-2</v>
      </c>
      <c r="M2459" s="222">
        <v>4.02E-2</v>
      </c>
      <c r="N2459" s="222">
        <v>3.73E-2</v>
      </c>
      <c r="O2459" s="222">
        <v>3.61E-2</v>
      </c>
      <c r="P2459" s="222">
        <v>3.5700000000000003E-2</v>
      </c>
      <c r="Q2459" s="222">
        <v>3.5499999999999997E-2</v>
      </c>
    </row>
    <row r="2460" spans="1:17" x14ac:dyDescent="0.25">
      <c r="A2460" s="8">
        <v>5</v>
      </c>
      <c r="B2460" s="3">
        <v>73</v>
      </c>
      <c r="C2460" s="5">
        <v>800000</v>
      </c>
      <c r="D2460" s="221"/>
      <c r="E2460" s="222">
        <v>0.47889999999999999</v>
      </c>
      <c r="F2460" s="222">
        <v>0.36699999999999999</v>
      </c>
      <c r="G2460" s="222">
        <v>0.26029999999999998</v>
      </c>
      <c r="H2460" s="222">
        <v>0.17030000000000001</v>
      </c>
      <c r="I2460" s="222">
        <v>0.1051</v>
      </c>
      <c r="J2460" s="222">
        <v>6.6100000000000006E-2</v>
      </c>
      <c r="K2460" s="222">
        <v>4.7E-2</v>
      </c>
      <c r="L2460" s="222">
        <v>3.9199999999999999E-2</v>
      </c>
      <c r="M2460" s="222">
        <v>3.6499999999999998E-2</v>
      </c>
      <c r="N2460" s="222">
        <v>3.5700000000000003E-2</v>
      </c>
      <c r="O2460" s="222">
        <v>3.5499999999999997E-2</v>
      </c>
      <c r="P2460" s="222">
        <v>3.5499999999999997E-2</v>
      </c>
      <c r="Q2460" s="222">
        <v>3.5400000000000001E-2</v>
      </c>
    </row>
    <row r="2461" spans="1:17" x14ac:dyDescent="0.25">
      <c r="A2461" s="8">
        <v>5</v>
      </c>
      <c r="B2461" s="3">
        <v>74</v>
      </c>
      <c r="C2461" s="5">
        <v>800000</v>
      </c>
      <c r="D2461" s="221"/>
      <c r="E2461" s="222">
        <v>0.4788</v>
      </c>
      <c r="F2461" s="222">
        <v>0.36609999999999998</v>
      </c>
      <c r="G2461" s="222">
        <v>0.25559999999999999</v>
      </c>
      <c r="H2461" s="222">
        <v>0.15939999999999999</v>
      </c>
      <c r="I2461" s="222">
        <v>9.1200000000000003E-2</v>
      </c>
      <c r="J2461" s="222">
        <v>5.4899999999999997E-2</v>
      </c>
      <c r="K2461" s="222">
        <v>4.07E-2</v>
      </c>
      <c r="L2461" s="222">
        <v>3.6600000000000001E-2</v>
      </c>
      <c r="M2461" s="222">
        <v>3.56E-2</v>
      </c>
      <c r="N2461" s="222">
        <v>3.5499999999999997E-2</v>
      </c>
      <c r="O2461" s="222">
        <v>3.5400000000000001E-2</v>
      </c>
      <c r="P2461" s="222">
        <v>3.5400000000000001E-2</v>
      </c>
      <c r="Q2461" s="222">
        <v>3.5400000000000001E-2</v>
      </c>
    </row>
    <row r="2462" spans="1:17" x14ac:dyDescent="0.25">
      <c r="A2462" s="8">
        <v>6</v>
      </c>
      <c r="B2462" s="3">
        <v>60</v>
      </c>
      <c r="C2462" s="5">
        <v>800000</v>
      </c>
      <c r="D2462" s="221"/>
      <c r="E2462" s="222">
        <v>0.54779999999999995</v>
      </c>
      <c r="F2462" s="222">
        <v>0.47549999999999998</v>
      </c>
      <c r="G2462" s="222">
        <v>0.41120000000000001</v>
      </c>
      <c r="H2462" s="222">
        <v>0.35439999999999999</v>
      </c>
      <c r="I2462" s="222">
        <v>0.30449999999999999</v>
      </c>
      <c r="J2462" s="222">
        <v>0.26100000000000001</v>
      </c>
      <c r="K2462" s="222">
        <v>0.22339999999999999</v>
      </c>
      <c r="L2462" s="222">
        <v>0.19139999999999999</v>
      </c>
      <c r="M2462" s="222">
        <v>0.1651</v>
      </c>
      <c r="N2462" s="222">
        <v>0.1431</v>
      </c>
      <c r="O2462" s="222">
        <v>0.12470000000000001</v>
      </c>
      <c r="P2462" s="222">
        <v>0.1095</v>
      </c>
      <c r="Q2462" s="222">
        <v>9.6799999999999997E-2</v>
      </c>
    </row>
    <row r="2463" spans="1:17" x14ac:dyDescent="0.25">
      <c r="A2463" s="8">
        <v>6</v>
      </c>
      <c r="B2463" s="3">
        <v>61</v>
      </c>
      <c r="C2463" s="5">
        <v>800000</v>
      </c>
      <c r="D2463" s="221"/>
      <c r="E2463" s="222">
        <v>0.54100000000000004</v>
      </c>
      <c r="F2463" s="222">
        <v>0.46660000000000001</v>
      </c>
      <c r="G2463" s="222">
        <v>0.40050000000000002</v>
      </c>
      <c r="H2463" s="222">
        <v>0.34239999999999998</v>
      </c>
      <c r="I2463" s="222">
        <v>0.29170000000000001</v>
      </c>
      <c r="J2463" s="222">
        <v>0.24790000000000001</v>
      </c>
      <c r="K2463" s="222">
        <v>0.21029999999999999</v>
      </c>
      <c r="L2463" s="222">
        <v>0.17960000000000001</v>
      </c>
      <c r="M2463" s="222">
        <v>0.154</v>
      </c>
      <c r="N2463" s="222">
        <v>0.13270000000000001</v>
      </c>
      <c r="O2463" s="222">
        <v>0.1152</v>
      </c>
      <c r="P2463" s="222">
        <v>0.1008</v>
      </c>
      <c r="Q2463" s="222">
        <v>8.9099999999999999E-2</v>
      </c>
    </row>
    <row r="2464" spans="1:17" x14ac:dyDescent="0.25">
      <c r="A2464" s="8">
        <v>6</v>
      </c>
      <c r="B2464" s="3">
        <v>62</v>
      </c>
      <c r="C2464" s="5">
        <v>800000</v>
      </c>
      <c r="D2464" s="221"/>
      <c r="E2464" s="222">
        <v>0.5343</v>
      </c>
      <c r="F2464" s="222">
        <v>0.45760000000000001</v>
      </c>
      <c r="G2464" s="222">
        <v>0.38979999999999998</v>
      </c>
      <c r="H2464" s="222">
        <v>0.33040000000000003</v>
      </c>
      <c r="I2464" s="222">
        <v>0.27889999999999998</v>
      </c>
      <c r="J2464" s="222">
        <v>0.2346</v>
      </c>
      <c r="K2464" s="222">
        <v>0.1981</v>
      </c>
      <c r="L2464" s="222">
        <v>0.16789999999999999</v>
      </c>
      <c r="M2464" s="222">
        <v>0.14299999999999999</v>
      </c>
      <c r="N2464" s="222">
        <v>0.1225</v>
      </c>
      <c r="O2464" s="222">
        <v>0.10589999999999999</v>
      </c>
      <c r="P2464" s="222">
        <v>9.2499999999999999E-2</v>
      </c>
      <c r="Q2464" s="222">
        <v>8.1799999999999998E-2</v>
      </c>
    </row>
    <row r="2465" spans="1:17" x14ac:dyDescent="0.25">
      <c r="A2465" s="8">
        <v>6</v>
      </c>
      <c r="B2465" s="3">
        <v>63</v>
      </c>
      <c r="C2465" s="5">
        <v>800000</v>
      </c>
      <c r="D2465" s="221"/>
      <c r="E2465" s="222">
        <v>0.52749999999999997</v>
      </c>
      <c r="F2465" s="222">
        <v>0.44850000000000001</v>
      </c>
      <c r="G2465" s="222">
        <v>0.37880000000000003</v>
      </c>
      <c r="H2465" s="222">
        <v>0.318</v>
      </c>
      <c r="I2465" s="222">
        <v>0.2656</v>
      </c>
      <c r="J2465" s="222">
        <v>0.22159999999999999</v>
      </c>
      <c r="K2465" s="222">
        <v>0.1857</v>
      </c>
      <c r="L2465" s="222">
        <v>0.15609999999999999</v>
      </c>
      <c r="M2465" s="222">
        <v>0.13189999999999999</v>
      </c>
      <c r="N2465" s="222">
        <v>0.1125</v>
      </c>
      <c r="O2465" s="222">
        <v>9.69E-2</v>
      </c>
      <c r="P2465" s="222">
        <v>8.4599999999999995E-2</v>
      </c>
      <c r="Q2465" s="222">
        <v>7.4999999999999997E-2</v>
      </c>
    </row>
    <row r="2466" spans="1:17" x14ac:dyDescent="0.25">
      <c r="A2466" s="8">
        <v>6</v>
      </c>
      <c r="B2466" s="3">
        <v>64</v>
      </c>
      <c r="C2466" s="5">
        <v>800000</v>
      </c>
      <c r="D2466" s="221"/>
      <c r="E2466" s="222">
        <v>0.52090000000000003</v>
      </c>
      <c r="F2466" s="222">
        <v>0.4395</v>
      </c>
      <c r="G2466" s="222">
        <v>0.36780000000000002</v>
      </c>
      <c r="H2466" s="222">
        <v>0.30559999999999998</v>
      </c>
      <c r="I2466" s="222">
        <v>0.25240000000000001</v>
      </c>
      <c r="J2466" s="222">
        <v>0.20899999999999999</v>
      </c>
      <c r="K2466" s="222">
        <v>0.1734</v>
      </c>
      <c r="L2466" s="222">
        <v>0.1444</v>
      </c>
      <c r="M2466" s="222">
        <v>0.12130000000000001</v>
      </c>
      <c r="N2466" s="222">
        <v>0.10290000000000001</v>
      </c>
      <c r="O2466" s="222">
        <v>8.8499999999999995E-2</v>
      </c>
      <c r="P2466" s="222">
        <v>7.7299999999999994E-2</v>
      </c>
      <c r="Q2466" s="222">
        <v>6.88E-2</v>
      </c>
    </row>
    <row r="2467" spans="1:17" x14ac:dyDescent="0.25">
      <c r="A2467" s="8">
        <v>6</v>
      </c>
      <c r="B2467" s="3">
        <v>65</v>
      </c>
      <c r="C2467" s="5">
        <v>800000</v>
      </c>
      <c r="D2467" s="221"/>
      <c r="E2467" s="222">
        <v>0.51449999999999996</v>
      </c>
      <c r="F2467" s="222">
        <v>0.43059999999999998</v>
      </c>
      <c r="G2467" s="222">
        <v>0.3569</v>
      </c>
      <c r="H2467" s="222">
        <v>0.29310000000000003</v>
      </c>
      <c r="I2467" s="222">
        <v>0.23980000000000001</v>
      </c>
      <c r="J2467" s="222">
        <v>0.19639999999999999</v>
      </c>
      <c r="K2467" s="222">
        <v>0.16120000000000001</v>
      </c>
      <c r="L2467" s="222">
        <v>0.1331</v>
      </c>
      <c r="M2467" s="222">
        <v>0.111</v>
      </c>
      <c r="N2467" s="222">
        <v>9.3799999999999994E-2</v>
      </c>
      <c r="O2467" s="222">
        <v>8.0600000000000005E-2</v>
      </c>
      <c r="P2467" s="222">
        <v>7.0699999999999999E-2</v>
      </c>
      <c r="Q2467" s="222">
        <v>6.3200000000000006E-2</v>
      </c>
    </row>
    <row r="2468" spans="1:17" x14ac:dyDescent="0.25">
      <c r="A2468" s="8">
        <v>6</v>
      </c>
      <c r="B2468" s="3">
        <v>66</v>
      </c>
      <c r="C2468" s="5">
        <v>800000</v>
      </c>
      <c r="D2468" s="221"/>
      <c r="E2468" s="222">
        <v>0.50839999999999996</v>
      </c>
      <c r="F2468" s="222">
        <v>0.42199999999999999</v>
      </c>
      <c r="G2468" s="222">
        <v>0.34610000000000002</v>
      </c>
      <c r="H2468" s="222">
        <v>0.28070000000000001</v>
      </c>
      <c r="I2468" s="222">
        <v>0.2273</v>
      </c>
      <c r="J2468" s="222">
        <v>0.18390000000000001</v>
      </c>
      <c r="K2468" s="222">
        <v>0.1492</v>
      </c>
      <c r="L2468" s="222">
        <v>0.122</v>
      </c>
      <c r="M2468" s="222">
        <v>0.1011</v>
      </c>
      <c r="N2468" s="222">
        <v>8.5199999999999998E-2</v>
      </c>
      <c r="O2468" s="222">
        <v>7.3400000000000007E-2</v>
      </c>
      <c r="P2468" s="222">
        <v>6.4699999999999994E-2</v>
      </c>
      <c r="Q2468" s="222">
        <v>5.8299999999999998E-2</v>
      </c>
    </row>
    <row r="2469" spans="1:17" x14ac:dyDescent="0.25">
      <c r="A2469" s="8">
        <v>6</v>
      </c>
      <c r="B2469" s="3">
        <v>67</v>
      </c>
      <c r="C2469" s="5">
        <v>800000</v>
      </c>
      <c r="D2469" s="221"/>
      <c r="E2469" s="222">
        <v>0.50229999999999997</v>
      </c>
      <c r="F2469" s="222">
        <v>0.41299999999999998</v>
      </c>
      <c r="G2469" s="222">
        <v>0.33450000000000002</v>
      </c>
      <c r="H2469" s="222">
        <v>0.26790000000000003</v>
      </c>
      <c r="I2469" s="222">
        <v>0.21379999999999999</v>
      </c>
      <c r="J2469" s="222">
        <v>0.1704</v>
      </c>
      <c r="K2469" s="222">
        <v>0.13639999999999999</v>
      </c>
      <c r="L2469" s="222">
        <v>0.1104</v>
      </c>
      <c r="M2469" s="222">
        <v>9.0999999999999998E-2</v>
      </c>
      <c r="N2469" s="222">
        <v>7.6700000000000004E-2</v>
      </c>
      <c r="O2469" s="222">
        <v>6.6299999999999998E-2</v>
      </c>
      <c r="P2469" s="222">
        <v>5.8999999999999997E-2</v>
      </c>
      <c r="Q2469" s="222">
        <v>5.3900000000000003E-2</v>
      </c>
    </row>
    <row r="2470" spans="1:17" x14ac:dyDescent="0.25">
      <c r="A2470" s="8">
        <v>6</v>
      </c>
      <c r="B2470" s="3">
        <v>68</v>
      </c>
      <c r="C2470" s="5">
        <v>800000</v>
      </c>
      <c r="D2470" s="221"/>
      <c r="E2470" s="222">
        <v>0.49669999999999997</v>
      </c>
      <c r="F2470" s="222">
        <v>0.4042</v>
      </c>
      <c r="G2470" s="222">
        <v>0.32290000000000002</v>
      </c>
      <c r="H2470" s="222">
        <v>0.25490000000000002</v>
      </c>
      <c r="I2470" s="222">
        <v>0.2</v>
      </c>
      <c r="J2470" s="222">
        <v>0.15670000000000001</v>
      </c>
      <c r="K2470" s="222">
        <v>0.1237</v>
      </c>
      <c r="L2470" s="222">
        <v>9.9099999999999994E-2</v>
      </c>
      <c r="M2470" s="222">
        <v>8.1299999999999997E-2</v>
      </c>
      <c r="N2470" s="222">
        <v>6.8699999999999997E-2</v>
      </c>
      <c r="O2470" s="222">
        <v>0.06</v>
      </c>
      <c r="P2470" s="222">
        <v>5.4100000000000002E-2</v>
      </c>
      <c r="Q2470" s="222">
        <v>5.0200000000000002E-2</v>
      </c>
    </row>
    <row r="2471" spans="1:17" x14ac:dyDescent="0.25">
      <c r="A2471" s="8">
        <v>6</v>
      </c>
      <c r="B2471" s="3">
        <v>69</v>
      </c>
      <c r="C2471" s="5">
        <v>800000</v>
      </c>
      <c r="D2471" s="221"/>
      <c r="E2471" s="222">
        <v>0.4919</v>
      </c>
      <c r="F2471" s="222">
        <v>0.39629999999999999</v>
      </c>
      <c r="G2471" s="222">
        <v>0.31190000000000001</v>
      </c>
      <c r="H2471" s="222">
        <v>0.2424</v>
      </c>
      <c r="I2471" s="222">
        <v>0.18659999999999999</v>
      </c>
      <c r="J2471" s="222">
        <v>0.14360000000000001</v>
      </c>
      <c r="K2471" s="222">
        <v>0.1116</v>
      </c>
      <c r="L2471" s="222">
        <v>8.8700000000000001E-2</v>
      </c>
      <c r="M2471" s="222">
        <v>7.2700000000000001E-2</v>
      </c>
      <c r="N2471" s="222">
        <v>6.2E-2</v>
      </c>
      <c r="O2471" s="222">
        <v>5.4899999999999997E-2</v>
      </c>
      <c r="P2471" s="222">
        <v>5.0299999999999997E-2</v>
      </c>
      <c r="Q2471" s="222">
        <v>4.7500000000000001E-2</v>
      </c>
    </row>
    <row r="2472" spans="1:17" x14ac:dyDescent="0.25">
      <c r="A2472" s="8">
        <v>6</v>
      </c>
      <c r="B2472" s="3">
        <v>70</v>
      </c>
      <c r="C2472" s="5">
        <v>800000</v>
      </c>
      <c r="D2472" s="221"/>
      <c r="E2472" s="222">
        <v>0.48709999999999998</v>
      </c>
      <c r="F2472" s="222">
        <v>0.38769999999999999</v>
      </c>
      <c r="G2472" s="222">
        <v>0.2999</v>
      </c>
      <c r="H2472" s="222">
        <v>0.2278</v>
      </c>
      <c r="I2472" s="222">
        <v>0.1709</v>
      </c>
      <c r="J2472" s="222">
        <v>0.1283</v>
      </c>
      <c r="K2472" s="222">
        <v>9.8000000000000004E-2</v>
      </c>
      <c r="L2472" s="222">
        <v>7.7299999999999994E-2</v>
      </c>
      <c r="M2472" s="222">
        <v>6.3799999999999996E-2</v>
      </c>
      <c r="N2472" s="222">
        <v>5.5300000000000002E-2</v>
      </c>
      <c r="O2472" s="222">
        <v>5.0099999999999999E-2</v>
      </c>
      <c r="P2472" s="222">
        <v>4.7100000000000003E-2</v>
      </c>
      <c r="Q2472" s="222">
        <v>4.53E-2</v>
      </c>
    </row>
    <row r="2473" spans="1:17" x14ac:dyDescent="0.25">
      <c r="A2473" s="8">
        <v>6</v>
      </c>
      <c r="B2473" s="3">
        <v>71</v>
      </c>
      <c r="C2473" s="5">
        <v>800000</v>
      </c>
      <c r="D2473" s="221"/>
      <c r="E2473" s="222">
        <v>0.48359999999999997</v>
      </c>
      <c r="F2473" s="222">
        <v>0.38040000000000002</v>
      </c>
      <c r="G2473" s="222">
        <v>0.2888</v>
      </c>
      <c r="H2473" s="222">
        <v>0.2137</v>
      </c>
      <c r="I2473" s="222">
        <v>0.15559999999999999</v>
      </c>
      <c r="J2473" s="222">
        <v>0.1137</v>
      </c>
      <c r="K2473" s="222">
        <v>8.5300000000000001E-2</v>
      </c>
      <c r="L2473" s="222">
        <v>6.7299999999999999E-2</v>
      </c>
      <c r="M2473" s="222">
        <v>5.6399999999999999E-2</v>
      </c>
      <c r="N2473" s="222">
        <v>5.0200000000000002E-2</v>
      </c>
      <c r="O2473" s="222">
        <v>4.6800000000000001E-2</v>
      </c>
      <c r="P2473" s="222">
        <v>4.4999999999999998E-2</v>
      </c>
      <c r="Q2473" s="222">
        <v>4.41E-2</v>
      </c>
    </row>
    <row r="2474" spans="1:17" x14ac:dyDescent="0.25">
      <c r="A2474" s="8">
        <v>6</v>
      </c>
      <c r="B2474" s="3">
        <v>72</v>
      </c>
      <c r="C2474" s="5">
        <v>800000</v>
      </c>
      <c r="D2474" s="221"/>
      <c r="E2474" s="222">
        <v>0.48060000000000003</v>
      </c>
      <c r="F2474" s="222">
        <v>0.37269999999999998</v>
      </c>
      <c r="G2474" s="222">
        <v>0.27510000000000001</v>
      </c>
      <c r="H2474" s="222">
        <v>0.19500000000000001</v>
      </c>
      <c r="I2474" s="222">
        <v>0.13500000000000001</v>
      </c>
      <c r="J2474" s="222">
        <v>9.4500000000000001E-2</v>
      </c>
      <c r="K2474" s="222">
        <v>6.9800000000000001E-2</v>
      </c>
      <c r="L2474" s="222">
        <v>5.6000000000000001E-2</v>
      </c>
      <c r="M2474" s="222">
        <v>4.9000000000000002E-2</v>
      </c>
      <c r="N2474" s="222">
        <v>4.5699999999999998E-2</v>
      </c>
      <c r="O2474" s="222">
        <v>4.4200000000000003E-2</v>
      </c>
      <c r="P2474" s="222">
        <v>4.36E-2</v>
      </c>
      <c r="Q2474" s="222">
        <v>4.3400000000000001E-2</v>
      </c>
    </row>
    <row r="2475" spans="1:17" x14ac:dyDescent="0.25">
      <c r="A2475" s="8">
        <v>6</v>
      </c>
      <c r="B2475" s="3">
        <v>73</v>
      </c>
      <c r="C2475" s="5">
        <v>800000</v>
      </c>
      <c r="D2475" s="221"/>
      <c r="E2475" s="222">
        <v>0.47939999999999999</v>
      </c>
      <c r="F2475" s="222">
        <v>0.36780000000000002</v>
      </c>
      <c r="G2475" s="222">
        <v>0.26279999999999998</v>
      </c>
      <c r="H2475" s="222">
        <v>0.1757</v>
      </c>
      <c r="I2475" s="222">
        <v>0.113</v>
      </c>
      <c r="J2475" s="222">
        <v>7.51E-2</v>
      </c>
      <c r="K2475" s="222">
        <v>5.5899999999999998E-2</v>
      </c>
      <c r="L2475" s="222">
        <v>4.7600000000000003E-2</v>
      </c>
      <c r="M2475" s="222">
        <v>4.4600000000000001E-2</v>
      </c>
      <c r="N2475" s="222">
        <v>4.36E-2</v>
      </c>
      <c r="O2475" s="222">
        <v>4.3400000000000001E-2</v>
      </c>
      <c r="P2475" s="222">
        <v>4.3299999999999998E-2</v>
      </c>
      <c r="Q2475" s="222">
        <v>4.3299999999999998E-2</v>
      </c>
    </row>
    <row r="2476" spans="1:17" x14ac:dyDescent="0.25">
      <c r="A2476" s="8">
        <v>6</v>
      </c>
      <c r="B2476" s="3">
        <v>74</v>
      </c>
      <c r="C2476" s="5">
        <v>800000</v>
      </c>
      <c r="D2476" s="221"/>
      <c r="E2476" s="222">
        <v>0.47920000000000001</v>
      </c>
      <c r="F2476" s="222">
        <v>0.36649999999999999</v>
      </c>
      <c r="G2476" s="222">
        <v>0.25690000000000002</v>
      </c>
      <c r="H2476" s="222">
        <v>0.1638</v>
      </c>
      <c r="I2476" s="222">
        <v>9.8500000000000004E-2</v>
      </c>
      <c r="J2476" s="222">
        <v>6.3399999999999998E-2</v>
      </c>
      <c r="K2476" s="222">
        <v>4.9099999999999998E-2</v>
      </c>
      <c r="L2476" s="222">
        <v>4.4600000000000001E-2</v>
      </c>
      <c r="M2476" s="222">
        <v>4.3499999999999997E-2</v>
      </c>
      <c r="N2476" s="222">
        <v>4.3299999999999998E-2</v>
      </c>
      <c r="O2476" s="222">
        <v>4.3299999999999998E-2</v>
      </c>
      <c r="P2476" s="222">
        <v>4.3299999999999998E-2</v>
      </c>
      <c r="Q2476" s="222">
        <v>4.3299999999999998E-2</v>
      </c>
    </row>
    <row r="2477" spans="1:17" x14ac:dyDescent="0.25">
      <c r="A2477" s="8">
        <v>7</v>
      </c>
      <c r="B2477" s="3">
        <v>60</v>
      </c>
      <c r="C2477" s="5">
        <v>800000</v>
      </c>
      <c r="D2477" s="221"/>
      <c r="E2477" s="222">
        <v>0.56020000000000003</v>
      </c>
      <c r="F2477" s="222">
        <v>0.49009999999999998</v>
      </c>
      <c r="G2477" s="222">
        <v>0.4274</v>
      </c>
      <c r="H2477" s="222">
        <v>0.37169999999999997</v>
      </c>
      <c r="I2477" s="222">
        <v>0.32240000000000002</v>
      </c>
      <c r="J2477" s="222">
        <v>0.27910000000000001</v>
      </c>
      <c r="K2477" s="222">
        <v>0.24129999999999999</v>
      </c>
      <c r="L2477" s="222">
        <v>0.20949999999999999</v>
      </c>
      <c r="M2477" s="222">
        <v>0.1832</v>
      </c>
      <c r="N2477" s="222">
        <v>0.16089999999999999</v>
      </c>
      <c r="O2477" s="222">
        <v>0.1421</v>
      </c>
      <c r="P2477" s="222">
        <v>0.1263</v>
      </c>
      <c r="Q2477" s="222">
        <v>0.11310000000000001</v>
      </c>
    </row>
    <row r="2478" spans="1:17" x14ac:dyDescent="0.25">
      <c r="A2478" s="8">
        <v>7</v>
      </c>
      <c r="B2478" s="3">
        <v>61</v>
      </c>
      <c r="C2478" s="5">
        <v>800000</v>
      </c>
      <c r="D2478" s="221"/>
      <c r="E2478" s="222">
        <v>0.55259999999999998</v>
      </c>
      <c r="F2478" s="222">
        <v>0.4803</v>
      </c>
      <c r="G2478" s="222">
        <v>0.41589999999999999</v>
      </c>
      <c r="H2478" s="222">
        <v>0.3589</v>
      </c>
      <c r="I2478" s="222">
        <v>0.30890000000000001</v>
      </c>
      <c r="J2478" s="222">
        <v>0.2651</v>
      </c>
      <c r="K2478" s="222">
        <v>0.22789999999999999</v>
      </c>
      <c r="L2478" s="222">
        <v>0.1973</v>
      </c>
      <c r="M2478" s="222">
        <v>0.17150000000000001</v>
      </c>
      <c r="N2478" s="222">
        <v>0.14990000000000001</v>
      </c>
      <c r="O2478" s="222">
        <v>0.13189999999999999</v>
      </c>
      <c r="P2478" s="222">
        <v>0.11700000000000001</v>
      </c>
      <c r="Q2478" s="222">
        <v>0.1047</v>
      </c>
    </row>
    <row r="2479" spans="1:17" x14ac:dyDescent="0.25">
      <c r="A2479" s="8">
        <v>7</v>
      </c>
      <c r="B2479" s="3">
        <v>62</v>
      </c>
      <c r="C2479" s="5">
        <v>800000</v>
      </c>
      <c r="D2479" s="221"/>
      <c r="E2479" s="222">
        <v>0.54500000000000004</v>
      </c>
      <c r="F2479" s="222">
        <v>0.47049999999999997</v>
      </c>
      <c r="G2479" s="222">
        <v>0.40439999999999998</v>
      </c>
      <c r="H2479" s="222">
        <v>0.34610000000000002</v>
      </c>
      <c r="I2479" s="222">
        <v>0.29520000000000002</v>
      </c>
      <c r="J2479" s="222">
        <v>0.25109999999999999</v>
      </c>
      <c r="K2479" s="222">
        <v>0.2152</v>
      </c>
      <c r="L2479" s="222">
        <v>0.18509999999999999</v>
      </c>
      <c r="M2479" s="222">
        <v>0.16</v>
      </c>
      <c r="N2479" s="222">
        <v>0.13919999999999999</v>
      </c>
      <c r="O2479" s="222">
        <v>0.1221</v>
      </c>
      <c r="P2479" s="222">
        <v>0.1082</v>
      </c>
      <c r="Q2479" s="222">
        <v>9.69E-2</v>
      </c>
    </row>
    <row r="2480" spans="1:17" x14ac:dyDescent="0.25">
      <c r="A2480" s="8">
        <v>7</v>
      </c>
      <c r="B2480" s="3">
        <v>63</v>
      </c>
      <c r="C2480" s="5">
        <v>800000</v>
      </c>
      <c r="D2480" s="221"/>
      <c r="E2480" s="222">
        <v>0.5373</v>
      </c>
      <c r="F2480" s="222">
        <v>0.46050000000000002</v>
      </c>
      <c r="G2480" s="222">
        <v>0.39250000000000002</v>
      </c>
      <c r="H2480" s="222">
        <v>0.33279999999999998</v>
      </c>
      <c r="I2480" s="222">
        <v>0.28110000000000002</v>
      </c>
      <c r="J2480" s="222">
        <v>0.23799999999999999</v>
      </c>
      <c r="K2480" s="222">
        <v>0.20230000000000001</v>
      </c>
      <c r="L2480" s="222">
        <v>0.17269999999999999</v>
      </c>
      <c r="M2480" s="222">
        <v>0.1484</v>
      </c>
      <c r="N2480" s="222">
        <v>0.12859999999999999</v>
      </c>
      <c r="O2480" s="222">
        <v>0.11260000000000001</v>
      </c>
      <c r="P2480" s="222">
        <v>9.9699999999999997E-2</v>
      </c>
      <c r="Q2480" s="222">
        <v>8.9499999999999996E-2</v>
      </c>
    </row>
    <row r="2481" spans="1:17" x14ac:dyDescent="0.25">
      <c r="A2481" s="8">
        <v>7</v>
      </c>
      <c r="B2481" s="3">
        <v>64</v>
      </c>
      <c r="C2481" s="5">
        <v>800000</v>
      </c>
      <c r="D2481" s="221"/>
      <c r="E2481" s="222">
        <v>0.52969999999999995</v>
      </c>
      <c r="F2481" s="222">
        <v>0.4506</v>
      </c>
      <c r="G2481" s="222">
        <v>0.38069999999999998</v>
      </c>
      <c r="H2481" s="222">
        <v>0.3196</v>
      </c>
      <c r="I2481" s="222">
        <v>0.26750000000000002</v>
      </c>
      <c r="J2481" s="222">
        <v>0.22489999999999999</v>
      </c>
      <c r="K2481" s="222">
        <v>0.1895</v>
      </c>
      <c r="L2481" s="222">
        <v>0.16059999999999999</v>
      </c>
      <c r="M2481" s="222">
        <v>0.13719999999999999</v>
      </c>
      <c r="N2481" s="222">
        <v>0.11840000000000001</v>
      </c>
      <c r="O2481" s="222">
        <v>0.1036</v>
      </c>
      <c r="P2481" s="222">
        <v>9.1899999999999996E-2</v>
      </c>
      <c r="Q2481" s="222">
        <v>8.2799999999999999E-2</v>
      </c>
    </row>
    <row r="2482" spans="1:17" x14ac:dyDescent="0.25">
      <c r="A2482" s="8">
        <v>7</v>
      </c>
      <c r="B2482" s="3">
        <v>65</v>
      </c>
      <c r="C2482" s="5">
        <v>800000</v>
      </c>
      <c r="D2482" s="221"/>
      <c r="E2482" s="222">
        <v>0.52249999999999996</v>
      </c>
      <c r="F2482" s="222">
        <v>0.44080000000000003</v>
      </c>
      <c r="G2482" s="222">
        <v>0.36880000000000002</v>
      </c>
      <c r="H2482" s="222">
        <v>0.30630000000000002</v>
      </c>
      <c r="I2482" s="222">
        <v>0.25440000000000002</v>
      </c>
      <c r="J2482" s="222">
        <v>0.2117</v>
      </c>
      <c r="K2482" s="222">
        <v>0.17680000000000001</v>
      </c>
      <c r="L2482" s="222">
        <v>0.1487</v>
      </c>
      <c r="M2482" s="222">
        <v>0.12640000000000001</v>
      </c>
      <c r="N2482" s="222">
        <v>0.10879999999999999</v>
      </c>
      <c r="O2482" s="222">
        <v>9.5200000000000007E-2</v>
      </c>
      <c r="P2482" s="222">
        <v>8.4699999999999998E-2</v>
      </c>
      <c r="Q2482" s="222">
        <v>7.6700000000000004E-2</v>
      </c>
    </row>
    <row r="2483" spans="1:17" x14ac:dyDescent="0.25">
      <c r="A2483" s="8">
        <v>7</v>
      </c>
      <c r="B2483" s="3">
        <v>66</v>
      </c>
      <c r="C2483" s="5">
        <v>800000</v>
      </c>
      <c r="D2483" s="221"/>
      <c r="E2483" s="222">
        <v>0.51549999999999996</v>
      </c>
      <c r="F2483" s="222">
        <v>0.43130000000000002</v>
      </c>
      <c r="G2483" s="222">
        <v>0.35720000000000002</v>
      </c>
      <c r="H2483" s="222">
        <v>0.29349999999999998</v>
      </c>
      <c r="I2483" s="222">
        <v>0.2414</v>
      </c>
      <c r="J2483" s="222">
        <v>0.19869999999999999</v>
      </c>
      <c r="K2483" s="222">
        <v>0.1643</v>
      </c>
      <c r="L2483" s="222">
        <v>0.13719999999999999</v>
      </c>
      <c r="M2483" s="222">
        <v>0.11600000000000001</v>
      </c>
      <c r="N2483" s="222">
        <v>9.9699999999999997E-2</v>
      </c>
      <c r="O2483" s="222">
        <v>8.7400000000000005E-2</v>
      </c>
      <c r="P2483" s="222">
        <v>7.8200000000000006E-2</v>
      </c>
      <c r="Q2483" s="222">
        <v>7.1300000000000002E-2</v>
      </c>
    </row>
    <row r="2484" spans="1:17" x14ac:dyDescent="0.25">
      <c r="A2484" s="8">
        <v>7</v>
      </c>
      <c r="B2484" s="3">
        <v>67</v>
      </c>
      <c r="C2484" s="5">
        <v>800000</v>
      </c>
      <c r="D2484" s="221"/>
      <c r="E2484" s="222">
        <v>0.50839999999999996</v>
      </c>
      <c r="F2484" s="222">
        <v>0.42130000000000001</v>
      </c>
      <c r="G2484" s="222">
        <v>0.34460000000000002</v>
      </c>
      <c r="H2484" s="222">
        <v>0.28000000000000003</v>
      </c>
      <c r="I2484" s="222">
        <v>0.2273</v>
      </c>
      <c r="J2484" s="222">
        <v>0.1847</v>
      </c>
      <c r="K2484" s="222">
        <v>0.15110000000000001</v>
      </c>
      <c r="L2484" s="222">
        <v>0.12509999999999999</v>
      </c>
      <c r="M2484" s="222">
        <v>0.1053</v>
      </c>
      <c r="N2484" s="222">
        <v>9.06E-2</v>
      </c>
      <c r="O2484" s="222">
        <v>7.9799999999999996E-2</v>
      </c>
      <c r="P2484" s="222">
        <v>7.1900000000000006E-2</v>
      </c>
      <c r="Q2484" s="222">
        <v>6.6400000000000001E-2</v>
      </c>
    </row>
    <row r="2485" spans="1:17" x14ac:dyDescent="0.25">
      <c r="A2485" s="8">
        <v>7</v>
      </c>
      <c r="B2485" s="3">
        <v>68</v>
      </c>
      <c r="C2485" s="5">
        <v>800000</v>
      </c>
      <c r="D2485" s="221"/>
      <c r="E2485" s="222">
        <v>0.50170000000000003</v>
      </c>
      <c r="F2485" s="222">
        <v>0.41149999999999998</v>
      </c>
      <c r="G2485" s="222">
        <v>0.33200000000000002</v>
      </c>
      <c r="H2485" s="222">
        <v>0.26629999999999998</v>
      </c>
      <c r="I2485" s="222">
        <v>0.21290000000000001</v>
      </c>
      <c r="J2485" s="222">
        <v>0.17050000000000001</v>
      </c>
      <c r="K2485" s="222">
        <v>0.13780000000000001</v>
      </c>
      <c r="L2485" s="222">
        <v>0.1132</v>
      </c>
      <c r="M2485" s="222">
        <v>9.5100000000000004E-2</v>
      </c>
      <c r="N2485" s="222">
        <v>8.2100000000000006E-2</v>
      </c>
      <c r="O2485" s="222">
        <v>7.2900000000000006E-2</v>
      </c>
      <c r="P2485" s="222">
        <v>6.6500000000000004E-2</v>
      </c>
      <c r="Q2485" s="222">
        <v>6.2199999999999998E-2</v>
      </c>
    </row>
    <row r="2486" spans="1:17" x14ac:dyDescent="0.25">
      <c r="A2486" s="8">
        <v>7</v>
      </c>
      <c r="B2486" s="3">
        <v>69</v>
      </c>
      <c r="C2486" s="5">
        <v>800000</v>
      </c>
      <c r="D2486" s="221"/>
      <c r="E2486" s="222">
        <v>0.496</v>
      </c>
      <c r="F2486" s="222">
        <v>0.40250000000000002</v>
      </c>
      <c r="G2486" s="222">
        <v>0.32050000000000001</v>
      </c>
      <c r="H2486" s="222">
        <v>0.25319999999999998</v>
      </c>
      <c r="I2486" s="222">
        <v>0.19889999999999999</v>
      </c>
      <c r="J2486" s="222">
        <v>0.15679999999999999</v>
      </c>
      <c r="K2486" s="222">
        <v>0.12520000000000001</v>
      </c>
      <c r="L2486" s="222">
        <v>0.1022</v>
      </c>
      <c r="M2486" s="222">
        <v>8.5999999999999993E-2</v>
      </c>
      <c r="N2486" s="222">
        <v>7.4800000000000005E-2</v>
      </c>
      <c r="O2486" s="222">
        <v>6.7299999999999999E-2</v>
      </c>
      <c r="P2486" s="222">
        <v>6.2300000000000001E-2</v>
      </c>
      <c r="Q2486" s="222">
        <v>5.91E-2</v>
      </c>
    </row>
    <row r="2487" spans="1:17" x14ac:dyDescent="0.25">
      <c r="A2487" s="8">
        <v>7</v>
      </c>
      <c r="B2487" s="3">
        <v>70</v>
      </c>
      <c r="C2487" s="5">
        <v>800000</v>
      </c>
      <c r="D2487" s="221"/>
      <c r="E2487" s="222">
        <v>0.49020000000000002</v>
      </c>
      <c r="F2487" s="222">
        <v>0.39269999999999999</v>
      </c>
      <c r="G2487" s="222">
        <v>0.3075</v>
      </c>
      <c r="H2487" s="222">
        <v>0.23769999999999999</v>
      </c>
      <c r="I2487" s="222">
        <v>0.18260000000000001</v>
      </c>
      <c r="J2487" s="222">
        <v>0.14099999999999999</v>
      </c>
      <c r="K2487" s="222">
        <v>0.111</v>
      </c>
      <c r="L2487" s="222">
        <v>9.0300000000000005E-2</v>
      </c>
      <c r="M2487" s="222">
        <v>7.6399999999999996E-2</v>
      </c>
      <c r="N2487" s="222">
        <v>6.7500000000000004E-2</v>
      </c>
      <c r="O2487" s="222">
        <v>6.1899999999999997E-2</v>
      </c>
      <c r="P2487" s="222">
        <v>5.8500000000000003E-2</v>
      </c>
      <c r="Q2487" s="222">
        <v>5.6500000000000002E-2</v>
      </c>
    </row>
    <row r="2488" spans="1:17" x14ac:dyDescent="0.25">
      <c r="A2488" s="8">
        <v>7</v>
      </c>
      <c r="B2488" s="3">
        <v>71</v>
      </c>
      <c r="C2488" s="5">
        <v>800000</v>
      </c>
      <c r="D2488" s="221"/>
      <c r="E2488" s="222">
        <v>0.48570000000000002</v>
      </c>
      <c r="F2488" s="222">
        <v>0.38429999999999997</v>
      </c>
      <c r="G2488" s="222">
        <v>0.29530000000000001</v>
      </c>
      <c r="H2488" s="222">
        <v>0.2228</v>
      </c>
      <c r="I2488" s="222">
        <v>0.1666</v>
      </c>
      <c r="J2488" s="222">
        <v>0.1258</v>
      </c>
      <c r="K2488" s="222">
        <v>9.7799999999999998E-2</v>
      </c>
      <c r="L2488" s="222">
        <v>7.9699999999999993E-2</v>
      </c>
      <c r="M2488" s="222">
        <v>6.8500000000000005E-2</v>
      </c>
      <c r="N2488" s="222">
        <v>6.1899999999999997E-2</v>
      </c>
      <c r="O2488" s="222">
        <v>5.8099999999999999E-2</v>
      </c>
      <c r="P2488" s="222">
        <v>5.6099999999999997E-2</v>
      </c>
      <c r="Q2488" s="222">
        <v>5.5E-2</v>
      </c>
    </row>
    <row r="2489" spans="1:17" x14ac:dyDescent="0.25">
      <c r="A2489" s="8">
        <v>7</v>
      </c>
      <c r="B2489" s="3">
        <v>72</v>
      </c>
      <c r="C2489" s="5">
        <v>800000</v>
      </c>
      <c r="D2489" s="221"/>
      <c r="E2489" s="222">
        <v>0.48180000000000001</v>
      </c>
      <c r="F2489" s="222">
        <v>0.37509999999999999</v>
      </c>
      <c r="G2489" s="222">
        <v>0.28010000000000002</v>
      </c>
      <c r="H2489" s="222">
        <v>0.2029</v>
      </c>
      <c r="I2489" s="222">
        <v>0.1452</v>
      </c>
      <c r="J2489" s="222">
        <v>0.106</v>
      </c>
      <c r="K2489" s="222">
        <v>8.1600000000000006E-2</v>
      </c>
      <c r="L2489" s="222">
        <v>6.7799999999999999E-2</v>
      </c>
      <c r="M2489" s="222">
        <v>6.0400000000000002E-2</v>
      </c>
      <c r="N2489" s="222">
        <v>5.6899999999999999E-2</v>
      </c>
      <c r="O2489" s="222">
        <v>5.5199999999999999E-2</v>
      </c>
      <c r="P2489" s="222">
        <v>5.45E-2</v>
      </c>
      <c r="Q2489" s="222">
        <v>5.4199999999999998E-2</v>
      </c>
    </row>
    <row r="2490" spans="1:17" x14ac:dyDescent="0.25">
      <c r="A2490" s="8">
        <v>7</v>
      </c>
      <c r="B2490" s="3">
        <v>73</v>
      </c>
      <c r="C2490" s="5">
        <v>800000</v>
      </c>
      <c r="D2490" s="221"/>
      <c r="E2490" s="222">
        <v>0.48</v>
      </c>
      <c r="F2490" s="222">
        <v>0.36899999999999999</v>
      </c>
      <c r="G2490" s="222">
        <v>0.26600000000000001</v>
      </c>
      <c r="H2490" s="222">
        <v>0.18210000000000001</v>
      </c>
      <c r="I2490" s="222">
        <v>0.1222</v>
      </c>
      <c r="J2490" s="222">
        <v>8.5900000000000004E-2</v>
      </c>
      <c r="K2490" s="222">
        <v>6.7199999999999996E-2</v>
      </c>
      <c r="L2490" s="222">
        <v>5.8799999999999998E-2</v>
      </c>
      <c r="M2490" s="222">
        <v>5.5599999999999997E-2</v>
      </c>
      <c r="N2490" s="222">
        <v>5.45E-2</v>
      </c>
      <c r="O2490" s="222">
        <v>5.4100000000000002E-2</v>
      </c>
      <c r="P2490" s="222">
        <v>5.3999999999999999E-2</v>
      </c>
      <c r="Q2490" s="222">
        <v>5.3999999999999999E-2</v>
      </c>
    </row>
    <row r="2491" spans="1:17" x14ac:dyDescent="0.25">
      <c r="A2491" s="8">
        <v>7</v>
      </c>
      <c r="B2491" s="3">
        <v>74</v>
      </c>
      <c r="C2491" s="5">
        <v>800000</v>
      </c>
      <c r="D2491" s="221"/>
      <c r="E2491" s="222">
        <v>0.4798</v>
      </c>
      <c r="F2491" s="222">
        <v>0.36720000000000003</v>
      </c>
      <c r="G2491" s="222">
        <v>0.25890000000000002</v>
      </c>
      <c r="H2491" s="222">
        <v>0.16900000000000001</v>
      </c>
      <c r="I2491" s="222">
        <v>0.1072</v>
      </c>
      <c r="J2491" s="222">
        <v>7.3999999999999996E-2</v>
      </c>
      <c r="K2491" s="222">
        <v>6.0100000000000001E-2</v>
      </c>
      <c r="L2491" s="222">
        <v>5.5500000000000001E-2</v>
      </c>
      <c r="M2491" s="222">
        <v>5.4300000000000001E-2</v>
      </c>
      <c r="N2491" s="222">
        <v>5.3999999999999999E-2</v>
      </c>
      <c r="O2491" s="222">
        <v>5.3999999999999999E-2</v>
      </c>
      <c r="P2491" s="222">
        <v>5.3999999999999999E-2</v>
      </c>
      <c r="Q2491" s="222">
        <v>5.3999999999999999E-2</v>
      </c>
    </row>
    <row r="2492" spans="1:17" x14ac:dyDescent="0.25">
      <c r="A2492" s="8">
        <v>8</v>
      </c>
      <c r="B2492" s="3">
        <v>60</v>
      </c>
      <c r="C2492" s="5">
        <v>800000</v>
      </c>
      <c r="D2492" s="221"/>
      <c r="E2492" s="222">
        <v>0.57050000000000001</v>
      </c>
      <c r="F2492" s="222">
        <v>0.50209999999999999</v>
      </c>
      <c r="G2492" s="222">
        <v>0.44069999999999998</v>
      </c>
      <c r="H2492" s="222">
        <v>0.38590000000000002</v>
      </c>
      <c r="I2492" s="222">
        <v>0.33700000000000002</v>
      </c>
      <c r="J2492" s="222">
        <v>0.29389999999999999</v>
      </c>
      <c r="K2492" s="222">
        <v>0.25590000000000002</v>
      </c>
      <c r="L2492" s="222">
        <v>0.22450000000000001</v>
      </c>
      <c r="M2492" s="222">
        <v>0.19819999999999999</v>
      </c>
      <c r="N2492" s="222">
        <v>0.17580000000000001</v>
      </c>
      <c r="O2492" s="222">
        <v>0.15670000000000001</v>
      </c>
      <c r="P2492" s="222">
        <v>0.1406</v>
      </c>
      <c r="Q2492" s="222">
        <v>0.127</v>
      </c>
    </row>
    <row r="2493" spans="1:17" x14ac:dyDescent="0.25">
      <c r="A2493" s="8">
        <v>8</v>
      </c>
      <c r="B2493" s="3">
        <v>61</v>
      </c>
      <c r="C2493" s="5">
        <v>800000</v>
      </c>
      <c r="D2493" s="221"/>
      <c r="E2493" s="222">
        <v>0.56230000000000002</v>
      </c>
      <c r="F2493" s="222">
        <v>0.49170000000000003</v>
      </c>
      <c r="G2493" s="222">
        <v>0.42859999999999998</v>
      </c>
      <c r="H2493" s="222">
        <v>0.3725</v>
      </c>
      <c r="I2493" s="222">
        <v>0.32279999999999998</v>
      </c>
      <c r="J2493" s="222">
        <v>0.2792</v>
      </c>
      <c r="K2493" s="222">
        <v>0.2424</v>
      </c>
      <c r="L2493" s="222">
        <v>0.21199999999999999</v>
      </c>
      <c r="M2493" s="222">
        <v>0.1862</v>
      </c>
      <c r="N2493" s="222">
        <v>0.16439999999999999</v>
      </c>
      <c r="O2493" s="222">
        <v>0.14610000000000001</v>
      </c>
      <c r="P2493" s="222">
        <v>0.13089999999999999</v>
      </c>
      <c r="Q2493" s="222">
        <v>0.1182</v>
      </c>
    </row>
    <row r="2494" spans="1:17" x14ac:dyDescent="0.25">
      <c r="A2494" s="8">
        <v>8</v>
      </c>
      <c r="B2494" s="3">
        <v>62</v>
      </c>
      <c r="C2494" s="5">
        <v>800000</v>
      </c>
      <c r="D2494" s="221"/>
      <c r="E2494" s="222">
        <v>0.55400000000000005</v>
      </c>
      <c r="F2494" s="222">
        <v>0.48130000000000001</v>
      </c>
      <c r="G2494" s="222">
        <v>0.41639999999999999</v>
      </c>
      <c r="H2494" s="222">
        <v>0.3589</v>
      </c>
      <c r="I2494" s="222">
        <v>0.3085</v>
      </c>
      <c r="J2494" s="222">
        <v>0.26500000000000001</v>
      </c>
      <c r="K2494" s="222">
        <v>0.22950000000000001</v>
      </c>
      <c r="L2494" s="222">
        <v>0.19950000000000001</v>
      </c>
      <c r="M2494" s="222">
        <v>0.17430000000000001</v>
      </c>
      <c r="N2494" s="222">
        <v>0.15329999999999999</v>
      </c>
      <c r="O2494" s="222">
        <v>0.13589999999999999</v>
      </c>
      <c r="P2494" s="222">
        <v>0.1216</v>
      </c>
      <c r="Q2494" s="222">
        <v>0.11</v>
      </c>
    </row>
    <row r="2495" spans="1:17" x14ac:dyDescent="0.25">
      <c r="A2495" s="8">
        <v>8</v>
      </c>
      <c r="B2495" s="3">
        <v>63</v>
      </c>
      <c r="C2495" s="5">
        <v>800000</v>
      </c>
      <c r="D2495" s="221"/>
      <c r="E2495" s="222">
        <v>0.54559999999999997</v>
      </c>
      <c r="F2495" s="222">
        <v>0.47060000000000002</v>
      </c>
      <c r="G2495" s="222">
        <v>0.40379999999999999</v>
      </c>
      <c r="H2495" s="222">
        <v>0.34510000000000002</v>
      </c>
      <c r="I2495" s="222">
        <v>0.29380000000000001</v>
      </c>
      <c r="J2495" s="222">
        <v>0.2515</v>
      </c>
      <c r="K2495" s="222">
        <v>0.2162</v>
      </c>
      <c r="L2495" s="222">
        <v>0.1867</v>
      </c>
      <c r="M2495" s="222">
        <v>0.1623</v>
      </c>
      <c r="N2495" s="222">
        <v>0.14219999999999999</v>
      </c>
      <c r="O2495" s="222">
        <v>0.126</v>
      </c>
      <c r="P2495" s="222">
        <v>0.1128</v>
      </c>
      <c r="Q2495" s="222">
        <v>0.1022</v>
      </c>
    </row>
    <row r="2496" spans="1:17" x14ac:dyDescent="0.25">
      <c r="A2496" s="8">
        <v>8</v>
      </c>
      <c r="B2496" s="3">
        <v>64</v>
      </c>
      <c r="C2496" s="5">
        <v>800000</v>
      </c>
      <c r="D2496" s="221"/>
      <c r="E2496" s="222">
        <v>0.53739999999999999</v>
      </c>
      <c r="F2496" s="222">
        <v>0.46</v>
      </c>
      <c r="G2496" s="222">
        <v>0.39129999999999998</v>
      </c>
      <c r="H2496" s="222">
        <v>0.33119999999999999</v>
      </c>
      <c r="I2496" s="222">
        <v>0.28010000000000002</v>
      </c>
      <c r="J2496" s="222">
        <v>0.23810000000000001</v>
      </c>
      <c r="K2496" s="222">
        <v>0.2031</v>
      </c>
      <c r="L2496" s="222">
        <v>0.17419999999999999</v>
      </c>
      <c r="M2496" s="222">
        <v>0.1507</v>
      </c>
      <c r="N2496" s="222">
        <v>0.13170000000000001</v>
      </c>
      <c r="O2496" s="222">
        <v>0.1166</v>
      </c>
      <c r="P2496" s="222">
        <v>0.1045</v>
      </c>
      <c r="Q2496" s="222">
        <v>9.5000000000000001E-2</v>
      </c>
    </row>
    <row r="2497" spans="1:17" x14ac:dyDescent="0.25">
      <c r="A2497" s="8">
        <v>8</v>
      </c>
      <c r="B2497" s="3">
        <v>65</v>
      </c>
      <c r="C2497" s="5">
        <v>800000</v>
      </c>
      <c r="D2497" s="221"/>
      <c r="E2497" s="222">
        <v>0.52939999999999998</v>
      </c>
      <c r="F2497" s="222">
        <v>0.44940000000000002</v>
      </c>
      <c r="G2497" s="222">
        <v>0.37880000000000003</v>
      </c>
      <c r="H2497" s="222">
        <v>0.31719999999999998</v>
      </c>
      <c r="I2497" s="222">
        <v>0.2666</v>
      </c>
      <c r="J2497" s="222">
        <v>0.22459999999999999</v>
      </c>
      <c r="K2497" s="222">
        <v>0.19</v>
      </c>
      <c r="L2497" s="222">
        <v>0.16200000000000001</v>
      </c>
      <c r="M2497" s="222">
        <v>0.13950000000000001</v>
      </c>
      <c r="N2497" s="222">
        <v>0.1217</v>
      </c>
      <c r="O2497" s="222">
        <v>0.1077</v>
      </c>
      <c r="P2497" s="222">
        <v>9.69E-2</v>
      </c>
      <c r="Q2497" s="222">
        <v>8.8499999999999995E-2</v>
      </c>
    </row>
    <row r="2498" spans="1:17" x14ac:dyDescent="0.25">
      <c r="A2498" s="8">
        <v>8</v>
      </c>
      <c r="B2498" s="3">
        <v>66</v>
      </c>
      <c r="C2498" s="5">
        <v>800000</v>
      </c>
      <c r="D2498" s="221"/>
      <c r="E2498" s="222">
        <v>0.52170000000000005</v>
      </c>
      <c r="F2498" s="222">
        <v>0.43919999999999998</v>
      </c>
      <c r="G2498" s="222">
        <v>0.3664</v>
      </c>
      <c r="H2498" s="222">
        <v>0.30420000000000003</v>
      </c>
      <c r="I2498" s="222">
        <v>0.25319999999999998</v>
      </c>
      <c r="J2498" s="222">
        <v>0.2112</v>
      </c>
      <c r="K2498" s="222">
        <v>0.1772</v>
      </c>
      <c r="L2498" s="222">
        <v>0.15010000000000001</v>
      </c>
      <c r="M2498" s="222">
        <v>0.1288</v>
      </c>
      <c r="N2498" s="222">
        <v>0.11219999999999999</v>
      </c>
      <c r="O2498" s="222">
        <v>9.9599999999999994E-2</v>
      </c>
      <c r="P2498" s="222">
        <v>0.09</v>
      </c>
      <c r="Q2498" s="222">
        <v>8.2799999999999999E-2</v>
      </c>
    </row>
    <row r="2499" spans="1:17" x14ac:dyDescent="0.25">
      <c r="A2499" s="8">
        <v>8</v>
      </c>
      <c r="B2499" s="3">
        <v>67</v>
      </c>
      <c r="C2499" s="5">
        <v>800000</v>
      </c>
      <c r="D2499" s="221"/>
      <c r="E2499" s="222">
        <v>0.51380000000000003</v>
      </c>
      <c r="F2499" s="222">
        <v>0.4284</v>
      </c>
      <c r="G2499" s="222">
        <v>0.35320000000000001</v>
      </c>
      <c r="H2499" s="222">
        <v>0.2903</v>
      </c>
      <c r="I2499" s="222">
        <v>0.23860000000000001</v>
      </c>
      <c r="J2499" s="222">
        <v>0.1968</v>
      </c>
      <c r="K2499" s="222">
        <v>0.16350000000000001</v>
      </c>
      <c r="L2499" s="222">
        <v>0.1376</v>
      </c>
      <c r="M2499" s="222">
        <v>0.1177</v>
      </c>
      <c r="N2499" s="222">
        <v>0.1027</v>
      </c>
      <c r="O2499" s="222">
        <v>9.1499999999999998E-2</v>
      </c>
      <c r="P2499" s="222">
        <v>8.3299999999999999E-2</v>
      </c>
      <c r="Q2499" s="222">
        <v>7.7399999999999997E-2</v>
      </c>
    </row>
    <row r="2500" spans="1:17" x14ac:dyDescent="0.25">
      <c r="A2500" s="8">
        <v>8</v>
      </c>
      <c r="B2500" s="3">
        <v>68</v>
      </c>
      <c r="C2500" s="5">
        <v>800000</v>
      </c>
      <c r="D2500" s="221"/>
      <c r="E2500" s="222">
        <v>0.50629999999999997</v>
      </c>
      <c r="F2500" s="222">
        <v>0.41770000000000002</v>
      </c>
      <c r="G2500" s="222">
        <v>0.33989999999999998</v>
      </c>
      <c r="H2500" s="222">
        <v>0.27610000000000001</v>
      </c>
      <c r="I2500" s="222">
        <v>0.2238</v>
      </c>
      <c r="J2500" s="222">
        <v>0.1822</v>
      </c>
      <c r="K2500" s="222">
        <v>0.14979999999999999</v>
      </c>
      <c r="L2500" s="222">
        <v>0.12529999999999999</v>
      </c>
      <c r="M2500" s="222">
        <v>0.107</v>
      </c>
      <c r="N2500" s="222">
        <v>9.3700000000000006E-2</v>
      </c>
      <c r="O2500" s="222">
        <v>8.4199999999999997E-2</v>
      </c>
      <c r="P2500" s="222">
        <v>7.7499999999999999E-2</v>
      </c>
      <c r="Q2500" s="222">
        <v>7.2900000000000006E-2</v>
      </c>
    </row>
    <row r="2501" spans="1:17" x14ac:dyDescent="0.25">
      <c r="A2501" s="8">
        <v>8</v>
      </c>
      <c r="B2501" s="3">
        <v>69</v>
      </c>
      <c r="C2501" s="5">
        <v>800000</v>
      </c>
      <c r="D2501" s="221"/>
      <c r="E2501" s="222">
        <v>0.49969999999999998</v>
      </c>
      <c r="F2501" s="222">
        <v>0.40789999999999998</v>
      </c>
      <c r="G2501" s="222">
        <v>0.32790000000000002</v>
      </c>
      <c r="H2501" s="222">
        <v>0.26240000000000002</v>
      </c>
      <c r="I2501" s="222">
        <v>0.20949999999999999</v>
      </c>
      <c r="J2501" s="222">
        <v>0.16819999999999999</v>
      </c>
      <c r="K2501" s="222">
        <v>0.13700000000000001</v>
      </c>
      <c r="L2501" s="222">
        <v>0.114</v>
      </c>
      <c r="M2501" s="222">
        <v>9.7500000000000003E-2</v>
      </c>
      <c r="N2501" s="222">
        <v>8.5999999999999993E-2</v>
      </c>
      <c r="O2501" s="222">
        <v>7.8200000000000006E-2</v>
      </c>
      <c r="P2501" s="222">
        <v>7.2900000000000006E-2</v>
      </c>
      <c r="Q2501" s="222">
        <v>6.9500000000000006E-2</v>
      </c>
    </row>
    <row r="2502" spans="1:17" x14ac:dyDescent="0.25">
      <c r="A2502" s="8">
        <v>8</v>
      </c>
      <c r="B2502" s="3">
        <v>70</v>
      </c>
      <c r="C2502" s="5">
        <v>800000</v>
      </c>
      <c r="D2502" s="221"/>
      <c r="E2502" s="222">
        <v>0.49309999999999998</v>
      </c>
      <c r="F2502" s="222">
        <v>0.3972</v>
      </c>
      <c r="G2502" s="222">
        <v>0.31419999999999998</v>
      </c>
      <c r="H2502" s="222">
        <v>0.24629999999999999</v>
      </c>
      <c r="I2502" s="222">
        <v>0.19259999999999999</v>
      </c>
      <c r="J2502" s="222">
        <v>0.15190000000000001</v>
      </c>
      <c r="K2502" s="222">
        <v>0.12230000000000001</v>
      </c>
      <c r="L2502" s="222">
        <v>0.1016</v>
      </c>
      <c r="M2502" s="222">
        <v>8.7499999999999994E-2</v>
      </c>
      <c r="N2502" s="222">
        <v>7.8299999999999995E-2</v>
      </c>
      <c r="O2502" s="222">
        <v>7.2400000000000006E-2</v>
      </c>
      <c r="P2502" s="222">
        <v>6.88E-2</v>
      </c>
      <c r="Q2502" s="222">
        <v>6.6600000000000006E-2</v>
      </c>
    </row>
    <row r="2503" spans="1:17" x14ac:dyDescent="0.25">
      <c r="A2503" s="8">
        <v>8</v>
      </c>
      <c r="B2503" s="3">
        <v>71</v>
      </c>
      <c r="C2503" s="5">
        <v>800000</v>
      </c>
      <c r="D2503" s="221"/>
      <c r="E2503" s="222">
        <v>0.48780000000000001</v>
      </c>
      <c r="F2503" s="222">
        <v>0.38779999999999998</v>
      </c>
      <c r="G2503" s="222">
        <v>0.30120000000000002</v>
      </c>
      <c r="H2503" s="222">
        <v>0.23069999999999999</v>
      </c>
      <c r="I2503" s="222">
        <v>0.1762</v>
      </c>
      <c r="J2503" s="222">
        <v>0.13639999999999999</v>
      </c>
      <c r="K2503" s="222">
        <v>0.10879999999999999</v>
      </c>
      <c r="L2503" s="222">
        <v>9.06E-2</v>
      </c>
      <c r="M2503" s="222">
        <v>7.9200000000000007E-2</v>
      </c>
      <c r="N2503" s="222">
        <v>7.2300000000000003E-2</v>
      </c>
      <c r="O2503" s="222">
        <v>6.83E-2</v>
      </c>
      <c r="P2503" s="222">
        <v>6.6100000000000006E-2</v>
      </c>
      <c r="Q2503" s="222">
        <v>6.4799999999999996E-2</v>
      </c>
    </row>
    <row r="2504" spans="1:17" x14ac:dyDescent="0.25">
      <c r="A2504" s="8">
        <v>8</v>
      </c>
      <c r="B2504" s="3">
        <v>72</v>
      </c>
      <c r="C2504" s="5">
        <v>800000</v>
      </c>
      <c r="D2504" s="221"/>
      <c r="E2504" s="222">
        <v>0.48299999999999998</v>
      </c>
      <c r="F2504" s="222">
        <v>0.37740000000000001</v>
      </c>
      <c r="G2504" s="222">
        <v>0.28470000000000001</v>
      </c>
      <c r="H2504" s="222">
        <v>0.21</v>
      </c>
      <c r="I2504" s="222">
        <v>0.1542</v>
      </c>
      <c r="J2504" s="222">
        <v>0.11609999999999999</v>
      </c>
      <c r="K2504" s="222">
        <v>9.2100000000000001E-2</v>
      </c>
      <c r="L2504" s="222">
        <v>7.8200000000000006E-2</v>
      </c>
      <c r="M2504" s="222">
        <v>7.0599999999999996E-2</v>
      </c>
      <c r="N2504" s="222">
        <v>6.6799999999999998E-2</v>
      </c>
      <c r="O2504" s="222">
        <v>6.5000000000000002E-2</v>
      </c>
      <c r="P2504" s="222">
        <v>6.4100000000000004E-2</v>
      </c>
      <c r="Q2504" s="222">
        <v>6.3799999999999996E-2</v>
      </c>
    </row>
    <row r="2505" spans="1:17" x14ac:dyDescent="0.25">
      <c r="A2505" s="8">
        <v>8</v>
      </c>
      <c r="B2505" s="3">
        <v>73</v>
      </c>
      <c r="C2505" s="5">
        <v>800000</v>
      </c>
      <c r="D2505" s="221"/>
      <c r="E2505" s="222">
        <v>0.48070000000000002</v>
      </c>
      <c r="F2505" s="222">
        <v>0.37009999999999998</v>
      </c>
      <c r="G2505" s="222">
        <v>0.26919999999999999</v>
      </c>
      <c r="H2505" s="222">
        <v>0.18809999999999999</v>
      </c>
      <c r="I2505" s="222">
        <v>0.13059999999999999</v>
      </c>
      <c r="J2505" s="222">
        <v>9.5600000000000004E-2</v>
      </c>
      <c r="K2505" s="222">
        <v>7.7200000000000005E-2</v>
      </c>
      <c r="L2505" s="222">
        <v>6.88E-2</v>
      </c>
      <c r="M2505" s="222">
        <v>6.5299999999999997E-2</v>
      </c>
      <c r="N2505" s="222">
        <v>6.4100000000000004E-2</v>
      </c>
      <c r="O2505" s="222">
        <v>6.3700000000000007E-2</v>
      </c>
      <c r="P2505" s="222">
        <v>6.3600000000000004E-2</v>
      </c>
      <c r="Q2505" s="222">
        <v>6.3600000000000004E-2</v>
      </c>
    </row>
    <row r="2506" spans="1:17" x14ac:dyDescent="0.25">
      <c r="A2506" s="8">
        <v>8</v>
      </c>
      <c r="B2506" s="3">
        <v>74</v>
      </c>
      <c r="C2506" s="5">
        <v>800000</v>
      </c>
      <c r="D2506" s="221"/>
      <c r="E2506" s="222">
        <v>0.4803</v>
      </c>
      <c r="F2506" s="222">
        <v>0.36780000000000002</v>
      </c>
      <c r="G2506" s="222">
        <v>0.26090000000000002</v>
      </c>
      <c r="H2506" s="222">
        <v>0.1741</v>
      </c>
      <c r="I2506" s="222">
        <v>0.1152</v>
      </c>
      <c r="J2506" s="222">
        <v>8.3500000000000005E-2</v>
      </c>
      <c r="K2506" s="222">
        <v>6.9900000000000004E-2</v>
      </c>
      <c r="L2506" s="222">
        <v>6.5299999999999997E-2</v>
      </c>
      <c r="M2506" s="222">
        <v>6.3899999999999998E-2</v>
      </c>
      <c r="N2506" s="222">
        <v>6.3600000000000004E-2</v>
      </c>
      <c r="O2506" s="222">
        <v>6.3600000000000004E-2</v>
      </c>
      <c r="P2506" s="222">
        <v>6.3500000000000001E-2</v>
      </c>
      <c r="Q2506" s="222">
        <v>6.3500000000000001E-2</v>
      </c>
    </row>
    <row r="2507" spans="1:17" x14ac:dyDescent="0.25">
      <c r="A2507" s="8">
        <v>9</v>
      </c>
      <c r="B2507" s="3">
        <v>60</v>
      </c>
      <c r="C2507" s="5">
        <v>800000</v>
      </c>
      <c r="D2507" s="221"/>
      <c r="E2507" s="222">
        <v>0.58679999999999999</v>
      </c>
      <c r="F2507" s="222">
        <v>0.52139999999999997</v>
      </c>
      <c r="G2507" s="222">
        <v>0.4622</v>
      </c>
      <c r="H2507" s="222">
        <v>0.4088</v>
      </c>
      <c r="I2507" s="222">
        <v>0.36049999999999999</v>
      </c>
      <c r="J2507" s="222">
        <v>0.3175</v>
      </c>
      <c r="K2507" s="222">
        <v>0.27929999999999999</v>
      </c>
      <c r="L2507" s="222">
        <v>0.24909999999999999</v>
      </c>
      <c r="M2507" s="222">
        <v>0.2233</v>
      </c>
      <c r="N2507" s="222">
        <v>0.2011</v>
      </c>
      <c r="O2507" s="222">
        <v>0.18210000000000001</v>
      </c>
      <c r="P2507" s="222">
        <v>0.1658</v>
      </c>
      <c r="Q2507" s="222">
        <v>0.15190000000000001</v>
      </c>
    </row>
    <row r="2508" spans="1:17" x14ac:dyDescent="0.25">
      <c r="A2508" s="8">
        <v>9</v>
      </c>
      <c r="B2508" s="3">
        <v>61</v>
      </c>
      <c r="C2508" s="5">
        <v>800000</v>
      </c>
      <c r="D2508" s="221"/>
      <c r="E2508" s="222">
        <v>0.57779999999999998</v>
      </c>
      <c r="F2508" s="222">
        <v>0.5101</v>
      </c>
      <c r="G2508" s="222">
        <v>0.4491</v>
      </c>
      <c r="H2508" s="222">
        <v>0.39419999999999999</v>
      </c>
      <c r="I2508" s="222">
        <v>0.34510000000000002</v>
      </c>
      <c r="J2508" s="222">
        <v>0.30159999999999998</v>
      </c>
      <c r="K2508" s="222">
        <v>0.26600000000000001</v>
      </c>
      <c r="L2508" s="222">
        <v>0.23630000000000001</v>
      </c>
      <c r="M2508" s="222">
        <v>0.21099999999999999</v>
      </c>
      <c r="N2508" s="222">
        <v>0.1893</v>
      </c>
      <c r="O2508" s="222">
        <v>0.1709</v>
      </c>
      <c r="P2508" s="222">
        <v>0.15540000000000001</v>
      </c>
      <c r="Q2508" s="222">
        <v>0.14249999999999999</v>
      </c>
    </row>
    <row r="2509" spans="1:17" x14ac:dyDescent="0.25">
      <c r="A2509" s="8">
        <v>9</v>
      </c>
      <c r="B2509" s="3">
        <v>62</v>
      </c>
      <c r="C2509" s="5">
        <v>800000</v>
      </c>
      <c r="D2509" s="221"/>
      <c r="E2509" s="222">
        <v>0.56859999999999999</v>
      </c>
      <c r="F2509" s="222">
        <v>0.49869999999999998</v>
      </c>
      <c r="G2509" s="222">
        <v>0.43569999999999998</v>
      </c>
      <c r="H2509" s="222">
        <v>0.37940000000000002</v>
      </c>
      <c r="I2509" s="222">
        <v>0.32950000000000002</v>
      </c>
      <c r="J2509" s="222">
        <v>0.2873</v>
      </c>
      <c r="K2509" s="222">
        <v>0.25280000000000002</v>
      </c>
      <c r="L2509" s="222">
        <v>0.22339999999999999</v>
      </c>
      <c r="M2509" s="222">
        <v>0.1986</v>
      </c>
      <c r="N2509" s="222">
        <v>0.17760000000000001</v>
      </c>
      <c r="O2509" s="222">
        <v>0.16009999999999999</v>
      </c>
      <c r="P2509" s="222">
        <v>0.1457</v>
      </c>
      <c r="Q2509" s="222">
        <v>0.1338</v>
      </c>
    </row>
    <row r="2510" spans="1:17" x14ac:dyDescent="0.25">
      <c r="A2510" s="8">
        <v>9</v>
      </c>
      <c r="B2510" s="3">
        <v>63</v>
      </c>
      <c r="C2510" s="5">
        <v>800000</v>
      </c>
      <c r="D2510" s="221"/>
      <c r="E2510" s="222">
        <v>0.55920000000000003</v>
      </c>
      <c r="F2510" s="222">
        <v>0.48680000000000001</v>
      </c>
      <c r="G2510" s="222">
        <v>0.4219</v>
      </c>
      <c r="H2510" s="222">
        <v>0.36430000000000001</v>
      </c>
      <c r="I2510" s="222">
        <v>0.314</v>
      </c>
      <c r="J2510" s="222">
        <v>0.27350000000000002</v>
      </c>
      <c r="K2510" s="222">
        <v>0.2392</v>
      </c>
      <c r="L2510" s="222">
        <v>0.2102</v>
      </c>
      <c r="M2510" s="222">
        <v>0.186</v>
      </c>
      <c r="N2510" s="222">
        <v>0.16600000000000001</v>
      </c>
      <c r="O2510" s="222">
        <v>0.1497</v>
      </c>
      <c r="P2510" s="222">
        <v>0.13639999999999999</v>
      </c>
      <c r="Q2510" s="222">
        <v>0.12559999999999999</v>
      </c>
    </row>
    <row r="2511" spans="1:17" x14ac:dyDescent="0.25">
      <c r="A2511" s="8">
        <v>9</v>
      </c>
      <c r="B2511" s="3">
        <v>64</v>
      </c>
      <c r="C2511" s="5">
        <v>800000</v>
      </c>
      <c r="D2511" s="221"/>
      <c r="E2511" s="222">
        <v>0.54990000000000006</v>
      </c>
      <c r="F2511" s="222">
        <v>0.47499999999999998</v>
      </c>
      <c r="G2511" s="222">
        <v>0.40810000000000002</v>
      </c>
      <c r="H2511" s="222">
        <v>0.34920000000000001</v>
      </c>
      <c r="I2511" s="222">
        <v>0.30020000000000002</v>
      </c>
      <c r="J2511" s="222">
        <v>0.2596</v>
      </c>
      <c r="K2511" s="222">
        <v>0.22550000000000001</v>
      </c>
      <c r="L2511" s="222">
        <v>0.1971</v>
      </c>
      <c r="M2511" s="222">
        <v>0.1739</v>
      </c>
      <c r="N2511" s="222">
        <v>0.15509999999999999</v>
      </c>
      <c r="O2511" s="222">
        <v>0.1399</v>
      </c>
      <c r="P2511" s="222">
        <v>0.12770000000000001</v>
      </c>
      <c r="Q2511" s="222">
        <v>0.1179</v>
      </c>
    </row>
    <row r="2512" spans="1:17" x14ac:dyDescent="0.25">
      <c r="A2512" s="8">
        <v>9</v>
      </c>
      <c r="B2512" s="3">
        <v>65</v>
      </c>
      <c r="C2512" s="5">
        <v>800000</v>
      </c>
      <c r="D2512" s="221"/>
      <c r="E2512" s="222">
        <v>0.54069999999999996</v>
      </c>
      <c r="F2512" s="222">
        <v>0.4632</v>
      </c>
      <c r="G2512" s="222">
        <v>0.39439999999999997</v>
      </c>
      <c r="H2512" s="222">
        <v>0.33479999999999999</v>
      </c>
      <c r="I2512" s="222">
        <v>0.2863</v>
      </c>
      <c r="J2512" s="222">
        <v>0.2455</v>
      </c>
      <c r="K2512" s="222">
        <v>0.21190000000000001</v>
      </c>
      <c r="L2512" s="222">
        <v>0.18440000000000001</v>
      </c>
      <c r="M2512" s="222">
        <v>0.1623</v>
      </c>
      <c r="N2512" s="222">
        <v>0.14460000000000001</v>
      </c>
      <c r="O2512" s="222">
        <v>0.13059999999999999</v>
      </c>
      <c r="P2512" s="222">
        <v>0.1196</v>
      </c>
      <c r="Q2512" s="222">
        <v>0.111</v>
      </c>
    </row>
    <row r="2513" spans="1:17" x14ac:dyDescent="0.25">
      <c r="A2513" s="8">
        <v>9</v>
      </c>
      <c r="B2513" s="3">
        <v>66</v>
      </c>
      <c r="C2513" s="5">
        <v>800000</v>
      </c>
      <c r="D2513" s="221"/>
      <c r="E2513" s="222">
        <v>0.53180000000000005</v>
      </c>
      <c r="F2513" s="222">
        <v>0.45169999999999999</v>
      </c>
      <c r="G2513" s="222">
        <v>0.38090000000000002</v>
      </c>
      <c r="H2513" s="222">
        <v>0.32129999999999997</v>
      </c>
      <c r="I2513" s="222">
        <v>0.2722</v>
      </c>
      <c r="J2513" s="222">
        <v>0.2316</v>
      </c>
      <c r="K2513" s="222">
        <v>0.1986</v>
      </c>
      <c r="L2513" s="222">
        <v>0.1721</v>
      </c>
      <c r="M2513" s="222">
        <v>0.1512</v>
      </c>
      <c r="N2513" s="222">
        <v>0.13469999999999999</v>
      </c>
      <c r="O2513" s="222">
        <v>0.122</v>
      </c>
      <c r="P2513" s="222">
        <v>0.11219999999999999</v>
      </c>
      <c r="Q2513" s="222">
        <v>0.1048</v>
      </c>
    </row>
    <row r="2514" spans="1:17" x14ac:dyDescent="0.25">
      <c r="A2514" s="8">
        <v>9</v>
      </c>
      <c r="B2514" s="3">
        <v>67</v>
      </c>
      <c r="C2514" s="5">
        <v>800000</v>
      </c>
      <c r="D2514" s="221"/>
      <c r="E2514" s="222">
        <v>0.52259999999999995</v>
      </c>
      <c r="F2514" s="222">
        <v>0.43959999999999999</v>
      </c>
      <c r="G2514" s="222">
        <v>0.3664</v>
      </c>
      <c r="H2514" s="222">
        <v>0.30659999999999998</v>
      </c>
      <c r="I2514" s="222">
        <v>0.25700000000000001</v>
      </c>
      <c r="J2514" s="222">
        <v>0.2167</v>
      </c>
      <c r="K2514" s="222">
        <v>0.1845</v>
      </c>
      <c r="L2514" s="222">
        <v>0.15920000000000001</v>
      </c>
      <c r="M2514" s="222">
        <v>0.13969999999999999</v>
      </c>
      <c r="N2514" s="222">
        <v>0.12470000000000001</v>
      </c>
      <c r="O2514" s="222">
        <v>0.1135</v>
      </c>
      <c r="P2514" s="222">
        <v>0.1052</v>
      </c>
      <c r="Q2514" s="222">
        <v>9.9099999999999994E-2</v>
      </c>
    </row>
    <row r="2515" spans="1:17" x14ac:dyDescent="0.25">
      <c r="A2515" s="8">
        <v>9</v>
      </c>
      <c r="B2515" s="3">
        <v>68</v>
      </c>
      <c r="C2515" s="5">
        <v>800000</v>
      </c>
      <c r="D2515" s="221"/>
      <c r="E2515" s="222">
        <v>0.51380000000000003</v>
      </c>
      <c r="F2515" s="222">
        <v>0.42759999999999998</v>
      </c>
      <c r="G2515" s="222">
        <v>0.3528</v>
      </c>
      <c r="H2515" s="222">
        <v>0.29160000000000003</v>
      </c>
      <c r="I2515" s="222">
        <v>0.24160000000000001</v>
      </c>
      <c r="J2515" s="222">
        <v>0.2016</v>
      </c>
      <c r="K2515" s="222">
        <v>0.1704</v>
      </c>
      <c r="L2515" s="222">
        <v>0.14649999999999999</v>
      </c>
      <c r="M2515" s="222">
        <v>0.12859999999999999</v>
      </c>
      <c r="N2515" s="222">
        <v>0.1154</v>
      </c>
      <c r="O2515" s="222">
        <v>0.10580000000000001</v>
      </c>
      <c r="P2515" s="222">
        <v>9.9000000000000005E-2</v>
      </c>
      <c r="Q2515" s="222">
        <v>9.4200000000000006E-2</v>
      </c>
    </row>
    <row r="2516" spans="1:17" x14ac:dyDescent="0.25">
      <c r="A2516" s="8">
        <v>9</v>
      </c>
      <c r="B2516" s="3">
        <v>69</v>
      </c>
      <c r="C2516" s="5">
        <v>800000</v>
      </c>
      <c r="D2516" s="221"/>
      <c r="E2516" s="222">
        <v>0.50600000000000001</v>
      </c>
      <c r="F2516" s="222">
        <v>0.41649999999999998</v>
      </c>
      <c r="G2516" s="222">
        <v>0.33979999999999999</v>
      </c>
      <c r="H2516" s="222">
        <v>0.2772</v>
      </c>
      <c r="I2516" s="222">
        <v>0.22670000000000001</v>
      </c>
      <c r="J2516" s="222">
        <v>0.18720000000000001</v>
      </c>
      <c r="K2516" s="222">
        <v>0.15720000000000001</v>
      </c>
      <c r="L2516" s="222">
        <v>0.13489999999999999</v>
      </c>
      <c r="M2516" s="222">
        <v>0.1188</v>
      </c>
      <c r="N2516" s="222">
        <v>0.1074</v>
      </c>
      <c r="O2516" s="222">
        <v>9.9500000000000005E-2</v>
      </c>
      <c r="P2516" s="222">
        <v>9.4100000000000003E-2</v>
      </c>
      <c r="Q2516" s="222">
        <v>9.0399999999999994E-2</v>
      </c>
    </row>
    <row r="2517" spans="1:17" x14ac:dyDescent="0.25">
      <c r="A2517" s="8">
        <v>9</v>
      </c>
      <c r="B2517" s="3">
        <v>70</v>
      </c>
      <c r="C2517" s="5">
        <v>800000</v>
      </c>
      <c r="D2517" s="221"/>
      <c r="E2517" s="222">
        <v>0.498</v>
      </c>
      <c r="F2517" s="222">
        <v>0.4042</v>
      </c>
      <c r="G2517" s="222">
        <v>0.32490000000000002</v>
      </c>
      <c r="H2517" s="222">
        <v>0.26029999999999998</v>
      </c>
      <c r="I2517" s="222">
        <v>0.2092</v>
      </c>
      <c r="J2517" s="222">
        <v>0.17050000000000001</v>
      </c>
      <c r="K2517" s="222">
        <v>0.14219999999999999</v>
      </c>
      <c r="L2517" s="222">
        <v>0.1222</v>
      </c>
      <c r="M2517" s="222">
        <v>0.1084</v>
      </c>
      <c r="N2517" s="222">
        <v>9.9299999999999999E-2</v>
      </c>
      <c r="O2517" s="222">
        <v>9.3399999999999997E-2</v>
      </c>
      <c r="P2517" s="222">
        <v>8.9599999999999999E-2</v>
      </c>
      <c r="Q2517" s="222">
        <v>8.7300000000000003E-2</v>
      </c>
    </row>
    <row r="2518" spans="1:17" x14ac:dyDescent="0.25">
      <c r="A2518" s="8">
        <v>9</v>
      </c>
      <c r="B2518" s="3">
        <v>71</v>
      </c>
      <c r="C2518" s="5">
        <v>800000</v>
      </c>
      <c r="D2518" s="221"/>
      <c r="E2518" s="222">
        <v>0.49149999999999999</v>
      </c>
      <c r="F2518" s="222">
        <v>0.39340000000000003</v>
      </c>
      <c r="G2518" s="222">
        <v>0.31069999999999998</v>
      </c>
      <c r="H2518" s="222">
        <v>0.24379999999999999</v>
      </c>
      <c r="I2518" s="222">
        <v>0.19220000000000001</v>
      </c>
      <c r="J2518" s="222">
        <v>0.15459999999999999</v>
      </c>
      <c r="K2518" s="222">
        <v>0.12839999999999999</v>
      </c>
      <c r="L2518" s="222">
        <v>0.1109</v>
      </c>
      <c r="M2518" s="222">
        <v>9.98E-2</v>
      </c>
      <c r="N2518" s="222">
        <v>9.2999999999999999E-2</v>
      </c>
      <c r="O2518" s="222">
        <v>8.8999999999999996E-2</v>
      </c>
      <c r="P2518" s="222">
        <v>8.6599999999999996E-2</v>
      </c>
      <c r="Q2518" s="222">
        <v>8.5300000000000001E-2</v>
      </c>
    </row>
    <row r="2519" spans="1:17" x14ac:dyDescent="0.25">
      <c r="A2519" s="8">
        <v>9</v>
      </c>
      <c r="B2519" s="3">
        <v>72</v>
      </c>
      <c r="C2519" s="5">
        <v>800000</v>
      </c>
      <c r="D2519" s="221"/>
      <c r="E2519" s="222">
        <v>0.48530000000000001</v>
      </c>
      <c r="F2519" s="222">
        <v>0.38109999999999999</v>
      </c>
      <c r="G2519" s="222">
        <v>0.29239999999999999</v>
      </c>
      <c r="H2519" s="222">
        <v>0.22170000000000001</v>
      </c>
      <c r="I2519" s="222">
        <v>0.16950000000000001</v>
      </c>
      <c r="J2519" s="222">
        <v>0.13389999999999999</v>
      </c>
      <c r="K2519" s="222">
        <v>0.1115</v>
      </c>
      <c r="L2519" s="222">
        <v>9.8299999999999998E-2</v>
      </c>
      <c r="M2519" s="222">
        <v>9.0999999999999998E-2</v>
      </c>
      <c r="N2519" s="222">
        <v>8.7300000000000003E-2</v>
      </c>
      <c r="O2519" s="222">
        <v>8.5400000000000004E-2</v>
      </c>
      <c r="P2519" s="222">
        <v>8.4599999999999995E-2</v>
      </c>
      <c r="Q2519" s="222">
        <v>8.4199999999999997E-2</v>
      </c>
    </row>
    <row r="2520" spans="1:17" x14ac:dyDescent="0.25">
      <c r="A2520" s="8">
        <v>9</v>
      </c>
      <c r="B2520" s="3">
        <v>73</v>
      </c>
      <c r="C2520" s="5">
        <v>800000</v>
      </c>
      <c r="D2520" s="221"/>
      <c r="E2520" s="222">
        <v>0.48199999999999998</v>
      </c>
      <c r="F2520" s="222">
        <v>0.372</v>
      </c>
      <c r="G2520" s="222">
        <v>0.27460000000000001</v>
      </c>
      <c r="H2520" s="222">
        <v>0.1983</v>
      </c>
      <c r="I2520" s="222">
        <v>0.14530000000000001</v>
      </c>
      <c r="J2520" s="222">
        <v>0.1134</v>
      </c>
      <c r="K2520" s="222">
        <v>9.6600000000000005E-2</v>
      </c>
      <c r="L2520" s="222">
        <v>8.8900000000000007E-2</v>
      </c>
      <c r="M2520" s="222">
        <v>8.5699999999999998E-2</v>
      </c>
      <c r="N2520" s="222">
        <v>8.4500000000000006E-2</v>
      </c>
      <c r="O2520" s="222">
        <v>8.4099999999999994E-2</v>
      </c>
      <c r="P2520" s="222">
        <v>8.3900000000000002E-2</v>
      </c>
      <c r="Q2520" s="222">
        <v>8.3900000000000002E-2</v>
      </c>
    </row>
    <row r="2521" spans="1:17" x14ac:dyDescent="0.25">
      <c r="A2521" s="8">
        <v>9</v>
      </c>
      <c r="B2521" s="3">
        <v>74</v>
      </c>
      <c r="C2521" s="5">
        <v>800000</v>
      </c>
      <c r="D2521" s="221"/>
      <c r="E2521" s="222">
        <v>0.48139999999999999</v>
      </c>
      <c r="F2521" s="222">
        <v>0.36890000000000001</v>
      </c>
      <c r="G2521" s="222">
        <v>0.26469999999999999</v>
      </c>
      <c r="H2521" s="222">
        <v>0.18310000000000001</v>
      </c>
      <c r="I2521" s="222">
        <v>0.12959999999999999</v>
      </c>
      <c r="J2521" s="222">
        <v>0.10150000000000001</v>
      </c>
      <c r="K2521" s="222">
        <v>8.9599999999999999E-2</v>
      </c>
      <c r="L2521" s="222">
        <v>8.5500000000000007E-2</v>
      </c>
      <c r="M2521" s="222">
        <v>8.43E-2</v>
      </c>
      <c r="N2521" s="222">
        <v>8.4000000000000005E-2</v>
      </c>
      <c r="O2521" s="222">
        <v>8.3900000000000002E-2</v>
      </c>
      <c r="P2521" s="222">
        <v>8.3900000000000002E-2</v>
      </c>
      <c r="Q2521" s="222">
        <v>8.3900000000000002E-2</v>
      </c>
    </row>
    <row r="2522" spans="1:17" x14ac:dyDescent="0.25">
      <c r="A2522" s="8">
        <v>1</v>
      </c>
      <c r="B2522" s="3">
        <v>62</v>
      </c>
      <c r="C2522" s="5">
        <v>1000000</v>
      </c>
      <c r="D2522" s="221"/>
      <c r="E2522" s="222">
        <v>0.49790000000000001</v>
      </c>
      <c r="F2522" s="222">
        <v>0.40839999999999999</v>
      </c>
      <c r="G2522" s="222">
        <v>0.32990000000000003</v>
      </c>
      <c r="H2522" s="222">
        <v>0.26269999999999999</v>
      </c>
      <c r="I2522" s="222">
        <v>0.20660000000000001</v>
      </c>
      <c r="J2522" s="222">
        <v>0.16059999999999999</v>
      </c>
      <c r="K2522" s="222">
        <v>0.1236</v>
      </c>
      <c r="L2522" s="222">
        <v>9.4299999999999995E-2</v>
      </c>
      <c r="M2522" s="222">
        <v>7.1400000000000005E-2</v>
      </c>
      <c r="N2522" s="222">
        <v>5.3999999999999999E-2</v>
      </c>
      <c r="O2522" s="222">
        <v>4.0800000000000003E-2</v>
      </c>
      <c r="P2522" s="222">
        <v>3.1E-2</v>
      </c>
      <c r="Q2522" s="222">
        <v>2.3699999999999999E-2</v>
      </c>
    </row>
    <row r="2523" spans="1:17" x14ac:dyDescent="0.25">
      <c r="A2523" s="8">
        <v>1</v>
      </c>
      <c r="B2523" s="3">
        <v>63</v>
      </c>
      <c r="C2523" s="5">
        <v>1000000</v>
      </c>
      <c r="D2523" s="221"/>
      <c r="E2523" s="222">
        <v>0.49430000000000002</v>
      </c>
      <c r="F2523" s="222">
        <v>0.4027</v>
      </c>
      <c r="G2523" s="222">
        <v>0.32219999999999999</v>
      </c>
      <c r="H2523" s="222">
        <v>0.2535</v>
      </c>
      <c r="I2523" s="222">
        <v>0.19650000000000001</v>
      </c>
      <c r="J2523" s="222">
        <v>0.1502</v>
      </c>
      <c r="K2523" s="222">
        <v>0.1134</v>
      </c>
      <c r="L2523" s="222">
        <v>8.48E-2</v>
      </c>
      <c r="M2523" s="222">
        <v>6.3100000000000003E-2</v>
      </c>
      <c r="N2523" s="222">
        <v>4.6699999999999998E-2</v>
      </c>
      <c r="O2523" s="222">
        <v>3.4700000000000002E-2</v>
      </c>
      <c r="P2523" s="222">
        <v>2.5899999999999999E-2</v>
      </c>
      <c r="Q2523" s="222">
        <v>1.9599999999999999E-2</v>
      </c>
    </row>
    <row r="2524" spans="1:17" x14ac:dyDescent="0.25">
      <c r="A2524" s="8">
        <v>1</v>
      </c>
      <c r="B2524" s="3">
        <v>64</v>
      </c>
      <c r="C2524" s="5">
        <v>1000000</v>
      </c>
      <c r="D2524" s="221"/>
      <c r="E2524" s="222">
        <v>0.49099999999999999</v>
      </c>
      <c r="F2524" s="222">
        <v>0.3972</v>
      </c>
      <c r="G2524" s="222">
        <v>0.31459999999999999</v>
      </c>
      <c r="H2524" s="222">
        <v>0.24429999999999999</v>
      </c>
      <c r="I2524" s="222">
        <v>0.18629999999999999</v>
      </c>
      <c r="J2524" s="222">
        <v>0.13980000000000001</v>
      </c>
      <c r="K2524" s="222">
        <v>0.10340000000000001</v>
      </c>
      <c r="L2524" s="222">
        <v>7.5700000000000003E-2</v>
      </c>
      <c r="M2524" s="222">
        <v>5.5E-2</v>
      </c>
      <c r="N2524" s="222">
        <v>3.9899999999999998E-2</v>
      </c>
      <c r="O2524" s="222">
        <v>2.9100000000000001E-2</v>
      </c>
      <c r="P2524" s="222">
        <v>2.1399999999999999E-2</v>
      </c>
      <c r="Q2524" s="222">
        <v>1.61E-2</v>
      </c>
    </row>
    <row r="2525" spans="1:17" x14ac:dyDescent="0.25">
      <c r="A2525" s="8">
        <v>1</v>
      </c>
      <c r="B2525" s="3">
        <v>65</v>
      </c>
      <c r="C2525" s="5">
        <v>1000000</v>
      </c>
      <c r="D2525" s="221"/>
      <c r="E2525" s="222">
        <v>0.48809999999999998</v>
      </c>
      <c r="F2525" s="222">
        <v>0.39200000000000002</v>
      </c>
      <c r="G2525" s="222">
        <v>0.30719999999999997</v>
      </c>
      <c r="H2525" s="222">
        <v>0.23519999999999999</v>
      </c>
      <c r="I2525" s="222">
        <v>0.1762</v>
      </c>
      <c r="J2525" s="222">
        <v>0.1295</v>
      </c>
      <c r="K2525" s="222">
        <v>9.35E-2</v>
      </c>
      <c r="L2525" s="222">
        <v>6.6799999999999998E-2</v>
      </c>
      <c r="M2525" s="222">
        <v>4.7399999999999998E-2</v>
      </c>
      <c r="N2525" s="222">
        <v>3.3599999999999998E-2</v>
      </c>
      <c r="O2525" s="222">
        <v>2.4E-2</v>
      </c>
      <c r="P2525" s="222">
        <v>1.7500000000000002E-2</v>
      </c>
      <c r="Q2525" s="222">
        <v>1.3100000000000001E-2</v>
      </c>
    </row>
    <row r="2526" spans="1:17" x14ac:dyDescent="0.25">
      <c r="A2526" s="8">
        <v>1</v>
      </c>
      <c r="B2526" s="3">
        <v>66</v>
      </c>
      <c r="C2526" s="5">
        <v>1000000</v>
      </c>
      <c r="D2526" s="221"/>
      <c r="E2526" s="222">
        <v>0.4854</v>
      </c>
      <c r="F2526" s="222">
        <v>0.3871</v>
      </c>
      <c r="G2526" s="222">
        <v>0.3</v>
      </c>
      <c r="H2526" s="222">
        <v>0.2261</v>
      </c>
      <c r="I2526" s="222">
        <v>0.1661</v>
      </c>
      <c r="J2526" s="222">
        <v>0.1191</v>
      </c>
      <c r="K2526" s="222">
        <v>8.3900000000000002E-2</v>
      </c>
      <c r="L2526" s="222">
        <v>5.8299999999999998E-2</v>
      </c>
      <c r="M2526" s="222">
        <v>4.02E-2</v>
      </c>
      <c r="N2526" s="222">
        <v>2.7799999999999998E-2</v>
      </c>
      <c r="O2526" s="222">
        <v>1.95E-2</v>
      </c>
      <c r="P2526" s="222">
        <v>1.41E-2</v>
      </c>
      <c r="Q2526" s="222">
        <v>1.0699999999999999E-2</v>
      </c>
    </row>
    <row r="2527" spans="1:17" x14ac:dyDescent="0.25">
      <c r="A2527" s="8">
        <v>1</v>
      </c>
      <c r="B2527" s="3">
        <v>67</v>
      </c>
      <c r="C2527" s="5">
        <v>1000000</v>
      </c>
      <c r="D2527" s="221"/>
      <c r="E2527" s="222">
        <v>0.48299999999999998</v>
      </c>
      <c r="F2527" s="222">
        <v>0.38219999999999998</v>
      </c>
      <c r="G2527" s="222">
        <v>0.29239999999999999</v>
      </c>
      <c r="H2527" s="222">
        <v>0.21640000000000001</v>
      </c>
      <c r="I2527" s="222">
        <v>0.15509999999999999</v>
      </c>
      <c r="J2527" s="222">
        <v>0.1081</v>
      </c>
      <c r="K2527" s="222">
        <v>7.3599999999999999E-2</v>
      </c>
      <c r="L2527" s="222">
        <v>4.9399999999999999E-2</v>
      </c>
      <c r="M2527" s="222">
        <v>3.2899999999999999E-2</v>
      </c>
      <c r="N2527" s="222">
        <v>2.2200000000000001E-2</v>
      </c>
      <c r="O2527" s="222">
        <v>1.54E-2</v>
      </c>
      <c r="P2527" s="222">
        <v>1.12E-2</v>
      </c>
      <c r="Q2527" s="222">
        <v>8.6999999999999994E-3</v>
      </c>
    </row>
    <row r="2528" spans="1:17" x14ac:dyDescent="0.25">
      <c r="A2528" s="8">
        <v>1</v>
      </c>
      <c r="B2528" s="3">
        <v>68</v>
      </c>
      <c r="C2528" s="5">
        <v>1000000</v>
      </c>
      <c r="D2528" s="221"/>
      <c r="E2528" s="222">
        <v>0.48099999999999998</v>
      </c>
      <c r="F2528" s="222">
        <v>0.37769999999999998</v>
      </c>
      <c r="G2528" s="222">
        <v>0.28499999999999998</v>
      </c>
      <c r="H2528" s="222">
        <v>0.20649999999999999</v>
      </c>
      <c r="I2528" s="222">
        <v>0.14380000000000001</v>
      </c>
      <c r="J2528" s="222">
        <v>9.6799999999999997E-2</v>
      </c>
      <c r="K2528" s="222">
        <v>6.3399999999999998E-2</v>
      </c>
      <c r="L2528" s="222">
        <v>4.0800000000000003E-2</v>
      </c>
      <c r="M2528" s="222">
        <v>2.6200000000000001E-2</v>
      </c>
      <c r="N2528" s="222">
        <v>1.7299999999999999E-2</v>
      </c>
      <c r="O2528" s="222">
        <v>1.1900000000000001E-2</v>
      </c>
      <c r="P2528" s="222">
        <v>8.8999999999999999E-3</v>
      </c>
      <c r="Q2528" s="222">
        <v>7.1999999999999998E-3</v>
      </c>
    </row>
    <row r="2529" spans="1:17" x14ac:dyDescent="0.25">
      <c r="A2529" s="8">
        <v>1</v>
      </c>
      <c r="B2529" s="3">
        <v>69</v>
      </c>
      <c r="C2529" s="5">
        <v>1000000</v>
      </c>
      <c r="D2529" s="221"/>
      <c r="E2529" s="222">
        <v>0.47949999999999998</v>
      </c>
      <c r="F2529" s="222">
        <v>0.374</v>
      </c>
      <c r="G2529" s="222">
        <v>0.27829999999999999</v>
      </c>
      <c r="H2529" s="222">
        <v>0.1971</v>
      </c>
      <c r="I2529" s="222">
        <v>0.1331</v>
      </c>
      <c r="J2529" s="222">
        <v>8.5999999999999993E-2</v>
      </c>
      <c r="K2529" s="222">
        <v>5.3800000000000001E-2</v>
      </c>
      <c r="L2529" s="222">
        <v>3.3099999999999997E-2</v>
      </c>
      <c r="M2529" s="222">
        <v>2.0500000000000001E-2</v>
      </c>
      <c r="N2529" s="222">
        <v>1.3299999999999999E-2</v>
      </c>
      <c r="O2529" s="222">
        <v>9.4000000000000004E-3</v>
      </c>
      <c r="P2529" s="222">
        <v>7.3000000000000001E-3</v>
      </c>
      <c r="Q2529" s="222">
        <v>6.3E-3</v>
      </c>
    </row>
    <row r="2530" spans="1:17" x14ac:dyDescent="0.25">
      <c r="A2530" s="8">
        <v>1</v>
      </c>
      <c r="B2530" s="3">
        <v>70</v>
      </c>
      <c r="C2530" s="5">
        <v>1000000</v>
      </c>
      <c r="D2530" s="221"/>
      <c r="E2530" s="222">
        <v>0.4783</v>
      </c>
      <c r="F2530" s="222">
        <v>0.37030000000000002</v>
      </c>
      <c r="G2530" s="222">
        <v>0.27100000000000002</v>
      </c>
      <c r="H2530" s="222">
        <v>0.18629999999999999</v>
      </c>
      <c r="I2530" s="222">
        <v>0.12039999999999999</v>
      </c>
      <c r="J2530" s="222">
        <v>7.3499999999999996E-2</v>
      </c>
      <c r="K2530" s="222">
        <v>4.2999999999999997E-2</v>
      </c>
      <c r="L2530" s="222">
        <v>2.4899999999999999E-2</v>
      </c>
      <c r="M2530" s="222">
        <v>1.49E-2</v>
      </c>
      <c r="N2530" s="222">
        <v>9.7000000000000003E-3</v>
      </c>
      <c r="O2530" s="222">
        <v>7.3000000000000001E-3</v>
      </c>
      <c r="P2530" s="222">
        <v>6.1999999999999998E-3</v>
      </c>
      <c r="Q2530" s="222">
        <v>5.7000000000000002E-3</v>
      </c>
    </row>
    <row r="2531" spans="1:17" x14ac:dyDescent="0.25">
      <c r="A2531" s="8">
        <v>1</v>
      </c>
      <c r="B2531" s="3">
        <v>71</v>
      </c>
      <c r="C2531" s="5">
        <v>1000000</v>
      </c>
      <c r="D2531" s="221"/>
      <c r="E2531" s="222">
        <v>0.47770000000000001</v>
      </c>
      <c r="F2531" s="222">
        <v>0.36770000000000003</v>
      </c>
      <c r="G2531" s="222">
        <v>0.26479999999999998</v>
      </c>
      <c r="H2531" s="222">
        <v>0.1762</v>
      </c>
      <c r="I2531" s="222">
        <v>0.108</v>
      </c>
      <c r="J2531" s="222">
        <v>6.1400000000000003E-2</v>
      </c>
      <c r="K2531" s="222">
        <v>3.32E-2</v>
      </c>
      <c r="L2531" s="222">
        <v>1.7999999999999999E-2</v>
      </c>
      <c r="M2531" s="222">
        <v>1.06E-2</v>
      </c>
      <c r="N2531" s="222">
        <v>7.4000000000000003E-3</v>
      </c>
      <c r="O2531" s="222">
        <v>6.1000000000000004E-3</v>
      </c>
      <c r="P2531" s="222">
        <v>5.5999999999999999E-3</v>
      </c>
      <c r="Q2531" s="222">
        <v>5.4000000000000003E-3</v>
      </c>
    </row>
    <row r="2532" spans="1:17" x14ac:dyDescent="0.25">
      <c r="A2532" s="8">
        <v>1</v>
      </c>
      <c r="B2532" s="3">
        <v>72</v>
      </c>
      <c r="C2532" s="5">
        <v>1000000</v>
      </c>
      <c r="D2532" s="221"/>
      <c r="E2532" s="222">
        <v>0.4773</v>
      </c>
      <c r="F2532" s="222">
        <v>0.36559999999999998</v>
      </c>
      <c r="G2532" s="222">
        <v>0.2581</v>
      </c>
      <c r="H2532" s="222">
        <v>0.16339999999999999</v>
      </c>
      <c r="I2532" s="222">
        <v>9.1499999999999998E-2</v>
      </c>
      <c r="J2532" s="222">
        <v>4.5699999999999998E-2</v>
      </c>
      <c r="K2532" s="222">
        <v>2.1499999999999998E-2</v>
      </c>
      <c r="L2532" s="222">
        <v>1.0999999999999999E-2</v>
      </c>
      <c r="M2532" s="222">
        <v>7.1000000000000004E-3</v>
      </c>
      <c r="N2532" s="222">
        <v>5.7999999999999996E-3</v>
      </c>
      <c r="O2532" s="222">
        <v>5.4999999999999997E-3</v>
      </c>
      <c r="P2532" s="222">
        <v>5.4000000000000003E-3</v>
      </c>
      <c r="Q2532" s="222">
        <v>5.4000000000000003E-3</v>
      </c>
    </row>
    <row r="2533" spans="1:17" x14ac:dyDescent="0.25">
      <c r="A2533" s="8">
        <v>1</v>
      </c>
      <c r="B2533" s="3">
        <v>73</v>
      </c>
      <c r="C2533" s="5">
        <v>1000000</v>
      </c>
      <c r="D2533" s="221"/>
      <c r="E2533" s="222">
        <v>0.4773</v>
      </c>
      <c r="F2533" s="222">
        <v>0.36480000000000001</v>
      </c>
      <c r="G2533" s="222">
        <v>0.25369999999999998</v>
      </c>
      <c r="H2533" s="222">
        <v>0.15160000000000001</v>
      </c>
      <c r="I2533" s="222">
        <v>7.3899999999999993E-2</v>
      </c>
      <c r="J2533" s="222">
        <v>2.98E-2</v>
      </c>
      <c r="K2533" s="222">
        <v>1.1900000000000001E-2</v>
      </c>
      <c r="L2533" s="222">
        <v>6.7000000000000002E-3</v>
      </c>
      <c r="M2533" s="222">
        <v>5.5999999999999999E-3</v>
      </c>
      <c r="N2533" s="222">
        <v>5.4000000000000003E-3</v>
      </c>
      <c r="O2533" s="222">
        <v>5.4000000000000003E-3</v>
      </c>
      <c r="P2533" s="222">
        <v>5.4000000000000003E-3</v>
      </c>
      <c r="Q2533" s="222">
        <v>5.4000000000000003E-3</v>
      </c>
    </row>
    <row r="2534" spans="1:17" x14ac:dyDescent="0.25">
      <c r="A2534" s="8">
        <v>1</v>
      </c>
      <c r="B2534" s="3">
        <v>74</v>
      </c>
      <c r="C2534" s="5">
        <v>1000000</v>
      </c>
      <c r="D2534" s="221"/>
      <c r="E2534" s="222">
        <v>0.4773</v>
      </c>
      <c r="F2534" s="222">
        <v>0.36470000000000002</v>
      </c>
      <c r="G2534" s="222">
        <v>0.2525</v>
      </c>
      <c r="H2534" s="222">
        <v>0.1454</v>
      </c>
      <c r="I2534" s="222">
        <v>6.2600000000000003E-2</v>
      </c>
      <c r="J2534" s="222">
        <v>2.0400000000000001E-2</v>
      </c>
      <c r="K2534" s="222">
        <v>7.7999999999999996E-3</v>
      </c>
      <c r="L2534" s="222">
        <v>5.5999999999999999E-3</v>
      </c>
      <c r="M2534" s="222">
        <v>5.4000000000000003E-3</v>
      </c>
      <c r="N2534" s="222">
        <v>5.4000000000000003E-3</v>
      </c>
      <c r="O2534" s="222">
        <v>5.4000000000000003E-3</v>
      </c>
      <c r="P2534" s="222">
        <v>5.4000000000000003E-3</v>
      </c>
      <c r="Q2534" s="222">
        <v>5.4000000000000003E-3</v>
      </c>
    </row>
    <row r="2535" spans="1:17" x14ac:dyDescent="0.25">
      <c r="A2535" s="8">
        <v>2</v>
      </c>
      <c r="B2535" s="3">
        <v>62</v>
      </c>
      <c r="C2535" s="5">
        <v>1000000</v>
      </c>
      <c r="D2535" s="221"/>
      <c r="E2535" s="222">
        <v>0.50149999999999995</v>
      </c>
      <c r="F2535" s="222">
        <v>0.41389999999999999</v>
      </c>
      <c r="G2535" s="222">
        <v>0.33710000000000001</v>
      </c>
      <c r="H2535" s="222">
        <v>0.2712</v>
      </c>
      <c r="I2535" s="222">
        <v>0.21579999999999999</v>
      </c>
      <c r="J2535" s="222">
        <v>0.1701</v>
      </c>
      <c r="K2535" s="222">
        <v>0.13289999999999999</v>
      </c>
      <c r="L2535" s="222">
        <v>0.1032</v>
      </c>
      <c r="M2535" s="222">
        <v>7.9699999999999993E-2</v>
      </c>
      <c r="N2535" s="222">
        <v>6.1499999999999999E-2</v>
      </c>
      <c r="O2535" s="222">
        <v>4.7500000000000001E-2</v>
      </c>
      <c r="P2535" s="222">
        <v>3.6799999999999999E-2</v>
      </c>
      <c r="Q2535" s="222">
        <v>2.8799999999999999E-2</v>
      </c>
    </row>
    <row r="2536" spans="1:17" x14ac:dyDescent="0.25">
      <c r="A2536" s="8">
        <v>2</v>
      </c>
      <c r="B2536" s="3">
        <v>63</v>
      </c>
      <c r="C2536" s="5">
        <v>1000000</v>
      </c>
      <c r="D2536" s="221"/>
      <c r="E2536" s="222">
        <v>0.49759999999999999</v>
      </c>
      <c r="F2536" s="222">
        <v>0.4078</v>
      </c>
      <c r="G2536" s="222">
        <v>0.32900000000000001</v>
      </c>
      <c r="H2536" s="222">
        <v>0.26169999999999999</v>
      </c>
      <c r="I2536" s="222">
        <v>0.2054</v>
      </c>
      <c r="J2536" s="222">
        <v>0.15939999999999999</v>
      </c>
      <c r="K2536" s="222">
        <v>0.1225</v>
      </c>
      <c r="L2536" s="222">
        <v>9.3299999999999994E-2</v>
      </c>
      <c r="M2536" s="222">
        <v>7.0900000000000005E-2</v>
      </c>
      <c r="N2536" s="222">
        <v>5.3699999999999998E-2</v>
      </c>
      <c r="O2536" s="222">
        <v>4.0800000000000003E-2</v>
      </c>
      <c r="P2536" s="222">
        <v>3.1199999999999999E-2</v>
      </c>
      <c r="Q2536" s="222">
        <v>2.4199999999999999E-2</v>
      </c>
    </row>
    <row r="2537" spans="1:17" x14ac:dyDescent="0.25">
      <c r="A2537" s="8">
        <v>2</v>
      </c>
      <c r="B2537" s="3">
        <v>64</v>
      </c>
      <c r="C2537" s="5">
        <v>1000000</v>
      </c>
      <c r="D2537" s="221"/>
      <c r="E2537" s="222">
        <v>0.49399999999999999</v>
      </c>
      <c r="F2537" s="222">
        <v>0.40200000000000002</v>
      </c>
      <c r="G2537" s="222">
        <v>0.3211</v>
      </c>
      <c r="H2537" s="222">
        <v>0.25219999999999998</v>
      </c>
      <c r="I2537" s="222">
        <v>0.19500000000000001</v>
      </c>
      <c r="J2537" s="222">
        <v>0.1487</v>
      </c>
      <c r="K2537" s="222">
        <v>0.11210000000000001</v>
      </c>
      <c r="L2537" s="222">
        <v>8.3799999999999999E-2</v>
      </c>
      <c r="M2537" s="222">
        <v>6.2399999999999997E-2</v>
      </c>
      <c r="N2537" s="222">
        <v>4.6399999999999997E-2</v>
      </c>
      <c r="O2537" s="222">
        <v>3.4700000000000002E-2</v>
      </c>
      <c r="P2537" s="222">
        <v>2.6200000000000001E-2</v>
      </c>
      <c r="Q2537" s="222">
        <v>2.0199999999999999E-2</v>
      </c>
    </row>
    <row r="2538" spans="1:17" x14ac:dyDescent="0.25">
      <c r="A2538" s="8">
        <v>2</v>
      </c>
      <c r="B2538" s="3">
        <v>65</v>
      </c>
      <c r="C2538" s="5">
        <v>1000000</v>
      </c>
      <c r="D2538" s="221"/>
      <c r="E2538" s="222">
        <v>0.49059999999999998</v>
      </c>
      <c r="F2538" s="222">
        <v>0.39639999999999997</v>
      </c>
      <c r="G2538" s="222">
        <v>0.31330000000000002</v>
      </c>
      <c r="H2538" s="222">
        <v>0.2427</v>
      </c>
      <c r="I2538" s="222">
        <v>0.18459999999999999</v>
      </c>
      <c r="J2538" s="222">
        <v>0.1381</v>
      </c>
      <c r="K2538" s="222">
        <v>0.1019</v>
      </c>
      <c r="L2538" s="222">
        <v>7.4499999999999997E-2</v>
      </c>
      <c r="M2538" s="222">
        <v>5.4199999999999998E-2</v>
      </c>
      <c r="N2538" s="222">
        <v>3.95E-2</v>
      </c>
      <c r="O2538" s="222">
        <v>2.9100000000000001E-2</v>
      </c>
      <c r="P2538" s="222">
        <v>2.18E-2</v>
      </c>
      <c r="Q2538" s="222">
        <v>1.6799999999999999E-2</v>
      </c>
    </row>
    <row r="2539" spans="1:17" x14ac:dyDescent="0.25">
      <c r="A2539" s="8">
        <v>2</v>
      </c>
      <c r="B2539" s="3">
        <v>66</v>
      </c>
      <c r="C2539" s="5">
        <v>1000000</v>
      </c>
      <c r="D2539" s="221"/>
      <c r="E2539" s="222">
        <v>0.48759999999999998</v>
      </c>
      <c r="F2539" s="222">
        <v>0.39100000000000001</v>
      </c>
      <c r="G2539" s="222">
        <v>0.30570000000000003</v>
      </c>
      <c r="H2539" s="222">
        <v>0.23330000000000001</v>
      </c>
      <c r="I2539" s="222">
        <v>0.17419999999999999</v>
      </c>
      <c r="J2539" s="222">
        <v>0.12740000000000001</v>
      </c>
      <c r="K2539" s="222">
        <v>9.1899999999999996E-2</v>
      </c>
      <c r="L2539" s="222">
        <v>6.5500000000000003E-2</v>
      </c>
      <c r="M2539" s="222">
        <v>4.6600000000000003E-2</v>
      </c>
      <c r="N2539" s="222">
        <v>3.32E-2</v>
      </c>
      <c r="O2539" s="222">
        <v>2.41E-2</v>
      </c>
      <c r="P2539" s="222">
        <v>1.7999999999999999E-2</v>
      </c>
      <c r="Q2539" s="222">
        <v>1.3899999999999999E-2</v>
      </c>
    </row>
    <row r="2540" spans="1:17" x14ac:dyDescent="0.25">
      <c r="A2540" s="8">
        <v>2</v>
      </c>
      <c r="B2540" s="3">
        <v>67</v>
      </c>
      <c r="C2540" s="5">
        <v>1000000</v>
      </c>
      <c r="D2540" s="221"/>
      <c r="E2540" s="222">
        <v>0.48480000000000001</v>
      </c>
      <c r="F2540" s="222">
        <v>0.38569999999999999</v>
      </c>
      <c r="G2540" s="222">
        <v>0.29770000000000002</v>
      </c>
      <c r="H2540" s="222">
        <v>0.22320000000000001</v>
      </c>
      <c r="I2540" s="222">
        <v>0.1628</v>
      </c>
      <c r="J2540" s="222">
        <v>0.11600000000000001</v>
      </c>
      <c r="K2540" s="222">
        <v>8.1199999999999994E-2</v>
      </c>
      <c r="L2540" s="222">
        <v>5.62E-2</v>
      </c>
      <c r="M2540" s="222">
        <v>3.8800000000000001E-2</v>
      </c>
      <c r="N2540" s="222">
        <v>2.7099999999999999E-2</v>
      </c>
      <c r="O2540" s="222">
        <v>1.9400000000000001E-2</v>
      </c>
      <c r="P2540" s="222">
        <v>1.4500000000000001E-2</v>
      </c>
      <c r="Q2540" s="222">
        <v>1.15E-2</v>
      </c>
    </row>
    <row r="2541" spans="1:17" x14ac:dyDescent="0.25">
      <c r="A2541" s="8">
        <v>2</v>
      </c>
      <c r="B2541" s="3">
        <v>68</v>
      </c>
      <c r="C2541" s="5">
        <v>1000000</v>
      </c>
      <c r="D2541" s="221"/>
      <c r="E2541" s="222">
        <v>0.4824</v>
      </c>
      <c r="F2541" s="222">
        <v>0.38069999999999998</v>
      </c>
      <c r="G2541" s="222">
        <v>0.28989999999999999</v>
      </c>
      <c r="H2541" s="222">
        <v>0.21299999999999999</v>
      </c>
      <c r="I2541" s="222">
        <v>0.15129999999999999</v>
      </c>
      <c r="J2541" s="222">
        <v>0.1045</v>
      </c>
      <c r="K2541" s="222">
        <v>7.0499999999999993E-2</v>
      </c>
      <c r="L2541" s="222">
        <v>4.7100000000000003E-2</v>
      </c>
      <c r="M2541" s="222">
        <v>3.15E-2</v>
      </c>
      <c r="N2541" s="222">
        <v>2.1499999999999998E-2</v>
      </c>
      <c r="O2541" s="222">
        <v>1.54E-2</v>
      </c>
      <c r="P2541" s="222">
        <v>1.17E-2</v>
      </c>
      <c r="Q2541" s="222">
        <v>9.5999999999999992E-3</v>
      </c>
    </row>
    <row r="2542" spans="1:17" x14ac:dyDescent="0.25">
      <c r="A2542" s="8">
        <v>2</v>
      </c>
      <c r="B2542" s="3">
        <v>69</v>
      </c>
      <c r="C2542" s="5">
        <v>1000000</v>
      </c>
      <c r="D2542" s="221"/>
      <c r="E2542" s="222">
        <v>0.48049999999999998</v>
      </c>
      <c r="F2542" s="222">
        <v>0.37640000000000001</v>
      </c>
      <c r="G2542" s="222">
        <v>0.28260000000000002</v>
      </c>
      <c r="H2542" s="222">
        <v>0.20319999999999999</v>
      </c>
      <c r="I2542" s="222">
        <v>0.14019999999999999</v>
      </c>
      <c r="J2542" s="222">
        <v>9.3299999999999994E-2</v>
      </c>
      <c r="K2542" s="222">
        <v>6.0499999999999998E-2</v>
      </c>
      <c r="L2542" s="222">
        <v>3.8800000000000001E-2</v>
      </c>
      <c r="M2542" s="222">
        <v>2.52E-2</v>
      </c>
      <c r="N2542" s="222">
        <v>1.7000000000000001E-2</v>
      </c>
      <c r="O2542" s="222">
        <v>1.23E-2</v>
      </c>
      <c r="P2542" s="222">
        <v>9.7000000000000003E-3</v>
      </c>
      <c r="Q2542" s="222">
        <v>8.3999999999999995E-3</v>
      </c>
    </row>
    <row r="2543" spans="1:17" x14ac:dyDescent="0.25">
      <c r="A2543" s="8">
        <v>2</v>
      </c>
      <c r="B2543" s="3">
        <v>70</v>
      </c>
      <c r="C2543" s="5">
        <v>1000000</v>
      </c>
      <c r="D2543" s="221"/>
      <c r="E2543" s="222">
        <v>0.47899999999999998</v>
      </c>
      <c r="F2543" s="222">
        <v>0.37209999999999999</v>
      </c>
      <c r="G2543" s="222">
        <v>0.2747</v>
      </c>
      <c r="H2543" s="222">
        <v>0.19189999999999999</v>
      </c>
      <c r="I2543" s="222">
        <v>0.12709999999999999</v>
      </c>
      <c r="J2543" s="222">
        <v>8.0399999999999999E-2</v>
      </c>
      <c r="K2543" s="222">
        <v>4.9200000000000001E-2</v>
      </c>
      <c r="L2543" s="222">
        <v>0.03</v>
      </c>
      <c r="M2543" s="222">
        <v>1.8800000000000001E-2</v>
      </c>
      <c r="N2543" s="222">
        <v>1.2800000000000001E-2</v>
      </c>
      <c r="O2543" s="222">
        <v>9.7000000000000003E-3</v>
      </c>
      <c r="P2543" s="222">
        <v>8.2000000000000007E-3</v>
      </c>
      <c r="Q2543" s="222">
        <v>7.4999999999999997E-3</v>
      </c>
    </row>
    <row r="2544" spans="1:17" x14ac:dyDescent="0.25">
      <c r="A2544" s="8">
        <v>2</v>
      </c>
      <c r="B2544" s="3">
        <v>71</v>
      </c>
      <c r="C2544" s="5">
        <v>1000000</v>
      </c>
      <c r="D2544" s="221"/>
      <c r="E2544" s="222">
        <v>0.47799999999999998</v>
      </c>
      <c r="F2544" s="222">
        <v>0.36890000000000001</v>
      </c>
      <c r="G2544" s="222">
        <v>0.26779999999999998</v>
      </c>
      <c r="H2544" s="222">
        <v>0.1812</v>
      </c>
      <c r="I2544" s="222">
        <v>0.1144</v>
      </c>
      <c r="J2544" s="222">
        <v>6.7900000000000002E-2</v>
      </c>
      <c r="K2544" s="222">
        <v>3.8899999999999997E-2</v>
      </c>
      <c r="L2544" s="222">
        <v>2.24E-2</v>
      </c>
      <c r="M2544" s="222">
        <v>1.3899999999999999E-2</v>
      </c>
      <c r="N2544" s="222">
        <v>9.9000000000000008E-3</v>
      </c>
      <c r="O2544" s="222">
        <v>8.2000000000000007E-3</v>
      </c>
      <c r="P2544" s="222">
        <v>7.4000000000000003E-3</v>
      </c>
      <c r="Q2544" s="222">
        <v>7.1999999999999998E-3</v>
      </c>
    </row>
    <row r="2545" spans="1:17" x14ac:dyDescent="0.25">
      <c r="A2545" s="8">
        <v>2</v>
      </c>
      <c r="B2545" s="3">
        <v>72</v>
      </c>
      <c r="C2545" s="5">
        <v>1000000</v>
      </c>
      <c r="D2545" s="221"/>
      <c r="E2545" s="222">
        <v>0.47749999999999998</v>
      </c>
      <c r="F2545" s="222">
        <v>0.36609999999999998</v>
      </c>
      <c r="G2545" s="222">
        <v>0.2601</v>
      </c>
      <c r="H2545" s="222">
        <v>0.1676</v>
      </c>
      <c r="I2545" s="222">
        <v>9.7299999999999998E-2</v>
      </c>
      <c r="J2545" s="222">
        <v>5.1499999999999997E-2</v>
      </c>
      <c r="K2545" s="222">
        <v>2.63E-2</v>
      </c>
      <c r="L2545" s="222">
        <v>1.44E-2</v>
      </c>
      <c r="M2545" s="222">
        <v>9.4999999999999998E-3</v>
      </c>
      <c r="N2545" s="222">
        <v>7.7999999999999996E-3</v>
      </c>
      <c r="O2545" s="222">
        <v>7.1999999999999998E-3</v>
      </c>
      <c r="P2545" s="222">
        <v>7.1000000000000004E-3</v>
      </c>
      <c r="Q2545" s="222">
        <v>7.0000000000000001E-3</v>
      </c>
    </row>
    <row r="2546" spans="1:17" x14ac:dyDescent="0.25">
      <c r="A2546" s="8">
        <v>2</v>
      </c>
      <c r="B2546" s="3">
        <v>73</v>
      </c>
      <c r="C2546" s="5">
        <v>1000000</v>
      </c>
      <c r="D2546" s="221"/>
      <c r="E2546" s="222">
        <v>0.47739999999999999</v>
      </c>
      <c r="F2546" s="222">
        <v>0.3649</v>
      </c>
      <c r="G2546" s="222">
        <v>0.25459999999999999</v>
      </c>
      <c r="H2546" s="222">
        <v>0.15459999999999999</v>
      </c>
      <c r="I2546" s="222">
        <v>7.9100000000000004E-2</v>
      </c>
      <c r="J2546" s="222">
        <v>3.49E-2</v>
      </c>
      <c r="K2546" s="222">
        <v>1.55E-2</v>
      </c>
      <c r="L2546" s="222">
        <v>8.9999999999999993E-3</v>
      </c>
      <c r="M2546" s="222">
        <v>7.4000000000000003E-3</v>
      </c>
      <c r="N2546" s="222">
        <v>7.1000000000000004E-3</v>
      </c>
      <c r="O2546" s="222">
        <v>7.0000000000000001E-3</v>
      </c>
      <c r="P2546" s="222">
        <v>7.0000000000000001E-3</v>
      </c>
      <c r="Q2546" s="222">
        <v>7.0000000000000001E-3</v>
      </c>
    </row>
    <row r="2547" spans="1:17" x14ac:dyDescent="0.25">
      <c r="A2547" s="8">
        <v>2</v>
      </c>
      <c r="B2547" s="3">
        <v>74</v>
      </c>
      <c r="C2547" s="5">
        <v>1000000</v>
      </c>
      <c r="D2547" s="221"/>
      <c r="E2547" s="222">
        <v>0.47739999999999999</v>
      </c>
      <c r="F2547" s="222">
        <v>0.36480000000000001</v>
      </c>
      <c r="G2547" s="222">
        <v>0.25280000000000002</v>
      </c>
      <c r="H2547" s="222">
        <v>0.14760000000000001</v>
      </c>
      <c r="I2547" s="222">
        <v>6.7199999999999996E-2</v>
      </c>
      <c r="J2547" s="222">
        <v>2.4799999999999999E-2</v>
      </c>
      <c r="K2547" s="222">
        <v>1.06E-2</v>
      </c>
      <c r="L2547" s="222">
        <v>7.4999999999999997E-3</v>
      </c>
      <c r="M2547" s="222">
        <v>7.0000000000000001E-3</v>
      </c>
      <c r="N2547" s="222">
        <v>7.0000000000000001E-3</v>
      </c>
      <c r="O2547" s="222">
        <v>7.0000000000000001E-3</v>
      </c>
      <c r="P2547" s="222">
        <v>7.0000000000000001E-3</v>
      </c>
      <c r="Q2547" s="222">
        <v>7.0000000000000001E-3</v>
      </c>
    </row>
    <row r="2548" spans="1:17" x14ac:dyDescent="0.25">
      <c r="A2548" s="8">
        <v>3</v>
      </c>
      <c r="B2548" s="3">
        <v>62</v>
      </c>
      <c r="C2548" s="5">
        <v>1000000</v>
      </c>
      <c r="D2548" s="221"/>
      <c r="E2548" s="222">
        <v>0.5101</v>
      </c>
      <c r="F2548" s="222">
        <v>0.4259</v>
      </c>
      <c r="G2548" s="222">
        <v>0.35199999999999998</v>
      </c>
      <c r="H2548" s="222">
        <v>0.28820000000000001</v>
      </c>
      <c r="I2548" s="222">
        <v>0.2341</v>
      </c>
      <c r="J2548" s="222">
        <v>0.1888</v>
      </c>
      <c r="K2548" s="222">
        <v>0.15129999999999999</v>
      </c>
      <c r="L2548" s="222">
        <v>0.1207</v>
      </c>
      <c r="M2548" s="222">
        <v>9.6000000000000002E-2</v>
      </c>
      <c r="N2548" s="222">
        <v>7.6499999999999999E-2</v>
      </c>
      <c r="O2548" s="222">
        <v>6.1100000000000002E-2</v>
      </c>
      <c r="P2548" s="222">
        <v>4.9000000000000002E-2</v>
      </c>
      <c r="Q2548" s="222">
        <v>3.9699999999999999E-2</v>
      </c>
    </row>
    <row r="2549" spans="1:17" x14ac:dyDescent="0.25">
      <c r="A2549" s="8">
        <v>3</v>
      </c>
      <c r="B2549" s="3">
        <v>63</v>
      </c>
      <c r="C2549" s="5">
        <v>1000000</v>
      </c>
      <c r="D2549" s="221"/>
      <c r="E2549" s="222">
        <v>0.50519999999999998</v>
      </c>
      <c r="F2549" s="222">
        <v>0.41889999999999999</v>
      </c>
      <c r="G2549" s="222">
        <v>0.34300000000000003</v>
      </c>
      <c r="H2549" s="222">
        <v>0.27779999999999999</v>
      </c>
      <c r="I2549" s="222">
        <v>0.2228</v>
      </c>
      <c r="J2549" s="222">
        <v>0.1772</v>
      </c>
      <c r="K2549" s="222">
        <v>0.1399</v>
      </c>
      <c r="L2549" s="222">
        <v>0.1099</v>
      </c>
      <c r="M2549" s="222">
        <v>8.6199999999999999E-2</v>
      </c>
      <c r="N2549" s="222">
        <v>6.7699999999999996E-2</v>
      </c>
      <c r="O2549" s="222">
        <v>5.3400000000000003E-2</v>
      </c>
      <c r="P2549" s="222">
        <v>4.24E-2</v>
      </c>
      <c r="Q2549" s="222">
        <v>3.4099999999999998E-2</v>
      </c>
    </row>
    <row r="2550" spans="1:17" x14ac:dyDescent="0.25">
      <c r="A2550" s="8">
        <v>3</v>
      </c>
      <c r="B2550" s="3">
        <v>64</v>
      </c>
      <c r="C2550" s="5">
        <v>1000000</v>
      </c>
      <c r="D2550" s="221"/>
      <c r="E2550" s="222">
        <v>0.50070000000000003</v>
      </c>
      <c r="F2550" s="222">
        <v>0.41199999999999998</v>
      </c>
      <c r="G2550" s="222">
        <v>0.3342</v>
      </c>
      <c r="H2550" s="222">
        <v>0.26750000000000002</v>
      </c>
      <c r="I2550" s="222">
        <v>0.21160000000000001</v>
      </c>
      <c r="J2550" s="222">
        <v>0.16569999999999999</v>
      </c>
      <c r="K2550" s="222">
        <v>0.12859999999999999</v>
      </c>
      <c r="L2550" s="222">
        <v>9.9400000000000002E-2</v>
      </c>
      <c r="M2550" s="222">
        <v>7.6700000000000004E-2</v>
      </c>
      <c r="N2550" s="222">
        <v>5.9400000000000001E-2</v>
      </c>
      <c r="O2550" s="222">
        <v>4.6199999999999998E-2</v>
      </c>
      <c r="P2550" s="222">
        <v>3.6400000000000002E-2</v>
      </c>
      <c r="Q2550" s="222">
        <v>2.92E-2</v>
      </c>
    </row>
    <row r="2551" spans="1:17" x14ac:dyDescent="0.25">
      <c r="A2551" s="8">
        <v>3</v>
      </c>
      <c r="B2551" s="3">
        <v>65</v>
      </c>
      <c r="C2551" s="5">
        <v>1000000</v>
      </c>
      <c r="D2551" s="221"/>
      <c r="E2551" s="222">
        <v>0.49640000000000001</v>
      </c>
      <c r="F2551" s="222">
        <v>0.40539999999999998</v>
      </c>
      <c r="G2551" s="222">
        <v>0.32550000000000001</v>
      </c>
      <c r="H2551" s="222">
        <v>0.2571</v>
      </c>
      <c r="I2551" s="222">
        <v>0.20030000000000001</v>
      </c>
      <c r="J2551" s="222">
        <v>0.15409999999999999</v>
      </c>
      <c r="K2551" s="222">
        <v>0.11749999999999999</v>
      </c>
      <c r="L2551" s="222">
        <v>8.9200000000000002E-2</v>
      </c>
      <c r="M2551" s="222">
        <v>6.7599999999999993E-2</v>
      </c>
      <c r="N2551" s="222">
        <v>5.1499999999999997E-2</v>
      </c>
      <c r="O2551" s="222">
        <v>3.9600000000000003E-2</v>
      </c>
      <c r="P2551" s="222">
        <v>3.1E-2</v>
      </c>
      <c r="Q2551" s="222">
        <v>2.4799999999999999E-2</v>
      </c>
    </row>
    <row r="2552" spans="1:17" x14ac:dyDescent="0.25">
      <c r="A2552" s="8">
        <v>3</v>
      </c>
      <c r="B2552" s="3">
        <v>66</v>
      </c>
      <c r="C2552" s="5">
        <v>1000000</v>
      </c>
      <c r="D2552" s="221"/>
      <c r="E2552" s="222">
        <v>0.49249999999999999</v>
      </c>
      <c r="F2552" s="222">
        <v>0.39910000000000001</v>
      </c>
      <c r="G2552" s="222">
        <v>0.31690000000000002</v>
      </c>
      <c r="H2552" s="222">
        <v>0.24679999999999999</v>
      </c>
      <c r="I2552" s="222">
        <v>0.189</v>
      </c>
      <c r="J2552" s="222">
        <v>0.1426</v>
      </c>
      <c r="K2552" s="222">
        <v>0.1066</v>
      </c>
      <c r="L2552" s="222">
        <v>7.9200000000000007E-2</v>
      </c>
      <c r="M2552" s="222">
        <v>5.8900000000000001E-2</v>
      </c>
      <c r="N2552" s="222">
        <v>4.41E-2</v>
      </c>
      <c r="O2552" s="222">
        <v>3.3599999999999998E-2</v>
      </c>
      <c r="P2552" s="222">
        <v>2.6200000000000001E-2</v>
      </c>
      <c r="Q2552" s="222">
        <v>2.1100000000000001E-2</v>
      </c>
    </row>
    <row r="2553" spans="1:17" x14ac:dyDescent="0.25">
      <c r="A2553" s="8">
        <v>3</v>
      </c>
      <c r="B2553" s="3">
        <v>67</v>
      </c>
      <c r="C2553" s="5">
        <v>1000000</v>
      </c>
      <c r="D2553" s="221"/>
      <c r="E2553" s="222">
        <v>0.48880000000000001</v>
      </c>
      <c r="F2553" s="222">
        <v>0.39269999999999999</v>
      </c>
      <c r="G2553" s="222">
        <v>0.30780000000000002</v>
      </c>
      <c r="H2553" s="222">
        <v>0.23569999999999999</v>
      </c>
      <c r="I2553" s="222">
        <v>0.1767</v>
      </c>
      <c r="J2553" s="222">
        <v>0.1303</v>
      </c>
      <c r="K2553" s="222">
        <v>9.5000000000000001E-2</v>
      </c>
      <c r="L2553" s="222">
        <v>6.88E-2</v>
      </c>
      <c r="M2553" s="222">
        <v>0.05</v>
      </c>
      <c r="N2553" s="222">
        <v>3.6900000000000002E-2</v>
      </c>
      <c r="O2553" s="222">
        <v>2.7799999999999998E-2</v>
      </c>
      <c r="P2553" s="222">
        <v>2.18E-2</v>
      </c>
      <c r="Q2553" s="222">
        <v>1.78E-2</v>
      </c>
    </row>
    <row r="2554" spans="1:17" x14ac:dyDescent="0.25">
      <c r="A2554" s="8">
        <v>3</v>
      </c>
      <c r="B2554" s="3">
        <v>68</v>
      </c>
      <c r="C2554" s="5">
        <v>1000000</v>
      </c>
      <c r="D2554" s="221"/>
      <c r="E2554" s="222">
        <v>0.4854</v>
      </c>
      <c r="F2554" s="222">
        <v>0.38650000000000001</v>
      </c>
      <c r="G2554" s="222">
        <v>0.29880000000000001</v>
      </c>
      <c r="H2554" s="222">
        <v>0.22439999999999999</v>
      </c>
      <c r="I2554" s="222">
        <v>0.1643</v>
      </c>
      <c r="J2554" s="222">
        <v>0.1178</v>
      </c>
      <c r="K2554" s="222">
        <v>8.3400000000000002E-2</v>
      </c>
      <c r="L2554" s="222">
        <v>5.8700000000000002E-2</v>
      </c>
      <c r="M2554" s="222">
        <v>4.1599999999999998E-2</v>
      </c>
      <c r="N2554" s="222">
        <v>3.0200000000000001E-2</v>
      </c>
      <c r="O2554" s="222">
        <v>2.2800000000000001E-2</v>
      </c>
      <c r="P2554" s="222">
        <v>1.8100000000000002E-2</v>
      </c>
      <c r="Q2554" s="222">
        <v>1.52E-2</v>
      </c>
    </row>
    <row r="2555" spans="1:17" x14ac:dyDescent="0.25">
      <c r="A2555" s="8">
        <v>3</v>
      </c>
      <c r="B2555" s="3">
        <v>69</v>
      </c>
      <c r="C2555" s="5">
        <v>1000000</v>
      </c>
      <c r="D2555" s="221"/>
      <c r="E2555" s="222">
        <v>0.48280000000000001</v>
      </c>
      <c r="F2555" s="222">
        <v>0.38119999999999998</v>
      </c>
      <c r="G2555" s="222">
        <v>0.29039999999999999</v>
      </c>
      <c r="H2555" s="222">
        <v>0.21360000000000001</v>
      </c>
      <c r="I2555" s="222">
        <v>0.15229999999999999</v>
      </c>
      <c r="J2555" s="222">
        <v>0.10589999999999999</v>
      </c>
      <c r="K2555" s="222">
        <v>7.2400000000000006E-2</v>
      </c>
      <c r="L2555" s="222">
        <v>4.9399999999999999E-2</v>
      </c>
      <c r="M2555" s="222">
        <v>3.4299999999999997E-2</v>
      </c>
      <c r="N2555" s="222">
        <v>2.47E-2</v>
      </c>
      <c r="O2555" s="222">
        <v>1.89E-2</v>
      </c>
      <c r="P2555" s="222">
        <v>1.54E-2</v>
      </c>
      <c r="Q2555" s="222">
        <v>1.35E-2</v>
      </c>
    </row>
    <row r="2556" spans="1:17" x14ac:dyDescent="0.25">
      <c r="A2556" s="8">
        <v>3</v>
      </c>
      <c r="B2556" s="3">
        <v>70</v>
      </c>
      <c r="C2556" s="5">
        <v>1000000</v>
      </c>
      <c r="D2556" s="221"/>
      <c r="E2556" s="222">
        <v>0.48039999999999999</v>
      </c>
      <c r="F2556" s="222">
        <v>0.37569999999999998</v>
      </c>
      <c r="G2556" s="222">
        <v>0.28120000000000001</v>
      </c>
      <c r="H2556" s="222">
        <v>0.2011</v>
      </c>
      <c r="I2556" s="222">
        <v>0.13819999999999999</v>
      </c>
      <c r="J2556" s="222">
        <v>9.1800000000000007E-2</v>
      </c>
      <c r="K2556" s="222">
        <v>5.9900000000000002E-2</v>
      </c>
      <c r="L2556" s="222">
        <v>3.9300000000000002E-2</v>
      </c>
      <c r="M2556" s="222">
        <v>2.6700000000000002E-2</v>
      </c>
      <c r="N2556" s="222">
        <v>1.9400000000000001E-2</v>
      </c>
      <c r="O2556" s="222">
        <v>1.5299999999999999E-2</v>
      </c>
      <c r="P2556" s="222">
        <v>1.32E-2</v>
      </c>
      <c r="Q2556" s="222">
        <v>1.21E-2</v>
      </c>
    </row>
    <row r="2557" spans="1:17" x14ac:dyDescent="0.25">
      <c r="A2557" s="8">
        <v>3</v>
      </c>
      <c r="B2557" s="3">
        <v>71</v>
      </c>
      <c r="C2557" s="5">
        <v>1000000</v>
      </c>
      <c r="D2557" s="221"/>
      <c r="E2557" s="222">
        <v>0.47889999999999999</v>
      </c>
      <c r="F2557" s="222">
        <v>0.37140000000000001</v>
      </c>
      <c r="G2557" s="222">
        <v>0.27289999999999998</v>
      </c>
      <c r="H2557" s="222">
        <v>0.1893</v>
      </c>
      <c r="I2557" s="222">
        <v>0.1244</v>
      </c>
      <c r="J2557" s="222">
        <v>7.8399999999999997E-2</v>
      </c>
      <c r="K2557" s="222">
        <v>4.8399999999999999E-2</v>
      </c>
      <c r="L2557" s="222">
        <v>3.0499999999999999E-2</v>
      </c>
      <c r="M2557" s="222">
        <v>2.06E-2</v>
      </c>
      <c r="N2557" s="222">
        <v>1.55E-2</v>
      </c>
      <c r="O2557" s="222">
        <v>1.3100000000000001E-2</v>
      </c>
      <c r="P2557" s="222">
        <v>1.2E-2</v>
      </c>
      <c r="Q2557" s="222">
        <v>1.15E-2</v>
      </c>
    </row>
    <row r="2558" spans="1:17" x14ac:dyDescent="0.25">
      <c r="A2558" s="8">
        <v>3</v>
      </c>
      <c r="B2558" s="3">
        <v>72</v>
      </c>
      <c r="C2558" s="5">
        <v>1000000</v>
      </c>
      <c r="D2558" s="221"/>
      <c r="E2558" s="222">
        <v>0.47789999999999999</v>
      </c>
      <c r="F2558" s="222">
        <v>0.36730000000000002</v>
      </c>
      <c r="G2558" s="222">
        <v>0.26340000000000002</v>
      </c>
      <c r="H2558" s="222">
        <v>0.17399999999999999</v>
      </c>
      <c r="I2558" s="222">
        <v>0.10589999999999999</v>
      </c>
      <c r="J2558" s="222">
        <v>6.0600000000000001E-2</v>
      </c>
      <c r="K2558" s="222">
        <v>3.4299999999999997E-2</v>
      </c>
      <c r="L2558" s="222">
        <v>2.0899999999999998E-2</v>
      </c>
      <c r="M2558" s="222">
        <v>1.49E-2</v>
      </c>
      <c r="N2558" s="222">
        <v>1.2500000000000001E-2</v>
      </c>
      <c r="O2558" s="222">
        <v>1.1599999999999999E-2</v>
      </c>
      <c r="P2558" s="222">
        <v>1.1299999999999999E-2</v>
      </c>
      <c r="Q2558" s="222">
        <v>1.12E-2</v>
      </c>
    </row>
    <row r="2559" spans="1:17" x14ac:dyDescent="0.25">
      <c r="A2559" s="8">
        <v>3</v>
      </c>
      <c r="B2559" s="3">
        <v>73</v>
      </c>
      <c r="C2559" s="5">
        <v>1000000</v>
      </c>
      <c r="D2559" s="221"/>
      <c r="E2559" s="222">
        <v>0.47760000000000002</v>
      </c>
      <c r="F2559" s="222">
        <v>0.36530000000000001</v>
      </c>
      <c r="G2559" s="222">
        <v>0.25609999999999999</v>
      </c>
      <c r="H2559" s="222">
        <v>0.159</v>
      </c>
      <c r="I2559" s="222">
        <v>8.6199999999999999E-2</v>
      </c>
      <c r="J2559" s="222">
        <v>4.2500000000000003E-2</v>
      </c>
      <c r="K2559" s="222">
        <v>2.18E-2</v>
      </c>
      <c r="L2559" s="222">
        <v>1.4200000000000001E-2</v>
      </c>
      <c r="M2559" s="222">
        <v>1.1900000000000001E-2</v>
      </c>
      <c r="N2559" s="222">
        <v>1.1299999999999999E-2</v>
      </c>
      <c r="O2559" s="222">
        <v>1.12E-2</v>
      </c>
      <c r="P2559" s="222">
        <v>1.11E-2</v>
      </c>
      <c r="Q2559" s="222">
        <v>1.11E-2</v>
      </c>
    </row>
    <row r="2560" spans="1:17" x14ac:dyDescent="0.25">
      <c r="A2560" s="8">
        <v>3</v>
      </c>
      <c r="B2560" s="3">
        <v>74</v>
      </c>
      <c r="C2560" s="5">
        <v>1000000</v>
      </c>
      <c r="D2560" s="221"/>
      <c r="E2560" s="222">
        <v>0.47760000000000002</v>
      </c>
      <c r="F2560" s="222">
        <v>0.36499999999999999</v>
      </c>
      <c r="G2560" s="222">
        <v>0.2535</v>
      </c>
      <c r="H2560" s="222">
        <v>0.15060000000000001</v>
      </c>
      <c r="I2560" s="222">
        <v>7.3400000000000007E-2</v>
      </c>
      <c r="J2560" s="222">
        <v>3.15E-2</v>
      </c>
      <c r="K2560" s="222">
        <v>1.5900000000000001E-2</v>
      </c>
      <c r="L2560" s="222">
        <v>1.2E-2</v>
      </c>
      <c r="M2560" s="222">
        <v>1.12E-2</v>
      </c>
      <c r="N2560" s="222">
        <v>1.12E-2</v>
      </c>
      <c r="O2560" s="222">
        <v>1.11E-2</v>
      </c>
      <c r="P2560" s="222">
        <v>1.11E-2</v>
      </c>
      <c r="Q2560" s="222">
        <v>1.11E-2</v>
      </c>
    </row>
    <row r="2561" spans="1:17" x14ac:dyDescent="0.25">
      <c r="A2561" s="8">
        <v>4</v>
      </c>
      <c r="B2561" s="3">
        <v>62</v>
      </c>
      <c r="C2561" s="5">
        <v>1000000</v>
      </c>
      <c r="D2561" s="221"/>
      <c r="E2561" s="222">
        <v>0.51819999999999999</v>
      </c>
      <c r="F2561" s="222">
        <v>0.43740000000000001</v>
      </c>
      <c r="G2561" s="222">
        <v>0.36649999999999999</v>
      </c>
      <c r="H2561" s="222">
        <v>0.30499999999999999</v>
      </c>
      <c r="I2561" s="222">
        <v>0.25240000000000001</v>
      </c>
      <c r="J2561" s="222">
        <v>0.2079</v>
      </c>
      <c r="K2561" s="222">
        <v>0.17050000000000001</v>
      </c>
      <c r="L2561" s="222">
        <v>0.1394</v>
      </c>
      <c r="M2561" s="222">
        <v>0.1142</v>
      </c>
      <c r="N2561" s="222">
        <v>9.3799999999999994E-2</v>
      </c>
      <c r="O2561" s="222">
        <v>7.7399999999999997E-2</v>
      </c>
      <c r="P2561" s="222">
        <v>6.4299999999999996E-2</v>
      </c>
      <c r="Q2561" s="222">
        <v>5.3900000000000003E-2</v>
      </c>
    </row>
    <row r="2562" spans="1:17" x14ac:dyDescent="0.25">
      <c r="A2562" s="8">
        <v>4</v>
      </c>
      <c r="B2562" s="3">
        <v>63</v>
      </c>
      <c r="C2562" s="5">
        <v>1000000</v>
      </c>
      <c r="D2562" s="221"/>
      <c r="E2562" s="222">
        <v>0.51270000000000004</v>
      </c>
      <c r="F2562" s="222">
        <v>0.42970000000000003</v>
      </c>
      <c r="G2562" s="222">
        <v>0.35680000000000001</v>
      </c>
      <c r="H2562" s="222">
        <v>0.29389999999999999</v>
      </c>
      <c r="I2562" s="222">
        <v>0.2404</v>
      </c>
      <c r="J2562" s="222">
        <v>0.19550000000000001</v>
      </c>
      <c r="K2562" s="222">
        <v>0.15820000000000001</v>
      </c>
      <c r="L2562" s="222">
        <v>0.1278</v>
      </c>
      <c r="M2562" s="222">
        <v>0.10349999999999999</v>
      </c>
      <c r="N2562" s="222">
        <v>8.4099999999999994E-2</v>
      </c>
      <c r="O2562" s="222">
        <v>6.8699999999999997E-2</v>
      </c>
      <c r="P2562" s="222">
        <v>5.67E-2</v>
      </c>
      <c r="Q2562" s="222">
        <v>4.7399999999999998E-2</v>
      </c>
    </row>
    <row r="2563" spans="1:17" x14ac:dyDescent="0.25">
      <c r="A2563" s="8">
        <v>4</v>
      </c>
      <c r="B2563" s="3">
        <v>64</v>
      </c>
      <c r="C2563" s="5">
        <v>1000000</v>
      </c>
      <c r="D2563" s="221"/>
      <c r="E2563" s="222">
        <v>0.50749999999999995</v>
      </c>
      <c r="F2563" s="222">
        <v>0.42209999999999998</v>
      </c>
      <c r="G2563" s="222">
        <v>0.34720000000000001</v>
      </c>
      <c r="H2563" s="222">
        <v>0.2828</v>
      </c>
      <c r="I2563" s="222">
        <v>0.2283</v>
      </c>
      <c r="J2563" s="222">
        <v>0.18310000000000001</v>
      </c>
      <c r="K2563" s="222">
        <v>0.14610000000000001</v>
      </c>
      <c r="L2563" s="222">
        <v>0.11650000000000001</v>
      </c>
      <c r="M2563" s="222">
        <v>9.3100000000000002E-2</v>
      </c>
      <c r="N2563" s="222">
        <v>7.4800000000000005E-2</v>
      </c>
      <c r="O2563" s="222">
        <v>6.0600000000000001E-2</v>
      </c>
      <c r="P2563" s="222">
        <v>4.9700000000000001E-2</v>
      </c>
      <c r="Q2563" s="222">
        <v>4.1500000000000002E-2</v>
      </c>
    </row>
    <row r="2564" spans="1:17" x14ac:dyDescent="0.25">
      <c r="A2564" s="8">
        <v>4</v>
      </c>
      <c r="B2564" s="3">
        <v>65</v>
      </c>
      <c r="C2564" s="5">
        <v>1000000</v>
      </c>
      <c r="D2564" s="221"/>
      <c r="E2564" s="222">
        <v>0.50249999999999995</v>
      </c>
      <c r="F2564" s="222">
        <v>0.41460000000000002</v>
      </c>
      <c r="G2564" s="222">
        <v>0.33760000000000001</v>
      </c>
      <c r="H2564" s="222">
        <v>0.27160000000000001</v>
      </c>
      <c r="I2564" s="222">
        <v>0.2162</v>
      </c>
      <c r="J2564" s="222">
        <v>0.1706</v>
      </c>
      <c r="K2564" s="222">
        <v>0.13420000000000001</v>
      </c>
      <c r="L2564" s="222">
        <v>0.1055</v>
      </c>
      <c r="M2564" s="222">
        <v>8.3099999999999993E-2</v>
      </c>
      <c r="N2564" s="222">
        <v>6.6000000000000003E-2</v>
      </c>
      <c r="O2564" s="222">
        <v>5.3100000000000001E-2</v>
      </c>
      <c r="P2564" s="222">
        <v>4.3400000000000001E-2</v>
      </c>
      <c r="Q2564" s="222">
        <v>3.6299999999999999E-2</v>
      </c>
    </row>
    <row r="2565" spans="1:17" x14ac:dyDescent="0.25">
      <c r="A2565" s="8">
        <v>4</v>
      </c>
      <c r="B2565" s="3">
        <v>66</v>
      </c>
      <c r="C2565" s="5">
        <v>1000000</v>
      </c>
      <c r="D2565" s="221"/>
      <c r="E2565" s="222">
        <v>0.49780000000000002</v>
      </c>
      <c r="F2565" s="222">
        <v>0.40739999999999998</v>
      </c>
      <c r="G2565" s="222">
        <v>0.3281</v>
      </c>
      <c r="H2565" s="222">
        <v>0.26040000000000002</v>
      </c>
      <c r="I2565" s="222">
        <v>0.20399999999999999</v>
      </c>
      <c r="J2565" s="222">
        <v>0.1585</v>
      </c>
      <c r="K2565" s="222">
        <v>0.1225</v>
      </c>
      <c r="L2565" s="222">
        <v>9.4700000000000006E-2</v>
      </c>
      <c r="M2565" s="222">
        <v>7.3499999999999996E-2</v>
      </c>
      <c r="N2565" s="222">
        <v>5.7700000000000001E-2</v>
      </c>
      <c r="O2565" s="222">
        <v>4.6100000000000002E-2</v>
      </c>
      <c r="P2565" s="222">
        <v>3.78E-2</v>
      </c>
      <c r="Q2565" s="222">
        <v>3.1800000000000002E-2</v>
      </c>
    </row>
    <row r="2566" spans="1:17" x14ac:dyDescent="0.25">
      <c r="A2566" s="8">
        <v>4</v>
      </c>
      <c r="B2566" s="3">
        <v>67</v>
      </c>
      <c r="C2566" s="5">
        <v>1000000</v>
      </c>
      <c r="D2566" s="221"/>
      <c r="E2566" s="222">
        <v>0.49320000000000003</v>
      </c>
      <c r="F2566" s="222">
        <v>0.4</v>
      </c>
      <c r="G2566" s="222">
        <v>0.31809999999999999</v>
      </c>
      <c r="H2566" s="222">
        <v>0.24840000000000001</v>
      </c>
      <c r="I2566" s="222">
        <v>0.19089999999999999</v>
      </c>
      <c r="J2566" s="222">
        <v>0.1454</v>
      </c>
      <c r="K2566" s="222">
        <v>0.1101</v>
      </c>
      <c r="L2566" s="222">
        <v>8.3400000000000002E-2</v>
      </c>
      <c r="M2566" s="222">
        <v>6.3700000000000007E-2</v>
      </c>
      <c r="N2566" s="222">
        <v>4.9500000000000002E-2</v>
      </c>
      <c r="O2566" s="222">
        <v>3.9399999999999998E-2</v>
      </c>
      <c r="P2566" s="222">
        <v>3.2500000000000001E-2</v>
      </c>
      <c r="Q2566" s="222">
        <v>2.7699999999999999E-2</v>
      </c>
    </row>
    <row r="2567" spans="1:17" x14ac:dyDescent="0.25">
      <c r="A2567" s="8">
        <v>4</v>
      </c>
      <c r="B2567" s="3">
        <v>68</v>
      </c>
      <c r="C2567" s="5">
        <v>1000000</v>
      </c>
      <c r="D2567" s="221"/>
      <c r="E2567" s="222">
        <v>0.48899999999999999</v>
      </c>
      <c r="F2567" s="222">
        <v>0.39290000000000003</v>
      </c>
      <c r="G2567" s="222">
        <v>0.308</v>
      </c>
      <c r="H2567" s="222">
        <v>0.23599999999999999</v>
      </c>
      <c r="I2567" s="222">
        <v>0.1777</v>
      </c>
      <c r="J2567" s="222">
        <v>0.1321</v>
      </c>
      <c r="K2567" s="222">
        <v>9.7600000000000006E-2</v>
      </c>
      <c r="L2567" s="222">
        <v>7.2300000000000003E-2</v>
      </c>
      <c r="M2567" s="222">
        <v>5.4399999999999997E-2</v>
      </c>
      <c r="N2567" s="222">
        <v>4.19E-2</v>
      </c>
      <c r="O2567" s="222">
        <v>3.3500000000000002E-2</v>
      </c>
      <c r="P2567" s="222">
        <v>2.8000000000000001E-2</v>
      </c>
      <c r="Q2567" s="222">
        <v>2.4400000000000002E-2</v>
      </c>
    </row>
    <row r="2568" spans="1:17" x14ac:dyDescent="0.25">
      <c r="A2568" s="8">
        <v>4</v>
      </c>
      <c r="B2568" s="3">
        <v>69</v>
      </c>
      <c r="C2568" s="5">
        <v>1000000</v>
      </c>
      <c r="D2568" s="221"/>
      <c r="E2568" s="222">
        <v>0.48559999999999998</v>
      </c>
      <c r="F2568" s="222">
        <v>0.38650000000000001</v>
      </c>
      <c r="G2568" s="222">
        <v>0.29859999999999998</v>
      </c>
      <c r="H2568" s="222">
        <v>0.2243</v>
      </c>
      <c r="I2568" s="222">
        <v>0.16489999999999999</v>
      </c>
      <c r="J2568" s="222">
        <v>0.1193</v>
      </c>
      <c r="K2568" s="222">
        <v>8.5800000000000001E-2</v>
      </c>
      <c r="L2568" s="222">
        <v>6.2199999999999998E-2</v>
      </c>
      <c r="M2568" s="222">
        <v>4.6100000000000002E-2</v>
      </c>
      <c r="N2568" s="222">
        <v>3.5499999999999997E-2</v>
      </c>
      <c r="O2568" s="222">
        <v>2.87E-2</v>
      </c>
      <c r="P2568" s="222">
        <v>2.4500000000000001E-2</v>
      </c>
      <c r="Q2568" s="222">
        <v>2.1999999999999999E-2</v>
      </c>
    </row>
    <row r="2569" spans="1:17" x14ac:dyDescent="0.25">
      <c r="A2569" s="8">
        <v>4</v>
      </c>
      <c r="B2569" s="3">
        <v>70</v>
      </c>
      <c r="C2569" s="5">
        <v>1000000</v>
      </c>
      <c r="D2569" s="221"/>
      <c r="E2569" s="222">
        <v>0.4824</v>
      </c>
      <c r="F2569" s="222">
        <v>0.37980000000000003</v>
      </c>
      <c r="G2569" s="222">
        <v>0.28799999999999998</v>
      </c>
      <c r="H2569" s="222">
        <v>0.21079999999999999</v>
      </c>
      <c r="I2569" s="222">
        <v>0.14990000000000001</v>
      </c>
      <c r="J2569" s="222">
        <v>0.10440000000000001</v>
      </c>
      <c r="K2569" s="222">
        <v>7.2400000000000006E-2</v>
      </c>
      <c r="L2569" s="222">
        <v>5.11E-2</v>
      </c>
      <c r="M2569" s="222">
        <v>3.7400000000000003E-2</v>
      </c>
      <c r="N2569" s="222">
        <v>2.92E-2</v>
      </c>
      <c r="O2569" s="222">
        <v>2.4299999999999999E-2</v>
      </c>
      <c r="P2569" s="222">
        <v>2.1600000000000001E-2</v>
      </c>
      <c r="Q2569" s="222">
        <v>2.01E-2</v>
      </c>
    </row>
    <row r="2570" spans="1:17" x14ac:dyDescent="0.25">
      <c r="A2570" s="8">
        <v>4</v>
      </c>
      <c r="B2570" s="3">
        <v>71</v>
      </c>
      <c r="C2570" s="5">
        <v>1000000</v>
      </c>
      <c r="D2570" s="221"/>
      <c r="E2570" s="222">
        <v>0.48020000000000002</v>
      </c>
      <c r="F2570" s="222">
        <v>0.37440000000000001</v>
      </c>
      <c r="G2570" s="222">
        <v>0.27850000000000003</v>
      </c>
      <c r="H2570" s="222">
        <v>0.19789999999999999</v>
      </c>
      <c r="I2570" s="222">
        <v>0.13519999999999999</v>
      </c>
      <c r="J2570" s="222">
        <v>9.01E-2</v>
      </c>
      <c r="K2570" s="222">
        <v>0.06</v>
      </c>
      <c r="L2570" s="222">
        <v>4.1300000000000003E-2</v>
      </c>
      <c r="M2570" s="222">
        <v>3.04E-2</v>
      </c>
      <c r="N2570" s="222">
        <v>2.4500000000000001E-2</v>
      </c>
      <c r="O2570" s="222">
        <v>2.1399999999999999E-2</v>
      </c>
      <c r="P2570" s="222">
        <v>1.9900000000000001E-2</v>
      </c>
      <c r="Q2570" s="222">
        <v>1.9099999999999999E-2</v>
      </c>
    </row>
    <row r="2571" spans="1:17" x14ac:dyDescent="0.25">
      <c r="A2571" s="8">
        <v>4</v>
      </c>
      <c r="B2571" s="3">
        <v>72</v>
      </c>
      <c r="C2571" s="5">
        <v>1000000</v>
      </c>
      <c r="D2571" s="221"/>
      <c r="E2571" s="222">
        <v>0.47849999999999998</v>
      </c>
      <c r="F2571" s="222">
        <v>0.36899999999999999</v>
      </c>
      <c r="G2571" s="222">
        <v>0.2671</v>
      </c>
      <c r="H2571" s="222">
        <v>0.18099999999999999</v>
      </c>
      <c r="I2571" s="222">
        <v>0.11550000000000001</v>
      </c>
      <c r="J2571" s="222">
        <v>7.1199999999999999E-2</v>
      </c>
      <c r="K2571" s="222">
        <v>4.4699999999999997E-2</v>
      </c>
      <c r="L2571" s="222">
        <v>3.04E-2</v>
      </c>
      <c r="M2571" s="222">
        <v>2.35E-2</v>
      </c>
      <c r="N2571" s="222">
        <v>2.0500000000000001E-2</v>
      </c>
      <c r="O2571" s="222">
        <v>1.9300000000000001E-2</v>
      </c>
      <c r="P2571" s="222">
        <v>1.8800000000000001E-2</v>
      </c>
      <c r="Q2571" s="222">
        <v>1.8599999999999998E-2</v>
      </c>
    </row>
    <row r="2572" spans="1:17" x14ac:dyDescent="0.25">
      <c r="A2572" s="8">
        <v>4</v>
      </c>
      <c r="B2572" s="3">
        <v>73</v>
      </c>
      <c r="C2572" s="5">
        <v>1000000</v>
      </c>
      <c r="D2572" s="221"/>
      <c r="E2572" s="222">
        <v>0.47799999999999998</v>
      </c>
      <c r="F2572" s="222">
        <v>0.36599999999999999</v>
      </c>
      <c r="G2572" s="222">
        <v>0.25800000000000001</v>
      </c>
      <c r="H2572" s="222">
        <v>0.1641</v>
      </c>
      <c r="I2572" s="222">
        <v>9.4399999999999998E-2</v>
      </c>
      <c r="J2572" s="222">
        <v>5.1900000000000002E-2</v>
      </c>
      <c r="K2572" s="222">
        <v>3.09E-2</v>
      </c>
      <c r="L2572" s="222">
        <v>2.2499999999999999E-2</v>
      </c>
      <c r="M2572" s="222">
        <v>1.9599999999999999E-2</v>
      </c>
      <c r="N2572" s="222">
        <v>1.8800000000000001E-2</v>
      </c>
      <c r="O2572" s="222">
        <v>1.8599999999999998E-2</v>
      </c>
      <c r="P2572" s="222">
        <v>1.8599999999999998E-2</v>
      </c>
      <c r="Q2572" s="222">
        <v>1.8599999999999998E-2</v>
      </c>
    </row>
    <row r="2573" spans="1:17" x14ac:dyDescent="0.25">
      <c r="A2573" s="8">
        <v>4</v>
      </c>
      <c r="B2573" s="3">
        <v>74</v>
      </c>
      <c r="C2573" s="5">
        <v>1000000</v>
      </c>
      <c r="D2573" s="221"/>
      <c r="E2573" s="222">
        <v>0.47799999999999998</v>
      </c>
      <c r="F2573" s="222">
        <v>0.36530000000000001</v>
      </c>
      <c r="G2573" s="222">
        <v>0.25440000000000002</v>
      </c>
      <c r="H2573" s="222">
        <v>0.15429999999999999</v>
      </c>
      <c r="I2573" s="222">
        <v>8.0600000000000005E-2</v>
      </c>
      <c r="J2573" s="222">
        <v>4.02E-2</v>
      </c>
      <c r="K2573" s="222">
        <v>2.4299999999999999E-2</v>
      </c>
      <c r="L2573" s="222">
        <v>1.9699999999999999E-2</v>
      </c>
      <c r="M2573" s="222">
        <v>1.8800000000000001E-2</v>
      </c>
      <c r="N2573" s="222">
        <v>1.8599999999999998E-2</v>
      </c>
      <c r="O2573" s="222">
        <v>1.8599999999999998E-2</v>
      </c>
      <c r="P2573" s="222">
        <v>1.8599999999999998E-2</v>
      </c>
      <c r="Q2573" s="222">
        <v>1.8599999999999998E-2</v>
      </c>
    </row>
    <row r="2574" spans="1:17" x14ac:dyDescent="0.25">
      <c r="A2574" s="8">
        <v>5</v>
      </c>
      <c r="B2574" s="3">
        <v>62</v>
      </c>
      <c r="C2574" s="5">
        <v>1000000</v>
      </c>
      <c r="D2574" s="221"/>
      <c r="E2574" s="222">
        <v>0.52429999999999999</v>
      </c>
      <c r="F2574" s="222">
        <v>0.44540000000000002</v>
      </c>
      <c r="G2574" s="222">
        <v>0.37580000000000002</v>
      </c>
      <c r="H2574" s="222">
        <v>0.31540000000000001</v>
      </c>
      <c r="I2574" s="222">
        <v>0.26329999999999998</v>
      </c>
      <c r="J2574" s="222">
        <v>0.21890000000000001</v>
      </c>
      <c r="K2574" s="222">
        <v>0.18140000000000001</v>
      </c>
      <c r="L2574" s="222">
        <v>0.14990000000000001</v>
      </c>
      <c r="M2574" s="222">
        <v>0.1242</v>
      </c>
      <c r="N2574" s="222">
        <v>0.1033</v>
      </c>
      <c r="O2574" s="222">
        <v>8.6199999999999999E-2</v>
      </c>
      <c r="P2574" s="222">
        <v>7.2499999999999995E-2</v>
      </c>
      <c r="Q2574" s="222">
        <v>6.1400000000000003E-2</v>
      </c>
    </row>
    <row r="2575" spans="1:17" x14ac:dyDescent="0.25">
      <c r="A2575" s="8">
        <v>5</v>
      </c>
      <c r="B2575" s="3">
        <v>63</v>
      </c>
      <c r="C2575" s="5">
        <v>1000000</v>
      </c>
      <c r="D2575" s="221"/>
      <c r="E2575" s="222">
        <v>0.51829999999999998</v>
      </c>
      <c r="F2575" s="222">
        <v>0.43709999999999999</v>
      </c>
      <c r="G2575" s="222">
        <v>0.36570000000000003</v>
      </c>
      <c r="H2575" s="222">
        <v>0.30380000000000001</v>
      </c>
      <c r="I2575" s="222">
        <v>0.25080000000000002</v>
      </c>
      <c r="J2575" s="222">
        <v>0.20610000000000001</v>
      </c>
      <c r="K2575" s="222">
        <v>0.1686</v>
      </c>
      <c r="L2575" s="222">
        <v>0.13789999999999999</v>
      </c>
      <c r="M2575" s="222">
        <v>0.11310000000000001</v>
      </c>
      <c r="N2575" s="222">
        <v>9.3100000000000002E-2</v>
      </c>
      <c r="O2575" s="222">
        <v>7.6999999999999999E-2</v>
      </c>
      <c r="P2575" s="222">
        <v>6.4399999999999999E-2</v>
      </c>
      <c r="Q2575" s="222">
        <v>5.4399999999999997E-2</v>
      </c>
    </row>
    <row r="2576" spans="1:17" x14ac:dyDescent="0.25">
      <c r="A2576" s="8">
        <v>5</v>
      </c>
      <c r="B2576" s="3">
        <v>64</v>
      </c>
      <c r="C2576" s="5">
        <v>1000000</v>
      </c>
      <c r="D2576" s="221"/>
      <c r="E2576" s="222">
        <v>0.51249999999999996</v>
      </c>
      <c r="F2576" s="222">
        <v>0.4289</v>
      </c>
      <c r="G2576" s="222">
        <v>0.35549999999999998</v>
      </c>
      <c r="H2576" s="222">
        <v>0.29220000000000002</v>
      </c>
      <c r="I2576" s="222">
        <v>0.23830000000000001</v>
      </c>
      <c r="J2576" s="222">
        <v>0.19320000000000001</v>
      </c>
      <c r="K2576" s="222">
        <v>0.15609999999999999</v>
      </c>
      <c r="L2576" s="222">
        <v>0.12620000000000001</v>
      </c>
      <c r="M2576" s="222">
        <v>0.1023</v>
      </c>
      <c r="N2576" s="222">
        <v>8.3299999999999999E-2</v>
      </c>
      <c r="O2576" s="222">
        <v>6.8400000000000002E-2</v>
      </c>
      <c r="P2576" s="222">
        <v>5.6899999999999999E-2</v>
      </c>
      <c r="Q2576" s="222">
        <v>4.8000000000000001E-2</v>
      </c>
    </row>
    <row r="2577" spans="1:17" x14ac:dyDescent="0.25">
      <c r="A2577" s="8">
        <v>5</v>
      </c>
      <c r="B2577" s="3">
        <v>65</v>
      </c>
      <c r="C2577" s="5">
        <v>1000000</v>
      </c>
      <c r="D2577" s="221"/>
      <c r="E2577" s="222">
        <v>0.50700000000000001</v>
      </c>
      <c r="F2577" s="222">
        <v>0.4209</v>
      </c>
      <c r="G2577" s="222">
        <v>0.34539999999999998</v>
      </c>
      <c r="H2577" s="222">
        <v>0.28050000000000003</v>
      </c>
      <c r="I2577" s="222">
        <v>0.22570000000000001</v>
      </c>
      <c r="J2577" s="222">
        <v>0.18029999999999999</v>
      </c>
      <c r="K2577" s="222">
        <v>0.14380000000000001</v>
      </c>
      <c r="L2577" s="222">
        <v>0.1147</v>
      </c>
      <c r="M2577" s="222">
        <v>9.1800000000000007E-2</v>
      </c>
      <c r="N2577" s="222">
        <v>7.3999999999999996E-2</v>
      </c>
      <c r="O2577" s="222">
        <v>6.0299999999999999E-2</v>
      </c>
      <c r="P2577" s="222">
        <v>0.05</v>
      </c>
      <c r="Q2577" s="222">
        <v>4.2200000000000001E-2</v>
      </c>
    </row>
    <row r="2578" spans="1:17" x14ac:dyDescent="0.25">
      <c r="A2578" s="8">
        <v>5</v>
      </c>
      <c r="B2578" s="3">
        <v>66</v>
      </c>
      <c r="C2578" s="5">
        <v>1000000</v>
      </c>
      <c r="D2578" s="221"/>
      <c r="E2578" s="222">
        <v>0.50180000000000002</v>
      </c>
      <c r="F2578" s="222">
        <v>0.41320000000000001</v>
      </c>
      <c r="G2578" s="222">
        <v>0.33550000000000002</v>
      </c>
      <c r="H2578" s="222">
        <v>0.26889999999999997</v>
      </c>
      <c r="I2578" s="222">
        <v>0.21310000000000001</v>
      </c>
      <c r="J2578" s="222">
        <v>0.1678</v>
      </c>
      <c r="K2578" s="222">
        <v>0.13170000000000001</v>
      </c>
      <c r="L2578" s="222">
        <v>0.10349999999999999</v>
      </c>
      <c r="M2578" s="222">
        <v>8.1699999999999995E-2</v>
      </c>
      <c r="N2578" s="222">
        <v>6.5199999999999994E-2</v>
      </c>
      <c r="O2578" s="222">
        <v>5.2900000000000003E-2</v>
      </c>
      <c r="P2578" s="222">
        <v>4.3799999999999999E-2</v>
      </c>
      <c r="Q2578" s="222">
        <v>3.7199999999999997E-2</v>
      </c>
    </row>
    <row r="2579" spans="1:17" x14ac:dyDescent="0.25">
      <c r="A2579" s="8">
        <v>5</v>
      </c>
      <c r="B2579" s="3">
        <v>67</v>
      </c>
      <c r="C2579" s="5">
        <v>1000000</v>
      </c>
      <c r="D2579" s="221"/>
      <c r="E2579" s="222">
        <v>0.49659999999999999</v>
      </c>
      <c r="F2579" s="222">
        <v>0.4052</v>
      </c>
      <c r="G2579" s="222">
        <v>0.32479999999999998</v>
      </c>
      <c r="H2579" s="222">
        <v>0.25629999999999997</v>
      </c>
      <c r="I2579" s="222">
        <v>0.1996</v>
      </c>
      <c r="J2579" s="222">
        <v>0.15429999999999999</v>
      </c>
      <c r="K2579" s="222">
        <v>0.1188</v>
      </c>
      <c r="L2579" s="222">
        <v>9.1700000000000004E-2</v>
      </c>
      <c r="M2579" s="222">
        <v>7.1300000000000002E-2</v>
      </c>
      <c r="N2579" s="222">
        <v>5.6399999999999999E-2</v>
      </c>
      <c r="O2579" s="222">
        <v>4.5600000000000002E-2</v>
      </c>
      <c r="P2579" s="222">
        <v>3.7900000000000003E-2</v>
      </c>
      <c r="Q2579" s="222">
        <v>3.2599999999999997E-2</v>
      </c>
    </row>
    <row r="2580" spans="1:17" x14ac:dyDescent="0.25">
      <c r="A2580" s="8">
        <v>5</v>
      </c>
      <c r="B2580" s="3">
        <v>68</v>
      </c>
      <c r="C2580" s="5">
        <v>1000000</v>
      </c>
      <c r="D2580" s="221"/>
      <c r="E2580" s="222">
        <v>0.49180000000000001</v>
      </c>
      <c r="F2580" s="222">
        <v>0.39729999999999999</v>
      </c>
      <c r="G2580" s="222">
        <v>0.31409999999999999</v>
      </c>
      <c r="H2580" s="222">
        <v>0.24340000000000001</v>
      </c>
      <c r="I2580" s="222">
        <v>0.18590000000000001</v>
      </c>
      <c r="J2580" s="222">
        <v>0.1406</v>
      </c>
      <c r="K2580" s="222">
        <v>0.10589999999999999</v>
      </c>
      <c r="L2580" s="222">
        <v>8.0100000000000005E-2</v>
      </c>
      <c r="M2580" s="222">
        <v>6.1400000000000003E-2</v>
      </c>
      <c r="N2580" s="222">
        <v>4.82E-2</v>
      </c>
      <c r="O2580" s="222">
        <v>3.9100000000000003E-2</v>
      </c>
      <c r="P2580" s="222">
        <v>3.2899999999999999E-2</v>
      </c>
      <c r="Q2580" s="222">
        <v>2.8799999999999999E-2</v>
      </c>
    </row>
    <row r="2581" spans="1:17" x14ac:dyDescent="0.25">
      <c r="A2581" s="8">
        <v>5</v>
      </c>
      <c r="B2581" s="3">
        <v>69</v>
      </c>
      <c r="C2581" s="5">
        <v>1000000</v>
      </c>
      <c r="D2581" s="221"/>
      <c r="E2581" s="222">
        <v>0.48780000000000001</v>
      </c>
      <c r="F2581" s="222">
        <v>0.39029999999999998</v>
      </c>
      <c r="G2581" s="222">
        <v>0.30409999999999998</v>
      </c>
      <c r="H2581" s="222">
        <v>0.23119999999999999</v>
      </c>
      <c r="I2581" s="222">
        <v>0.17269999999999999</v>
      </c>
      <c r="J2581" s="222">
        <v>0.12740000000000001</v>
      </c>
      <c r="K2581" s="222">
        <v>9.3600000000000003E-2</v>
      </c>
      <c r="L2581" s="222">
        <v>6.9400000000000003E-2</v>
      </c>
      <c r="M2581" s="222">
        <v>5.2499999999999998E-2</v>
      </c>
      <c r="N2581" s="222">
        <v>4.1200000000000001E-2</v>
      </c>
      <c r="O2581" s="222">
        <v>3.3700000000000001E-2</v>
      </c>
      <c r="P2581" s="222">
        <v>2.9000000000000001E-2</v>
      </c>
      <c r="Q2581" s="222">
        <v>2.5999999999999999E-2</v>
      </c>
    </row>
    <row r="2582" spans="1:17" x14ac:dyDescent="0.25">
      <c r="A2582" s="8">
        <v>5</v>
      </c>
      <c r="B2582" s="3">
        <v>70</v>
      </c>
      <c r="C2582" s="5">
        <v>1000000</v>
      </c>
      <c r="D2582" s="221"/>
      <c r="E2582" s="222">
        <v>0.4839</v>
      </c>
      <c r="F2582" s="222">
        <v>0.38290000000000002</v>
      </c>
      <c r="G2582" s="222">
        <v>0.2928</v>
      </c>
      <c r="H2582" s="222">
        <v>0.21709999999999999</v>
      </c>
      <c r="I2582" s="222">
        <v>0.15709999999999999</v>
      </c>
      <c r="J2582" s="222">
        <v>0.112</v>
      </c>
      <c r="K2582" s="222">
        <v>7.9699999999999993E-2</v>
      </c>
      <c r="L2582" s="222">
        <v>5.7599999999999998E-2</v>
      </c>
      <c r="M2582" s="222">
        <v>4.3200000000000002E-2</v>
      </c>
      <c r="N2582" s="222">
        <v>3.4200000000000001E-2</v>
      </c>
      <c r="O2582" s="222">
        <v>2.87E-2</v>
      </c>
      <c r="P2582" s="222">
        <v>2.5499999999999998E-2</v>
      </c>
      <c r="Q2582" s="222">
        <v>2.3699999999999999E-2</v>
      </c>
    </row>
    <row r="2583" spans="1:17" x14ac:dyDescent="0.25">
      <c r="A2583" s="8">
        <v>5</v>
      </c>
      <c r="B2583" s="3">
        <v>71</v>
      </c>
      <c r="C2583" s="5">
        <v>1000000</v>
      </c>
      <c r="D2583" s="221"/>
      <c r="E2583" s="222">
        <v>0.48120000000000002</v>
      </c>
      <c r="F2583" s="222">
        <v>0.37659999999999999</v>
      </c>
      <c r="G2583" s="222">
        <v>0.28239999999999998</v>
      </c>
      <c r="H2583" s="222">
        <v>0.20349999999999999</v>
      </c>
      <c r="I2583" s="222">
        <v>0.14199999999999999</v>
      </c>
      <c r="J2583" s="222">
        <v>9.7100000000000006E-2</v>
      </c>
      <c r="K2583" s="222">
        <v>6.6699999999999995E-2</v>
      </c>
      <c r="L2583" s="222">
        <v>4.7199999999999999E-2</v>
      </c>
      <c r="M2583" s="222">
        <v>3.5499999999999997E-2</v>
      </c>
      <c r="N2583" s="222">
        <v>2.8899999999999999E-2</v>
      </c>
      <c r="O2583" s="222">
        <v>2.53E-2</v>
      </c>
      <c r="P2583" s="222">
        <v>2.3400000000000001E-2</v>
      </c>
      <c r="Q2583" s="222">
        <v>2.2499999999999999E-2</v>
      </c>
    </row>
    <row r="2584" spans="1:17" x14ac:dyDescent="0.25">
      <c r="A2584" s="8">
        <v>5</v>
      </c>
      <c r="B2584" s="3">
        <v>72</v>
      </c>
      <c r="C2584" s="5">
        <v>1000000</v>
      </c>
      <c r="D2584" s="221"/>
      <c r="E2584" s="222">
        <v>0.47899999999999998</v>
      </c>
      <c r="F2584" s="222">
        <v>0.37030000000000002</v>
      </c>
      <c r="G2584" s="222">
        <v>0.26989999999999997</v>
      </c>
      <c r="H2584" s="222">
        <v>0.18579999999999999</v>
      </c>
      <c r="I2584" s="222">
        <v>0.1216</v>
      </c>
      <c r="J2584" s="222">
        <v>7.7600000000000002E-2</v>
      </c>
      <c r="K2584" s="222">
        <v>5.0500000000000003E-2</v>
      </c>
      <c r="L2584" s="222">
        <v>3.5400000000000001E-2</v>
      </c>
      <c r="M2584" s="222">
        <v>2.7699999999999999E-2</v>
      </c>
      <c r="N2584" s="222">
        <v>2.4199999999999999E-2</v>
      </c>
      <c r="O2584" s="222">
        <v>2.2599999999999999E-2</v>
      </c>
      <c r="P2584" s="222">
        <v>2.1999999999999999E-2</v>
      </c>
      <c r="Q2584" s="222">
        <v>2.18E-2</v>
      </c>
    </row>
    <row r="2585" spans="1:17" x14ac:dyDescent="0.25">
      <c r="A2585" s="8">
        <v>5</v>
      </c>
      <c r="B2585" s="3">
        <v>73</v>
      </c>
      <c r="C2585" s="5">
        <v>1000000</v>
      </c>
      <c r="D2585" s="221"/>
      <c r="E2585" s="222">
        <v>0.47820000000000001</v>
      </c>
      <c r="F2585" s="222">
        <v>0.36649999999999999</v>
      </c>
      <c r="G2585" s="222">
        <v>0.2596</v>
      </c>
      <c r="H2585" s="222">
        <v>0.1678</v>
      </c>
      <c r="I2585" s="222">
        <v>9.9699999999999997E-2</v>
      </c>
      <c r="J2585" s="222">
        <v>5.7500000000000002E-2</v>
      </c>
      <c r="K2585" s="222">
        <v>3.5799999999999998E-2</v>
      </c>
      <c r="L2585" s="222">
        <v>2.6499999999999999E-2</v>
      </c>
      <c r="M2585" s="222">
        <v>2.3099999999999999E-2</v>
      </c>
      <c r="N2585" s="222">
        <v>2.1999999999999999E-2</v>
      </c>
      <c r="O2585" s="222">
        <v>2.1700000000000001E-2</v>
      </c>
      <c r="P2585" s="222">
        <v>2.1700000000000001E-2</v>
      </c>
      <c r="Q2585" s="222">
        <v>2.1600000000000001E-2</v>
      </c>
    </row>
    <row r="2586" spans="1:17" x14ac:dyDescent="0.25">
      <c r="A2586" s="8">
        <v>5</v>
      </c>
      <c r="B2586" s="3">
        <v>74</v>
      </c>
      <c r="C2586" s="5">
        <v>1000000</v>
      </c>
      <c r="D2586" s="221"/>
      <c r="E2586" s="222">
        <v>0.47810000000000002</v>
      </c>
      <c r="F2586" s="222">
        <v>0.36549999999999999</v>
      </c>
      <c r="G2586" s="222">
        <v>0.25519999999999998</v>
      </c>
      <c r="H2586" s="222">
        <v>0.15709999999999999</v>
      </c>
      <c r="I2586" s="222">
        <v>8.5400000000000004E-2</v>
      </c>
      <c r="J2586" s="222">
        <v>4.5199999999999997E-2</v>
      </c>
      <c r="K2586" s="222">
        <v>2.8500000000000001E-2</v>
      </c>
      <c r="L2586" s="222">
        <v>2.3199999999999998E-2</v>
      </c>
      <c r="M2586" s="222">
        <v>2.1899999999999999E-2</v>
      </c>
      <c r="N2586" s="222">
        <v>2.1700000000000001E-2</v>
      </c>
      <c r="O2586" s="222">
        <v>2.1600000000000001E-2</v>
      </c>
      <c r="P2586" s="222">
        <v>2.1600000000000001E-2</v>
      </c>
      <c r="Q2586" s="222">
        <v>2.1600000000000001E-2</v>
      </c>
    </row>
    <row r="2587" spans="1:17" x14ac:dyDescent="0.25">
      <c r="A2587" s="8">
        <v>6</v>
      </c>
      <c r="B2587" s="3">
        <v>62</v>
      </c>
      <c r="C2587" s="5">
        <v>1000000</v>
      </c>
      <c r="D2587" s="221"/>
      <c r="E2587" s="222">
        <v>0.5333</v>
      </c>
      <c r="F2587" s="222">
        <v>0.45679999999999998</v>
      </c>
      <c r="G2587" s="222">
        <v>0.3891</v>
      </c>
      <c r="H2587" s="222">
        <v>0.32979999999999998</v>
      </c>
      <c r="I2587" s="222">
        <v>0.27839999999999998</v>
      </c>
      <c r="J2587" s="222">
        <v>0.23419999999999999</v>
      </c>
      <c r="K2587" s="222">
        <v>0.19639999999999999</v>
      </c>
      <c r="L2587" s="222">
        <v>0.16450000000000001</v>
      </c>
      <c r="M2587" s="222">
        <v>0.13830000000000001</v>
      </c>
      <c r="N2587" s="222">
        <v>0.1166</v>
      </c>
      <c r="O2587" s="222">
        <v>9.8799999999999999E-2</v>
      </c>
      <c r="P2587" s="222">
        <v>8.4199999999999997E-2</v>
      </c>
      <c r="Q2587" s="222">
        <v>7.2300000000000003E-2</v>
      </c>
    </row>
    <row r="2588" spans="1:17" x14ac:dyDescent="0.25">
      <c r="A2588" s="8">
        <v>6</v>
      </c>
      <c r="B2588" s="3">
        <v>63</v>
      </c>
      <c r="C2588" s="5">
        <v>1000000</v>
      </c>
      <c r="D2588" s="221"/>
      <c r="E2588" s="222">
        <v>0.52649999999999997</v>
      </c>
      <c r="F2588" s="222">
        <v>0.44769999999999999</v>
      </c>
      <c r="G2588" s="222">
        <v>0.37809999999999999</v>
      </c>
      <c r="H2588" s="222">
        <v>0.31740000000000002</v>
      </c>
      <c r="I2588" s="222">
        <v>0.2651</v>
      </c>
      <c r="J2588" s="222">
        <v>0.2205</v>
      </c>
      <c r="K2588" s="222">
        <v>0.18279999999999999</v>
      </c>
      <c r="L2588" s="222">
        <v>0.15190000000000001</v>
      </c>
      <c r="M2588" s="222">
        <v>0.1265</v>
      </c>
      <c r="N2588" s="222">
        <v>0.1057</v>
      </c>
      <c r="O2588" s="222">
        <v>8.8900000000000007E-2</v>
      </c>
      <c r="P2588" s="222">
        <v>7.5300000000000006E-2</v>
      </c>
      <c r="Q2588" s="222">
        <v>6.4500000000000002E-2</v>
      </c>
    </row>
    <row r="2589" spans="1:17" x14ac:dyDescent="0.25">
      <c r="A2589" s="8">
        <v>6</v>
      </c>
      <c r="B2589" s="3">
        <v>64</v>
      </c>
      <c r="C2589" s="5">
        <v>1000000</v>
      </c>
      <c r="D2589" s="221"/>
      <c r="E2589" s="222">
        <v>0.51990000000000003</v>
      </c>
      <c r="F2589" s="222">
        <v>0.43869999999999998</v>
      </c>
      <c r="G2589" s="222">
        <v>0.36709999999999998</v>
      </c>
      <c r="H2589" s="222">
        <v>0.30499999999999999</v>
      </c>
      <c r="I2589" s="222">
        <v>0.25190000000000001</v>
      </c>
      <c r="J2589" s="222">
        <v>0.2069</v>
      </c>
      <c r="K2589" s="222">
        <v>0.16980000000000001</v>
      </c>
      <c r="L2589" s="222">
        <v>0.13950000000000001</v>
      </c>
      <c r="M2589" s="222">
        <v>0.1149</v>
      </c>
      <c r="N2589" s="222">
        <v>9.5200000000000007E-2</v>
      </c>
      <c r="O2589" s="222">
        <v>7.9500000000000001E-2</v>
      </c>
      <c r="P2589" s="222">
        <v>6.7100000000000007E-2</v>
      </c>
      <c r="Q2589" s="222">
        <v>5.74E-2</v>
      </c>
    </row>
    <row r="2590" spans="1:17" x14ac:dyDescent="0.25">
      <c r="A2590" s="8">
        <v>6</v>
      </c>
      <c r="B2590" s="3">
        <v>65</v>
      </c>
      <c r="C2590" s="5">
        <v>1000000</v>
      </c>
      <c r="D2590" s="221"/>
      <c r="E2590" s="222">
        <v>0.51349999999999996</v>
      </c>
      <c r="F2590" s="222">
        <v>0.42980000000000002</v>
      </c>
      <c r="G2590" s="222">
        <v>0.35620000000000002</v>
      </c>
      <c r="H2590" s="222">
        <v>0.29260000000000003</v>
      </c>
      <c r="I2590" s="222">
        <v>0.23849999999999999</v>
      </c>
      <c r="J2590" s="222">
        <v>0.19350000000000001</v>
      </c>
      <c r="K2590" s="222">
        <v>0.15690000000000001</v>
      </c>
      <c r="L2590" s="222">
        <v>0.1273</v>
      </c>
      <c r="M2590" s="222">
        <v>0.1037</v>
      </c>
      <c r="N2590" s="222">
        <v>8.5099999999999995E-2</v>
      </c>
      <c r="O2590" s="222">
        <v>7.0599999999999996E-2</v>
      </c>
      <c r="P2590" s="222">
        <v>5.9499999999999997E-2</v>
      </c>
      <c r="Q2590" s="222">
        <v>5.0900000000000001E-2</v>
      </c>
    </row>
    <row r="2591" spans="1:17" x14ac:dyDescent="0.25">
      <c r="A2591" s="8">
        <v>6</v>
      </c>
      <c r="B2591" s="3">
        <v>66</v>
      </c>
      <c r="C2591" s="5">
        <v>1000000</v>
      </c>
      <c r="D2591" s="221"/>
      <c r="E2591" s="222">
        <v>0.50749999999999995</v>
      </c>
      <c r="F2591" s="222">
        <v>0.42130000000000001</v>
      </c>
      <c r="G2591" s="222">
        <v>0.34539999999999998</v>
      </c>
      <c r="H2591" s="222">
        <v>0.2802</v>
      </c>
      <c r="I2591" s="222">
        <v>0.22509999999999999</v>
      </c>
      <c r="J2591" s="222">
        <v>0.18029999999999999</v>
      </c>
      <c r="K2591" s="222">
        <v>0.14419999999999999</v>
      </c>
      <c r="L2591" s="222">
        <v>0.1154</v>
      </c>
      <c r="M2591" s="222">
        <v>9.2999999999999999E-2</v>
      </c>
      <c r="N2591" s="222">
        <v>7.5600000000000001E-2</v>
      </c>
      <c r="O2591" s="222">
        <v>6.25E-2</v>
      </c>
      <c r="P2591" s="222">
        <v>5.2600000000000001E-2</v>
      </c>
      <c r="Q2591" s="222">
        <v>4.5199999999999997E-2</v>
      </c>
    </row>
    <row r="2592" spans="1:17" x14ac:dyDescent="0.25">
      <c r="A2592" s="8">
        <v>6</v>
      </c>
      <c r="B2592" s="3">
        <v>67</v>
      </c>
      <c r="C2592" s="5">
        <v>1000000</v>
      </c>
      <c r="D2592" s="221"/>
      <c r="E2592" s="222">
        <v>0.50139999999999996</v>
      </c>
      <c r="F2592" s="222">
        <v>0.4123</v>
      </c>
      <c r="G2592" s="222">
        <v>0.33389999999999997</v>
      </c>
      <c r="H2592" s="222">
        <v>0.26679999999999998</v>
      </c>
      <c r="I2592" s="222">
        <v>0.21110000000000001</v>
      </c>
      <c r="J2592" s="222">
        <v>0.16619999999999999</v>
      </c>
      <c r="K2592" s="222">
        <v>0.13059999999999999</v>
      </c>
      <c r="L2592" s="222">
        <v>0.10290000000000001</v>
      </c>
      <c r="M2592" s="222">
        <v>8.1799999999999998E-2</v>
      </c>
      <c r="N2592" s="222">
        <v>6.6000000000000003E-2</v>
      </c>
      <c r="O2592" s="222">
        <v>5.4399999999999997E-2</v>
      </c>
      <c r="P2592" s="222">
        <v>4.5999999999999999E-2</v>
      </c>
      <c r="Q2592" s="222">
        <v>3.9899999999999998E-2</v>
      </c>
    </row>
    <row r="2593" spans="1:17" x14ac:dyDescent="0.25">
      <c r="A2593" s="8">
        <v>6</v>
      </c>
      <c r="B2593" s="3">
        <v>68</v>
      </c>
      <c r="C2593" s="5">
        <v>1000000</v>
      </c>
      <c r="D2593" s="221"/>
      <c r="E2593" s="222">
        <v>0.49580000000000002</v>
      </c>
      <c r="F2593" s="222">
        <v>0.40350000000000003</v>
      </c>
      <c r="G2593" s="222">
        <v>0.32229999999999998</v>
      </c>
      <c r="H2593" s="222">
        <v>0.253</v>
      </c>
      <c r="I2593" s="222">
        <v>0.19670000000000001</v>
      </c>
      <c r="J2593" s="222">
        <v>0.15179999999999999</v>
      </c>
      <c r="K2593" s="222">
        <v>0.1169</v>
      </c>
      <c r="L2593" s="222">
        <v>9.0499999999999997E-2</v>
      </c>
      <c r="M2593" s="222">
        <v>7.1099999999999997E-2</v>
      </c>
      <c r="N2593" s="222">
        <v>5.7000000000000002E-2</v>
      </c>
      <c r="O2593" s="222">
        <v>4.7100000000000003E-2</v>
      </c>
      <c r="P2593" s="222">
        <v>4.02E-2</v>
      </c>
      <c r="Q2593" s="222">
        <v>3.5400000000000001E-2</v>
      </c>
    </row>
    <row r="2594" spans="1:17" x14ac:dyDescent="0.25">
      <c r="A2594" s="8">
        <v>6</v>
      </c>
      <c r="B2594" s="3">
        <v>69</v>
      </c>
      <c r="C2594" s="5">
        <v>1000000</v>
      </c>
      <c r="D2594" s="221"/>
      <c r="E2594" s="222">
        <v>0.49099999999999999</v>
      </c>
      <c r="F2594" s="222">
        <v>0.39560000000000001</v>
      </c>
      <c r="G2594" s="222">
        <v>0.31140000000000001</v>
      </c>
      <c r="H2594" s="222">
        <v>0.2402</v>
      </c>
      <c r="I2594" s="222">
        <v>0.18279999999999999</v>
      </c>
      <c r="J2594" s="222">
        <v>0.13789999999999999</v>
      </c>
      <c r="K2594" s="222">
        <v>0.104</v>
      </c>
      <c r="L2594" s="222">
        <v>7.9100000000000004E-2</v>
      </c>
      <c r="M2594" s="222">
        <v>6.1499999999999999E-2</v>
      </c>
      <c r="N2594" s="222">
        <v>4.9299999999999997E-2</v>
      </c>
      <c r="O2594" s="222">
        <v>4.1000000000000002E-2</v>
      </c>
      <c r="P2594" s="222">
        <v>3.56E-2</v>
      </c>
      <c r="Q2594" s="222">
        <v>3.2099999999999997E-2</v>
      </c>
    </row>
    <row r="2595" spans="1:17" x14ac:dyDescent="0.25">
      <c r="A2595" s="8">
        <v>6</v>
      </c>
      <c r="B2595" s="3">
        <v>70</v>
      </c>
      <c r="C2595" s="5">
        <v>1000000</v>
      </c>
      <c r="D2595" s="221"/>
      <c r="E2595" s="222">
        <v>0.48620000000000002</v>
      </c>
      <c r="F2595" s="222">
        <v>0.38700000000000001</v>
      </c>
      <c r="G2595" s="222">
        <v>0.2989</v>
      </c>
      <c r="H2595" s="222">
        <v>0.22520000000000001</v>
      </c>
      <c r="I2595" s="222">
        <v>0.16650000000000001</v>
      </c>
      <c r="J2595" s="222">
        <v>0.12180000000000001</v>
      </c>
      <c r="K2595" s="222">
        <v>8.9200000000000002E-2</v>
      </c>
      <c r="L2595" s="222">
        <v>6.6500000000000004E-2</v>
      </c>
      <c r="M2595" s="222">
        <v>5.1299999999999998E-2</v>
      </c>
      <c r="N2595" s="222">
        <v>4.1399999999999999E-2</v>
      </c>
      <c r="O2595" s="222">
        <v>3.5200000000000002E-2</v>
      </c>
      <c r="P2595" s="222">
        <v>3.15E-2</v>
      </c>
      <c r="Q2595" s="222">
        <v>2.93E-2</v>
      </c>
    </row>
    <row r="2596" spans="1:17" x14ac:dyDescent="0.25">
      <c r="A2596" s="8">
        <v>6</v>
      </c>
      <c r="B2596" s="3">
        <v>71</v>
      </c>
      <c r="C2596" s="5">
        <v>1000000</v>
      </c>
      <c r="D2596" s="221"/>
      <c r="E2596" s="222">
        <v>0.48270000000000002</v>
      </c>
      <c r="F2596" s="222">
        <v>0.37969999999999998</v>
      </c>
      <c r="G2596" s="222">
        <v>0.28749999999999998</v>
      </c>
      <c r="H2596" s="222">
        <v>0.21079999999999999</v>
      </c>
      <c r="I2596" s="222">
        <v>0.15049999999999999</v>
      </c>
      <c r="J2596" s="222">
        <v>0.1062</v>
      </c>
      <c r="K2596" s="222">
        <v>7.5399999999999995E-2</v>
      </c>
      <c r="L2596" s="222">
        <v>5.5300000000000002E-2</v>
      </c>
      <c r="M2596" s="222">
        <v>4.2700000000000002E-2</v>
      </c>
      <c r="N2596" s="222">
        <v>3.5299999999999998E-2</v>
      </c>
      <c r="O2596" s="222">
        <v>3.1099999999999999E-2</v>
      </c>
      <c r="P2596" s="222">
        <v>2.8799999999999999E-2</v>
      </c>
      <c r="Q2596" s="222">
        <v>2.76E-2</v>
      </c>
    </row>
    <row r="2597" spans="1:17" x14ac:dyDescent="0.25">
      <c r="A2597" s="8">
        <v>6</v>
      </c>
      <c r="B2597" s="3">
        <v>72</v>
      </c>
      <c r="C2597" s="5">
        <v>1000000</v>
      </c>
      <c r="D2597" s="221"/>
      <c r="E2597" s="222">
        <v>0.47970000000000002</v>
      </c>
      <c r="F2597" s="222">
        <v>0.37209999999999999</v>
      </c>
      <c r="G2597" s="222">
        <v>0.2737</v>
      </c>
      <c r="H2597" s="222">
        <v>0.1918</v>
      </c>
      <c r="I2597" s="222">
        <v>0.12909999999999999</v>
      </c>
      <c r="J2597" s="222">
        <v>8.5599999999999996E-2</v>
      </c>
      <c r="K2597" s="222">
        <v>5.8200000000000002E-2</v>
      </c>
      <c r="L2597" s="222">
        <v>4.2299999999999997E-2</v>
      </c>
      <c r="M2597" s="222">
        <v>3.39E-2</v>
      </c>
      <c r="N2597" s="222">
        <v>2.9700000000000001E-2</v>
      </c>
      <c r="O2597" s="222">
        <v>2.7799999999999998E-2</v>
      </c>
      <c r="P2597" s="222">
        <v>2.7E-2</v>
      </c>
      <c r="Q2597" s="222">
        <v>2.6599999999999999E-2</v>
      </c>
    </row>
    <row r="2598" spans="1:17" x14ac:dyDescent="0.25">
      <c r="A2598" s="8">
        <v>6</v>
      </c>
      <c r="B2598" s="3">
        <v>73</v>
      </c>
      <c r="C2598" s="5">
        <v>1000000</v>
      </c>
      <c r="D2598" s="221"/>
      <c r="E2598" s="222">
        <v>0.47849999999999998</v>
      </c>
      <c r="F2598" s="222">
        <v>0.36720000000000003</v>
      </c>
      <c r="G2598" s="222">
        <v>0.26169999999999999</v>
      </c>
      <c r="H2598" s="222">
        <v>0.17230000000000001</v>
      </c>
      <c r="I2598" s="222">
        <v>0.1061</v>
      </c>
      <c r="J2598" s="222">
        <v>6.4500000000000002E-2</v>
      </c>
      <c r="K2598" s="222">
        <v>4.2299999999999997E-2</v>
      </c>
      <c r="L2598" s="222">
        <v>3.2300000000000002E-2</v>
      </c>
      <c r="M2598" s="222">
        <v>2.8299999999999999E-2</v>
      </c>
      <c r="N2598" s="222">
        <v>2.7E-2</v>
      </c>
      <c r="O2598" s="222">
        <v>2.6599999999999999E-2</v>
      </c>
      <c r="P2598" s="222">
        <v>2.6499999999999999E-2</v>
      </c>
      <c r="Q2598" s="222">
        <v>2.64E-2</v>
      </c>
    </row>
    <row r="2599" spans="1:17" x14ac:dyDescent="0.25">
      <c r="A2599" s="8">
        <v>6</v>
      </c>
      <c r="B2599" s="3">
        <v>74</v>
      </c>
      <c r="C2599" s="5">
        <v>1000000</v>
      </c>
      <c r="D2599" s="221"/>
      <c r="E2599" s="222">
        <v>0.47839999999999999</v>
      </c>
      <c r="F2599" s="222">
        <v>0.3659</v>
      </c>
      <c r="G2599" s="222">
        <v>0.25619999999999998</v>
      </c>
      <c r="H2599" s="222">
        <v>0.16059999999999999</v>
      </c>
      <c r="I2599" s="222">
        <v>9.0999999999999998E-2</v>
      </c>
      <c r="J2599" s="222">
        <v>5.1499999999999997E-2</v>
      </c>
      <c r="K2599" s="222">
        <v>3.4299999999999997E-2</v>
      </c>
      <c r="L2599" s="222">
        <v>2.8400000000000002E-2</v>
      </c>
      <c r="M2599" s="222">
        <v>2.6800000000000001E-2</v>
      </c>
      <c r="N2599" s="222">
        <v>2.6499999999999999E-2</v>
      </c>
      <c r="O2599" s="222">
        <v>2.64E-2</v>
      </c>
      <c r="P2599" s="222">
        <v>2.64E-2</v>
      </c>
      <c r="Q2599" s="222">
        <v>2.64E-2</v>
      </c>
    </row>
    <row r="2600" spans="1:17" x14ac:dyDescent="0.25">
      <c r="A2600" s="8">
        <v>7</v>
      </c>
      <c r="B2600" s="3">
        <v>62</v>
      </c>
      <c r="C2600" s="5">
        <v>1000000</v>
      </c>
      <c r="D2600" s="221"/>
      <c r="E2600" s="222">
        <v>0.54369999999999996</v>
      </c>
      <c r="F2600" s="222">
        <v>0.46939999999999998</v>
      </c>
      <c r="G2600" s="222">
        <v>0.40339999999999998</v>
      </c>
      <c r="H2600" s="222">
        <v>0.3453</v>
      </c>
      <c r="I2600" s="222">
        <v>0.29449999999999998</v>
      </c>
      <c r="J2600" s="222">
        <v>0.2505</v>
      </c>
      <c r="K2600" s="222">
        <v>0.21260000000000001</v>
      </c>
      <c r="L2600" s="222">
        <v>0.1804</v>
      </c>
      <c r="M2600" s="222">
        <v>0.15379999999999999</v>
      </c>
      <c r="N2600" s="222">
        <v>0.13159999999999999</v>
      </c>
      <c r="O2600" s="222">
        <v>0.113</v>
      </c>
      <c r="P2600" s="222">
        <v>9.7699999999999995E-2</v>
      </c>
      <c r="Q2600" s="222">
        <v>8.5099999999999995E-2</v>
      </c>
    </row>
    <row r="2601" spans="1:17" x14ac:dyDescent="0.25">
      <c r="A2601" s="8">
        <v>7</v>
      </c>
      <c r="B2601" s="3">
        <v>63</v>
      </c>
      <c r="C2601" s="5">
        <v>1000000</v>
      </c>
      <c r="D2601" s="221"/>
      <c r="E2601" s="222">
        <v>0.53610000000000002</v>
      </c>
      <c r="F2601" s="222">
        <v>0.45950000000000002</v>
      </c>
      <c r="G2601" s="222">
        <v>0.3916</v>
      </c>
      <c r="H2601" s="222">
        <v>0.33210000000000001</v>
      </c>
      <c r="I2601" s="222">
        <v>0.28050000000000003</v>
      </c>
      <c r="J2601" s="222">
        <v>0.23599999999999999</v>
      </c>
      <c r="K2601" s="222">
        <v>0.1983</v>
      </c>
      <c r="L2601" s="222">
        <v>0.16719999999999999</v>
      </c>
      <c r="M2601" s="222">
        <v>0.14130000000000001</v>
      </c>
      <c r="N2601" s="222">
        <v>0.11990000000000001</v>
      </c>
      <c r="O2601" s="222">
        <v>0.1024</v>
      </c>
      <c r="P2601" s="222">
        <v>8.8099999999999998E-2</v>
      </c>
      <c r="Q2601" s="222">
        <v>7.6600000000000001E-2</v>
      </c>
    </row>
    <row r="2602" spans="1:17" x14ac:dyDescent="0.25">
      <c r="A2602" s="8">
        <v>7</v>
      </c>
      <c r="B2602" s="3">
        <v>64</v>
      </c>
      <c r="C2602" s="5">
        <v>1000000</v>
      </c>
      <c r="D2602" s="221"/>
      <c r="E2602" s="222">
        <v>0.52859999999999996</v>
      </c>
      <c r="F2602" s="222">
        <v>0.4496</v>
      </c>
      <c r="G2602" s="222">
        <v>0.37980000000000003</v>
      </c>
      <c r="H2602" s="222">
        <v>0.31890000000000002</v>
      </c>
      <c r="I2602" s="222">
        <v>0.26640000000000003</v>
      </c>
      <c r="J2602" s="222">
        <v>0.22159999999999999</v>
      </c>
      <c r="K2602" s="222">
        <v>0.1847</v>
      </c>
      <c r="L2602" s="222">
        <v>0.15409999999999999</v>
      </c>
      <c r="M2602" s="222">
        <v>0.12909999999999999</v>
      </c>
      <c r="N2602" s="222">
        <v>0.1087</v>
      </c>
      <c r="O2602" s="222">
        <v>9.2299999999999993E-2</v>
      </c>
      <c r="P2602" s="222">
        <v>7.9100000000000004E-2</v>
      </c>
      <c r="Q2602" s="222">
        <v>6.8699999999999997E-2</v>
      </c>
    </row>
    <row r="2603" spans="1:17" x14ac:dyDescent="0.25">
      <c r="A2603" s="8">
        <v>7</v>
      </c>
      <c r="B2603" s="3">
        <v>65</v>
      </c>
      <c r="C2603" s="5">
        <v>1000000</v>
      </c>
      <c r="D2603" s="221"/>
      <c r="E2603" s="222">
        <v>0.52129999999999999</v>
      </c>
      <c r="F2603" s="222">
        <v>0.43980000000000002</v>
      </c>
      <c r="G2603" s="222">
        <v>0.36799999999999999</v>
      </c>
      <c r="H2603" s="222">
        <v>0.30570000000000003</v>
      </c>
      <c r="I2603" s="222">
        <v>0.25219999999999998</v>
      </c>
      <c r="J2603" s="222">
        <v>0.2077</v>
      </c>
      <c r="K2603" s="222">
        <v>0.1711</v>
      </c>
      <c r="L2603" s="222">
        <v>0.14130000000000001</v>
      </c>
      <c r="M2603" s="222">
        <v>0.1172</v>
      </c>
      <c r="N2603" s="222">
        <v>9.7900000000000001E-2</v>
      </c>
      <c r="O2603" s="222">
        <v>8.2699999999999996E-2</v>
      </c>
      <c r="P2603" s="222">
        <v>7.0800000000000002E-2</v>
      </c>
      <c r="Q2603" s="222">
        <v>6.1499999999999999E-2</v>
      </c>
    </row>
    <row r="2604" spans="1:17" x14ac:dyDescent="0.25">
      <c r="A2604" s="8">
        <v>7</v>
      </c>
      <c r="B2604" s="3">
        <v>66</v>
      </c>
      <c r="C2604" s="5">
        <v>1000000</v>
      </c>
      <c r="D2604" s="221"/>
      <c r="E2604" s="222">
        <v>0.51429999999999998</v>
      </c>
      <c r="F2604" s="222">
        <v>0.43030000000000002</v>
      </c>
      <c r="G2604" s="222">
        <v>0.35639999999999999</v>
      </c>
      <c r="H2604" s="222">
        <v>0.29239999999999999</v>
      </c>
      <c r="I2604" s="222">
        <v>0.23830000000000001</v>
      </c>
      <c r="J2604" s="222">
        <v>0.19389999999999999</v>
      </c>
      <c r="K2604" s="222">
        <v>0.1578</v>
      </c>
      <c r="L2604" s="222">
        <v>0.12870000000000001</v>
      </c>
      <c r="M2604" s="222">
        <v>0.1057</v>
      </c>
      <c r="N2604" s="222">
        <v>8.77E-2</v>
      </c>
      <c r="O2604" s="222">
        <v>7.3800000000000004E-2</v>
      </c>
      <c r="P2604" s="222">
        <v>6.3200000000000006E-2</v>
      </c>
      <c r="Q2604" s="222">
        <v>5.5100000000000003E-2</v>
      </c>
    </row>
    <row r="2605" spans="1:17" x14ac:dyDescent="0.25">
      <c r="A2605" s="8">
        <v>7</v>
      </c>
      <c r="B2605" s="3">
        <v>67</v>
      </c>
      <c r="C2605" s="5">
        <v>1000000</v>
      </c>
      <c r="D2605" s="221"/>
      <c r="E2605" s="222">
        <v>0.50729999999999997</v>
      </c>
      <c r="F2605" s="222">
        <v>0.42030000000000001</v>
      </c>
      <c r="G2605" s="222">
        <v>0.34389999999999998</v>
      </c>
      <c r="H2605" s="222">
        <v>0.27810000000000001</v>
      </c>
      <c r="I2605" s="222">
        <v>0.2235</v>
      </c>
      <c r="J2605" s="222">
        <v>0.17910000000000001</v>
      </c>
      <c r="K2605" s="222">
        <v>0.14349999999999999</v>
      </c>
      <c r="L2605" s="222">
        <v>0.11550000000000001</v>
      </c>
      <c r="M2605" s="222">
        <v>9.3799999999999994E-2</v>
      </c>
      <c r="N2605" s="222">
        <v>7.7299999999999994E-2</v>
      </c>
      <c r="O2605" s="222">
        <v>6.5000000000000002E-2</v>
      </c>
      <c r="P2605" s="222">
        <v>5.5800000000000002E-2</v>
      </c>
      <c r="Q2605" s="222">
        <v>4.9099999999999998E-2</v>
      </c>
    </row>
    <row r="2606" spans="1:17" x14ac:dyDescent="0.25">
      <c r="A2606" s="8">
        <v>7</v>
      </c>
      <c r="B2606" s="3">
        <v>68</v>
      </c>
      <c r="C2606" s="5">
        <v>1000000</v>
      </c>
      <c r="D2606" s="221"/>
      <c r="E2606" s="222">
        <v>0.50060000000000004</v>
      </c>
      <c r="F2606" s="222">
        <v>0.41049999999999998</v>
      </c>
      <c r="G2606" s="222">
        <v>0.33129999999999998</v>
      </c>
      <c r="H2606" s="222">
        <v>0.2636</v>
      </c>
      <c r="I2606" s="222">
        <v>0.2084</v>
      </c>
      <c r="J2606" s="222">
        <v>0.16400000000000001</v>
      </c>
      <c r="K2606" s="222">
        <v>0.12909999999999999</v>
      </c>
      <c r="L2606" s="222">
        <v>0.1024</v>
      </c>
      <c r="M2606" s="222">
        <v>8.2299999999999998E-2</v>
      </c>
      <c r="N2606" s="222">
        <v>6.7599999999999993E-2</v>
      </c>
      <c r="O2606" s="222">
        <v>5.6899999999999999E-2</v>
      </c>
      <c r="P2606" s="222">
        <v>4.9299999999999997E-2</v>
      </c>
      <c r="Q2606" s="222">
        <v>4.3999999999999997E-2</v>
      </c>
    </row>
    <row r="2607" spans="1:17" x14ac:dyDescent="0.25">
      <c r="A2607" s="8">
        <v>7</v>
      </c>
      <c r="B2607" s="3">
        <v>69</v>
      </c>
      <c r="C2607" s="5">
        <v>1000000</v>
      </c>
      <c r="D2607" s="221"/>
      <c r="E2607" s="222">
        <v>0.49490000000000001</v>
      </c>
      <c r="F2607" s="222">
        <v>0.40160000000000001</v>
      </c>
      <c r="G2607" s="222">
        <v>0.31940000000000002</v>
      </c>
      <c r="H2607" s="222">
        <v>0.25</v>
      </c>
      <c r="I2607" s="222">
        <v>0.1938</v>
      </c>
      <c r="J2607" s="222">
        <v>0.14949999999999999</v>
      </c>
      <c r="K2607" s="222">
        <v>0.11550000000000001</v>
      </c>
      <c r="L2607" s="222">
        <v>9.0300000000000005E-2</v>
      </c>
      <c r="M2607" s="222">
        <v>7.1999999999999995E-2</v>
      </c>
      <c r="N2607" s="222">
        <v>5.8999999999999997E-2</v>
      </c>
      <c r="O2607" s="222">
        <v>5.0099999999999999E-2</v>
      </c>
      <c r="P2607" s="222">
        <v>4.41E-2</v>
      </c>
      <c r="Q2607" s="222">
        <v>0.04</v>
      </c>
    </row>
    <row r="2608" spans="1:17" x14ac:dyDescent="0.25">
      <c r="A2608" s="8">
        <v>7</v>
      </c>
      <c r="B2608" s="3">
        <v>70</v>
      </c>
      <c r="C2608" s="5">
        <v>1000000</v>
      </c>
      <c r="D2608" s="221"/>
      <c r="E2608" s="222">
        <v>0.48909999999999998</v>
      </c>
      <c r="F2608" s="222">
        <v>0.39179999999999998</v>
      </c>
      <c r="G2608" s="222">
        <v>0.30580000000000002</v>
      </c>
      <c r="H2608" s="222">
        <v>0.2341</v>
      </c>
      <c r="I2608" s="222">
        <v>0.1767</v>
      </c>
      <c r="J2608" s="222">
        <v>0.13250000000000001</v>
      </c>
      <c r="K2608" s="222">
        <v>0.1</v>
      </c>
      <c r="L2608" s="222">
        <v>7.6799999999999993E-2</v>
      </c>
      <c r="M2608" s="222">
        <v>6.0900000000000003E-2</v>
      </c>
      <c r="N2608" s="222">
        <v>5.04E-2</v>
      </c>
      <c r="O2608" s="222">
        <v>4.36E-2</v>
      </c>
      <c r="P2608" s="222">
        <v>3.9300000000000002E-2</v>
      </c>
      <c r="Q2608" s="222">
        <v>3.6600000000000001E-2</v>
      </c>
    </row>
    <row r="2609" spans="1:17" x14ac:dyDescent="0.25">
      <c r="A2609" s="8">
        <v>7</v>
      </c>
      <c r="B2609" s="3">
        <v>71</v>
      </c>
      <c r="C2609" s="5">
        <v>1000000</v>
      </c>
      <c r="D2609" s="221"/>
      <c r="E2609" s="222">
        <v>0.48459999999999998</v>
      </c>
      <c r="F2609" s="222">
        <v>0.38340000000000002</v>
      </c>
      <c r="G2609" s="222">
        <v>0.29330000000000001</v>
      </c>
      <c r="H2609" s="222">
        <v>0.21870000000000001</v>
      </c>
      <c r="I2609" s="222">
        <v>0.15989999999999999</v>
      </c>
      <c r="J2609" s="222">
        <v>0.1162</v>
      </c>
      <c r="K2609" s="222">
        <v>8.5400000000000004E-2</v>
      </c>
      <c r="L2609" s="222">
        <v>6.4799999999999996E-2</v>
      </c>
      <c r="M2609" s="222">
        <v>5.16E-2</v>
      </c>
      <c r="N2609" s="222">
        <v>4.3499999999999997E-2</v>
      </c>
      <c r="O2609" s="222">
        <v>3.8800000000000001E-2</v>
      </c>
      <c r="P2609" s="222">
        <v>3.61E-2</v>
      </c>
      <c r="Q2609" s="222">
        <v>3.4599999999999999E-2</v>
      </c>
    </row>
    <row r="2610" spans="1:17" x14ac:dyDescent="0.25">
      <c r="A2610" s="8">
        <v>7</v>
      </c>
      <c r="B2610" s="3">
        <v>72</v>
      </c>
      <c r="C2610" s="5">
        <v>1000000</v>
      </c>
      <c r="D2610" s="221"/>
      <c r="E2610" s="222">
        <v>0.48070000000000002</v>
      </c>
      <c r="F2610" s="222">
        <v>0.37430000000000002</v>
      </c>
      <c r="G2610" s="222">
        <v>0.27800000000000002</v>
      </c>
      <c r="H2610" s="222">
        <v>0.19839999999999999</v>
      </c>
      <c r="I2610" s="222">
        <v>0.13739999999999999</v>
      </c>
      <c r="J2610" s="222">
        <v>9.4700000000000006E-2</v>
      </c>
      <c r="K2610" s="222">
        <v>6.7100000000000007E-2</v>
      </c>
      <c r="L2610" s="222">
        <v>5.0799999999999998E-2</v>
      </c>
      <c r="M2610" s="222">
        <v>4.1700000000000001E-2</v>
      </c>
      <c r="N2610" s="222">
        <v>3.7100000000000001E-2</v>
      </c>
      <c r="O2610" s="222">
        <v>3.4799999999999998E-2</v>
      </c>
      <c r="P2610" s="222">
        <v>3.3700000000000001E-2</v>
      </c>
      <c r="Q2610" s="222">
        <v>3.3300000000000003E-2</v>
      </c>
    </row>
    <row r="2611" spans="1:17" x14ac:dyDescent="0.25">
      <c r="A2611" s="8">
        <v>7</v>
      </c>
      <c r="B2611" s="3">
        <v>73</v>
      </c>
      <c r="C2611" s="5">
        <v>1000000</v>
      </c>
      <c r="D2611" s="221"/>
      <c r="E2611" s="222">
        <v>0.47899999999999998</v>
      </c>
      <c r="F2611" s="222">
        <v>0.36809999999999998</v>
      </c>
      <c r="G2611" s="222">
        <v>0.26429999999999998</v>
      </c>
      <c r="H2611" s="222">
        <v>0.1774</v>
      </c>
      <c r="I2611" s="222">
        <v>0.1133</v>
      </c>
      <c r="J2611" s="222">
        <v>7.2599999999999998E-2</v>
      </c>
      <c r="K2611" s="222">
        <v>5.0299999999999997E-2</v>
      </c>
      <c r="L2611" s="222">
        <v>3.9800000000000002E-2</v>
      </c>
      <c r="M2611" s="222">
        <v>3.5400000000000001E-2</v>
      </c>
      <c r="N2611" s="222">
        <v>3.3700000000000001E-2</v>
      </c>
      <c r="O2611" s="222">
        <v>3.32E-2</v>
      </c>
      <c r="P2611" s="222">
        <v>3.3000000000000002E-2</v>
      </c>
      <c r="Q2611" s="222">
        <v>3.3000000000000002E-2</v>
      </c>
    </row>
    <row r="2612" spans="1:17" x14ac:dyDescent="0.25">
      <c r="A2612" s="8">
        <v>7</v>
      </c>
      <c r="B2612" s="3">
        <v>74</v>
      </c>
      <c r="C2612" s="5">
        <v>1000000</v>
      </c>
      <c r="D2612" s="221"/>
      <c r="E2612" s="222">
        <v>0.47870000000000001</v>
      </c>
      <c r="F2612" s="222">
        <v>0.36630000000000001</v>
      </c>
      <c r="G2612" s="222">
        <v>0.2576</v>
      </c>
      <c r="H2612" s="222">
        <v>0.1646</v>
      </c>
      <c r="I2612" s="222">
        <v>9.7500000000000003E-2</v>
      </c>
      <c r="J2612" s="222">
        <v>5.8999999999999997E-2</v>
      </c>
      <c r="K2612" s="222">
        <v>4.1599999999999998E-2</v>
      </c>
      <c r="L2612" s="222">
        <v>3.5400000000000001E-2</v>
      </c>
      <c r="M2612" s="222">
        <v>3.3500000000000002E-2</v>
      </c>
      <c r="N2612" s="222">
        <v>3.3099999999999997E-2</v>
      </c>
      <c r="O2612" s="222">
        <v>3.3000000000000002E-2</v>
      </c>
      <c r="P2612" s="222">
        <v>3.3000000000000002E-2</v>
      </c>
      <c r="Q2612" s="222">
        <v>3.3000000000000002E-2</v>
      </c>
    </row>
    <row r="2613" spans="1:17" x14ac:dyDescent="0.25">
      <c r="A2613" s="8">
        <v>8</v>
      </c>
      <c r="B2613" s="3">
        <v>62</v>
      </c>
      <c r="C2613" s="5">
        <v>1000000</v>
      </c>
      <c r="D2613" s="221"/>
      <c r="E2613" s="222">
        <v>0.55249999999999999</v>
      </c>
      <c r="F2613" s="222">
        <v>0.48</v>
      </c>
      <c r="G2613" s="222">
        <v>0.4153</v>
      </c>
      <c r="H2613" s="222">
        <v>0.35799999999999998</v>
      </c>
      <c r="I2613" s="222">
        <v>0.30769999999999997</v>
      </c>
      <c r="J2613" s="222">
        <v>0.26379999999999998</v>
      </c>
      <c r="K2613" s="222">
        <v>0.2258</v>
      </c>
      <c r="L2613" s="222">
        <v>0.19359999999999999</v>
      </c>
      <c r="M2613" s="222">
        <v>0.1668</v>
      </c>
      <c r="N2613" s="222">
        <v>0.14410000000000001</v>
      </c>
      <c r="O2613" s="222">
        <v>0.12509999999999999</v>
      </c>
      <c r="P2613" s="222">
        <v>0.10929999999999999</v>
      </c>
      <c r="Q2613" s="222">
        <v>9.6100000000000005E-2</v>
      </c>
    </row>
    <row r="2614" spans="1:17" x14ac:dyDescent="0.25">
      <c r="A2614" s="8">
        <v>8</v>
      </c>
      <c r="B2614" s="3">
        <v>63</v>
      </c>
      <c r="C2614" s="5">
        <v>1000000</v>
      </c>
      <c r="D2614" s="221"/>
      <c r="E2614" s="222">
        <v>0.54420000000000002</v>
      </c>
      <c r="F2614" s="222">
        <v>0.46929999999999999</v>
      </c>
      <c r="G2614" s="222">
        <v>0.40279999999999999</v>
      </c>
      <c r="H2614" s="222">
        <v>0.34410000000000002</v>
      </c>
      <c r="I2614" s="222">
        <v>0.29299999999999998</v>
      </c>
      <c r="J2614" s="222">
        <v>0.2487</v>
      </c>
      <c r="K2614" s="222">
        <v>0.21110000000000001</v>
      </c>
      <c r="L2614" s="222">
        <v>0.1799</v>
      </c>
      <c r="M2614" s="222">
        <v>0.1537</v>
      </c>
      <c r="N2614" s="222">
        <v>0.13189999999999999</v>
      </c>
      <c r="O2614" s="222">
        <v>0.1139</v>
      </c>
      <c r="P2614" s="222">
        <v>9.9099999999999994E-2</v>
      </c>
      <c r="Q2614" s="222">
        <v>8.6999999999999994E-2</v>
      </c>
    </row>
    <row r="2615" spans="1:17" x14ac:dyDescent="0.25">
      <c r="A2615" s="8">
        <v>8</v>
      </c>
      <c r="B2615" s="3">
        <v>64</v>
      </c>
      <c r="C2615" s="5">
        <v>1000000</v>
      </c>
      <c r="D2615" s="221"/>
      <c r="E2615" s="222">
        <v>0.53600000000000003</v>
      </c>
      <c r="F2615" s="222">
        <v>0.4587</v>
      </c>
      <c r="G2615" s="222">
        <v>0.39029999999999998</v>
      </c>
      <c r="H2615" s="222">
        <v>0.33029999999999998</v>
      </c>
      <c r="I2615" s="222">
        <v>0.27829999999999999</v>
      </c>
      <c r="J2615" s="222">
        <v>0.23380000000000001</v>
      </c>
      <c r="K2615" s="222">
        <v>0.19700000000000001</v>
      </c>
      <c r="L2615" s="222">
        <v>0.16639999999999999</v>
      </c>
      <c r="M2615" s="222">
        <v>0.14099999999999999</v>
      </c>
      <c r="N2615" s="222">
        <v>0.1202</v>
      </c>
      <c r="O2615" s="222">
        <v>0.1032</v>
      </c>
      <c r="P2615" s="222">
        <v>8.9499999999999996E-2</v>
      </c>
      <c r="Q2615" s="222">
        <v>7.8600000000000003E-2</v>
      </c>
    </row>
    <row r="2616" spans="1:17" x14ac:dyDescent="0.25">
      <c r="A2616" s="8">
        <v>8</v>
      </c>
      <c r="B2616" s="3">
        <v>65</v>
      </c>
      <c r="C2616" s="5">
        <v>1000000</v>
      </c>
      <c r="D2616" s="221"/>
      <c r="E2616" s="222">
        <v>0.52800000000000002</v>
      </c>
      <c r="F2616" s="222">
        <v>0.44829999999999998</v>
      </c>
      <c r="G2616" s="222">
        <v>0.37780000000000002</v>
      </c>
      <c r="H2616" s="222">
        <v>0.31640000000000001</v>
      </c>
      <c r="I2616" s="222">
        <v>0.26350000000000001</v>
      </c>
      <c r="J2616" s="222">
        <v>0.2195</v>
      </c>
      <c r="K2616" s="222">
        <v>0.183</v>
      </c>
      <c r="L2616" s="222">
        <v>0.153</v>
      </c>
      <c r="M2616" s="222">
        <v>0.1285</v>
      </c>
      <c r="N2616" s="222">
        <v>0.10879999999999999</v>
      </c>
      <c r="O2616" s="222">
        <v>9.3100000000000002E-2</v>
      </c>
      <c r="P2616" s="222">
        <v>8.0600000000000005E-2</v>
      </c>
      <c r="Q2616" s="222">
        <v>7.0800000000000002E-2</v>
      </c>
    </row>
    <row r="2617" spans="1:17" x14ac:dyDescent="0.25">
      <c r="A2617" s="8">
        <v>8</v>
      </c>
      <c r="B2617" s="3">
        <v>66</v>
      </c>
      <c r="C2617" s="5">
        <v>1000000</v>
      </c>
      <c r="D2617" s="221"/>
      <c r="E2617" s="222">
        <v>0.52029999999999998</v>
      </c>
      <c r="F2617" s="222">
        <v>0.438</v>
      </c>
      <c r="G2617" s="222">
        <v>0.36549999999999999</v>
      </c>
      <c r="H2617" s="222">
        <v>0.30249999999999999</v>
      </c>
      <c r="I2617" s="222">
        <v>0.2492</v>
      </c>
      <c r="J2617" s="222">
        <v>0.20519999999999999</v>
      </c>
      <c r="K2617" s="222">
        <v>0.16919999999999999</v>
      </c>
      <c r="L2617" s="222">
        <v>0.1399</v>
      </c>
      <c r="M2617" s="222">
        <v>0.1166</v>
      </c>
      <c r="N2617" s="222">
        <v>9.8100000000000007E-2</v>
      </c>
      <c r="O2617" s="222">
        <v>8.3599999999999994E-2</v>
      </c>
      <c r="P2617" s="222">
        <v>7.2400000000000006E-2</v>
      </c>
      <c r="Q2617" s="222">
        <v>6.3899999999999998E-2</v>
      </c>
    </row>
    <row r="2618" spans="1:17" x14ac:dyDescent="0.25">
      <c r="A2618" s="8">
        <v>8</v>
      </c>
      <c r="B2618" s="3">
        <v>67</v>
      </c>
      <c r="C2618" s="5">
        <v>1000000</v>
      </c>
      <c r="D2618" s="221"/>
      <c r="E2618" s="222">
        <v>0.51239999999999997</v>
      </c>
      <c r="F2618" s="222">
        <v>0.42720000000000002</v>
      </c>
      <c r="G2618" s="222">
        <v>0.35220000000000001</v>
      </c>
      <c r="H2618" s="222">
        <v>0.28749999999999998</v>
      </c>
      <c r="I2618" s="222">
        <v>0.2339</v>
      </c>
      <c r="J2618" s="222">
        <v>0.18990000000000001</v>
      </c>
      <c r="K2618" s="222">
        <v>0.15440000000000001</v>
      </c>
      <c r="L2618" s="222">
        <v>0.12620000000000001</v>
      </c>
      <c r="M2618" s="222">
        <v>0.1041</v>
      </c>
      <c r="N2618" s="222">
        <v>8.7099999999999997E-2</v>
      </c>
      <c r="O2618" s="222">
        <v>7.4200000000000002E-2</v>
      </c>
      <c r="P2618" s="222">
        <v>6.4500000000000002E-2</v>
      </c>
      <c r="Q2618" s="222">
        <v>5.7299999999999997E-2</v>
      </c>
    </row>
    <row r="2619" spans="1:17" x14ac:dyDescent="0.25">
      <c r="A2619" s="8">
        <v>8</v>
      </c>
      <c r="B2619" s="3">
        <v>68</v>
      </c>
      <c r="C2619" s="5">
        <v>1000000</v>
      </c>
      <c r="D2619" s="221"/>
      <c r="E2619" s="222">
        <v>0.50490000000000002</v>
      </c>
      <c r="F2619" s="222">
        <v>0.41660000000000003</v>
      </c>
      <c r="G2619" s="222">
        <v>0.33879999999999999</v>
      </c>
      <c r="H2619" s="222">
        <v>0.27260000000000001</v>
      </c>
      <c r="I2619" s="222">
        <v>0.21820000000000001</v>
      </c>
      <c r="J2619" s="222">
        <v>0.17419999999999999</v>
      </c>
      <c r="K2619" s="222">
        <v>0.13950000000000001</v>
      </c>
      <c r="L2619" s="222">
        <v>0.1125</v>
      </c>
      <c r="M2619" s="222">
        <v>9.1999999999999998E-2</v>
      </c>
      <c r="N2619" s="222">
        <v>7.6700000000000004E-2</v>
      </c>
      <c r="O2619" s="222">
        <v>6.5500000000000003E-2</v>
      </c>
      <c r="P2619" s="222">
        <v>5.74E-2</v>
      </c>
      <c r="Q2619" s="222">
        <v>5.16E-2</v>
      </c>
    </row>
    <row r="2620" spans="1:17" x14ac:dyDescent="0.25">
      <c r="A2620" s="8">
        <v>8</v>
      </c>
      <c r="B2620" s="3">
        <v>69</v>
      </c>
      <c r="C2620" s="5">
        <v>1000000</v>
      </c>
      <c r="D2620" s="221"/>
      <c r="E2620" s="222">
        <v>0.49840000000000001</v>
      </c>
      <c r="F2620" s="222">
        <v>0.40679999999999999</v>
      </c>
      <c r="G2620" s="222">
        <v>0.32619999999999999</v>
      </c>
      <c r="H2620" s="222">
        <v>0.25840000000000002</v>
      </c>
      <c r="I2620" s="222">
        <v>0.2031</v>
      </c>
      <c r="J2620" s="222">
        <v>0.15920000000000001</v>
      </c>
      <c r="K2620" s="222">
        <v>0.12540000000000001</v>
      </c>
      <c r="L2620" s="222">
        <v>9.98E-2</v>
      </c>
      <c r="M2620" s="222">
        <v>8.1100000000000005E-2</v>
      </c>
      <c r="N2620" s="222">
        <v>6.7599999999999993E-2</v>
      </c>
      <c r="O2620" s="222">
        <v>5.8200000000000002E-2</v>
      </c>
      <c r="P2620" s="222">
        <v>5.16E-2</v>
      </c>
      <c r="Q2620" s="222">
        <v>4.7199999999999999E-2</v>
      </c>
    </row>
    <row r="2621" spans="1:17" x14ac:dyDescent="0.25">
      <c r="A2621" s="8">
        <v>8</v>
      </c>
      <c r="B2621" s="3">
        <v>70</v>
      </c>
      <c r="C2621" s="5">
        <v>1000000</v>
      </c>
      <c r="D2621" s="221"/>
      <c r="E2621" s="222">
        <v>0.49180000000000001</v>
      </c>
      <c r="F2621" s="222">
        <v>0.39610000000000001</v>
      </c>
      <c r="G2621" s="222">
        <v>0.31169999999999998</v>
      </c>
      <c r="H2621" s="222">
        <v>0.2417</v>
      </c>
      <c r="I2621" s="222">
        <v>0.18540000000000001</v>
      </c>
      <c r="J2621" s="222">
        <v>0.14169999999999999</v>
      </c>
      <c r="K2621" s="222">
        <v>0.10920000000000001</v>
      </c>
      <c r="L2621" s="222">
        <v>8.5800000000000001E-2</v>
      </c>
      <c r="M2621" s="222">
        <v>6.9400000000000003E-2</v>
      </c>
      <c r="N2621" s="222">
        <v>5.8299999999999998E-2</v>
      </c>
      <c r="O2621" s="222">
        <v>5.0999999999999997E-2</v>
      </c>
      <c r="P2621" s="222">
        <v>4.6300000000000001E-2</v>
      </c>
      <c r="Q2621" s="222">
        <v>4.3299999999999998E-2</v>
      </c>
    </row>
    <row r="2622" spans="1:17" x14ac:dyDescent="0.25">
      <c r="A2622" s="8">
        <v>8</v>
      </c>
      <c r="B2622" s="3">
        <v>71</v>
      </c>
      <c r="C2622" s="5">
        <v>1000000</v>
      </c>
      <c r="D2622" s="221"/>
      <c r="E2622" s="222">
        <v>0.48649999999999999</v>
      </c>
      <c r="F2622" s="222">
        <v>0.38669999999999999</v>
      </c>
      <c r="G2622" s="222">
        <v>0.29849999999999999</v>
      </c>
      <c r="H2622" s="222">
        <v>0.22559999999999999</v>
      </c>
      <c r="I2622" s="222">
        <v>0.16800000000000001</v>
      </c>
      <c r="J2622" s="222">
        <v>0.12479999999999999</v>
      </c>
      <c r="K2622" s="222">
        <v>9.4100000000000003E-2</v>
      </c>
      <c r="L2622" s="222">
        <v>7.3099999999999998E-2</v>
      </c>
      <c r="M2622" s="222">
        <v>5.9400000000000001E-2</v>
      </c>
      <c r="N2622" s="222">
        <v>5.0799999999999998E-2</v>
      </c>
      <c r="O2622" s="222">
        <v>4.5600000000000002E-2</v>
      </c>
      <c r="P2622" s="222">
        <v>4.2599999999999999E-2</v>
      </c>
      <c r="Q2622" s="222">
        <v>4.0800000000000003E-2</v>
      </c>
    </row>
    <row r="2623" spans="1:17" x14ac:dyDescent="0.25">
      <c r="A2623" s="8">
        <v>8</v>
      </c>
      <c r="B2623" s="3">
        <v>72</v>
      </c>
      <c r="C2623" s="5">
        <v>1000000</v>
      </c>
      <c r="D2623" s="221"/>
      <c r="E2623" s="222">
        <v>0.48170000000000002</v>
      </c>
      <c r="F2623" s="222">
        <v>0.37640000000000001</v>
      </c>
      <c r="G2623" s="222">
        <v>0.28199999999999997</v>
      </c>
      <c r="H2623" s="222">
        <v>0.20430000000000001</v>
      </c>
      <c r="I2623" s="222">
        <v>0.1447</v>
      </c>
      <c r="J2623" s="222">
        <v>0.1026</v>
      </c>
      <c r="K2623" s="222">
        <v>7.4999999999999997E-2</v>
      </c>
      <c r="L2623" s="222">
        <v>5.8299999999999998E-2</v>
      </c>
      <c r="M2623" s="222">
        <v>4.8800000000000003E-2</v>
      </c>
      <c r="N2623" s="222">
        <v>4.36E-2</v>
      </c>
      <c r="O2623" s="222">
        <v>4.1099999999999998E-2</v>
      </c>
      <c r="P2623" s="222">
        <v>3.9800000000000002E-2</v>
      </c>
      <c r="Q2623" s="222">
        <v>3.9199999999999999E-2</v>
      </c>
    </row>
    <row r="2624" spans="1:17" x14ac:dyDescent="0.25">
      <c r="A2624" s="8">
        <v>8</v>
      </c>
      <c r="B2624" s="3">
        <v>73</v>
      </c>
      <c r="C2624" s="5">
        <v>1000000</v>
      </c>
      <c r="D2624" s="221"/>
      <c r="E2624" s="222">
        <v>0.47939999999999999</v>
      </c>
      <c r="F2624" s="222">
        <v>0.36909999999999998</v>
      </c>
      <c r="G2624" s="222">
        <v>0.26679999999999998</v>
      </c>
      <c r="H2624" s="222">
        <v>0.18210000000000001</v>
      </c>
      <c r="I2624" s="222">
        <v>0.1197</v>
      </c>
      <c r="J2624" s="222">
        <v>7.9699999999999993E-2</v>
      </c>
      <c r="K2624" s="222">
        <v>5.74E-2</v>
      </c>
      <c r="L2624" s="222">
        <v>4.6399999999999997E-2</v>
      </c>
      <c r="M2624" s="222">
        <v>4.1599999999999998E-2</v>
      </c>
      <c r="N2624" s="222">
        <v>3.9800000000000002E-2</v>
      </c>
      <c r="O2624" s="222">
        <v>3.9100000000000003E-2</v>
      </c>
      <c r="P2624" s="222">
        <v>3.8899999999999997E-2</v>
      </c>
      <c r="Q2624" s="222">
        <v>3.8800000000000001E-2</v>
      </c>
    </row>
    <row r="2625" spans="1:17" x14ac:dyDescent="0.25">
      <c r="A2625" s="8">
        <v>8</v>
      </c>
      <c r="B2625" s="3">
        <v>74</v>
      </c>
      <c r="C2625" s="5">
        <v>1000000</v>
      </c>
      <c r="D2625" s="221"/>
      <c r="E2625" s="222">
        <v>0.47899999999999998</v>
      </c>
      <c r="F2625" s="222">
        <v>0.36680000000000001</v>
      </c>
      <c r="G2625" s="222">
        <v>0.25919999999999999</v>
      </c>
      <c r="H2625" s="222">
        <v>0.16839999999999999</v>
      </c>
      <c r="I2625" s="222">
        <v>0.10340000000000001</v>
      </c>
      <c r="J2625" s="222">
        <v>6.5699999999999995E-2</v>
      </c>
      <c r="K2625" s="222">
        <v>4.82E-2</v>
      </c>
      <c r="L2625" s="222">
        <v>4.1599999999999998E-2</v>
      </c>
      <c r="M2625" s="222">
        <v>3.95E-2</v>
      </c>
      <c r="N2625" s="222">
        <v>3.9E-2</v>
      </c>
      <c r="O2625" s="222">
        <v>3.8800000000000001E-2</v>
      </c>
      <c r="P2625" s="222">
        <v>3.8800000000000001E-2</v>
      </c>
      <c r="Q2625" s="222">
        <v>3.8800000000000001E-2</v>
      </c>
    </row>
    <row r="2626" spans="1:17" x14ac:dyDescent="0.25">
      <c r="A2626" s="8">
        <v>9</v>
      </c>
      <c r="B2626" s="3">
        <v>62</v>
      </c>
      <c r="C2626" s="5">
        <v>1000000</v>
      </c>
      <c r="D2626" s="221"/>
      <c r="E2626" s="222">
        <v>0.56659999999999999</v>
      </c>
      <c r="F2626" s="222">
        <v>0.49690000000000001</v>
      </c>
      <c r="G2626" s="222">
        <v>0.43419999999999997</v>
      </c>
      <c r="H2626" s="222">
        <v>0.37809999999999999</v>
      </c>
      <c r="I2626" s="222">
        <v>0.32840000000000003</v>
      </c>
      <c r="J2626" s="222">
        <v>0.2848</v>
      </c>
      <c r="K2626" s="222">
        <v>0.2467</v>
      </c>
      <c r="L2626" s="222">
        <v>0.21479999999999999</v>
      </c>
      <c r="M2626" s="222">
        <v>0.18790000000000001</v>
      </c>
      <c r="N2626" s="222">
        <v>0.16500000000000001</v>
      </c>
      <c r="O2626" s="222">
        <v>0.14549999999999999</v>
      </c>
      <c r="P2626" s="222">
        <v>0.12909999999999999</v>
      </c>
      <c r="Q2626" s="222">
        <v>0.1153</v>
      </c>
    </row>
    <row r="2627" spans="1:17" x14ac:dyDescent="0.25">
      <c r="A2627" s="8">
        <v>9</v>
      </c>
      <c r="B2627" s="3">
        <v>63</v>
      </c>
      <c r="C2627" s="5">
        <v>1000000</v>
      </c>
      <c r="D2627" s="221"/>
      <c r="E2627" s="222">
        <v>0.55730000000000002</v>
      </c>
      <c r="F2627" s="222">
        <v>0.48509999999999998</v>
      </c>
      <c r="G2627" s="222">
        <v>0.4204</v>
      </c>
      <c r="H2627" s="222">
        <v>0.36299999999999999</v>
      </c>
      <c r="I2627" s="222">
        <v>0.31259999999999999</v>
      </c>
      <c r="J2627" s="222">
        <v>0.26860000000000001</v>
      </c>
      <c r="K2627" s="222">
        <v>0.23150000000000001</v>
      </c>
      <c r="L2627" s="222">
        <v>0.20050000000000001</v>
      </c>
      <c r="M2627" s="222">
        <v>0.17419999999999999</v>
      </c>
      <c r="N2627" s="222">
        <v>0.152</v>
      </c>
      <c r="O2627" s="222">
        <v>0.13339999999999999</v>
      </c>
      <c r="P2627" s="222">
        <v>0.11799999999999999</v>
      </c>
      <c r="Q2627" s="222">
        <v>0.1053</v>
      </c>
    </row>
    <row r="2628" spans="1:17" x14ac:dyDescent="0.25">
      <c r="A2628" s="8">
        <v>9</v>
      </c>
      <c r="B2628" s="3">
        <v>64</v>
      </c>
      <c r="C2628" s="5">
        <v>1000000</v>
      </c>
      <c r="D2628" s="221"/>
      <c r="E2628" s="222">
        <v>0.54800000000000004</v>
      </c>
      <c r="F2628" s="222">
        <v>0.4733</v>
      </c>
      <c r="G2628" s="222">
        <v>0.40670000000000001</v>
      </c>
      <c r="H2628" s="222">
        <v>0.34799999999999998</v>
      </c>
      <c r="I2628" s="222">
        <v>0.29680000000000001</v>
      </c>
      <c r="J2628" s="222">
        <v>0.25309999999999999</v>
      </c>
      <c r="K2628" s="222">
        <v>0.21679999999999999</v>
      </c>
      <c r="L2628" s="222">
        <v>0.1862</v>
      </c>
      <c r="M2628" s="222">
        <v>0.16059999999999999</v>
      </c>
      <c r="N2628" s="222">
        <v>0.1394</v>
      </c>
      <c r="O2628" s="222">
        <v>0.12189999999999999</v>
      </c>
      <c r="P2628" s="222">
        <v>0.1077</v>
      </c>
      <c r="Q2628" s="222">
        <v>9.6100000000000005E-2</v>
      </c>
    </row>
    <row r="2629" spans="1:17" x14ac:dyDescent="0.25">
      <c r="A2629" s="8">
        <v>9</v>
      </c>
      <c r="B2629" s="3">
        <v>65</v>
      </c>
      <c r="C2629" s="5">
        <v>1000000</v>
      </c>
      <c r="D2629" s="221"/>
      <c r="E2629" s="222">
        <v>0.53879999999999995</v>
      </c>
      <c r="F2629" s="222">
        <v>0.46160000000000001</v>
      </c>
      <c r="G2629" s="222">
        <v>0.39300000000000002</v>
      </c>
      <c r="H2629" s="222">
        <v>0.33300000000000002</v>
      </c>
      <c r="I2629" s="222">
        <v>0.28100000000000003</v>
      </c>
      <c r="J2629" s="222">
        <v>0.23810000000000001</v>
      </c>
      <c r="K2629" s="222">
        <v>0.20200000000000001</v>
      </c>
      <c r="L2629" s="222">
        <v>0.17199999999999999</v>
      </c>
      <c r="M2629" s="222">
        <v>0.1474</v>
      </c>
      <c r="N2629" s="222">
        <v>0.1273</v>
      </c>
      <c r="O2629" s="222">
        <v>0.1111</v>
      </c>
      <c r="P2629" s="222">
        <v>9.8000000000000004E-2</v>
      </c>
      <c r="Q2629" s="222">
        <v>8.7599999999999997E-2</v>
      </c>
    </row>
    <row r="2630" spans="1:17" x14ac:dyDescent="0.25">
      <c r="A2630" s="8">
        <v>9</v>
      </c>
      <c r="B2630" s="3">
        <v>66</v>
      </c>
      <c r="C2630" s="5">
        <v>1000000</v>
      </c>
      <c r="D2630" s="221"/>
      <c r="E2630" s="222">
        <v>0.53</v>
      </c>
      <c r="F2630" s="222">
        <v>0.4501</v>
      </c>
      <c r="G2630" s="222">
        <v>0.37959999999999999</v>
      </c>
      <c r="H2630" s="222">
        <v>0.31809999999999999</v>
      </c>
      <c r="I2630" s="222">
        <v>0.26619999999999999</v>
      </c>
      <c r="J2630" s="222">
        <v>0.22309999999999999</v>
      </c>
      <c r="K2630" s="222">
        <v>0.18740000000000001</v>
      </c>
      <c r="L2630" s="222">
        <v>0.1583</v>
      </c>
      <c r="M2630" s="222">
        <v>0.13469999999999999</v>
      </c>
      <c r="N2630" s="222">
        <v>0.1158</v>
      </c>
      <c r="O2630" s="222">
        <v>0.1008</v>
      </c>
      <c r="P2630" s="222">
        <v>8.9099999999999999E-2</v>
      </c>
      <c r="Q2630" s="222">
        <v>7.9899999999999999E-2</v>
      </c>
    </row>
    <row r="2631" spans="1:17" x14ac:dyDescent="0.25">
      <c r="A2631" s="8">
        <v>9</v>
      </c>
      <c r="B2631" s="3">
        <v>67</v>
      </c>
      <c r="C2631" s="5">
        <v>1000000</v>
      </c>
      <c r="D2631" s="221"/>
      <c r="E2631" s="222">
        <v>0.52080000000000004</v>
      </c>
      <c r="F2631" s="222">
        <v>0.438</v>
      </c>
      <c r="G2631" s="222">
        <v>0.36509999999999998</v>
      </c>
      <c r="H2631" s="222">
        <v>0.30199999999999999</v>
      </c>
      <c r="I2631" s="222">
        <v>0.25</v>
      </c>
      <c r="J2631" s="222">
        <v>0.2069</v>
      </c>
      <c r="K2631" s="222">
        <v>0.1719</v>
      </c>
      <c r="L2631" s="222">
        <v>0.14369999999999999</v>
      </c>
      <c r="M2631" s="222">
        <v>0.12139999999999999</v>
      </c>
      <c r="N2631" s="222">
        <v>0.104</v>
      </c>
      <c r="O2631" s="222">
        <v>9.06E-2</v>
      </c>
      <c r="P2631" s="222">
        <v>8.0299999999999996E-2</v>
      </c>
      <c r="Q2631" s="222">
        <v>7.2599999999999998E-2</v>
      </c>
    </row>
    <row r="2632" spans="1:17" x14ac:dyDescent="0.25">
      <c r="A2632" s="8">
        <v>9</v>
      </c>
      <c r="B2632" s="3">
        <v>68</v>
      </c>
      <c r="C2632" s="5">
        <v>1000000</v>
      </c>
      <c r="D2632" s="221"/>
      <c r="E2632" s="222">
        <v>0.51200000000000001</v>
      </c>
      <c r="F2632" s="222">
        <v>0.42609999999999998</v>
      </c>
      <c r="G2632" s="222">
        <v>0.35049999999999998</v>
      </c>
      <c r="H2632" s="222">
        <v>0.2863</v>
      </c>
      <c r="I2632" s="222">
        <v>0.23350000000000001</v>
      </c>
      <c r="J2632" s="222">
        <v>0.1905</v>
      </c>
      <c r="K2632" s="222">
        <v>0.15620000000000001</v>
      </c>
      <c r="L2632" s="222">
        <v>0.1293</v>
      </c>
      <c r="M2632" s="222">
        <v>0.1086</v>
      </c>
      <c r="N2632" s="222">
        <v>9.2899999999999996E-2</v>
      </c>
      <c r="O2632" s="222">
        <v>8.1100000000000005E-2</v>
      </c>
      <c r="P2632" s="222">
        <v>7.2499999999999995E-2</v>
      </c>
      <c r="Q2632" s="222">
        <v>6.6199999999999995E-2</v>
      </c>
    </row>
    <row r="2633" spans="1:17" x14ac:dyDescent="0.25">
      <c r="A2633" s="8">
        <v>9</v>
      </c>
      <c r="B2633" s="3">
        <v>69</v>
      </c>
      <c r="C2633" s="5">
        <v>1000000</v>
      </c>
      <c r="D2633" s="221"/>
      <c r="E2633" s="222">
        <v>0.50429999999999997</v>
      </c>
      <c r="F2633" s="222">
        <v>0.41510000000000002</v>
      </c>
      <c r="G2633" s="222">
        <v>0.33650000000000002</v>
      </c>
      <c r="H2633" s="222">
        <v>0.2712</v>
      </c>
      <c r="I2633" s="222">
        <v>0.21759999999999999</v>
      </c>
      <c r="J2633" s="222">
        <v>0.17480000000000001</v>
      </c>
      <c r="K2633" s="222">
        <v>0.1414</v>
      </c>
      <c r="L2633" s="222">
        <v>0.1159</v>
      </c>
      <c r="M2633" s="222">
        <v>9.69E-2</v>
      </c>
      <c r="N2633" s="222">
        <v>8.3000000000000004E-2</v>
      </c>
      <c r="O2633" s="222">
        <v>7.3099999999999998E-2</v>
      </c>
      <c r="P2633" s="222">
        <v>6.6000000000000003E-2</v>
      </c>
      <c r="Q2633" s="222">
        <v>6.1100000000000002E-2</v>
      </c>
    </row>
    <row r="2634" spans="1:17" x14ac:dyDescent="0.25">
      <c r="A2634" s="8">
        <v>9</v>
      </c>
      <c r="B2634" s="3">
        <v>70</v>
      </c>
      <c r="C2634" s="5">
        <v>1000000</v>
      </c>
      <c r="D2634" s="221"/>
      <c r="E2634" s="222">
        <v>0.49630000000000002</v>
      </c>
      <c r="F2634" s="222">
        <v>0.40279999999999999</v>
      </c>
      <c r="G2634" s="222">
        <v>0.32100000000000001</v>
      </c>
      <c r="H2634" s="222">
        <v>0.25340000000000001</v>
      </c>
      <c r="I2634" s="222">
        <v>0.19889999999999999</v>
      </c>
      <c r="J2634" s="222">
        <v>0.15640000000000001</v>
      </c>
      <c r="K2634" s="222">
        <v>0.1244</v>
      </c>
      <c r="L2634" s="222">
        <v>0.10100000000000001</v>
      </c>
      <c r="M2634" s="222">
        <v>8.4400000000000003E-2</v>
      </c>
      <c r="N2634" s="222">
        <v>7.2900000000000006E-2</v>
      </c>
      <c r="O2634" s="222">
        <v>6.5100000000000005E-2</v>
      </c>
      <c r="P2634" s="222">
        <v>0.06</v>
      </c>
      <c r="Q2634" s="222">
        <v>5.67E-2</v>
      </c>
    </row>
    <row r="2635" spans="1:17" x14ac:dyDescent="0.25">
      <c r="A2635" s="8">
        <v>9</v>
      </c>
      <c r="B2635" s="3">
        <v>71</v>
      </c>
      <c r="C2635" s="5">
        <v>1000000</v>
      </c>
      <c r="D2635" s="221"/>
      <c r="E2635" s="222">
        <v>0.48980000000000001</v>
      </c>
      <c r="F2635" s="222">
        <v>0.39200000000000002</v>
      </c>
      <c r="G2635" s="222">
        <v>0.30649999999999999</v>
      </c>
      <c r="H2635" s="222">
        <v>0.23619999999999999</v>
      </c>
      <c r="I2635" s="222">
        <v>0.1807</v>
      </c>
      <c r="J2635" s="222">
        <v>0.13869999999999999</v>
      </c>
      <c r="K2635" s="222">
        <v>0.1085</v>
      </c>
      <c r="L2635" s="222">
        <v>8.7599999999999997E-2</v>
      </c>
      <c r="M2635" s="222">
        <v>7.3700000000000002E-2</v>
      </c>
      <c r="N2635" s="222">
        <v>6.4699999999999994E-2</v>
      </c>
      <c r="O2635" s="222">
        <v>5.91E-2</v>
      </c>
      <c r="P2635" s="222">
        <v>5.57E-2</v>
      </c>
      <c r="Q2635" s="222">
        <v>5.3800000000000001E-2</v>
      </c>
    </row>
    <row r="2636" spans="1:17" x14ac:dyDescent="0.25">
      <c r="A2636" s="8">
        <v>9</v>
      </c>
      <c r="B2636" s="3">
        <v>72</v>
      </c>
      <c r="C2636" s="5">
        <v>1000000</v>
      </c>
      <c r="D2636" s="221"/>
      <c r="E2636" s="222">
        <v>0.48359999999999997</v>
      </c>
      <c r="F2636" s="222">
        <v>0.37969999999999998</v>
      </c>
      <c r="G2636" s="222">
        <v>0.28810000000000002</v>
      </c>
      <c r="H2636" s="222">
        <v>0.21329999999999999</v>
      </c>
      <c r="I2636" s="222">
        <v>0.15609999999999999</v>
      </c>
      <c r="J2636" s="222">
        <v>0.11550000000000001</v>
      </c>
      <c r="K2636" s="222">
        <v>8.8599999999999998E-2</v>
      </c>
      <c r="L2636" s="222">
        <v>7.1900000000000006E-2</v>
      </c>
      <c r="M2636" s="222">
        <v>6.2100000000000002E-2</v>
      </c>
      <c r="N2636" s="222">
        <v>5.6800000000000003E-2</v>
      </c>
      <c r="O2636" s="222">
        <v>5.3900000000000003E-2</v>
      </c>
      <c r="P2636" s="222">
        <v>5.2499999999999998E-2</v>
      </c>
      <c r="Q2636" s="222">
        <v>5.1799999999999999E-2</v>
      </c>
    </row>
    <row r="2637" spans="1:17" x14ac:dyDescent="0.25">
      <c r="A2637" s="8">
        <v>9</v>
      </c>
      <c r="B2637" s="3">
        <v>73</v>
      </c>
      <c r="C2637" s="5">
        <v>1000000</v>
      </c>
      <c r="D2637" s="221"/>
      <c r="E2637" s="222">
        <v>0.4803</v>
      </c>
      <c r="F2637" s="222">
        <v>0.37069999999999997</v>
      </c>
      <c r="G2637" s="222">
        <v>0.27079999999999999</v>
      </c>
      <c r="H2637" s="222">
        <v>0.18940000000000001</v>
      </c>
      <c r="I2637" s="222">
        <v>0.12989999999999999</v>
      </c>
      <c r="J2637" s="222">
        <v>9.1800000000000007E-2</v>
      </c>
      <c r="K2637" s="222">
        <v>7.0199999999999999E-2</v>
      </c>
      <c r="L2637" s="222">
        <v>5.9299999999999999E-2</v>
      </c>
      <c r="M2637" s="222">
        <v>5.4399999999999997E-2</v>
      </c>
      <c r="N2637" s="222">
        <v>5.2400000000000002E-2</v>
      </c>
      <c r="O2637" s="222">
        <v>5.16E-2</v>
      </c>
      <c r="P2637" s="222">
        <v>5.1299999999999998E-2</v>
      </c>
      <c r="Q2637" s="222">
        <v>5.1299999999999998E-2</v>
      </c>
    </row>
    <row r="2638" spans="1:17" x14ac:dyDescent="0.25">
      <c r="A2638" s="8">
        <v>9</v>
      </c>
      <c r="B2638" s="3">
        <v>74</v>
      </c>
      <c r="C2638" s="5">
        <v>1000000</v>
      </c>
      <c r="D2638" s="221"/>
      <c r="E2638" s="222">
        <v>0.47970000000000002</v>
      </c>
      <c r="F2638" s="222">
        <v>0.36770000000000003</v>
      </c>
      <c r="G2638" s="222">
        <v>0.26169999999999999</v>
      </c>
      <c r="H2638" s="222">
        <v>0.17430000000000001</v>
      </c>
      <c r="I2638" s="222">
        <v>0.1128</v>
      </c>
      <c r="J2638" s="222">
        <v>7.7399999999999997E-2</v>
      </c>
      <c r="K2638" s="222">
        <v>6.0699999999999997E-2</v>
      </c>
      <c r="L2638" s="222">
        <v>5.4199999999999998E-2</v>
      </c>
      <c r="M2638" s="222">
        <v>5.1999999999999998E-2</v>
      </c>
      <c r="N2638" s="222">
        <v>5.1400000000000001E-2</v>
      </c>
      <c r="O2638" s="222">
        <v>5.1299999999999998E-2</v>
      </c>
      <c r="P2638" s="222">
        <v>5.1200000000000002E-2</v>
      </c>
      <c r="Q2638" s="222">
        <v>5.1200000000000002E-2</v>
      </c>
    </row>
  </sheetData>
  <sheetProtection algorithmName="SHA-512" hashValue="3Xjs9ERwfVgX000eEcJQfIOclvYr0zGbynd5gnO2QHzMsC9DGRDemoaNKDaPHfh5SNfysGLCRdkDaoWw1g2Xlg==" saltValue="YPjWgWcrI7xoSq/xfe7B+A=="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249977111117893"/>
  </sheetPr>
  <dimension ref="A1:L2638"/>
  <sheetViews>
    <sheetView workbookViewId="0">
      <selection activeCell="A2" sqref="A2:L2638"/>
    </sheetView>
  </sheetViews>
  <sheetFormatPr defaultRowHeight="15" x14ac:dyDescent="0.25"/>
  <cols>
    <col min="1" max="2" width="8.7109375" style="4" customWidth="1"/>
    <col min="3" max="3" width="8.7109375" style="6" customWidth="1"/>
    <col min="14" max="14" width="9.140625" customWidth="1"/>
  </cols>
  <sheetData>
    <row r="1" spans="1:12" s="1" customFormat="1" ht="33.75" thickBot="1" x14ac:dyDescent="0.3">
      <c r="A1" s="30" t="s">
        <v>4</v>
      </c>
      <c r="B1" s="31" t="s">
        <v>5</v>
      </c>
      <c r="C1" s="32" t="s">
        <v>8</v>
      </c>
      <c r="D1" s="28">
        <v>0</v>
      </c>
      <c r="E1" s="28">
        <v>0.05</v>
      </c>
      <c r="F1" s="28">
        <v>0.1</v>
      </c>
      <c r="G1" s="28">
        <v>0.15</v>
      </c>
      <c r="H1" s="28">
        <v>0.2</v>
      </c>
      <c r="I1" s="28">
        <v>0.3</v>
      </c>
      <c r="J1" s="28">
        <v>0.4</v>
      </c>
      <c r="K1" s="28">
        <v>0.5</v>
      </c>
      <c r="L1" s="29">
        <v>0.6</v>
      </c>
    </row>
    <row r="2" spans="1:12" x14ac:dyDescent="0.25">
      <c r="A2" s="8">
        <v>1</v>
      </c>
      <c r="B2" s="3">
        <v>1</v>
      </c>
      <c r="C2" s="5"/>
      <c r="D2" s="33"/>
      <c r="E2" s="222">
        <v>4.0099999999999997E-2</v>
      </c>
      <c r="F2" s="222">
        <v>8.2600000000000007E-2</v>
      </c>
      <c r="G2" s="222">
        <v>0.12720000000000001</v>
      </c>
      <c r="H2" s="222">
        <v>0.1729</v>
      </c>
      <c r="I2" s="222">
        <v>0.26750000000000002</v>
      </c>
      <c r="J2" s="222">
        <v>0.36459999999999998</v>
      </c>
      <c r="K2" s="222">
        <v>0.46329999999999999</v>
      </c>
      <c r="L2" s="222">
        <v>0.56340000000000001</v>
      </c>
    </row>
    <row r="3" spans="1:12" x14ac:dyDescent="0.25">
      <c r="A3" s="8">
        <v>1</v>
      </c>
      <c r="B3" s="3">
        <v>2</v>
      </c>
      <c r="C3" s="5"/>
      <c r="D3" s="33"/>
      <c r="E3" s="222">
        <v>3.8899999999999997E-2</v>
      </c>
      <c r="F3" s="222">
        <v>8.0600000000000005E-2</v>
      </c>
      <c r="G3" s="222">
        <v>0.1245</v>
      </c>
      <c r="H3" s="222">
        <v>0.16969999999999999</v>
      </c>
      <c r="I3" s="222">
        <v>0.26340000000000002</v>
      </c>
      <c r="J3" s="222">
        <v>0.35970000000000002</v>
      </c>
      <c r="K3" s="222">
        <v>0.45779999999999998</v>
      </c>
      <c r="L3" s="222">
        <v>0.55720000000000003</v>
      </c>
    </row>
    <row r="4" spans="1:12" x14ac:dyDescent="0.25">
      <c r="A4" s="8">
        <v>1</v>
      </c>
      <c r="B4" s="3">
        <v>3</v>
      </c>
      <c r="C4" s="5"/>
      <c r="D4" s="33"/>
      <c r="E4" s="222">
        <v>3.7400000000000003E-2</v>
      </c>
      <c r="F4" s="222">
        <v>7.8100000000000003E-2</v>
      </c>
      <c r="G4" s="222">
        <v>0.1211</v>
      </c>
      <c r="H4" s="222">
        <v>0.16569999999999999</v>
      </c>
      <c r="I4" s="222">
        <v>0.25819999999999999</v>
      </c>
      <c r="J4" s="222">
        <v>0.35360000000000003</v>
      </c>
      <c r="K4" s="222">
        <v>0.45079999999999998</v>
      </c>
      <c r="L4" s="222">
        <v>0.54949999999999999</v>
      </c>
    </row>
    <row r="5" spans="1:12" x14ac:dyDescent="0.25">
      <c r="A5" s="8">
        <v>1</v>
      </c>
      <c r="B5" s="3">
        <v>4</v>
      </c>
      <c r="C5" s="5"/>
      <c r="D5" s="33"/>
      <c r="E5" s="222">
        <v>3.5900000000000001E-2</v>
      </c>
      <c r="F5" s="222">
        <v>7.5600000000000001E-2</v>
      </c>
      <c r="G5" s="222">
        <v>0.1178</v>
      </c>
      <c r="H5" s="222">
        <v>0.1618</v>
      </c>
      <c r="I5" s="222">
        <v>0.25309999999999999</v>
      </c>
      <c r="J5" s="222">
        <v>0.34749999999999998</v>
      </c>
      <c r="K5" s="222">
        <v>0.44390000000000002</v>
      </c>
      <c r="L5" s="222">
        <v>0.54179999999999995</v>
      </c>
    </row>
    <row r="6" spans="1:12" x14ac:dyDescent="0.25">
      <c r="A6" s="8">
        <v>1</v>
      </c>
      <c r="B6" s="3">
        <v>5</v>
      </c>
      <c r="C6" s="5"/>
      <c r="D6" s="33"/>
      <c r="E6" s="222">
        <v>3.44E-2</v>
      </c>
      <c r="F6" s="222">
        <v>7.3099999999999998E-2</v>
      </c>
      <c r="G6" s="222">
        <v>0.1145</v>
      </c>
      <c r="H6" s="222">
        <v>0.1578</v>
      </c>
      <c r="I6" s="222">
        <v>0.248</v>
      </c>
      <c r="J6" s="222">
        <v>0.34139999999999998</v>
      </c>
      <c r="K6" s="222">
        <v>0.437</v>
      </c>
      <c r="L6" s="222">
        <v>0.53420000000000001</v>
      </c>
    </row>
    <row r="7" spans="1:12" x14ac:dyDescent="0.25">
      <c r="A7" s="8">
        <v>1</v>
      </c>
      <c r="B7" s="3">
        <v>6</v>
      </c>
      <c r="C7" s="5"/>
      <c r="D7" s="33"/>
      <c r="E7" s="222">
        <v>3.2899999999999999E-2</v>
      </c>
      <c r="F7" s="222">
        <v>7.0599999999999996E-2</v>
      </c>
      <c r="G7" s="222">
        <v>0.1113</v>
      </c>
      <c r="H7" s="222">
        <v>0.15390000000000001</v>
      </c>
      <c r="I7" s="222">
        <v>0.24299999999999999</v>
      </c>
      <c r="J7" s="222">
        <v>0.33539999999999998</v>
      </c>
      <c r="K7" s="222">
        <v>0.43009999999999998</v>
      </c>
      <c r="L7" s="222">
        <v>0.52649999999999997</v>
      </c>
    </row>
    <row r="8" spans="1:12" x14ac:dyDescent="0.25">
      <c r="A8" s="8">
        <v>1</v>
      </c>
      <c r="B8" s="3">
        <v>7</v>
      </c>
      <c r="C8" s="5"/>
      <c r="D8" s="33"/>
      <c r="E8" s="222">
        <v>3.1399999999999997E-2</v>
      </c>
      <c r="F8" s="222">
        <v>6.8199999999999997E-2</v>
      </c>
      <c r="G8" s="222">
        <v>0.1081</v>
      </c>
      <c r="H8" s="222">
        <v>0.15010000000000001</v>
      </c>
      <c r="I8" s="222">
        <v>0.23799999999999999</v>
      </c>
      <c r="J8" s="222">
        <v>0.32940000000000003</v>
      </c>
      <c r="K8" s="222">
        <v>0.42330000000000001</v>
      </c>
      <c r="L8" s="222">
        <v>0.51890000000000003</v>
      </c>
    </row>
    <row r="9" spans="1:12" x14ac:dyDescent="0.25">
      <c r="A9" s="8">
        <v>1</v>
      </c>
      <c r="B9" s="3">
        <v>8</v>
      </c>
      <c r="C9" s="5"/>
      <c r="D9" s="33"/>
      <c r="E9" s="222">
        <v>0.03</v>
      </c>
      <c r="F9" s="222">
        <v>6.5799999999999997E-2</v>
      </c>
      <c r="G9" s="222">
        <v>0.105</v>
      </c>
      <c r="H9" s="222">
        <v>0.14630000000000001</v>
      </c>
      <c r="I9" s="222">
        <v>0.23300000000000001</v>
      </c>
      <c r="J9" s="222">
        <v>0.32350000000000001</v>
      </c>
      <c r="K9" s="222">
        <v>0.41649999999999998</v>
      </c>
      <c r="L9" s="222">
        <v>0.51139999999999997</v>
      </c>
    </row>
    <row r="10" spans="1:12" x14ac:dyDescent="0.25">
      <c r="A10" s="8">
        <v>1</v>
      </c>
      <c r="B10" s="3">
        <v>9</v>
      </c>
      <c r="C10" s="5"/>
      <c r="D10" s="33"/>
      <c r="E10" s="222">
        <v>2.87E-2</v>
      </c>
      <c r="F10" s="222">
        <v>6.3600000000000004E-2</v>
      </c>
      <c r="G10" s="222">
        <v>0.1019</v>
      </c>
      <c r="H10" s="222">
        <v>0.14249999999999999</v>
      </c>
      <c r="I10" s="222">
        <v>0.2281</v>
      </c>
      <c r="J10" s="222">
        <v>0.31759999999999999</v>
      </c>
      <c r="K10" s="222">
        <v>0.4098</v>
      </c>
      <c r="L10" s="222">
        <v>0.50390000000000001</v>
      </c>
    </row>
    <row r="11" spans="1:12" x14ac:dyDescent="0.25">
      <c r="A11" s="8">
        <v>1</v>
      </c>
      <c r="B11" s="3">
        <v>10</v>
      </c>
      <c r="C11" s="5"/>
      <c r="D11" s="33"/>
      <c r="E11" s="222">
        <v>2.7400000000000001E-2</v>
      </c>
      <c r="F11" s="222">
        <v>6.13E-2</v>
      </c>
      <c r="G11" s="222">
        <v>9.8900000000000002E-2</v>
      </c>
      <c r="H11" s="222">
        <v>0.13880000000000001</v>
      </c>
      <c r="I11" s="222">
        <v>0.2233</v>
      </c>
      <c r="J11" s="222">
        <v>0.31180000000000002</v>
      </c>
      <c r="K11" s="222">
        <v>0.40310000000000001</v>
      </c>
      <c r="L11" s="222">
        <v>0.49640000000000001</v>
      </c>
    </row>
    <row r="12" spans="1:12" x14ac:dyDescent="0.25">
      <c r="A12" s="8">
        <v>1</v>
      </c>
      <c r="B12" s="3">
        <v>11</v>
      </c>
      <c r="C12" s="5"/>
      <c r="D12" s="33"/>
      <c r="E12" s="222">
        <v>2.6100000000000002E-2</v>
      </c>
      <c r="F12" s="222">
        <v>5.91E-2</v>
      </c>
      <c r="G12" s="222">
        <v>9.6000000000000002E-2</v>
      </c>
      <c r="H12" s="222">
        <v>0.13519999999999999</v>
      </c>
      <c r="I12" s="222">
        <v>0.2185</v>
      </c>
      <c r="J12" s="222">
        <v>0.30599999999999999</v>
      </c>
      <c r="K12" s="222">
        <v>0.39650000000000002</v>
      </c>
      <c r="L12" s="222">
        <v>0.48899999999999999</v>
      </c>
    </row>
    <row r="13" spans="1:12" x14ac:dyDescent="0.25">
      <c r="A13" s="8">
        <v>1</v>
      </c>
      <c r="B13" s="3">
        <v>12</v>
      </c>
      <c r="C13" s="5"/>
      <c r="D13" s="33"/>
      <c r="E13" s="222">
        <v>2.4799999999999999E-2</v>
      </c>
      <c r="F13" s="222">
        <v>5.7000000000000002E-2</v>
      </c>
      <c r="G13" s="222">
        <v>9.2999999999999999E-2</v>
      </c>
      <c r="H13" s="222">
        <v>0.13159999999999999</v>
      </c>
      <c r="I13" s="222">
        <v>0.2137</v>
      </c>
      <c r="J13" s="222">
        <v>0.30020000000000002</v>
      </c>
      <c r="K13" s="222">
        <v>0.38979999999999998</v>
      </c>
      <c r="L13" s="222">
        <v>0.48149999999999998</v>
      </c>
    </row>
    <row r="14" spans="1:12" x14ac:dyDescent="0.25">
      <c r="A14" s="8">
        <v>1</v>
      </c>
      <c r="B14" s="3">
        <v>13</v>
      </c>
      <c r="C14" s="5"/>
      <c r="D14" s="33"/>
      <c r="E14" s="222">
        <v>2.3599999999999999E-2</v>
      </c>
      <c r="F14" s="222">
        <v>5.4800000000000001E-2</v>
      </c>
      <c r="G14" s="222">
        <v>9.01E-2</v>
      </c>
      <c r="H14" s="222">
        <v>0.128</v>
      </c>
      <c r="I14" s="222">
        <v>0.2089</v>
      </c>
      <c r="J14" s="222">
        <v>0.29449999999999998</v>
      </c>
      <c r="K14" s="222">
        <v>0.3831</v>
      </c>
      <c r="L14" s="222">
        <v>0.47399999999999998</v>
      </c>
    </row>
    <row r="15" spans="1:12" x14ac:dyDescent="0.25">
      <c r="A15" s="8">
        <v>1</v>
      </c>
      <c r="B15" s="3">
        <v>14</v>
      </c>
      <c r="C15" s="5"/>
      <c r="D15" s="33"/>
      <c r="E15" s="222">
        <v>2.24E-2</v>
      </c>
      <c r="F15" s="222">
        <v>5.2699999999999997E-2</v>
      </c>
      <c r="G15" s="222">
        <v>8.72E-2</v>
      </c>
      <c r="H15" s="222">
        <v>0.1244</v>
      </c>
      <c r="I15" s="222">
        <v>0.20419999999999999</v>
      </c>
      <c r="J15" s="222">
        <v>0.28870000000000001</v>
      </c>
      <c r="K15" s="222">
        <v>0.37640000000000001</v>
      </c>
      <c r="L15" s="222">
        <v>0.46650000000000003</v>
      </c>
    </row>
    <row r="16" spans="1:12" x14ac:dyDescent="0.25">
      <c r="A16" s="8">
        <v>1</v>
      </c>
      <c r="B16" s="3">
        <v>15</v>
      </c>
      <c r="C16" s="5"/>
      <c r="D16" s="33"/>
      <c r="E16" s="222">
        <v>2.12E-2</v>
      </c>
      <c r="F16" s="222">
        <v>5.0700000000000002E-2</v>
      </c>
      <c r="G16" s="222">
        <v>8.4400000000000003E-2</v>
      </c>
      <c r="H16" s="222">
        <v>0.12089999999999999</v>
      </c>
      <c r="I16" s="222">
        <v>0.19950000000000001</v>
      </c>
      <c r="J16" s="222">
        <v>0.28299999999999997</v>
      </c>
      <c r="K16" s="222">
        <v>0.36980000000000002</v>
      </c>
      <c r="L16" s="222">
        <v>0.45900000000000002</v>
      </c>
    </row>
    <row r="17" spans="1:12" x14ac:dyDescent="0.25">
      <c r="A17" s="8">
        <v>1</v>
      </c>
      <c r="B17" s="3">
        <v>16</v>
      </c>
      <c r="C17" s="5"/>
      <c r="D17" s="33"/>
      <c r="E17" s="222">
        <v>2.01E-2</v>
      </c>
      <c r="F17" s="222">
        <v>4.87E-2</v>
      </c>
      <c r="G17" s="222">
        <v>8.1600000000000006E-2</v>
      </c>
      <c r="H17" s="222">
        <v>0.11749999999999999</v>
      </c>
      <c r="I17" s="222">
        <v>0.1948</v>
      </c>
      <c r="J17" s="222">
        <v>0.27729999999999999</v>
      </c>
      <c r="K17" s="222">
        <v>0.36320000000000002</v>
      </c>
      <c r="L17" s="222">
        <v>0.45150000000000001</v>
      </c>
    </row>
    <row r="18" spans="1:12" x14ac:dyDescent="0.25">
      <c r="A18" s="8">
        <v>1</v>
      </c>
      <c r="B18" s="3">
        <v>17</v>
      </c>
      <c r="C18" s="5"/>
      <c r="D18" s="33"/>
      <c r="E18" s="222">
        <v>1.9E-2</v>
      </c>
      <c r="F18" s="222">
        <v>4.6699999999999998E-2</v>
      </c>
      <c r="G18" s="222">
        <v>7.8899999999999998E-2</v>
      </c>
      <c r="H18" s="222">
        <v>0.114</v>
      </c>
      <c r="I18" s="222">
        <v>0.19020000000000001</v>
      </c>
      <c r="J18" s="222">
        <v>0.27160000000000001</v>
      </c>
      <c r="K18" s="222">
        <v>0.35649999999999998</v>
      </c>
      <c r="L18" s="222">
        <v>0.44390000000000002</v>
      </c>
    </row>
    <row r="19" spans="1:12" x14ac:dyDescent="0.25">
      <c r="A19" s="8">
        <v>1</v>
      </c>
      <c r="B19" s="3">
        <v>18</v>
      </c>
      <c r="C19" s="5"/>
      <c r="D19" s="33"/>
      <c r="E19" s="222">
        <v>1.7999999999999999E-2</v>
      </c>
      <c r="F19" s="222">
        <v>4.48E-2</v>
      </c>
      <c r="G19" s="222">
        <v>7.6200000000000004E-2</v>
      </c>
      <c r="H19" s="222">
        <v>0.1106</v>
      </c>
      <c r="I19" s="222">
        <v>0.18559999999999999</v>
      </c>
      <c r="J19" s="222">
        <v>0.26590000000000003</v>
      </c>
      <c r="K19" s="222">
        <v>0.3498</v>
      </c>
      <c r="L19" s="222">
        <v>0.43640000000000001</v>
      </c>
    </row>
    <row r="20" spans="1:12" x14ac:dyDescent="0.25">
      <c r="A20" s="8">
        <v>1</v>
      </c>
      <c r="B20" s="3">
        <v>19</v>
      </c>
      <c r="C20" s="5"/>
      <c r="D20" s="33"/>
      <c r="E20" s="222">
        <v>1.7000000000000001E-2</v>
      </c>
      <c r="F20" s="222">
        <v>4.2900000000000001E-2</v>
      </c>
      <c r="G20" s="222">
        <v>7.3499999999999996E-2</v>
      </c>
      <c r="H20" s="222">
        <v>0.1072</v>
      </c>
      <c r="I20" s="222">
        <v>0.18099999999999999</v>
      </c>
      <c r="J20" s="222">
        <v>0.26019999999999999</v>
      </c>
      <c r="K20" s="222">
        <v>0.34310000000000002</v>
      </c>
      <c r="L20" s="222">
        <v>0.42870000000000003</v>
      </c>
    </row>
    <row r="21" spans="1:12" x14ac:dyDescent="0.25">
      <c r="A21" s="8">
        <v>1</v>
      </c>
      <c r="B21" s="3">
        <v>20</v>
      </c>
      <c r="C21" s="5"/>
      <c r="D21" s="33"/>
      <c r="E21" s="222">
        <v>1.6E-2</v>
      </c>
      <c r="F21" s="222">
        <v>4.1000000000000002E-2</v>
      </c>
      <c r="G21" s="222">
        <v>7.0900000000000005E-2</v>
      </c>
      <c r="H21" s="222">
        <v>0.10390000000000001</v>
      </c>
      <c r="I21" s="222">
        <v>0.1764</v>
      </c>
      <c r="J21" s="222">
        <v>0.2545</v>
      </c>
      <c r="K21" s="222">
        <v>0.33639999999999998</v>
      </c>
      <c r="L21" s="222">
        <v>0.42120000000000002</v>
      </c>
    </row>
    <row r="22" spans="1:12" x14ac:dyDescent="0.25">
      <c r="A22" s="8">
        <v>1</v>
      </c>
      <c r="B22" s="3">
        <v>21</v>
      </c>
      <c r="C22" s="5"/>
      <c r="D22" s="33"/>
      <c r="E22" s="222">
        <v>1.4999999999999999E-2</v>
      </c>
      <c r="F22" s="222">
        <v>3.9199999999999999E-2</v>
      </c>
      <c r="G22" s="222">
        <v>6.83E-2</v>
      </c>
      <c r="H22" s="222">
        <v>0.10059999999999999</v>
      </c>
      <c r="I22" s="222">
        <v>0.17180000000000001</v>
      </c>
      <c r="J22" s="222">
        <v>0.24879999999999999</v>
      </c>
      <c r="K22" s="222">
        <v>0.32969999999999999</v>
      </c>
      <c r="L22" s="222">
        <v>0.41360000000000002</v>
      </c>
    </row>
    <row r="23" spans="1:12" x14ac:dyDescent="0.25">
      <c r="A23" s="8">
        <v>1</v>
      </c>
      <c r="B23" s="3">
        <v>22</v>
      </c>
      <c r="C23" s="5"/>
      <c r="D23" s="33"/>
      <c r="E23" s="222">
        <v>1.41E-2</v>
      </c>
      <c r="F23" s="222">
        <v>3.7400000000000003E-2</v>
      </c>
      <c r="G23" s="222">
        <v>6.5699999999999995E-2</v>
      </c>
      <c r="H23" s="222">
        <v>9.7299999999999998E-2</v>
      </c>
      <c r="I23" s="222">
        <v>0.16719999999999999</v>
      </c>
      <c r="J23" s="222">
        <v>0.24299999999999999</v>
      </c>
      <c r="K23" s="222">
        <v>0.32290000000000002</v>
      </c>
      <c r="L23" s="222">
        <v>0.40589999999999998</v>
      </c>
    </row>
    <row r="24" spans="1:12" x14ac:dyDescent="0.25">
      <c r="A24" s="8">
        <v>1</v>
      </c>
      <c r="B24" s="3">
        <v>23</v>
      </c>
      <c r="C24" s="5"/>
      <c r="D24" s="33"/>
      <c r="E24" s="222">
        <v>1.32E-2</v>
      </c>
      <c r="F24" s="222">
        <v>3.56E-2</v>
      </c>
      <c r="G24" s="222">
        <v>6.3100000000000003E-2</v>
      </c>
      <c r="H24" s="222">
        <v>9.4E-2</v>
      </c>
      <c r="I24" s="222">
        <v>0.16270000000000001</v>
      </c>
      <c r="J24" s="222">
        <v>0.23730000000000001</v>
      </c>
      <c r="K24" s="222">
        <v>0.31619999999999998</v>
      </c>
      <c r="L24" s="222">
        <v>0.39829999999999999</v>
      </c>
    </row>
    <row r="25" spans="1:12" x14ac:dyDescent="0.25">
      <c r="A25" s="8">
        <v>1</v>
      </c>
      <c r="B25" s="3">
        <v>24</v>
      </c>
      <c r="C25" s="5"/>
      <c r="D25" s="33"/>
      <c r="E25" s="222">
        <v>1.24E-2</v>
      </c>
      <c r="F25" s="222">
        <v>3.39E-2</v>
      </c>
      <c r="G25" s="222">
        <v>6.0600000000000001E-2</v>
      </c>
      <c r="H25" s="222">
        <v>9.0800000000000006E-2</v>
      </c>
      <c r="I25" s="222">
        <v>0.15809999999999999</v>
      </c>
      <c r="J25" s="222">
        <v>0.23150000000000001</v>
      </c>
      <c r="K25" s="222">
        <v>0.30940000000000001</v>
      </c>
      <c r="L25" s="222">
        <v>0.39050000000000001</v>
      </c>
    </row>
    <row r="26" spans="1:12" x14ac:dyDescent="0.25">
      <c r="A26" s="8">
        <v>1</v>
      </c>
      <c r="B26" s="3">
        <v>25</v>
      </c>
      <c r="C26" s="5"/>
      <c r="D26" s="33"/>
      <c r="E26" s="222">
        <v>1.15E-2</v>
      </c>
      <c r="F26" s="222">
        <v>3.2199999999999999E-2</v>
      </c>
      <c r="G26" s="222">
        <v>5.8099999999999999E-2</v>
      </c>
      <c r="H26" s="222">
        <v>8.7499999999999994E-2</v>
      </c>
      <c r="I26" s="222">
        <v>0.15340000000000001</v>
      </c>
      <c r="J26" s="222">
        <v>0.22570000000000001</v>
      </c>
      <c r="K26" s="222">
        <v>0.30249999999999999</v>
      </c>
      <c r="L26" s="222">
        <v>0.38269999999999998</v>
      </c>
    </row>
    <row r="27" spans="1:12" x14ac:dyDescent="0.25">
      <c r="A27" s="8">
        <v>1</v>
      </c>
      <c r="B27" s="3">
        <v>26</v>
      </c>
      <c r="C27" s="5"/>
      <c r="D27" s="33"/>
      <c r="E27" s="222">
        <v>1.0800000000000001E-2</v>
      </c>
      <c r="F27" s="222">
        <v>3.0599999999999999E-2</v>
      </c>
      <c r="G27" s="222">
        <v>5.57E-2</v>
      </c>
      <c r="H27" s="222">
        <v>8.4400000000000003E-2</v>
      </c>
      <c r="I27" s="222">
        <v>0.1489</v>
      </c>
      <c r="J27" s="222">
        <v>0.22</v>
      </c>
      <c r="K27" s="222">
        <v>0.29570000000000002</v>
      </c>
      <c r="L27" s="222">
        <v>0.375</v>
      </c>
    </row>
    <row r="28" spans="1:12" x14ac:dyDescent="0.25">
      <c r="A28" s="8">
        <v>1</v>
      </c>
      <c r="B28" s="3">
        <v>27</v>
      </c>
      <c r="C28" s="5"/>
      <c r="D28" s="33"/>
      <c r="E28" s="222">
        <v>0.01</v>
      </c>
      <c r="F28" s="222">
        <v>2.9000000000000001E-2</v>
      </c>
      <c r="G28" s="222">
        <v>5.33E-2</v>
      </c>
      <c r="H28" s="222">
        <v>8.1199999999999994E-2</v>
      </c>
      <c r="I28" s="222">
        <v>0.14430000000000001</v>
      </c>
      <c r="J28" s="222">
        <v>0.2142</v>
      </c>
      <c r="K28" s="222">
        <v>0.2888</v>
      </c>
      <c r="L28" s="222">
        <v>0.36709999999999998</v>
      </c>
    </row>
    <row r="29" spans="1:12" x14ac:dyDescent="0.25">
      <c r="A29" s="8">
        <v>1</v>
      </c>
      <c r="B29" s="3">
        <v>28</v>
      </c>
      <c r="C29" s="5"/>
      <c r="D29" s="33"/>
      <c r="E29" s="222">
        <v>9.2999999999999992E-3</v>
      </c>
      <c r="F29" s="222">
        <v>2.7400000000000001E-2</v>
      </c>
      <c r="G29" s="222">
        <v>5.0900000000000001E-2</v>
      </c>
      <c r="H29" s="222">
        <v>7.8E-2</v>
      </c>
      <c r="I29" s="222">
        <v>0.13969999999999999</v>
      </c>
      <c r="J29" s="222">
        <v>0.2084</v>
      </c>
      <c r="K29" s="222">
        <v>0.28189999999999998</v>
      </c>
      <c r="L29" s="222">
        <v>0.35930000000000001</v>
      </c>
    </row>
    <row r="30" spans="1:12" x14ac:dyDescent="0.25">
      <c r="A30" s="8">
        <v>1</v>
      </c>
      <c r="B30" s="3">
        <v>29</v>
      </c>
      <c r="C30" s="5"/>
      <c r="D30" s="33"/>
      <c r="E30" s="222">
        <v>8.6E-3</v>
      </c>
      <c r="F30" s="222">
        <v>2.5899999999999999E-2</v>
      </c>
      <c r="G30" s="222">
        <v>4.8500000000000001E-2</v>
      </c>
      <c r="H30" s="222">
        <v>7.4899999999999994E-2</v>
      </c>
      <c r="I30" s="222">
        <v>0.13519999999999999</v>
      </c>
      <c r="J30" s="222">
        <v>0.2026</v>
      </c>
      <c r="K30" s="222">
        <v>0.27510000000000001</v>
      </c>
      <c r="L30" s="222">
        <v>0.35149999999999998</v>
      </c>
    </row>
    <row r="31" spans="1:12" x14ac:dyDescent="0.25">
      <c r="A31" s="8">
        <v>1</v>
      </c>
      <c r="B31" s="3">
        <v>30</v>
      </c>
      <c r="C31" s="5"/>
      <c r="D31" s="33"/>
      <c r="E31" s="222">
        <v>7.9000000000000008E-3</v>
      </c>
      <c r="F31" s="222">
        <v>2.4400000000000002E-2</v>
      </c>
      <c r="G31" s="222">
        <v>4.6199999999999998E-2</v>
      </c>
      <c r="H31" s="222">
        <v>7.1800000000000003E-2</v>
      </c>
      <c r="I31" s="222">
        <v>0.13059999999999999</v>
      </c>
      <c r="J31" s="222">
        <v>0.19670000000000001</v>
      </c>
      <c r="K31" s="222">
        <v>0.2681</v>
      </c>
      <c r="L31" s="222">
        <v>0.34350000000000003</v>
      </c>
    </row>
    <row r="32" spans="1:12" x14ac:dyDescent="0.25">
      <c r="A32" s="8">
        <v>1</v>
      </c>
      <c r="B32" s="3">
        <v>31</v>
      </c>
      <c r="C32" s="5"/>
      <c r="D32" s="33"/>
      <c r="E32" s="222">
        <v>7.1999999999999998E-3</v>
      </c>
      <c r="F32" s="222">
        <v>2.29E-2</v>
      </c>
      <c r="G32" s="222">
        <v>4.3900000000000002E-2</v>
      </c>
      <c r="H32" s="222">
        <v>6.8699999999999997E-2</v>
      </c>
      <c r="I32" s="222">
        <v>0.12609999999999999</v>
      </c>
      <c r="J32" s="222">
        <v>0.1908</v>
      </c>
      <c r="K32" s="222">
        <v>0.2611</v>
      </c>
      <c r="L32" s="222">
        <v>0.33550000000000002</v>
      </c>
    </row>
    <row r="33" spans="1:12" x14ac:dyDescent="0.25">
      <c r="A33" s="8">
        <v>1</v>
      </c>
      <c r="B33" s="3">
        <v>32</v>
      </c>
      <c r="C33" s="5"/>
      <c r="D33" s="33"/>
      <c r="E33" s="222">
        <v>6.6E-3</v>
      </c>
      <c r="F33" s="222">
        <v>2.1399999999999999E-2</v>
      </c>
      <c r="G33" s="222">
        <v>4.1599999999999998E-2</v>
      </c>
      <c r="H33" s="222">
        <v>6.5600000000000006E-2</v>
      </c>
      <c r="I33" s="222">
        <v>0.1215</v>
      </c>
      <c r="J33" s="222">
        <v>0.18490000000000001</v>
      </c>
      <c r="K33" s="222">
        <v>0.254</v>
      </c>
      <c r="L33" s="222">
        <v>0.32740000000000002</v>
      </c>
    </row>
    <row r="34" spans="1:12" x14ac:dyDescent="0.25">
      <c r="A34" s="8">
        <v>1</v>
      </c>
      <c r="B34" s="3">
        <v>33</v>
      </c>
      <c r="C34" s="5"/>
      <c r="D34" s="33"/>
      <c r="E34" s="222">
        <v>6.0000000000000001E-3</v>
      </c>
      <c r="F34" s="222">
        <v>0.02</v>
      </c>
      <c r="G34" s="222">
        <v>3.9399999999999998E-2</v>
      </c>
      <c r="H34" s="222">
        <v>6.25E-2</v>
      </c>
      <c r="I34" s="222">
        <v>0.1169</v>
      </c>
      <c r="J34" s="222">
        <v>0.17899999999999999</v>
      </c>
      <c r="K34" s="222">
        <v>0.24690000000000001</v>
      </c>
      <c r="L34" s="222">
        <v>0.31940000000000002</v>
      </c>
    </row>
    <row r="35" spans="1:12" x14ac:dyDescent="0.25">
      <c r="A35" s="8">
        <v>1</v>
      </c>
      <c r="B35" s="3">
        <v>34</v>
      </c>
      <c r="C35" s="5"/>
      <c r="D35" s="33"/>
      <c r="E35" s="222">
        <v>5.4999999999999997E-3</v>
      </c>
      <c r="F35" s="222">
        <v>1.8700000000000001E-2</v>
      </c>
      <c r="G35" s="222">
        <v>3.7199999999999997E-2</v>
      </c>
      <c r="H35" s="222">
        <v>5.9499999999999997E-2</v>
      </c>
      <c r="I35" s="222">
        <v>0.1123</v>
      </c>
      <c r="J35" s="222">
        <v>0.1731</v>
      </c>
      <c r="K35" s="222">
        <v>0.23980000000000001</v>
      </c>
      <c r="L35" s="222">
        <v>0.31130000000000002</v>
      </c>
    </row>
    <row r="36" spans="1:12" x14ac:dyDescent="0.25">
      <c r="A36" s="8">
        <v>1</v>
      </c>
      <c r="B36" s="3">
        <v>35</v>
      </c>
      <c r="C36" s="5"/>
      <c r="D36" s="33"/>
      <c r="E36" s="222">
        <v>5.0000000000000001E-3</v>
      </c>
      <c r="F36" s="222">
        <v>1.7399999999999999E-2</v>
      </c>
      <c r="G36" s="222">
        <v>3.5000000000000003E-2</v>
      </c>
      <c r="H36" s="222">
        <v>5.6500000000000002E-2</v>
      </c>
      <c r="I36" s="222">
        <v>0.10780000000000001</v>
      </c>
      <c r="J36" s="222">
        <v>0.16719999999999999</v>
      </c>
      <c r="K36" s="222">
        <v>0.23269999999999999</v>
      </c>
      <c r="L36" s="222">
        <v>0.30309999999999998</v>
      </c>
    </row>
    <row r="37" spans="1:12" x14ac:dyDescent="0.25">
      <c r="A37" s="8">
        <v>1</v>
      </c>
      <c r="B37" s="3">
        <v>36</v>
      </c>
      <c r="C37" s="5"/>
      <c r="D37" s="33"/>
      <c r="E37" s="222">
        <v>4.4999999999999997E-3</v>
      </c>
      <c r="F37" s="222">
        <v>1.61E-2</v>
      </c>
      <c r="G37" s="222">
        <v>3.2899999999999999E-2</v>
      </c>
      <c r="H37" s="222">
        <v>5.3499999999999999E-2</v>
      </c>
      <c r="I37" s="222">
        <v>0.1032</v>
      </c>
      <c r="J37" s="222">
        <v>0.1613</v>
      </c>
      <c r="K37" s="222">
        <v>0.22559999999999999</v>
      </c>
      <c r="L37" s="222">
        <v>0.2949</v>
      </c>
    </row>
    <row r="38" spans="1:12" x14ac:dyDescent="0.25">
      <c r="A38" s="8">
        <v>1</v>
      </c>
      <c r="B38" s="3">
        <v>37</v>
      </c>
      <c r="C38" s="5"/>
      <c r="D38" s="33"/>
      <c r="E38" s="222">
        <v>4.0000000000000001E-3</v>
      </c>
      <c r="F38" s="222">
        <v>1.4800000000000001E-2</v>
      </c>
      <c r="G38" s="222">
        <v>3.0800000000000001E-2</v>
      </c>
      <c r="H38" s="222">
        <v>5.0599999999999999E-2</v>
      </c>
      <c r="I38" s="222">
        <v>9.8699999999999996E-2</v>
      </c>
      <c r="J38" s="222">
        <v>0.15529999999999999</v>
      </c>
      <c r="K38" s="222">
        <v>0.21829999999999999</v>
      </c>
      <c r="L38" s="222">
        <v>0.28660000000000002</v>
      </c>
    </row>
    <row r="39" spans="1:12" x14ac:dyDescent="0.25">
      <c r="A39" s="8">
        <v>1</v>
      </c>
      <c r="B39" s="3">
        <v>38</v>
      </c>
      <c r="C39" s="5"/>
      <c r="D39" s="33"/>
      <c r="E39" s="222">
        <v>3.5999999999999999E-3</v>
      </c>
      <c r="F39" s="222">
        <v>1.3599999999999999E-2</v>
      </c>
      <c r="G39" s="222">
        <v>2.87E-2</v>
      </c>
      <c r="H39" s="222">
        <v>4.7699999999999999E-2</v>
      </c>
      <c r="I39" s="222">
        <v>9.4100000000000003E-2</v>
      </c>
      <c r="J39" s="222">
        <v>0.14929999999999999</v>
      </c>
      <c r="K39" s="222">
        <v>0.21110000000000001</v>
      </c>
      <c r="L39" s="222">
        <v>0.27829999999999999</v>
      </c>
    </row>
    <row r="40" spans="1:12" x14ac:dyDescent="0.25">
      <c r="A40" s="8">
        <v>1</v>
      </c>
      <c r="B40" s="3">
        <v>39</v>
      </c>
      <c r="C40" s="5"/>
      <c r="D40" s="33"/>
      <c r="E40" s="222">
        <v>3.2000000000000002E-3</v>
      </c>
      <c r="F40" s="222">
        <v>1.2500000000000001E-2</v>
      </c>
      <c r="G40" s="222">
        <v>2.6800000000000001E-2</v>
      </c>
      <c r="H40" s="222">
        <v>4.48E-2</v>
      </c>
      <c r="I40" s="222">
        <v>8.9599999999999999E-2</v>
      </c>
      <c r="J40" s="222">
        <v>0.14330000000000001</v>
      </c>
      <c r="K40" s="222">
        <v>0.2039</v>
      </c>
      <c r="L40" s="222">
        <v>0.27</v>
      </c>
    </row>
    <row r="41" spans="1:12" x14ac:dyDescent="0.25">
      <c r="A41" s="8">
        <v>1</v>
      </c>
      <c r="B41" s="3">
        <v>40</v>
      </c>
      <c r="C41" s="5"/>
      <c r="D41" s="33"/>
      <c r="E41" s="222">
        <v>2.8E-3</v>
      </c>
      <c r="F41" s="222">
        <v>1.14E-2</v>
      </c>
      <c r="G41" s="222">
        <v>2.4799999999999999E-2</v>
      </c>
      <c r="H41" s="222">
        <v>4.2000000000000003E-2</v>
      </c>
      <c r="I41" s="222">
        <v>8.5199999999999998E-2</v>
      </c>
      <c r="J41" s="222">
        <v>0.13739999999999999</v>
      </c>
      <c r="K41" s="222">
        <v>0.19670000000000001</v>
      </c>
      <c r="L41" s="222">
        <v>0.26169999999999999</v>
      </c>
    </row>
    <row r="42" spans="1:12" x14ac:dyDescent="0.25">
      <c r="A42" s="8">
        <v>1</v>
      </c>
      <c r="B42" s="3">
        <v>41</v>
      </c>
      <c r="C42" s="5"/>
      <c r="D42" s="33"/>
      <c r="E42" s="222">
        <v>2.3999999999999998E-3</v>
      </c>
      <c r="F42" s="222">
        <v>1.04E-2</v>
      </c>
      <c r="G42" s="222">
        <v>2.29E-2</v>
      </c>
      <c r="H42" s="222">
        <v>3.9300000000000002E-2</v>
      </c>
      <c r="I42" s="222">
        <v>8.0799999999999997E-2</v>
      </c>
      <c r="J42" s="222">
        <v>0.13150000000000001</v>
      </c>
      <c r="K42" s="222">
        <v>0.1895</v>
      </c>
      <c r="L42" s="222">
        <v>0.2535</v>
      </c>
    </row>
    <row r="43" spans="1:12" x14ac:dyDescent="0.25">
      <c r="A43" s="8">
        <v>1</v>
      </c>
      <c r="B43" s="3">
        <v>42</v>
      </c>
      <c r="C43" s="5"/>
      <c r="D43" s="33"/>
      <c r="E43" s="222">
        <v>2.0999999999999999E-3</v>
      </c>
      <c r="F43" s="222">
        <v>9.2999999999999992E-3</v>
      </c>
      <c r="G43" s="222">
        <v>2.1100000000000001E-2</v>
      </c>
      <c r="H43" s="222">
        <v>3.6600000000000001E-2</v>
      </c>
      <c r="I43" s="222">
        <v>7.6399999999999996E-2</v>
      </c>
      <c r="J43" s="222">
        <v>0.12559999999999999</v>
      </c>
      <c r="K43" s="222">
        <v>0.18229999999999999</v>
      </c>
      <c r="L43" s="222">
        <v>0.24510000000000001</v>
      </c>
    </row>
    <row r="44" spans="1:12" x14ac:dyDescent="0.25">
      <c r="A44" s="8">
        <v>1</v>
      </c>
      <c r="B44" s="3">
        <v>43</v>
      </c>
      <c r="C44" s="5"/>
      <c r="D44" s="33"/>
      <c r="E44" s="222">
        <v>1.8E-3</v>
      </c>
      <c r="F44" s="222">
        <v>8.3999999999999995E-3</v>
      </c>
      <c r="G44" s="222">
        <v>1.9400000000000001E-2</v>
      </c>
      <c r="H44" s="222">
        <v>3.4000000000000002E-2</v>
      </c>
      <c r="I44" s="222">
        <v>7.2099999999999997E-2</v>
      </c>
      <c r="J44" s="222">
        <v>0.1198</v>
      </c>
      <c r="K44" s="222">
        <v>0.17510000000000001</v>
      </c>
      <c r="L44" s="222">
        <v>0.2369</v>
      </c>
    </row>
    <row r="45" spans="1:12" x14ac:dyDescent="0.25">
      <c r="A45" s="8">
        <v>1</v>
      </c>
      <c r="B45" s="3">
        <v>44</v>
      </c>
      <c r="C45" s="5"/>
      <c r="D45" s="33"/>
      <c r="E45" s="222">
        <v>1.6000000000000001E-3</v>
      </c>
      <c r="F45" s="222">
        <v>7.4999999999999997E-3</v>
      </c>
      <c r="G45" s="222">
        <v>1.77E-2</v>
      </c>
      <c r="H45" s="222">
        <v>3.15E-2</v>
      </c>
      <c r="I45" s="222">
        <v>6.7900000000000002E-2</v>
      </c>
      <c r="J45" s="222">
        <v>0.11409999999999999</v>
      </c>
      <c r="K45" s="222">
        <v>0.1681</v>
      </c>
      <c r="L45" s="222">
        <v>0.22869999999999999</v>
      </c>
    </row>
    <row r="46" spans="1:12" x14ac:dyDescent="0.25">
      <c r="A46" s="8">
        <v>1</v>
      </c>
      <c r="B46" s="3">
        <v>45</v>
      </c>
      <c r="C46" s="5"/>
      <c r="D46" s="33"/>
      <c r="E46" s="222">
        <v>1.2999999999999999E-3</v>
      </c>
      <c r="F46" s="222">
        <v>6.6E-3</v>
      </c>
      <c r="G46" s="222">
        <v>1.5900000000000001E-2</v>
      </c>
      <c r="H46" s="222">
        <v>2.87E-2</v>
      </c>
      <c r="I46" s="222">
        <v>6.3399999999999998E-2</v>
      </c>
      <c r="J46" s="222">
        <v>0.1079</v>
      </c>
      <c r="K46" s="222">
        <v>0.1605</v>
      </c>
      <c r="L46" s="222">
        <v>0.21990000000000001</v>
      </c>
    </row>
    <row r="47" spans="1:12" x14ac:dyDescent="0.25">
      <c r="A47" s="8">
        <v>1</v>
      </c>
      <c r="B47" s="3">
        <v>46</v>
      </c>
      <c r="C47" s="5"/>
      <c r="D47" s="33"/>
      <c r="E47" s="222">
        <v>1.1000000000000001E-3</v>
      </c>
      <c r="F47" s="222">
        <v>5.7000000000000002E-3</v>
      </c>
      <c r="G47" s="222">
        <v>1.4200000000000001E-2</v>
      </c>
      <c r="H47" s="222">
        <v>2.6100000000000002E-2</v>
      </c>
      <c r="I47" s="222">
        <v>5.8900000000000001E-2</v>
      </c>
      <c r="J47" s="222">
        <v>0.1017</v>
      </c>
      <c r="K47" s="222">
        <v>0.15290000000000001</v>
      </c>
      <c r="L47" s="222">
        <v>0.21110000000000001</v>
      </c>
    </row>
    <row r="48" spans="1:12" x14ac:dyDescent="0.25">
      <c r="A48" s="8">
        <v>1</v>
      </c>
      <c r="B48" s="3">
        <v>47</v>
      </c>
      <c r="C48" s="5"/>
      <c r="D48" s="33"/>
      <c r="E48" s="222">
        <v>8.0000000000000004E-4</v>
      </c>
      <c r="F48" s="222">
        <v>4.8999999999999998E-3</v>
      </c>
      <c r="G48" s="222">
        <v>1.26E-2</v>
      </c>
      <c r="H48" s="222">
        <v>2.3599999999999999E-2</v>
      </c>
      <c r="I48" s="222">
        <v>5.4600000000000003E-2</v>
      </c>
      <c r="J48" s="222">
        <v>9.5699999999999993E-2</v>
      </c>
      <c r="K48" s="222">
        <v>0.1454</v>
      </c>
      <c r="L48" s="222">
        <v>0.2024</v>
      </c>
    </row>
    <row r="49" spans="1:12" x14ac:dyDescent="0.25">
      <c r="A49" s="8">
        <v>1</v>
      </c>
      <c r="B49" s="3">
        <v>48</v>
      </c>
      <c r="C49" s="5"/>
      <c r="D49" s="33"/>
      <c r="E49" s="222">
        <v>6.9999999999999999E-4</v>
      </c>
      <c r="F49" s="222">
        <v>4.1000000000000003E-3</v>
      </c>
      <c r="G49" s="222">
        <v>1.0999999999999999E-2</v>
      </c>
      <c r="H49" s="222">
        <v>2.12E-2</v>
      </c>
      <c r="I49" s="222">
        <v>5.0299999999999997E-2</v>
      </c>
      <c r="J49" s="222">
        <v>8.9700000000000002E-2</v>
      </c>
      <c r="K49" s="222">
        <v>0.13789999999999999</v>
      </c>
      <c r="L49" s="222">
        <v>0.19370000000000001</v>
      </c>
    </row>
    <row r="50" spans="1:12" x14ac:dyDescent="0.25">
      <c r="A50" s="8">
        <v>1</v>
      </c>
      <c r="B50" s="3">
        <v>49</v>
      </c>
      <c r="C50" s="5"/>
      <c r="D50" s="33"/>
      <c r="E50" s="222">
        <v>5.0000000000000001E-4</v>
      </c>
      <c r="F50" s="222">
        <v>3.5000000000000001E-3</v>
      </c>
      <c r="G50" s="222">
        <v>9.5999999999999992E-3</v>
      </c>
      <c r="H50" s="222">
        <v>1.89E-2</v>
      </c>
      <c r="I50" s="222">
        <v>4.6199999999999998E-2</v>
      </c>
      <c r="J50" s="222">
        <v>8.3799999999999999E-2</v>
      </c>
      <c r="K50" s="222">
        <v>0.1305</v>
      </c>
      <c r="L50" s="222">
        <v>0.18490000000000001</v>
      </c>
    </row>
    <row r="51" spans="1:12" x14ac:dyDescent="0.25">
      <c r="A51" s="8">
        <v>1</v>
      </c>
      <c r="B51" s="3">
        <v>50</v>
      </c>
      <c r="C51" s="5"/>
      <c r="D51" s="33"/>
      <c r="E51" s="222">
        <v>4.0000000000000002E-4</v>
      </c>
      <c r="F51" s="222">
        <v>2.8999999999999998E-3</v>
      </c>
      <c r="G51" s="222">
        <v>8.3000000000000001E-3</v>
      </c>
      <c r="H51" s="222">
        <v>1.6799999999999999E-2</v>
      </c>
      <c r="I51" s="222">
        <v>4.2200000000000001E-2</v>
      </c>
      <c r="J51" s="222">
        <v>7.8200000000000006E-2</v>
      </c>
      <c r="K51" s="222">
        <v>0.12330000000000001</v>
      </c>
      <c r="L51" s="222">
        <v>0.1764</v>
      </c>
    </row>
    <row r="52" spans="1:12" x14ac:dyDescent="0.25">
      <c r="A52" s="8">
        <v>1</v>
      </c>
      <c r="B52" s="3">
        <v>51</v>
      </c>
      <c r="C52" s="5"/>
      <c r="D52" s="33"/>
      <c r="E52" s="222">
        <v>2.9999999999999997E-4</v>
      </c>
      <c r="F52" s="222">
        <v>2.3999999999999998E-3</v>
      </c>
      <c r="G52" s="222">
        <v>7.1000000000000004E-3</v>
      </c>
      <c r="H52" s="222">
        <v>1.47E-2</v>
      </c>
      <c r="I52" s="222">
        <v>3.8399999999999997E-2</v>
      </c>
      <c r="J52" s="222">
        <v>7.2599999999999998E-2</v>
      </c>
      <c r="K52" s="222">
        <v>0.1162</v>
      </c>
      <c r="L52" s="222">
        <v>0.16789999999999999</v>
      </c>
    </row>
    <row r="53" spans="1:12" x14ac:dyDescent="0.25">
      <c r="A53" s="8">
        <v>1</v>
      </c>
      <c r="B53" s="3">
        <v>52</v>
      </c>
      <c r="C53" s="5"/>
      <c r="D53" s="33"/>
      <c r="E53" s="222">
        <v>2.0000000000000001E-4</v>
      </c>
      <c r="F53" s="222">
        <v>1.9E-3</v>
      </c>
      <c r="G53" s="222">
        <v>6.0000000000000001E-3</v>
      </c>
      <c r="H53" s="222">
        <v>1.2800000000000001E-2</v>
      </c>
      <c r="I53" s="222">
        <v>3.4700000000000002E-2</v>
      </c>
      <c r="J53" s="222">
        <v>6.7000000000000004E-2</v>
      </c>
      <c r="K53" s="222">
        <v>0.1089</v>
      </c>
      <c r="L53" s="222">
        <v>0.1593</v>
      </c>
    </row>
    <row r="54" spans="1:12" x14ac:dyDescent="0.25">
      <c r="A54" s="8">
        <v>1</v>
      </c>
      <c r="B54" s="3">
        <v>53</v>
      </c>
      <c r="C54" s="5"/>
      <c r="D54" s="33"/>
      <c r="E54" s="222">
        <v>2.0000000000000001E-4</v>
      </c>
      <c r="F54" s="222">
        <v>1.5E-3</v>
      </c>
      <c r="G54" s="222">
        <v>5.0000000000000001E-3</v>
      </c>
      <c r="H54" s="222">
        <v>1.0999999999999999E-2</v>
      </c>
      <c r="I54" s="222">
        <v>3.1E-2</v>
      </c>
      <c r="J54" s="222">
        <v>6.1499999999999999E-2</v>
      </c>
      <c r="K54" s="222">
        <v>0.1017</v>
      </c>
      <c r="L54" s="222">
        <v>0.15060000000000001</v>
      </c>
    </row>
    <row r="55" spans="1:12" x14ac:dyDescent="0.25">
      <c r="A55" s="8">
        <v>1</v>
      </c>
      <c r="B55" s="3">
        <v>54</v>
      </c>
      <c r="C55" s="5"/>
      <c r="D55" s="33"/>
      <c r="E55" s="222">
        <v>1E-4</v>
      </c>
      <c r="F55" s="222">
        <v>1.1999999999999999E-3</v>
      </c>
      <c r="G55" s="222">
        <v>4.1000000000000003E-3</v>
      </c>
      <c r="H55" s="222">
        <v>9.4000000000000004E-3</v>
      </c>
      <c r="I55" s="222">
        <v>2.76E-2</v>
      </c>
      <c r="J55" s="222">
        <v>5.62E-2</v>
      </c>
      <c r="K55" s="222">
        <v>9.4600000000000004E-2</v>
      </c>
      <c r="L55" s="222">
        <v>0.1421</v>
      </c>
    </row>
    <row r="56" spans="1:12" x14ac:dyDescent="0.25">
      <c r="A56" s="8">
        <v>1</v>
      </c>
      <c r="B56" s="3">
        <v>55</v>
      </c>
      <c r="C56" s="5"/>
      <c r="D56" s="33"/>
      <c r="E56" s="222">
        <v>1E-4</v>
      </c>
      <c r="F56" s="222">
        <v>8.9999999999999998E-4</v>
      </c>
      <c r="G56" s="222">
        <v>3.3E-3</v>
      </c>
      <c r="H56" s="222">
        <v>7.9000000000000008E-3</v>
      </c>
      <c r="I56" s="222">
        <v>2.4299999999999999E-2</v>
      </c>
      <c r="J56" s="222">
        <v>5.11E-2</v>
      </c>
      <c r="K56" s="222">
        <v>8.7800000000000003E-2</v>
      </c>
      <c r="L56" s="222">
        <v>0.13370000000000001</v>
      </c>
    </row>
    <row r="57" spans="1:12" x14ac:dyDescent="0.25">
      <c r="A57" s="8">
        <v>1</v>
      </c>
      <c r="B57" s="3">
        <v>56</v>
      </c>
      <c r="C57" s="5"/>
      <c r="D57" s="33"/>
      <c r="E57" s="222">
        <v>0</v>
      </c>
      <c r="F57" s="222">
        <v>6.9999999999999999E-4</v>
      </c>
      <c r="G57" s="222">
        <v>2.5999999999999999E-3</v>
      </c>
      <c r="H57" s="222">
        <v>6.4999999999999997E-3</v>
      </c>
      <c r="I57" s="222">
        <v>2.12E-2</v>
      </c>
      <c r="J57" s="222">
        <v>4.5999999999999999E-2</v>
      </c>
      <c r="K57" s="222">
        <v>8.0799999999999997E-2</v>
      </c>
      <c r="L57" s="222">
        <v>0.12509999999999999</v>
      </c>
    </row>
    <row r="58" spans="1:12" x14ac:dyDescent="0.25">
      <c r="A58" s="8">
        <v>1</v>
      </c>
      <c r="B58" s="3">
        <v>57</v>
      </c>
      <c r="C58" s="5"/>
      <c r="D58" s="33"/>
      <c r="E58" s="222">
        <v>0</v>
      </c>
      <c r="F58" s="222">
        <v>5.0000000000000001E-4</v>
      </c>
      <c r="G58" s="222">
        <v>2E-3</v>
      </c>
      <c r="H58" s="222">
        <v>5.3E-3</v>
      </c>
      <c r="I58" s="222">
        <v>1.8200000000000001E-2</v>
      </c>
      <c r="J58" s="222">
        <v>4.1099999999999998E-2</v>
      </c>
      <c r="K58" s="222">
        <v>7.3999999999999996E-2</v>
      </c>
      <c r="L58" s="222">
        <v>0.1167</v>
      </c>
    </row>
    <row r="59" spans="1:12" x14ac:dyDescent="0.25">
      <c r="A59" s="8">
        <v>1</v>
      </c>
      <c r="B59" s="3">
        <v>58</v>
      </c>
      <c r="C59" s="5"/>
      <c r="D59" s="33"/>
      <c r="E59" s="222">
        <v>0</v>
      </c>
      <c r="F59" s="222">
        <v>2.9999999999999997E-4</v>
      </c>
      <c r="G59" s="222">
        <v>1.6000000000000001E-3</v>
      </c>
      <c r="H59" s="222">
        <v>4.3E-3</v>
      </c>
      <c r="I59" s="222">
        <v>1.5699999999999999E-2</v>
      </c>
      <c r="J59" s="222">
        <v>3.6600000000000001E-2</v>
      </c>
      <c r="K59" s="222">
        <v>6.7699999999999996E-2</v>
      </c>
      <c r="L59" s="222">
        <v>0.10879999999999999</v>
      </c>
    </row>
    <row r="60" spans="1:12" x14ac:dyDescent="0.25">
      <c r="A60" s="8">
        <v>1</v>
      </c>
      <c r="B60" s="3">
        <v>59</v>
      </c>
      <c r="C60" s="5"/>
      <c r="D60" s="33"/>
      <c r="E60" s="222">
        <v>0</v>
      </c>
      <c r="F60" s="222">
        <v>2.0000000000000001E-4</v>
      </c>
      <c r="G60" s="222">
        <v>1.1999999999999999E-3</v>
      </c>
      <c r="H60" s="222">
        <v>3.3999999999999998E-3</v>
      </c>
      <c r="I60" s="222">
        <v>1.3299999999999999E-2</v>
      </c>
      <c r="J60" s="222">
        <v>3.2300000000000002E-2</v>
      </c>
      <c r="K60" s="222">
        <v>6.1499999999999999E-2</v>
      </c>
      <c r="L60" s="222">
        <v>0.1009</v>
      </c>
    </row>
    <row r="61" spans="1:12" x14ac:dyDescent="0.25">
      <c r="A61" s="8">
        <v>1</v>
      </c>
      <c r="B61" s="3">
        <v>60</v>
      </c>
      <c r="C61" s="5"/>
      <c r="D61" s="33"/>
      <c r="E61" s="222">
        <v>0</v>
      </c>
      <c r="F61" s="222">
        <v>2.0000000000000001E-4</v>
      </c>
      <c r="G61" s="222">
        <v>8.9999999999999998E-4</v>
      </c>
      <c r="H61" s="222">
        <v>2.5999999999999999E-3</v>
      </c>
      <c r="I61" s="222">
        <v>1.11E-2</v>
      </c>
      <c r="J61" s="222">
        <v>2.8199999999999999E-2</v>
      </c>
      <c r="K61" s="222">
        <v>5.5399999999999998E-2</v>
      </c>
      <c r="L61" s="222">
        <v>9.2999999999999999E-2</v>
      </c>
    </row>
    <row r="62" spans="1:12" x14ac:dyDescent="0.25">
      <c r="A62" s="8">
        <v>1</v>
      </c>
      <c r="B62" s="3">
        <v>61</v>
      </c>
      <c r="C62" s="5"/>
      <c r="D62" s="33"/>
      <c r="E62" s="222">
        <v>0</v>
      </c>
      <c r="F62" s="222">
        <v>1E-4</v>
      </c>
      <c r="G62" s="222">
        <v>5.9999999999999995E-4</v>
      </c>
      <c r="H62" s="222">
        <v>2E-3</v>
      </c>
      <c r="I62" s="222">
        <v>8.9999999999999993E-3</v>
      </c>
      <c r="J62" s="222">
        <v>2.4299999999999999E-2</v>
      </c>
      <c r="K62" s="222">
        <v>4.9500000000000002E-2</v>
      </c>
      <c r="L62" s="222">
        <v>8.5400000000000004E-2</v>
      </c>
    </row>
    <row r="63" spans="1:12" x14ac:dyDescent="0.25">
      <c r="A63" s="8">
        <v>1</v>
      </c>
      <c r="B63" s="3">
        <v>62</v>
      </c>
      <c r="C63" s="5"/>
      <c r="D63" s="33"/>
      <c r="E63" s="222">
        <v>0</v>
      </c>
      <c r="F63" s="222">
        <v>1E-4</v>
      </c>
      <c r="G63" s="222">
        <v>4.0000000000000002E-4</v>
      </c>
      <c r="H63" s="222">
        <v>1.4E-3</v>
      </c>
      <c r="I63" s="222">
        <v>7.1999999999999998E-3</v>
      </c>
      <c r="J63" s="222">
        <v>2.06E-2</v>
      </c>
      <c r="K63" s="222">
        <v>4.3700000000000003E-2</v>
      </c>
      <c r="L63" s="222">
        <v>7.7700000000000005E-2</v>
      </c>
    </row>
    <row r="64" spans="1:12" x14ac:dyDescent="0.25">
      <c r="A64" s="8">
        <v>1</v>
      </c>
      <c r="B64" s="3">
        <v>63</v>
      </c>
      <c r="C64" s="5"/>
      <c r="D64" s="33"/>
      <c r="E64" s="222">
        <v>0</v>
      </c>
      <c r="F64" s="222">
        <v>0</v>
      </c>
      <c r="G64" s="222">
        <v>2.9999999999999997E-4</v>
      </c>
      <c r="H64" s="222">
        <v>1E-3</v>
      </c>
      <c r="I64" s="222">
        <v>5.5999999999999999E-3</v>
      </c>
      <c r="J64" s="222">
        <v>1.7000000000000001E-2</v>
      </c>
      <c r="K64" s="222">
        <v>3.7900000000000003E-2</v>
      </c>
      <c r="L64" s="222">
        <v>7.0000000000000007E-2</v>
      </c>
    </row>
    <row r="65" spans="1:12" x14ac:dyDescent="0.25">
      <c r="A65" s="8">
        <v>1</v>
      </c>
      <c r="B65" s="3">
        <v>64</v>
      </c>
      <c r="C65" s="5"/>
      <c r="D65" s="33"/>
      <c r="E65" s="222">
        <v>0</v>
      </c>
      <c r="F65" s="222">
        <v>0</v>
      </c>
      <c r="G65" s="222">
        <v>2.0000000000000001E-4</v>
      </c>
      <c r="H65" s="222">
        <v>5.9999999999999995E-4</v>
      </c>
      <c r="I65" s="222">
        <v>4.1000000000000003E-3</v>
      </c>
      <c r="J65" s="222">
        <v>1.37E-2</v>
      </c>
      <c r="K65" s="222">
        <v>3.2500000000000001E-2</v>
      </c>
      <c r="L65" s="222">
        <v>6.2399999999999997E-2</v>
      </c>
    </row>
    <row r="66" spans="1:12" x14ac:dyDescent="0.25">
      <c r="A66" s="8">
        <v>1</v>
      </c>
      <c r="B66" s="3">
        <v>65</v>
      </c>
      <c r="C66" s="5"/>
      <c r="D66" s="33"/>
      <c r="E66" s="222">
        <v>0</v>
      </c>
      <c r="F66" s="222">
        <v>0</v>
      </c>
      <c r="G66" s="222">
        <v>1E-4</v>
      </c>
      <c r="H66" s="222">
        <v>4.0000000000000002E-4</v>
      </c>
      <c r="I66" s="222">
        <v>2.8999999999999998E-3</v>
      </c>
      <c r="J66" s="222">
        <v>1.0800000000000001E-2</v>
      </c>
      <c r="K66" s="222">
        <v>2.7199999999999998E-2</v>
      </c>
      <c r="L66" s="222">
        <v>5.5E-2</v>
      </c>
    </row>
    <row r="67" spans="1:12" x14ac:dyDescent="0.25">
      <c r="A67" s="8">
        <v>1</v>
      </c>
      <c r="B67" s="3">
        <v>66</v>
      </c>
      <c r="C67" s="5"/>
      <c r="D67" s="33"/>
      <c r="E67" s="222">
        <v>0</v>
      </c>
      <c r="F67" s="222">
        <v>0</v>
      </c>
      <c r="G67" s="222">
        <v>0</v>
      </c>
      <c r="H67" s="222">
        <v>2.0000000000000001E-4</v>
      </c>
      <c r="I67" s="222">
        <v>2E-3</v>
      </c>
      <c r="J67" s="222">
        <v>8.2000000000000007E-3</v>
      </c>
      <c r="K67" s="222">
        <v>2.24E-2</v>
      </c>
      <c r="L67" s="222">
        <v>4.7800000000000002E-2</v>
      </c>
    </row>
    <row r="68" spans="1:12" x14ac:dyDescent="0.25">
      <c r="A68" s="8">
        <v>1</v>
      </c>
      <c r="B68" s="3">
        <v>67</v>
      </c>
      <c r="C68" s="5"/>
      <c r="D68" s="33"/>
      <c r="E68" s="222">
        <v>0</v>
      </c>
      <c r="F68" s="222">
        <v>0</v>
      </c>
      <c r="G68" s="222">
        <v>0</v>
      </c>
      <c r="H68" s="222">
        <v>1E-4</v>
      </c>
      <c r="I68" s="222">
        <v>1.1999999999999999E-3</v>
      </c>
      <c r="J68" s="222">
        <v>5.7000000000000002E-3</v>
      </c>
      <c r="K68" s="222">
        <v>1.7500000000000002E-2</v>
      </c>
      <c r="L68" s="222">
        <v>4.02E-2</v>
      </c>
    </row>
    <row r="69" spans="1:12" x14ac:dyDescent="0.25">
      <c r="A69" s="8">
        <v>1</v>
      </c>
      <c r="B69" s="3">
        <v>68</v>
      </c>
      <c r="C69" s="5"/>
      <c r="D69" s="33"/>
      <c r="E69" s="222">
        <v>0</v>
      </c>
      <c r="F69" s="222">
        <v>0</v>
      </c>
      <c r="G69" s="222">
        <v>0</v>
      </c>
      <c r="H69" s="222">
        <v>0</v>
      </c>
      <c r="I69" s="222">
        <v>5.9999999999999995E-4</v>
      </c>
      <c r="J69" s="222">
        <v>3.7000000000000002E-3</v>
      </c>
      <c r="K69" s="222">
        <v>1.2999999999999999E-2</v>
      </c>
      <c r="L69" s="222">
        <v>3.2899999999999999E-2</v>
      </c>
    </row>
    <row r="70" spans="1:12" x14ac:dyDescent="0.25">
      <c r="A70" s="8">
        <v>1</v>
      </c>
      <c r="B70" s="3">
        <v>69</v>
      </c>
      <c r="C70" s="5"/>
      <c r="D70" s="33"/>
      <c r="E70" s="222">
        <v>0</v>
      </c>
      <c r="F70" s="222">
        <v>0</v>
      </c>
      <c r="G70" s="222">
        <v>0</v>
      </c>
      <c r="H70" s="222">
        <v>0</v>
      </c>
      <c r="I70" s="222">
        <v>2.9999999999999997E-4</v>
      </c>
      <c r="J70" s="222">
        <v>2.2000000000000001E-3</v>
      </c>
      <c r="K70" s="222">
        <v>9.1999999999999998E-3</v>
      </c>
      <c r="L70" s="222">
        <v>2.6100000000000002E-2</v>
      </c>
    </row>
    <row r="71" spans="1:12" x14ac:dyDescent="0.25">
      <c r="A71" s="8">
        <v>1</v>
      </c>
      <c r="B71" s="3">
        <v>70</v>
      </c>
      <c r="C71" s="5"/>
      <c r="D71" s="33"/>
      <c r="E71" s="222">
        <v>0</v>
      </c>
      <c r="F71" s="222">
        <v>0</v>
      </c>
      <c r="G71" s="222">
        <v>0</v>
      </c>
      <c r="H71" s="222">
        <v>0</v>
      </c>
      <c r="I71" s="222">
        <v>1E-4</v>
      </c>
      <c r="J71" s="222">
        <v>1.1000000000000001E-3</v>
      </c>
      <c r="K71" s="222">
        <v>5.5999999999999999E-3</v>
      </c>
      <c r="L71" s="222">
        <v>1.89E-2</v>
      </c>
    </row>
    <row r="72" spans="1:12" x14ac:dyDescent="0.25">
      <c r="A72" s="8">
        <v>1</v>
      </c>
      <c r="B72" s="3">
        <v>71</v>
      </c>
      <c r="C72" s="5"/>
      <c r="D72" s="33"/>
      <c r="E72" s="222">
        <v>0</v>
      </c>
      <c r="F72" s="222">
        <v>0</v>
      </c>
      <c r="G72" s="222">
        <v>0</v>
      </c>
      <c r="H72" s="222">
        <v>0</v>
      </c>
      <c r="I72" s="222">
        <v>0</v>
      </c>
      <c r="J72" s="222">
        <v>4.0000000000000002E-4</v>
      </c>
      <c r="K72" s="222">
        <v>3.0000000000000001E-3</v>
      </c>
      <c r="L72" s="222">
        <v>1.26E-2</v>
      </c>
    </row>
    <row r="73" spans="1:12" x14ac:dyDescent="0.25">
      <c r="A73" s="8">
        <v>1</v>
      </c>
      <c r="B73" s="3">
        <v>72</v>
      </c>
      <c r="C73" s="5"/>
      <c r="D73" s="33"/>
      <c r="E73" s="222">
        <v>0</v>
      </c>
      <c r="F73" s="222">
        <v>0</v>
      </c>
      <c r="G73" s="222">
        <v>0</v>
      </c>
      <c r="H73" s="222">
        <v>0</v>
      </c>
      <c r="I73" s="222">
        <v>0</v>
      </c>
      <c r="J73" s="222">
        <v>1E-4</v>
      </c>
      <c r="K73" s="222">
        <v>8.0000000000000004E-4</v>
      </c>
      <c r="L73" s="222">
        <v>5.8999999999999999E-3</v>
      </c>
    </row>
    <row r="74" spans="1:12" x14ac:dyDescent="0.25">
      <c r="A74" s="8">
        <v>1</v>
      </c>
      <c r="B74" s="3">
        <v>73</v>
      </c>
      <c r="C74" s="5"/>
      <c r="D74" s="33"/>
      <c r="E74" s="222">
        <v>0</v>
      </c>
      <c r="F74" s="222">
        <v>0</v>
      </c>
      <c r="G74" s="222">
        <v>0</v>
      </c>
      <c r="H74" s="222">
        <v>0</v>
      </c>
      <c r="I74" s="222">
        <v>0</v>
      </c>
      <c r="J74" s="222">
        <v>0</v>
      </c>
      <c r="K74" s="222">
        <v>1E-4</v>
      </c>
      <c r="L74" s="222">
        <v>1.5E-3</v>
      </c>
    </row>
    <row r="75" spans="1:12" x14ac:dyDescent="0.25">
      <c r="A75" s="8">
        <v>1</v>
      </c>
      <c r="B75" s="3">
        <v>74</v>
      </c>
      <c r="C75" s="5"/>
      <c r="D75" s="33"/>
      <c r="E75" s="222">
        <v>0</v>
      </c>
      <c r="F75" s="222">
        <v>0</v>
      </c>
      <c r="G75" s="222">
        <v>0</v>
      </c>
      <c r="H75" s="222">
        <v>0</v>
      </c>
      <c r="I75" s="222">
        <v>0</v>
      </c>
      <c r="J75" s="222">
        <v>0</v>
      </c>
      <c r="K75" s="222">
        <v>0</v>
      </c>
      <c r="L75" s="222">
        <v>2.9999999999999997E-4</v>
      </c>
    </row>
    <row r="76" spans="1:12" x14ac:dyDescent="0.25">
      <c r="A76" s="8">
        <v>2</v>
      </c>
      <c r="B76" s="3">
        <v>1</v>
      </c>
      <c r="C76" s="5"/>
      <c r="D76" s="33"/>
      <c r="E76" s="222">
        <v>4.1099999999999998E-2</v>
      </c>
      <c r="F76" s="222">
        <v>8.4400000000000003E-2</v>
      </c>
      <c r="G76" s="222">
        <v>0.1295</v>
      </c>
      <c r="H76" s="222">
        <v>0.17580000000000001</v>
      </c>
      <c r="I76" s="222">
        <v>0.27129999999999999</v>
      </c>
      <c r="J76" s="222">
        <v>0.36909999999999998</v>
      </c>
      <c r="K76" s="222">
        <v>0.46860000000000002</v>
      </c>
      <c r="L76" s="222">
        <v>0.56920000000000004</v>
      </c>
    </row>
    <row r="77" spans="1:12" x14ac:dyDescent="0.25">
      <c r="A77" s="8">
        <v>2</v>
      </c>
      <c r="B77" s="3">
        <v>2</v>
      </c>
      <c r="C77" s="5"/>
      <c r="D77" s="33"/>
      <c r="E77" s="222">
        <v>3.9899999999999998E-2</v>
      </c>
      <c r="F77" s="222">
        <v>8.2400000000000001E-2</v>
      </c>
      <c r="G77" s="222">
        <v>0.127</v>
      </c>
      <c r="H77" s="222">
        <v>0.17280000000000001</v>
      </c>
      <c r="I77" s="222">
        <v>0.26740000000000003</v>
      </c>
      <c r="J77" s="222">
        <v>0.36449999999999999</v>
      </c>
      <c r="K77" s="222">
        <v>0.46329999999999999</v>
      </c>
      <c r="L77" s="222">
        <v>0.56340000000000001</v>
      </c>
    </row>
    <row r="78" spans="1:12" x14ac:dyDescent="0.25">
      <c r="A78" s="8">
        <v>2</v>
      </c>
      <c r="B78" s="3">
        <v>3</v>
      </c>
      <c r="C78" s="5"/>
      <c r="D78" s="33"/>
      <c r="E78" s="222">
        <v>3.85E-2</v>
      </c>
      <c r="F78" s="222">
        <v>0.08</v>
      </c>
      <c r="G78" s="222">
        <v>0.1237</v>
      </c>
      <c r="H78" s="222">
        <v>0.16900000000000001</v>
      </c>
      <c r="I78" s="222">
        <v>0.26250000000000001</v>
      </c>
      <c r="J78" s="222">
        <v>0.35859999999999997</v>
      </c>
      <c r="K78" s="222">
        <v>0.45669999999999999</v>
      </c>
      <c r="L78" s="222">
        <v>0.55600000000000005</v>
      </c>
    </row>
    <row r="79" spans="1:12" x14ac:dyDescent="0.25">
      <c r="A79" s="8">
        <v>2</v>
      </c>
      <c r="B79" s="3">
        <v>4</v>
      </c>
      <c r="C79" s="5"/>
      <c r="D79" s="33"/>
      <c r="E79" s="222">
        <v>3.6999999999999998E-2</v>
      </c>
      <c r="F79" s="222">
        <v>7.7600000000000002E-2</v>
      </c>
      <c r="G79" s="222">
        <v>0.1205</v>
      </c>
      <c r="H79" s="222">
        <v>0.16520000000000001</v>
      </c>
      <c r="I79" s="222">
        <v>0.2576</v>
      </c>
      <c r="J79" s="222">
        <v>0.3528</v>
      </c>
      <c r="K79" s="222">
        <v>0.45</v>
      </c>
      <c r="L79" s="222">
        <v>0.54869999999999997</v>
      </c>
    </row>
    <row r="80" spans="1:12" x14ac:dyDescent="0.25">
      <c r="A80" s="8">
        <v>2</v>
      </c>
      <c r="B80" s="3">
        <v>5</v>
      </c>
      <c r="C80" s="5"/>
      <c r="D80" s="33"/>
      <c r="E80" s="222">
        <v>3.56E-2</v>
      </c>
      <c r="F80" s="222">
        <v>7.5300000000000006E-2</v>
      </c>
      <c r="G80" s="222">
        <v>0.1174</v>
      </c>
      <c r="H80" s="222">
        <v>0.16139999999999999</v>
      </c>
      <c r="I80" s="222">
        <v>0.25269999999999998</v>
      </c>
      <c r="J80" s="222">
        <v>0.34699999999999998</v>
      </c>
      <c r="K80" s="222">
        <v>0.44350000000000001</v>
      </c>
      <c r="L80" s="222">
        <v>0.54139999999999999</v>
      </c>
    </row>
    <row r="81" spans="1:12" x14ac:dyDescent="0.25">
      <c r="A81" s="8">
        <v>2</v>
      </c>
      <c r="B81" s="3">
        <v>6</v>
      </c>
      <c r="C81" s="5"/>
      <c r="D81" s="33"/>
      <c r="E81" s="222">
        <v>3.4200000000000001E-2</v>
      </c>
      <c r="F81" s="222">
        <v>7.2900000000000006E-2</v>
      </c>
      <c r="G81" s="222">
        <v>0.1144</v>
      </c>
      <c r="H81" s="222">
        <v>0.15770000000000001</v>
      </c>
      <c r="I81" s="222">
        <v>0.24790000000000001</v>
      </c>
      <c r="J81" s="222">
        <v>0.34129999999999999</v>
      </c>
      <c r="K81" s="222">
        <v>0.43690000000000001</v>
      </c>
      <c r="L81" s="222">
        <v>0.53410000000000002</v>
      </c>
    </row>
    <row r="82" spans="1:12" x14ac:dyDescent="0.25">
      <c r="A82" s="8">
        <v>2</v>
      </c>
      <c r="B82" s="3">
        <v>7</v>
      </c>
      <c r="C82" s="5"/>
      <c r="D82" s="33"/>
      <c r="E82" s="222">
        <v>3.2800000000000003E-2</v>
      </c>
      <c r="F82" s="222">
        <v>7.0599999999999996E-2</v>
      </c>
      <c r="G82" s="222">
        <v>0.1113</v>
      </c>
      <c r="H82" s="222">
        <v>0.154</v>
      </c>
      <c r="I82" s="222">
        <v>0.24310000000000001</v>
      </c>
      <c r="J82" s="222">
        <v>0.33560000000000001</v>
      </c>
      <c r="K82" s="222">
        <v>0.4304</v>
      </c>
      <c r="L82" s="222">
        <v>0.52680000000000005</v>
      </c>
    </row>
    <row r="83" spans="1:12" x14ac:dyDescent="0.25">
      <c r="A83" s="8">
        <v>2</v>
      </c>
      <c r="B83" s="3">
        <v>8</v>
      </c>
      <c r="C83" s="5"/>
      <c r="D83" s="33"/>
      <c r="E83" s="222">
        <v>3.1399999999999997E-2</v>
      </c>
      <c r="F83" s="222">
        <v>6.83E-2</v>
      </c>
      <c r="G83" s="222">
        <v>0.10829999999999999</v>
      </c>
      <c r="H83" s="222">
        <v>0.15029999999999999</v>
      </c>
      <c r="I83" s="222">
        <v>0.23830000000000001</v>
      </c>
      <c r="J83" s="222">
        <v>0.32990000000000003</v>
      </c>
      <c r="K83" s="222">
        <v>0.4239</v>
      </c>
      <c r="L83" s="222">
        <v>0.51959999999999995</v>
      </c>
    </row>
    <row r="84" spans="1:12" x14ac:dyDescent="0.25">
      <c r="A84" s="8">
        <v>2</v>
      </c>
      <c r="B84" s="3">
        <v>9</v>
      </c>
      <c r="C84" s="5"/>
      <c r="D84" s="33"/>
      <c r="E84" s="222">
        <v>3.0099999999999998E-2</v>
      </c>
      <c r="F84" s="222">
        <v>6.6100000000000006E-2</v>
      </c>
      <c r="G84" s="222">
        <v>0.1053</v>
      </c>
      <c r="H84" s="222">
        <v>0.1467</v>
      </c>
      <c r="I84" s="222">
        <v>0.2336</v>
      </c>
      <c r="J84" s="222">
        <v>0.32429999999999998</v>
      </c>
      <c r="K84" s="222">
        <v>0.41739999999999999</v>
      </c>
      <c r="L84" s="222">
        <v>0.51239999999999997</v>
      </c>
    </row>
    <row r="85" spans="1:12" x14ac:dyDescent="0.25">
      <c r="A85" s="8">
        <v>2</v>
      </c>
      <c r="B85" s="3">
        <v>10</v>
      </c>
      <c r="C85" s="5"/>
      <c r="D85" s="33"/>
      <c r="E85" s="222">
        <v>2.8799999999999999E-2</v>
      </c>
      <c r="F85" s="222">
        <v>6.3899999999999998E-2</v>
      </c>
      <c r="G85" s="222">
        <v>0.1024</v>
      </c>
      <c r="H85" s="222">
        <v>0.14319999999999999</v>
      </c>
      <c r="I85" s="222">
        <v>0.22900000000000001</v>
      </c>
      <c r="J85" s="222">
        <v>0.31869999999999998</v>
      </c>
      <c r="K85" s="222">
        <v>0.41099999999999998</v>
      </c>
      <c r="L85" s="222">
        <v>0.50519999999999998</v>
      </c>
    </row>
    <row r="86" spans="1:12" x14ac:dyDescent="0.25">
      <c r="A86" s="8">
        <v>2</v>
      </c>
      <c r="B86" s="3">
        <v>11</v>
      </c>
      <c r="C86" s="5"/>
      <c r="D86" s="33"/>
      <c r="E86" s="222">
        <v>2.76E-2</v>
      </c>
      <c r="F86" s="222">
        <v>6.1800000000000001E-2</v>
      </c>
      <c r="G86" s="222">
        <v>9.9599999999999994E-2</v>
      </c>
      <c r="H86" s="222">
        <v>0.13969999999999999</v>
      </c>
      <c r="I86" s="222">
        <v>0.22439999999999999</v>
      </c>
      <c r="J86" s="222">
        <v>0.31319999999999998</v>
      </c>
      <c r="K86" s="222">
        <v>0.40460000000000002</v>
      </c>
      <c r="L86" s="222">
        <v>0.498</v>
      </c>
    </row>
    <row r="87" spans="1:12" x14ac:dyDescent="0.25">
      <c r="A87" s="8">
        <v>2</v>
      </c>
      <c r="B87" s="3">
        <v>12</v>
      </c>
      <c r="C87" s="5"/>
      <c r="D87" s="33"/>
      <c r="E87" s="222">
        <v>2.63E-2</v>
      </c>
      <c r="F87" s="222">
        <v>5.9700000000000003E-2</v>
      </c>
      <c r="G87" s="222">
        <v>9.6699999999999994E-2</v>
      </c>
      <c r="H87" s="222">
        <v>0.13619999999999999</v>
      </c>
      <c r="I87" s="222">
        <v>0.2198</v>
      </c>
      <c r="J87" s="222">
        <v>0.30759999999999998</v>
      </c>
      <c r="K87" s="222">
        <v>0.3982</v>
      </c>
      <c r="L87" s="222">
        <v>0.49080000000000001</v>
      </c>
    </row>
    <row r="88" spans="1:12" x14ac:dyDescent="0.25">
      <c r="A88" s="8">
        <v>2</v>
      </c>
      <c r="B88" s="3">
        <v>13</v>
      </c>
      <c r="C88" s="5"/>
      <c r="D88" s="33"/>
      <c r="E88" s="222">
        <v>2.5100000000000001E-2</v>
      </c>
      <c r="F88" s="222">
        <v>5.7599999999999998E-2</v>
      </c>
      <c r="G88" s="222">
        <v>9.3899999999999997E-2</v>
      </c>
      <c r="H88" s="222">
        <v>0.13270000000000001</v>
      </c>
      <c r="I88" s="222">
        <v>0.2152</v>
      </c>
      <c r="J88" s="222">
        <v>0.30209999999999998</v>
      </c>
      <c r="K88" s="222">
        <v>0.39179999999999998</v>
      </c>
      <c r="L88" s="222">
        <v>0.48349999999999999</v>
      </c>
    </row>
    <row r="89" spans="1:12" x14ac:dyDescent="0.25">
      <c r="A89" s="8">
        <v>2</v>
      </c>
      <c r="B89" s="3">
        <v>14</v>
      </c>
      <c r="C89" s="5"/>
      <c r="D89" s="33"/>
      <c r="E89" s="222">
        <v>2.3900000000000001E-2</v>
      </c>
      <c r="F89" s="222">
        <v>5.5500000000000001E-2</v>
      </c>
      <c r="G89" s="222">
        <v>9.11E-2</v>
      </c>
      <c r="H89" s="222">
        <v>0.1293</v>
      </c>
      <c r="I89" s="222">
        <v>0.2107</v>
      </c>
      <c r="J89" s="222">
        <v>0.29649999999999999</v>
      </c>
      <c r="K89" s="222">
        <v>0.38529999999999998</v>
      </c>
      <c r="L89" s="222">
        <v>0.47620000000000001</v>
      </c>
    </row>
    <row r="90" spans="1:12" x14ac:dyDescent="0.25">
      <c r="A90" s="8">
        <v>2</v>
      </c>
      <c r="B90" s="3">
        <v>15</v>
      </c>
      <c r="C90" s="5"/>
      <c r="D90" s="33"/>
      <c r="E90" s="222">
        <v>2.2800000000000001E-2</v>
      </c>
      <c r="F90" s="222">
        <v>5.3499999999999999E-2</v>
      </c>
      <c r="G90" s="222">
        <v>8.8400000000000006E-2</v>
      </c>
      <c r="H90" s="222">
        <v>0.12590000000000001</v>
      </c>
      <c r="I90" s="222">
        <v>0.20610000000000001</v>
      </c>
      <c r="J90" s="222">
        <v>0.29099999999999998</v>
      </c>
      <c r="K90" s="222">
        <v>0.37890000000000001</v>
      </c>
      <c r="L90" s="222">
        <v>0.46889999999999998</v>
      </c>
    </row>
    <row r="91" spans="1:12" x14ac:dyDescent="0.25">
      <c r="A91" s="8">
        <v>2</v>
      </c>
      <c r="B91" s="3">
        <v>16</v>
      </c>
      <c r="C91" s="5"/>
      <c r="D91" s="33"/>
      <c r="E91" s="222">
        <v>2.1700000000000001E-2</v>
      </c>
      <c r="F91" s="222">
        <v>5.16E-2</v>
      </c>
      <c r="G91" s="222">
        <v>8.5699999999999998E-2</v>
      </c>
      <c r="H91" s="222">
        <v>0.1225</v>
      </c>
      <c r="I91" s="222">
        <v>0.2016</v>
      </c>
      <c r="J91" s="222">
        <v>0.28539999999999999</v>
      </c>
      <c r="K91" s="222">
        <v>0.37240000000000001</v>
      </c>
      <c r="L91" s="222">
        <v>0.46150000000000002</v>
      </c>
    </row>
    <row r="92" spans="1:12" x14ac:dyDescent="0.25">
      <c r="A92" s="8">
        <v>2</v>
      </c>
      <c r="B92" s="3">
        <v>17</v>
      </c>
      <c r="C92" s="5"/>
      <c r="D92" s="33"/>
      <c r="E92" s="222">
        <v>2.06E-2</v>
      </c>
      <c r="F92" s="222">
        <v>4.9599999999999998E-2</v>
      </c>
      <c r="G92" s="222">
        <v>8.3000000000000004E-2</v>
      </c>
      <c r="H92" s="222">
        <v>0.1192</v>
      </c>
      <c r="I92" s="222">
        <v>0.1971</v>
      </c>
      <c r="J92" s="222">
        <v>0.27989999999999998</v>
      </c>
      <c r="K92" s="222">
        <v>0.3659</v>
      </c>
      <c r="L92" s="222">
        <v>0.4541</v>
      </c>
    </row>
    <row r="93" spans="1:12" x14ac:dyDescent="0.25">
      <c r="A93" s="8">
        <v>2</v>
      </c>
      <c r="B93" s="3">
        <v>18</v>
      </c>
      <c r="C93" s="5"/>
      <c r="D93" s="33"/>
      <c r="E93" s="222">
        <v>1.9599999999999999E-2</v>
      </c>
      <c r="F93" s="222">
        <v>4.7699999999999999E-2</v>
      </c>
      <c r="G93" s="222">
        <v>8.0399999999999999E-2</v>
      </c>
      <c r="H93" s="222">
        <v>0.1159</v>
      </c>
      <c r="I93" s="222">
        <v>0.19259999999999999</v>
      </c>
      <c r="J93" s="222">
        <v>0.27439999999999998</v>
      </c>
      <c r="K93" s="222">
        <v>0.35930000000000001</v>
      </c>
      <c r="L93" s="222">
        <v>0.44679999999999997</v>
      </c>
    </row>
    <row r="94" spans="1:12" x14ac:dyDescent="0.25">
      <c r="A94" s="8">
        <v>2</v>
      </c>
      <c r="B94" s="3">
        <v>19</v>
      </c>
      <c r="C94" s="5"/>
      <c r="D94" s="33"/>
      <c r="E94" s="222">
        <v>1.8499999999999999E-2</v>
      </c>
      <c r="F94" s="222">
        <v>4.5900000000000003E-2</v>
      </c>
      <c r="G94" s="222">
        <v>7.7700000000000005E-2</v>
      </c>
      <c r="H94" s="222">
        <v>0.11260000000000001</v>
      </c>
      <c r="I94" s="222">
        <v>0.18809999999999999</v>
      </c>
      <c r="J94" s="222">
        <v>0.26879999999999998</v>
      </c>
      <c r="K94" s="222">
        <v>0.35270000000000001</v>
      </c>
      <c r="L94" s="222">
        <v>0.43930000000000002</v>
      </c>
    </row>
    <row r="95" spans="1:12" x14ac:dyDescent="0.25">
      <c r="A95" s="8">
        <v>2</v>
      </c>
      <c r="B95" s="3">
        <v>20</v>
      </c>
      <c r="C95" s="5"/>
      <c r="D95" s="33"/>
      <c r="E95" s="222">
        <v>1.7600000000000001E-2</v>
      </c>
      <c r="F95" s="222">
        <v>4.3999999999999997E-2</v>
      </c>
      <c r="G95" s="222">
        <v>7.5200000000000003E-2</v>
      </c>
      <c r="H95" s="222">
        <v>0.10929999999999999</v>
      </c>
      <c r="I95" s="222">
        <v>0.1837</v>
      </c>
      <c r="J95" s="222">
        <v>0.26319999999999999</v>
      </c>
      <c r="K95" s="222">
        <v>0.34620000000000001</v>
      </c>
      <c r="L95" s="222">
        <v>0.43190000000000001</v>
      </c>
    </row>
    <row r="96" spans="1:12" x14ac:dyDescent="0.25">
      <c r="A96" s="8">
        <v>2</v>
      </c>
      <c r="B96" s="3">
        <v>21</v>
      </c>
      <c r="C96" s="5"/>
      <c r="D96" s="33"/>
      <c r="E96" s="222">
        <v>1.66E-2</v>
      </c>
      <c r="F96" s="222">
        <v>4.2200000000000001E-2</v>
      </c>
      <c r="G96" s="222">
        <v>7.2599999999999998E-2</v>
      </c>
      <c r="H96" s="222">
        <v>0.1061</v>
      </c>
      <c r="I96" s="222">
        <v>0.1792</v>
      </c>
      <c r="J96" s="222">
        <v>0.2576</v>
      </c>
      <c r="K96" s="222">
        <v>0.33960000000000001</v>
      </c>
      <c r="L96" s="222">
        <v>0.4244</v>
      </c>
    </row>
    <row r="97" spans="1:12" x14ac:dyDescent="0.25">
      <c r="A97" s="8">
        <v>2</v>
      </c>
      <c r="B97" s="3">
        <v>22</v>
      </c>
      <c r="C97" s="5"/>
      <c r="D97" s="33"/>
      <c r="E97" s="222">
        <v>1.5699999999999999E-2</v>
      </c>
      <c r="F97" s="222">
        <v>4.0399999999999998E-2</v>
      </c>
      <c r="G97" s="222">
        <v>7.0000000000000007E-2</v>
      </c>
      <c r="H97" s="222">
        <v>0.1028</v>
      </c>
      <c r="I97" s="222">
        <v>0.17469999999999999</v>
      </c>
      <c r="J97" s="222">
        <v>0.25190000000000001</v>
      </c>
      <c r="K97" s="222">
        <v>0.33289999999999997</v>
      </c>
      <c r="L97" s="222">
        <v>0.4168</v>
      </c>
    </row>
    <row r="98" spans="1:12" x14ac:dyDescent="0.25">
      <c r="A98" s="8">
        <v>2</v>
      </c>
      <c r="B98" s="3">
        <v>23</v>
      </c>
      <c r="C98" s="5"/>
      <c r="D98" s="33"/>
      <c r="E98" s="222">
        <v>1.4800000000000001E-2</v>
      </c>
      <c r="F98" s="222">
        <v>3.8699999999999998E-2</v>
      </c>
      <c r="G98" s="222">
        <v>6.7599999999999993E-2</v>
      </c>
      <c r="H98" s="222">
        <v>9.9699999999999997E-2</v>
      </c>
      <c r="I98" s="222">
        <v>0.17019999999999999</v>
      </c>
      <c r="J98" s="222">
        <v>0.24629999999999999</v>
      </c>
      <c r="K98" s="222">
        <v>0.32629999999999998</v>
      </c>
      <c r="L98" s="222">
        <v>0.40920000000000001</v>
      </c>
    </row>
    <row r="99" spans="1:12" x14ac:dyDescent="0.25">
      <c r="A99" s="8">
        <v>2</v>
      </c>
      <c r="B99" s="3">
        <v>24</v>
      </c>
      <c r="C99" s="5"/>
      <c r="D99" s="33"/>
      <c r="E99" s="222">
        <v>1.3899999999999999E-2</v>
      </c>
      <c r="F99" s="222">
        <v>3.6999999999999998E-2</v>
      </c>
      <c r="G99" s="222">
        <v>6.5100000000000005E-2</v>
      </c>
      <c r="H99" s="222">
        <v>9.64E-2</v>
      </c>
      <c r="I99" s="222">
        <v>0.16569999999999999</v>
      </c>
      <c r="J99" s="222">
        <v>0.24060000000000001</v>
      </c>
      <c r="K99" s="222">
        <v>0.31950000000000001</v>
      </c>
      <c r="L99" s="222">
        <v>0.40160000000000001</v>
      </c>
    </row>
    <row r="100" spans="1:12" x14ac:dyDescent="0.25">
      <c r="A100" s="8">
        <v>2</v>
      </c>
      <c r="B100" s="3">
        <v>25</v>
      </c>
      <c r="C100" s="5"/>
      <c r="D100" s="33"/>
      <c r="E100" s="222">
        <v>1.2999999999999999E-2</v>
      </c>
      <c r="F100" s="222">
        <v>3.5299999999999998E-2</v>
      </c>
      <c r="G100" s="222">
        <v>6.2600000000000003E-2</v>
      </c>
      <c r="H100" s="222">
        <v>9.3200000000000005E-2</v>
      </c>
      <c r="I100" s="222">
        <v>0.16109999999999999</v>
      </c>
      <c r="J100" s="222">
        <v>0.23480000000000001</v>
      </c>
      <c r="K100" s="222">
        <v>0.31269999999999998</v>
      </c>
      <c r="L100" s="222">
        <v>0.39379999999999998</v>
      </c>
    </row>
    <row r="101" spans="1:12" x14ac:dyDescent="0.25">
      <c r="A101" s="8">
        <v>2</v>
      </c>
      <c r="B101" s="3">
        <v>26</v>
      </c>
      <c r="C101" s="5"/>
      <c r="D101" s="33"/>
      <c r="E101" s="222">
        <v>1.2200000000000001E-2</v>
      </c>
      <c r="F101" s="222">
        <v>3.3599999999999998E-2</v>
      </c>
      <c r="G101" s="222">
        <v>6.0100000000000001E-2</v>
      </c>
      <c r="H101" s="222">
        <v>9.01E-2</v>
      </c>
      <c r="I101" s="222">
        <v>0.15659999999999999</v>
      </c>
      <c r="J101" s="222">
        <v>0.2291</v>
      </c>
      <c r="K101" s="222">
        <v>0.30599999999999999</v>
      </c>
      <c r="L101" s="222">
        <v>0.3861</v>
      </c>
    </row>
    <row r="102" spans="1:12" x14ac:dyDescent="0.25">
      <c r="A102" s="8">
        <v>2</v>
      </c>
      <c r="B102" s="3">
        <v>27</v>
      </c>
      <c r="C102" s="5"/>
      <c r="D102" s="33"/>
      <c r="E102" s="222">
        <v>1.14E-2</v>
      </c>
      <c r="F102" s="222">
        <v>3.2000000000000001E-2</v>
      </c>
      <c r="G102" s="222">
        <v>5.7700000000000001E-2</v>
      </c>
      <c r="H102" s="222">
        <v>8.6900000000000005E-2</v>
      </c>
      <c r="I102" s="222">
        <v>0.152</v>
      </c>
      <c r="J102" s="222">
        <v>0.22339999999999999</v>
      </c>
      <c r="K102" s="222">
        <v>0.29920000000000002</v>
      </c>
      <c r="L102" s="222">
        <v>0.37840000000000001</v>
      </c>
    </row>
    <row r="103" spans="1:12" x14ac:dyDescent="0.25">
      <c r="A103" s="8">
        <v>2</v>
      </c>
      <c r="B103" s="3">
        <v>28</v>
      </c>
      <c r="C103" s="5"/>
      <c r="D103" s="33"/>
      <c r="E103" s="222">
        <v>1.0699999999999999E-2</v>
      </c>
      <c r="F103" s="222">
        <v>3.04E-2</v>
      </c>
      <c r="G103" s="222">
        <v>5.5300000000000002E-2</v>
      </c>
      <c r="H103" s="222">
        <v>8.3799999999999999E-2</v>
      </c>
      <c r="I103" s="222">
        <v>0.14749999999999999</v>
      </c>
      <c r="J103" s="222">
        <v>0.21759999999999999</v>
      </c>
      <c r="K103" s="222">
        <v>0.2923</v>
      </c>
      <c r="L103" s="222">
        <v>0.3705</v>
      </c>
    </row>
    <row r="104" spans="1:12" x14ac:dyDescent="0.25">
      <c r="A104" s="8">
        <v>2</v>
      </c>
      <c r="B104" s="3">
        <v>29</v>
      </c>
      <c r="C104" s="5"/>
      <c r="D104" s="33"/>
      <c r="E104" s="222">
        <v>9.9000000000000008E-3</v>
      </c>
      <c r="F104" s="222">
        <v>2.8799999999999999E-2</v>
      </c>
      <c r="G104" s="222">
        <v>5.2999999999999999E-2</v>
      </c>
      <c r="H104" s="222">
        <v>8.0600000000000005E-2</v>
      </c>
      <c r="I104" s="222">
        <v>0.14299999999999999</v>
      </c>
      <c r="J104" s="222">
        <v>0.21190000000000001</v>
      </c>
      <c r="K104" s="222">
        <v>0.28549999999999998</v>
      </c>
      <c r="L104" s="222">
        <v>0.36270000000000002</v>
      </c>
    </row>
    <row r="105" spans="1:12" x14ac:dyDescent="0.25">
      <c r="A105" s="8">
        <v>2</v>
      </c>
      <c r="B105" s="3">
        <v>30</v>
      </c>
      <c r="C105" s="5"/>
      <c r="D105" s="33"/>
      <c r="E105" s="222">
        <v>9.1999999999999998E-3</v>
      </c>
      <c r="F105" s="222">
        <v>2.7300000000000001E-2</v>
      </c>
      <c r="G105" s="222">
        <v>5.0599999999999999E-2</v>
      </c>
      <c r="H105" s="222">
        <v>7.7499999999999999E-2</v>
      </c>
      <c r="I105" s="222">
        <v>0.1384</v>
      </c>
      <c r="J105" s="222">
        <v>0.20599999999999999</v>
      </c>
      <c r="K105" s="222">
        <v>0.27850000000000003</v>
      </c>
      <c r="L105" s="222">
        <v>0.3548</v>
      </c>
    </row>
    <row r="106" spans="1:12" x14ac:dyDescent="0.25">
      <c r="A106" s="8">
        <v>2</v>
      </c>
      <c r="B106" s="3">
        <v>31</v>
      </c>
      <c r="C106" s="5"/>
      <c r="D106" s="33"/>
      <c r="E106" s="222">
        <v>8.5000000000000006E-3</v>
      </c>
      <c r="F106" s="222">
        <v>2.58E-2</v>
      </c>
      <c r="G106" s="222">
        <v>4.8300000000000003E-2</v>
      </c>
      <c r="H106" s="222">
        <v>7.4399999999999994E-2</v>
      </c>
      <c r="I106" s="222">
        <v>0.1338</v>
      </c>
      <c r="J106" s="222">
        <v>0.2001</v>
      </c>
      <c r="K106" s="222">
        <v>0.27150000000000002</v>
      </c>
      <c r="L106" s="222">
        <v>0.3468</v>
      </c>
    </row>
    <row r="107" spans="1:12" x14ac:dyDescent="0.25">
      <c r="A107" s="8">
        <v>2</v>
      </c>
      <c r="B107" s="3">
        <v>32</v>
      </c>
      <c r="C107" s="5"/>
      <c r="D107" s="33"/>
      <c r="E107" s="222">
        <v>7.9000000000000008E-3</v>
      </c>
      <c r="F107" s="222">
        <v>2.4299999999999999E-2</v>
      </c>
      <c r="G107" s="222">
        <v>4.5999999999999999E-2</v>
      </c>
      <c r="H107" s="222">
        <v>7.1199999999999999E-2</v>
      </c>
      <c r="I107" s="222">
        <v>0.12920000000000001</v>
      </c>
      <c r="J107" s="222">
        <v>0.19420000000000001</v>
      </c>
      <c r="K107" s="222">
        <v>0.26440000000000002</v>
      </c>
      <c r="L107" s="222">
        <v>0.3387</v>
      </c>
    </row>
    <row r="108" spans="1:12" x14ac:dyDescent="0.25">
      <c r="A108" s="8">
        <v>2</v>
      </c>
      <c r="B108" s="3">
        <v>33</v>
      </c>
      <c r="C108" s="5"/>
      <c r="D108" s="33"/>
      <c r="E108" s="222">
        <v>7.1999999999999998E-3</v>
      </c>
      <c r="F108" s="222">
        <v>2.2800000000000001E-2</v>
      </c>
      <c r="G108" s="222">
        <v>4.3700000000000003E-2</v>
      </c>
      <c r="H108" s="222">
        <v>6.8099999999999994E-2</v>
      </c>
      <c r="I108" s="222">
        <v>0.1246</v>
      </c>
      <c r="J108" s="222">
        <v>0.1883</v>
      </c>
      <c r="K108" s="222">
        <v>0.25729999999999997</v>
      </c>
      <c r="L108" s="222">
        <v>0.33069999999999999</v>
      </c>
    </row>
    <row r="109" spans="1:12" x14ac:dyDescent="0.25">
      <c r="A109" s="8">
        <v>2</v>
      </c>
      <c r="B109" s="3">
        <v>34</v>
      </c>
      <c r="C109" s="5"/>
      <c r="D109" s="33"/>
      <c r="E109" s="222">
        <v>6.6E-3</v>
      </c>
      <c r="F109" s="222">
        <v>2.1399999999999999E-2</v>
      </c>
      <c r="G109" s="222">
        <v>4.1399999999999999E-2</v>
      </c>
      <c r="H109" s="222">
        <v>6.5100000000000005E-2</v>
      </c>
      <c r="I109" s="222">
        <v>0.12</v>
      </c>
      <c r="J109" s="222">
        <v>0.18229999999999999</v>
      </c>
      <c r="K109" s="222">
        <v>0.25019999999999998</v>
      </c>
      <c r="L109" s="222">
        <v>0.3226</v>
      </c>
    </row>
    <row r="110" spans="1:12" x14ac:dyDescent="0.25">
      <c r="A110" s="8">
        <v>2</v>
      </c>
      <c r="B110" s="3">
        <v>35</v>
      </c>
      <c r="C110" s="5"/>
      <c r="D110" s="33"/>
      <c r="E110" s="222">
        <v>6.1000000000000004E-3</v>
      </c>
      <c r="F110" s="222">
        <v>0.02</v>
      </c>
      <c r="G110" s="222">
        <v>3.9199999999999999E-2</v>
      </c>
      <c r="H110" s="222">
        <v>6.2E-2</v>
      </c>
      <c r="I110" s="222">
        <v>0.1153</v>
      </c>
      <c r="J110" s="222">
        <v>0.17630000000000001</v>
      </c>
      <c r="K110" s="222">
        <v>0.24299999999999999</v>
      </c>
      <c r="L110" s="222">
        <v>0.31440000000000001</v>
      </c>
    </row>
    <row r="111" spans="1:12" x14ac:dyDescent="0.25">
      <c r="A111" s="8">
        <v>2</v>
      </c>
      <c r="B111" s="3">
        <v>36</v>
      </c>
      <c r="C111" s="5"/>
      <c r="D111" s="33"/>
      <c r="E111" s="222">
        <v>5.4999999999999997E-3</v>
      </c>
      <c r="F111" s="222">
        <v>1.8700000000000001E-2</v>
      </c>
      <c r="G111" s="222">
        <v>3.6999999999999998E-2</v>
      </c>
      <c r="H111" s="222">
        <v>5.8900000000000001E-2</v>
      </c>
      <c r="I111" s="222">
        <v>0.1108</v>
      </c>
      <c r="J111" s="222">
        <v>0.1704</v>
      </c>
      <c r="K111" s="222">
        <v>0.2359</v>
      </c>
      <c r="L111" s="222">
        <v>0.30620000000000003</v>
      </c>
    </row>
    <row r="112" spans="1:12" x14ac:dyDescent="0.25">
      <c r="A112" s="8">
        <v>2</v>
      </c>
      <c r="B112" s="3">
        <v>37</v>
      </c>
      <c r="C112" s="5"/>
      <c r="D112" s="33"/>
      <c r="E112" s="222">
        <v>5.0000000000000001E-3</v>
      </c>
      <c r="F112" s="222">
        <v>1.7399999999999999E-2</v>
      </c>
      <c r="G112" s="222">
        <v>3.4799999999999998E-2</v>
      </c>
      <c r="H112" s="222">
        <v>5.5899999999999998E-2</v>
      </c>
      <c r="I112" s="222">
        <v>0.1061</v>
      </c>
      <c r="J112" s="222">
        <v>0.1643</v>
      </c>
      <c r="K112" s="222">
        <v>0.2286</v>
      </c>
      <c r="L112" s="222">
        <v>0.2979</v>
      </c>
    </row>
    <row r="113" spans="1:12" x14ac:dyDescent="0.25">
      <c r="A113" s="8">
        <v>2</v>
      </c>
      <c r="B113" s="3">
        <v>38</v>
      </c>
      <c r="C113" s="5"/>
      <c r="D113" s="33"/>
      <c r="E113" s="222">
        <v>4.4999999999999997E-3</v>
      </c>
      <c r="F113" s="222">
        <v>1.61E-2</v>
      </c>
      <c r="G113" s="222">
        <v>3.2599999999999997E-2</v>
      </c>
      <c r="H113" s="222">
        <v>5.2900000000000003E-2</v>
      </c>
      <c r="I113" s="222">
        <v>0.10150000000000001</v>
      </c>
      <c r="J113" s="222">
        <v>0.15820000000000001</v>
      </c>
      <c r="K113" s="222">
        <v>0.2213</v>
      </c>
      <c r="L113" s="222">
        <v>0.28960000000000002</v>
      </c>
    </row>
    <row r="114" spans="1:12" x14ac:dyDescent="0.25">
      <c r="A114" s="8">
        <v>2</v>
      </c>
      <c r="B114" s="3">
        <v>39</v>
      </c>
      <c r="C114" s="5"/>
      <c r="D114" s="33"/>
      <c r="E114" s="222">
        <v>4.0000000000000001E-3</v>
      </c>
      <c r="F114" s="222">
        <v>1.4800000000000001E-2</v>
      </c>
      <c r="G114" s="222">
        <v>3.0499999999999999E-2</v>
      </c>
      <c r="H114" s="222">
        <v>4.99E-2</v>
      </c>
      <c r="I114" s="222">
        <v>9.69E-2</v>
      </c>
      <c r="J114" s="222">
        <v>0.1522</v>
      </c>
      <c r="K114" s="222">
        <v>0.21410000000000001</v>
      </c>
      <c r="L114" s="222">
        <v>0.28129999999999999</v>
      </c>
    </row>
    <row r="115" spans="1:12" x14ac:dyDescent="0.25">
      <c r="A115" s="8">
        <v>2</v>
      </c>
      <c r="B115" s="3">
        <v>40</v>
      </c>
      <c r="C115" s="5"/>
      <c r="D115" s="33"/>
      <c r="E115" s="222">
        <v>3.5999999999999999E-3</v>
      </c>
      <c r="F115" s="222">
        <v>1.3599999999999999E-2</v>
      </c>
      <c r="G115" s="222">
        <v>2.8500000000000001E-2</v>
      </c>
      <c r="H115" s="222">
        <v>4.7E-2</v>
      </c>
      <c r="I115" s="222">
        <v>9.2299999999999993E-2</v>
      </c>
      <c r="J115" s="222">
        <v>0.1462</v>
      </c>
      <c r="K115" s="222">
        <v>0.20680000000000001</v>
      </c>
      <c r="L115" s="222">
        <v>0.27300000000000002</v>
      </c>
    </row>
    <row r="116" spans="1:12" x14ac:dyDescent="0.25">
      <c r="A116" s="8">
        <v>2</v>
      </c>
      <c r="B116" s="3">
        <v>41</v>
      </c>
      <c r="C116" s="5"/>
      <c r="D116" s="33"/>
      <c r="E116" s="222">
        <v>3.2000000000000002E-3</v>
      </c>
      <c r="F116" s="222">
        <v>1.2500000000000001E-2</v>
      </c>
      <c r="G116" s="222">
        <v>2.6499999999999999E-2</v>
      </c>
      <c r="H116" s="222">
        <v>4.41E-2</v>
      </c>
      <c r="I116" s="222">
        <v>8.7800000000000003E-2</v>
      </c>
      <c r="J116" s="222">
        <v>0.14019999999999999</v>
      </c>
      <c r="K116" s="222">
        <v>0.1996</v>
      </c>
      <c r="L116" s="222">
        <v>0.26469999999999999</v>
      </c>
    </row>
    <row r="117" spans="1:12" x14ac:dyDescent="0.25">
      <c r="A117" s="8">
        <v>2</v>
      </c>
      <c r="B117" s="3">
        <v>42</v>
      </c>
      <c r="C117" s="5"/>
      <c r="D117" s="33"/>
      <c r="E117" s="222">
        <v>2.8E-3</v>
      </c>
      <c r="F117" s="222">
        <v>1.14E-2</v>
      </c>
      <c r="G117" s="222">
        <v>2.4500000000000001E-2</v>
      </c>
      <c r="H117" s="222">
        <v>4.1300000000000003E-2</v>
      </c>
      <c r="I117" s="222">
        <v>8.3299999999999999E-2</v>
      </c>
      <c r="J117" s="222">
        <v>0.13420000000000001</v>
      </c>
      <c r="K117" s="222">
        <v>0.1923</v>
      </c>
      <c r="L117" s="222">
        <v>0.25629999999999997</v>
      </c>
    </row>
    <row r="118" spans="1:12" x14ac:dyDescent="0.25">
      <c r="A118" s="8">
        <v>2</v>
      </c>
      <c r="B118" s="3">
        <v>43</v>
      </c>
      <c r="C118" s="5"/>
      <c r="D118" s="33"/>
      <c r="E118" s="222">
        <v>2.5000000000000001E-3</v>
      </c>
      <c r="F118" s="222">
        <v>1.03E-2</v>
      </c>
      <c r="G118" s="222">
        <v>2.2700000000000001E-2</v>
      </c>
      <c r="H118" s="222">
        <v>3.8600000000000002E-2</v>
      </c>
      <c r="I118" s="222">
        <v>7.8899999999999998E-2</v>
      </c>
      <c r="J118" s="222">
        <v>0.1283</v>
      </c>
      <c r="K118" s="222">
        <v>0.18509999999999999</v>
      </c>
      <c r="L118" s="222">
        <v>0.248</v>
      </c>
    </row>
    <row r="119" spans="1:12" x14ac:dyDescent="0.25">
      <c r="A119" s="8">
        <v>2</v>
      </c>
      <c r="B119" s="3">
        <v>44</v>
      </c>
      <c r="C119" s="5"/>
      <c r="D119" s="33"/>
      <c r="E119" s="222">
        <v>2.2000000000000001E-3</v>
      </c>
      <c r="F119" s="222">
        <v>9.2999999999999992E-3</v>
      </c>
      <c r="G119" s="222">
        <v>2.0899999999999998E-2</v>
      </c>
      <c r="H119" s="222">
        <v>3.5900000000000001E-2</v>
      </c>
      <c r="I119" s="222">
        <v>7.4499999999999997E-2</v>
      </c>
      <c r="J119" s="222">
        <v>0.1225</v>
      </c>
      <c r="K119" s="222">
        <v>0.17799999999999999</v>
      </c>
      <c r="L119" s="222">
        <v>0.2399</v>
      </c>
    </row>
    <row r="120" spans="1:12" x14ac:dyDescent="0.25">
      <c r="A120" s="8">
        <v>2</v>
      </c>
      <c r="B120" s="3">
        <v>45</v>
      </c>
      <c r="C120" s="5"/>
      <c r="D120" s="33"/>
      <c r="E120" s="222">
        <v>1.8E-3</v>
      </c>
      <c r="F120" s="222">
        <v>8.2000000000000007E-3</v>
      </c>
      <c r="G120" s="222">
        <v>1.8800000000000001E-2</v>
      </c>
      <c r="H120" s="222">
        <v>3.2899999999999999E-2</v>
      </c>
      <c r="I120" s="222">
        <v>6.9699999999999998E-2</v>
      </c>
      <c r="J120" s="222">
        <v>0.11600000000000001</v>
      </c>
      <c r="K120" s="222">
        <v>0.1701</v>
      </c>
      <c r="L120" s="222">
        <v>0.23089999999999999</v>
      </c>
    </row>
    <row r="121" spans="1:12" x14ac:dyDescent="0.25">
      <c r="A121" s="8">
        <v>2</v>
      </c>
      <c r="B121" s="3">
        <v>46</v>
      </c>
      <c r="C121" s="5"/>
      <c r="D121" s="33"/>
      <c r="E121" s="222">
        <v>1.5E-3</v>
      </c>
      <c r="F121" s="222">
        <v>7.1999999999999998E-3</v>
      </c>
      <c r="G121" s="222">
        <v>1.6899999999999998E-2</v>
      </c>
      <c r="H121" s="222">
        <v>3.0099999999999998E-2</v>
      </c>
      <c r="I121" s="222">
        <v>6.5000000000000002E-2</v>
      </c>
      <c r="J121" s="222">
        <v>0.10970000000000001</v>
      </c>
      <c r="K121" s="222">
        <v>0.16239999999999999</v>
      </c>
      <c r="L121" s="222">
        <v>0.22189999999999999</v>
      </c>
    </row>
    <row r="122" spans="1:12" x14ac:dyDescent="0.25">
      <c r="A122" s="8">
        <v>2</v>
      </c>
      <c r="B122" s="3">
        <v>47</v>
      </c>
      <c r="C122" s="5"/>
      <c r="D122" s="33"/>
      <c r="E122" s="222">
        <v>1.1999999999999999E-3</v>
      </c>
      <c r="F122" s="222">
        <v>6.3E-3</v>
      </c>
      <c r="G122" s="222">
        <v>1.5100000000000001E-2</v>
      </c>
      <c r="H122" s="222">
        <v>2.7300000000000001E-2</v>
      </c>
      <c r="I122" s="222">
        <v>6.0499999999999998E-2</v>
      </c>
      <c r="J122" s="222">
        <v>0.10340000000000001</v>
      </c>
      <c r="K122" s="222">
        <v>0.1547</v>
      </c>
      <c r="L122" s="222">
        <v>0.21310000000000001</v>
      </c>
    </row>
    <row r="123" spans="1:12" x14ac:dyDescent="0.25">
      <c r="A123" s="8">
        <v>2</v>
      </c>
      <c r="B123" s="3">
        <v>48</v>
      </c>
      <c r="C123" s="5"/>
      <c r="D123" s="33"/>
      <c r="E123" s="222">
        <v>1E-3</v>
      </c>
      <c r="F123" s="222">
        <v>5.4000000000000003E-3</v>
      </c>
      <c r="G123" s="222">
        <v>1.34E-2</v>
      </c>
      <c r="H123" s="222">
        <v>2.47E-2</v>
      </c>
      <c r="I123" s="222">
        <v>5.6000000000000001E-2</v>
      </c>
      <c r="J123" s="222">
        <v>9.7199999999999995E-2</v>
      </c>
      <c r="K123" s="222">
        <v>0.14699999999999999</v>
      </c>
      <c r="L123" s="222">
        <v>0.2041</v>
      </c>
    </row>
    <row r="124" spans="1:12" x14ac:dyDescent="0.25">
      <c r="A124" s="8">
        <v>2</v>
      </c>
      <c r="B124" s="3">
        <v>49</v>
      </c>
      <c r="C124" s="5"/>
      <c r="D124" s="33"/>
      <c r="E124" s="222">
        <v>8.0000000000000004E-4</v>
      </c>
      <c r="F124" s="222">
        <v>4.5999999999999999E-3</v>
      </c>
      <c r="G124" s="222">
        <v>1.18E-2</v>
      </c>
      <c r="H124" s="222">
        <v>2.2200000000000001E-2</v>
      </c>
      <c r="I124" s="222">
        <v>5.16E-2</v>
      </c>
      <c r="J124" s="222">
        <v>9.11E-2</v>
      </c>
      <c r="K124" s="222">
        <v>0.1394</v>
      </c>
      <c r="L124" s="222">
        <v>0.19520000000000001</v>
      </c>
    </row>
    <row r="125" spans="1:12" x14ac:dyDescent="0.25">
      <c r="A125" s="8">
        <v>2</v>
      </c>
      <c r="B125" s="3">
        <v>50</v>
      </c>
      <c r="C125" s="5"/>
      <c r="D125" s="33"/>
      <c r="E125" s="222">
        <v>5.9999999999999995E-4</v>
      </c>
      <c r="F125" s="222">
        <v>3.8999999999999998E-3</v>
      </c>
      <c r="G125" s="222">
        <v>1.03E-2</v>
      </c>
      <c r="H125" s="222">
        <v>1.9800000000000002E-2</v>
      </c>
      <c r="I125" s="222">
        <v>4.7399999999999998E-2</v>
      </c>
      <c r="J125" s="222">
        <v>8.5199999999999998E-2</v>
      </c>
      <c r="K125" s="222">
        <v>0.13200000000000001</v>
      </c>
      <c r="L125" s="222">
        <v>0.1865</v>
      </c>
    </row>
    <row r="126" spans="1:12" x14ac:dyDescent="0.25">
      <c r="A126" s="8">
        <v>2</v>
      </c>
      <c r="B126" s="3">
        <v>51</v>
      </c>
      <c r="C126" s="5"/>
      <c r="D126" s="33"/>
      <c r="E126" s="222">
        <v>5.0000000000000001E-4</v>
      </c>
      <c r="F126" s="222">
        <v>3.2000000000000002E-3</v>
      </c>
      <c r="G126" s="222">
        <v>8.8999999999999999E-3</v>
      </c>
      <c r="H126" s="222">
        <v>1.7500000000000002E-2</v>
      </c>
      <c r="I126" s="222">
        <v>4.3299999999999998E-2</v>
      </c>
      <c r="J126" s="222">
        <v>7.9399999999999998E-2</v>
      </c>
      <c r="K126" s="222">
        <v>0.1246</v>
      </c>
      <c r="L126" s="222">
        <v>0.17780000000000001</v>
      </c>
    </row>
    <row r="127" spans="1:12" x14ac:dyDescent="0.25">
      <c r="A127" s="8">
        <v>2</v>
      </c>
      <c r="B127" s="3">
        <v>52</v>
      </c>
      <c r="C127" s="5"/>
      <c r="D127" s="33"/>
      <c r="E127" s="222">
        <v>4.0000000000000002E-4</v>
      </c>
      <c r="F127" s="222">
        <v>2.5999999999999999E-3</v>
      </c>
      <c r="G127" s="222">
        <v>7.6E-3</v>
      </c>
      <c r="H127" s="222">
        <v>1.54E-2</v>
      </c>
      <c r="I127" s="222">
        <v>3.9199999999999999E-2</v>
      </c>
      <c r="J127" s="222">
        <v>7.3499999999999996E-2</v>
      </c>
      <c r="K127" s="222">
        <v>0.1171</v>
      </c>
      <c r="L127" s="222">
        <v>0.16900000000000001</v>
      </c>
    </row>
    <row r="128" spans="1:12" x14ac:dyDescent="0.25">
      <c r="A128" s="8">
        <v>2</v>
      </c>
      <c r="B128" s="3">
        <v>53</v>
      </c>
      <c r="C128" s="5"/>
      <c r="D128" s="33"/>
      <c r="E128" s="222">
        <v>2.9999999999999997E-4</v>
      </c>
      <c r="F128" s="222">
        <v>2.0999999999999999E-3</v>
      </c>
      <c r="G128" s="222">
        <v>6.4000000000000003E-3</v>
      </c>
      <c r="H128" s="222">
        <v>1.3299999999999999E-2</v>
      </c>
      <c r="I128" s="222">
        <v>3.5299999999999998E-2</v>
      </c>
      <c r="J128" s="222">
        <v>6.7799999999999999E-2</v>
      </c>
      <c r="K128" s="222">
        <v>0.10970000000000001</v>
      </c>
      <c r="L128" s="222">
        <v>0.16009999999999999</v>
      </c>
    </row>
    <row r="129" spans="1:12" x14ac:dyDescent="0.25">
      <c r="A129" s="8">
        <v>2</v>
      </c>
      <c r="B129" s="3">
        <v>54</v>
      </c>
      <c r="C129" s="5"/>
      <c r="D129" s="33"/>
      <c r="E129" s="222">
        <v>2.0000000000000001E-4</v>
      </c>
      <c r="F129" s="222">
        <v>1.6999999999999999E-3</v>
      </c>
      <c r="G129" s="222">
        <v>5.3E-3</v>
      </c>
      <c r="H129" s="222">
        <v>1.15E-2</v>
      </c>
      <c r="I129" s="222">
        <v>3.1600000000000003E-2</v>
      </c>
      <c r="J129" s="222">
        <v>6.2100000000000002E-2</v>
      </c>
      <c r="K129" s="222">
        <v>0.1024</v>
      </c>
      <c r="L129" s="222">
        <v>0.15129999999999999</v>
      </c>
    </row>
    <row r="130" spans="1:12" x14ac:dyDescent="0.25">
      <c r="A130" s="8">
        <v>2</v>
      </c>
      <c r="B130" s="3">
        <v>55</v>
      </c>
      <c r="C130" s="5"/>
      <c r="D130" s="33"/>
      <c r="E130" s="222">
        <v>1E-4</v>
      </c>
      <c r="F130" s="222">
        <v>1.2999999999999999E-3</v>
      </c>
      <c r="G130" s="222">
        <v>4.4000000000000003E-3</v>
      </c>
      <c r="H130" s="222">
        <v>9.7000000000000003E-3</v>
      </c>
      <c r="I130" s="222">
        <v>2.81E-2</v>
      </c>
      <c r="J130" s="222">
        <v>5.67E-2</v>
      </c>
      <c r="K130" s="222">
        <v>9.5200000000000007E-2</v>
      </c>
      <c r="L130" s="222">
        <v>0.1426</v>
      </c>
    </row>
    <row r="131" spans="1:12" x14ac:dyDescent="0.25">
      <c r="A131" s="8">
        <v>2</v>
      </c>
      <c r="B131" s="3">
        <v>56</v>
      </c>
      <c r="C131" s="5"/>
      <c r="D131" s="33"/>
      <c r="E131" s="222">
        <v>1E-4</v>
      </c>
      <c r="F131" s="222">
        <v>1E-3</v>
      </c>
      <c r="G131" s="222">
        <v>3.5000000000000001E-3</v>
      </c>
      <c r="H131" s="222">
        <v>8.0999999999999996E-3</v>
      </c>
      <c r="I131" s="222">
        <v>2.46E-2</v>
      </c>
      <c r="J131" s="222">
        <v>5.1299999999999998E-2</v>
      </c>
      <c r="K131" s="222">
        <v>8.7900000000000006E-2</v>
      </c>
      <c r="L131" s="222">
        <v>0.1338</v>
      </c>
    </row>
    <row r="132" spans="1:12" x14ac:dyDescent="0.25">
      <c r="A132" s="8">
        <v>2</v>
      </c>
      <c r="B132" s="3">
        <v>57</v>
      </c>
      <c r="C132" s="5"/>
      <c r="D132" s="33"/>
      <c r="E132" s="222">
        <v>1E-4</v>
      </c>
      <c r="F132" s="222">
        <v>6.9999999999999999E-4</v>
      </c>
      <c r="G132" s="222">
        <v>2.8E-3</v>
      </c>
      <c r="H132" s="222">
        <v>6.7000000000000002E-3</v>
      </c>
      <c r="I132" s="222">
        <v>2.1399999999999999E-2</v>
      </c>
      <c r="J132" s="222">
        <v>4.6100000000000002E-2</v>
      </c>
      <c r="K132" s="222">
        <v>8.09E-2</v>
      </c>
      <c r="L132" s="222">
        <v>0.12509999999999999</v>
      </c>
    </row>
    <row r="133" spans="1:12" x14ac:dyDescent="0.25">
      <c r="A133" s="8">
        <v>2</v>
      </c>
      <c r="B133" s="3">
        <v>58</v>
      </c>
      <c r="C133" s="5"/>
      <c r="D133" s="33"/>
      <c r="E133" s="222">
        <v>0</v>
      </c>
      <c r="F133" s="222">
        <v>5.0000000000000001E-4</v>
      </c>
      <c r="G133" s="222">
        <v>2.2000000000000001E-3</v>
      </c>
      <c r="H133" s="222">
        <v>5.4999999999999997E-3</v>
      </c>
      <c r="I133" s="222">
        <v>1.8599999999999998E-2</v>
      </c>
      <c r="J133" s="222">
        <v>4.1399999999999999E-2</v>
      </c>
      <c r="K133" s="222">
        <v>7.4300000000000005E-2</v>
      </c>
      <c r="L133" s="222">
        <v>0.11700000000000001</v>
      </c>
    </row>
    <row r="134" spans="1:12" x14ac:dyDescent="0.25">
      <c r="A134" s="8">
        <v>2</v>
      </c>
      <c r="B134" s="3">
        <v>59</v>
      </c>
      <c r="C134" s="5"/>
      <c r="D134" s="33"/>
      <c r="E134" s="222">
        <v>0</v>
      </c>
      <c r="F134" s="222">
        <v>4.0000000000000002E-4</v>
      </c>
      <c r="G134" s="222">
        <v>1.6999999999999999E-3</v>
      </c>
      <c r="H134" s="222">
        <v>4.4999999999999997E-3</v>
      </c>
      <c r="I134" s="222">
        <v>1.5900000000000001E-2</v>
      </c>
      <c r="J134" s="222">
        <v>3.6900000000000002E-2</v>
      </c>
      <c r="K134" s="222">
        <v>6.7900000000000002E-2</v>
      </c>
      <c r="L134" s="222">
        <v>0.1089</v>
      </c>
    </row>
    <row r="135" spans="1:12" x14ac:dyDescent="0.25">
      <c r="A135" s="8">
        <v>2</v>
      </c>
      <c r="B135" s="3">
        <v>60</v>
      </c>
      <c r="C135" s="5"/>
      <c r="D135" s="33"/>
      <c r="E135" s="222">
        <v>0</v>
      </c>
      <c r="F135" s="222">
        <v>2.9999999999999997E-4</v>
      </c>
      <c r="G135" s="222">
        <v>1.2999999999999999E-3</v>
      </c>
      <c r="H135" s="222">
        <v>3.5000000000000001E-3</v>
      </c>
      <c r="I135" s="222">
        <v>1.34E-2</v>
      </c>
      <c r="J135" s="222">
        <v>3.2399999999999998E-2</v>
      </c>
      <c r="K135" s="222">
        <v>6.1400000000000003E-2</v>
      </c>
      <c r="L135" s="222">
        <v>0.1007</v>
      </c>
    </row>
    <row r="136" spans="1:12" x14ac:dyDescent="0.25">
      <c r="A136" s="8">
        <v>2</v>
      </c>
      <c r="B136" s="3">
        <v>61</v>
      </c>
      <c r="C136" s="5"/>
      <c r="D136" s="33"/>
      <c r="E136" s="222">
        <v>0</v>
      </c>
      <c r="F136" s="222">
        <v>2.0000000000000001E-4</v>
      </c>
      <c r="G136" s="222">
        <v>8.9999999999999998E-4</v>
      </c>
      <c r="H136" s="222">
        <v>2.7000000000000001E-3</v>
      </c>
      <c r="I136" s="222">
        <v>1.12E-2</v>
      </c>
      <c r="J136" s="222">
        <v>2.8199999999999999E-2</v>
      </c>
      <c r="K136" s="222">
        <v>5.5199999999999999E-2</v>
      </c>
      <c r="L136" s="222">
        <v>9.2799999999999994E-2</v>
      </c>
    </row>
    <row r="137" spans="1:12" x14ac:dyDescent="0.25">
      <c r="A137" s="8">
        <v>2</v>
      </c>
      <c r="B137" s="3">
        <v>62</v>
      </c>
      <c r="C137" s="5"/>
      <c r="D137" s="33"/>
      <c r="E137" s="222">
        <v>0</v>
      </c>
      <c r="F137" s="222">
        <v>1E-4</v>
      </c>
      <c r="G137" s="222">
        <v>5.9999999999999995E-4</v>
      </c>
      <c r="H137" s="222">
        <v>2E-3</v>
      </c>
      <c r="I137" s="222">
        <v>9.1000000000000004E-3</v>
      </c>
      <c r="J137" s="222">
        <v>2.4199999999999999E-2</v>
      </c>
      <c r="K137" s="222">
        <v>4.9099999999999998E-2</v>
      </c>
      <c r="L137" s="222">
        <v>8.48E-2</v>
      </c>
    </row>
    <row r="138" spans="1:12" x14ac:dyDescent="0.25">
      <c r="A138" s="8">
        <v>2</v>
      </c>
      <c r="B138" s="3">
        <v>63</v>
      </c>
      <c r="C138" s="5"/>
      <c r="D138" s="33"/>
      <c r="E138" s="222">
        <v>0</v>
      </c>
      <c r="F138" s="222">
        <v>1E-4</v>
      </c>
      <c r="G138" s="222">
        <v>4.0000000000000002E-4</v>
      </c>
      <c r="H138" s="222">
        <v>1.4E-3</v>
      </c>
      <c r="I138" s="222">
        <v>7.1000000000000004E-3</v>
      </c>
      <c r="J138" s="222">
        <v>2.0199999999999999E-2</v>
      </c>
      <c r="K138" s="222">
        <v>4.2999999999999997E-2</v>
      </c>
      <c r="L138" s="222">
        <v>7.6799999999999993E-2</v>
      </c>
    </row>
    <row r="139" spans="1:12" x14ac:dyDescent="0.25">
      <c r="A139" s="8">
        <v>2</v>
      </c>
      <c r="B139" s="3">
        <v>64</v>
      </c>
      <c r="C139" s="5"/>
      <c r="D139" s="33"/>
      <c r="E139" s="222">
        <v>0</v>
      </c>
      <c r="F139" s="222">
        <v>0</v>
      </c>
      <c r="G139" s="222">
        <v>2.9999999999999997E-4</v>
      </c>
      <c r="H139" s="222">
        <v>1E-3</v>
      </c>
      <c r="I139" s="222">
        <v>5.4000000000000003E-3</v>
      </c>
      <c r="J139" s="222">
        <v>1.66E-2</v>
      </c>
      <c r="K139" s="222">
        <v>3.7199999999999997E-2</v>
      </c>
      <c r="L139" s="222">
        <v>6.8900000000000003E-2</v>
      </c>
    </row>
    <row r="140" spans="1:12" x14ac:dyDescent="0.25">
      <c r="A140" s="8">
        <v>2</v>
      </c>
      <c r="B140" s="3">
        <v>65</v>
      </c>
      <c r="C140" s="5"/>
      <c r="D140" s="33"/>
      <c r="E140" s="222">
        <v>0</v>
      </c>
      <c r="F140" s="222">
        <v>0</v>
      </c>
      <c r="G140" s="222">
        <v>1E-4</v>
      </c>
      <c r="H140" s="222">
        <v>5.9999999999999995E-4</v>
      </c>
      <c r="I140" s="222">
        <v>4.0000000000000001E-3</v>
      </c>
      <c r="J140" s="222">
        <v>1.3299999999999999E-2</v>
      </c>
      <c r="K140" s="222">
        <v>3.1600000000000003E-2</v>
      </c>
      <c r="L140" s="222">
        <v>6.1100000000000002E-2</v>
      </c>
    </row>
    <row r="141" spans="1:12" x14ac:dyDescent="0.25">
      <c r="A141" s="8">
        <v>2</v>
      </c>
      <c r="B141" s="3">
        <v>66</v>
      </c>
      <c r="C141" s="5"/>
      <c r="D141" s="33"/>
      <c r="E141" s="222">
        <v>0</v>
      </c>
      <c r="F141" s="222">
        <v>0</v>
      </c>
      <c r="G141" s="222">
        <v>1E-4</v>
      </c>
      <c r="H141" s="222">
        <v>4.0000000000000002E-4</v>
      </c>
      <c r="I141" s="222">
        <v>2.8E-3</v>
      </c>
      <c r="J141" s="222">
        <v>1.03E-2</v>
      </c>
      <c r="K141" s="222">
        <v>2.6200000000000001E-2</v>
      </c>
      <c r="L141" s="222">
        <v>5.3499999999999999E-2</v>
      </c>
    </row>
    <row r="142" spans="1:12" x14ac:dyDescent="0.25">
      <c r="A142" s="8">
        <v>2</v>
      </c>
      <c r="B142" s="3">
        <v>67</v>
      </c>
      <c r="C142" s="5"/>
      <c r="D142" s="33"/>
      <c r="E142" s="222">
        <v>0</v>
      </c>
      <c r="F142" s="222">
        <v>0</v>
      </c>
      <c r="G142" s="222">
        <v>0</v>
      </c>
      <c r="H142" s="222">
        <v>2.0000000000000001E-4</v>
      </c>
      <c r="I142" s="222">
        <v>1.6999999999999999E-3</v>
      </c>
      <c r="J142" s="222">
        <v>7.4000000000000003E-3</v>
      </c>
      <c r="K142" s="222">
        <v>2.0899999999999998E-2</v>
      </c>
      <c r="L142" s="222">
        <v>4.5499999999999999E-2</v>
      </c>
    </row>
    <row r="143" spans="1:12" x14ac:dyDescent="0.25">
      <c r="A143" s="8">
        <v>2</v>
      </c>
      <c r="B143" s="3">
        <v>68</v>
      </c>
      <c r="C143" s="5"/>
      <c r="D143" s="33"/>
      <c r="E143" s="222">
        <v>0</v>
      </c>
      <c r="F143" s="222">
        <v>0</v>
      </c>
      <c r="G143" s="222">
        <v>0</v>
      </c>
      <c r="H143" s="222">
        <v>1E-4</v>
      </c>
      <c r="I143" s="222">
        <v>1E-3</v>
      </c>
      <c r="J143" s="222">
        <v>5.0000000000000001E-3</v>
      </c>
      <c r="K143" s="222">
        <v>1.5900000000000001E-2</v>
      </c>
      <c r="L143" s="222">
        <v>3.7600000000000001E-2</v>
      </c>
    </row>
    <row r="144" spans="1:12" x14ac:dyDescent="0.25">
      <c r="A144" s="8">
        <v>2</v>
      </c>
      <c r="B144" s="3">
        <v>69</v>
      </c>
      <c r="C144" s="5"/>
      <c r="D144" s="33"/>
      <c r="E144" s="222">
        <v>0</v>
      </c>
      <c r="F144" s="222">
        <v>0</v>
      </c>
      <c r="G144" s="222">
        <v>0</v>
      </c>
      <c r="H144" s="222">
        <v>0</v>
      </c>
      <c r="I144" s="222">
        <v>5.0000000000000001E-4</v>
      </c>
      <c r="J144" s="222">
        <v>3.2000000000000002E-3</v>
      </c>
      <c r="K144" s="222">
        <v>1.1599999999999999E-2</v>
      </c>
      <c r="L144" s="222">
        <v>3.04E-2</v>
      </c>
    </row>
    <row r="145" spans="1:12" x14ac:dyDescent="0.25">
      <c r="A145" s="8">
        <v>2</v>
      </c>
      <c r="B145" s="3">
        <v>70</v>
      </c>
      <c r="C145" s="5"/>
      <c r="D145" s="33"/>
      <c r="E145" s="222">
        <v>0</v>
      </c>
      <c r="F145" s="222">
        <v>0</v>
      </c>
      <c r="G145" s="222">
        <v>0</v>
      </c>
      <c r="H145" s="222">
        <v>0</v>
      </c>
      <c r="I145" s="222">
        <v>2.0000000000000001E-4</v>
      </c>
      <c r="J145" s="222">
        <v>1.6000000000000001E-3</v>
      </c>
      <c r="K145" s="222">
        <v>7.4000000000000003E-3</v>
      </c>
      <c r="L145" s="222">
        <v>2.2499999999999999E-2</v>
      </c>
    </row>
    <row r="146" spans="1:12" x14ac:dyDescent="0.25">
      <c r="A146" s="8">
        <v>2</v>
      </c>
      <c r="B146" s="3">
        <v>71</v>
      </c>
      <c r="C146" s="5"/>
      <c r="D146" s="33"/>
      <c r="E146" s="222">
        <v>0</v>
      </c>
      <c r="F146" s="222">
        <v>0</v>
      </c>
      <c r="G146" s="222">
        <v>0</v>
      </c>
      <c r="H146" s="222">
        <v>0</v>
      </c>
      <c r="I146" s="222">
        <v>0</v>
      </c>
      <c r="J146" s="222">
        <v>6.9999999999999999E-4</v>
      </c>
      <c r="K146" s="222">
        <v>4.1000000000000003E-3</v>
      </c>
      <c r="L146" s="222">
        <v>1.5599999999999999E-2</v>
      </c>
    </row>
    <row r="147" spans="1:12" x14ac:dyDescent="0.25">
      <c r="A147" s="8">
        <v>2</v>
      </c>
      <c r="B147" s="3">
        <v>72</v>
      </c>
      <c r="C147" s="5"/>
      <c r="D147" s="33"/>
      <c r="E147" s="222">
        <v>0</v>
      </c>
      <c r="F147" s="222">
        <v>0</v>
      </c>
      <c r="G147" s="222">
        <v>0</v>
      </c>
      <c r="H147" s="222">
        <v>0</v>
      </c>
      <c r="I147" s="222">
        <v>0</v>
      </c>
      <c r="J147" s="222">
        <v>1E-4</v>
      </c>
      <c r="K147" s="222">
        <v>1.4E-3</v>
      </c>
      <c r="L147" s="222">
        <v>7.9000000000000008E-3</v>
      </c>
    </row>
    <row r="148" spans="1:12" x14ac:dyDescent="0.25">
      <c r="A148" s="8">
        <v>2</v>
      </c>
      <c r="B148" s="3">
        <v>73</v>
      </c>
      <c r="C148" s="5"/>
      <c r="D148" s="33"/>
      <c r="E148" s="222">
        <v>0</v>
      </c>
      <c r="F148" s="222">
        <v>0</v>
      </c>
      <c r="G148" s="222">
        <v>0</v>
      </c>
      <c r="H148" s="222">
        <v>0</v>
      </c>
      <c r="I148" s="222">
        <v>0</v>
      </c>
      <c r="J148" s="222">
        <v>0</v>
      </c>
      <c r="K148" s="222">
        <v>2.0000000000000001E-4</v>
      </c>
      <c r="L148" s="222">
        <v>2.3999999999999998E-3</v>
      </c>
    </row>
    <row r="149" spans="1:12" x14ac:dyDescent="0.25">
      <c r="A149" s="8">
        <v>2</v>
      </c>
      <c r="B149" s="3">
        <v>74</v>
      </c>
      <c r="C149" s="5"/>
      <c r="D149" s="33"/>
      <c r="E149" s="222">
        <v>0</v>
      </c>
      <c r="F149" s="222">
        <v>0</v>
      </c>
      <c r="G149" s="222">
        <v>0</v>
      </c>
      <c r="H149" s="222">
        <v>0</v>
      </c>
      <c r="I149" s="222">
        <v>0</v>
      </c>
      <c r="J149" s="222">
        <v>0</v>
      </c>
      <c r="K149" s="222">
        <v>0</v>
      </c>
      <c r="L149" s="222">
        <v>5.9999999999999995E-4</v>
      </c>
    </row>
    <row r="150" spans="1:12" x14ac:dyDescent="0.25">
      <c r="A150" s="8">
        <v>3</v>
      </c>
      <c r="B150" s="3">
        <v>1</v>
      </c>
      <c r="C150" s="5"/>
      <c r="D150" s="33"/>
      <c r="E150" s="222">
        <v>4.41E-2</v>
      </c>
      <c r="F150" s="222">
        <v>8.9899999999999994E-2</v>
      </c>
      <c r="G150" s="222">
        <v>0.13730000000000001</v>
      </c>
      <c r="H150" s="222">
        <v>0.1855</v>
      </c>
      <c r="I150" s="222">
        <v>0.28420000000000001</v>
      </c>
      <c r="J150" s="222">
        <v>0.3846</v>
      </c>
      <c r="K150" s="222">
        <v>0.48609999999999998</v>
      </c>
      <c r="L150" s="222">
        <v>0.58860000000000001</v>
      </c>
    </row>
    <row r="151" spans="1:12" x14ac:dyDescent="0.25">
      <c r="A151" s="8">
        <v>3</v>
      </c>
      <c r="B151" s="3">
        <v>2</v>
      </c>
      <c r="C151" s="5"/>
      <c r="D151" s="33"/>
      <c r="E151" s="222">
        <v>4.3099999999999999E-2</v>
      </c>
      <c r="F151" s="222">
        <v>8.8300000000000003E-2</v>
      </c>
      <c r="G151" s="222">
        <v>0.1351</v>
      </c>
      <c r="H151" s="222">
        <v>0.18290000000000001</v>
      </c>
      <c r="I151" s="222">
        <v>0.28079999999999999</v>
      </c>
      <c r="J151" s="222">
        <v>0.3805</v>
      </c>
      <c r="K151" s="222">
        <v>0.48149999999999998</v>
      </c>
      <c r="L151" s="222">
        <v>0.58340000000000003</v>
      </c>
    </row>
    <row r="152" spans="1:12" x14ac:dyDescent="0.25">
      <c r="A152" s="8">
        <v>3</v>
      </c>
      <c r="B152" s="3">
        <v>3</v>
      </c>
      <c r="C152" s="5"/>
      <c r="D152" s="33"/>
      <c r="E152" s="222">
        <v>4.19E-2</v>
      </c>
      <c r="F152" s="222">
        <v>8.6300000000000002E-2</v>
      </c>
      <c r="G152" s="222">
        <v>0.13239999999999999</v>
      </c>
      <c r="H152" s="222">
        <v>0.1797</v>
      </c>
      <c r="I152" s="222">
        <v>0.27660000000000001</v>
      </c>
      <c r="J152" s="222">
        <v>0.37540000000000001</v>
      </c>
      <c r="K152" s="222">
        <v>0.47570000000000001</v>
      </c>
      <c r="L152" s="222">
        <v>0.57689999999999997</v>
      </c>
    </row>
    <row r="153" spans="1:12" x14ac:dyDescent="0.25">
      <c r="A153" s="8">
        <v>3</v>
      </c>
      <c r="B153" s="3">
        <v>4</v>
      </c>
      <c r="C153" s="5"/>
      <c r="D153" s="33"/>
      <c r="E153" s="222">
        <v>4.0599999999999997E-2</v>
      </c>
      <c r="F153" s="222">
        <v>8.4199999999999997E-2</v>
      </c>
      <c r="G153" s="222">
        <v>0.12970000000000001</v>
      </c>
      <c r="H153" s="222">
        <v>0.1764</v>
      </c>
      <c r="I153" s="222">
        <v>0.27229999999999999</v>
      </c>
      <c r="J153" s="222">
        <v>0.37030000000000002</v>
      </c>
      <c r="K153" s="222">
        <v>0.4698</v>
      </c>
      <c r="L153" s="222">
        <v>0.57030000000000003</v>
      </c>
    </row>
    <row r="154" spans="1:12" x14ac:dyDescent="0.25">
      <c r="A154" s="8">
        <v>3</v>
      </c>
      <c r="B154" s="3">
        <v>5</v>
      </c>
      <c r="C154" s="5"/>
      <c r="D154" s="33"/>
      <c r="E154" s="222">
        <v>3.9399999999999998E-2</v>
      </c>
      <c r="F154" s="222">
        <v>8.2199999999999995E-2</v>
      </c>
      <c r="G154" s="222">
        <v>0.127</v>
      </c>
      <c r="H154" s="222">
        <v>0.17319999999999999</v>
      </c>
      <c r="I154" s="222">
        <v>0.26800000000000002</v>
      </c>
      <c r="J154" s="222">
        <v>0.36520000000000002</v>
      </c>
      <c r="K154" s="222">
        <v>0.46379999999999999</v>
      </c>
      <c r="L154" s="222">
        <v>0.56369999999999998</v>
      </c>
    </row>
    <row r="155" spans="1:12" x14ac:dyDescent="0.25">
      <c r="A155" s="8">
        <v>3</v>
      </c>
      <c r="B155" s="3">
        <v>6</v>
      </c>
      <c r="C155" s="5"/>
      <c r="D155" s="33"/>
      <c r="E155" s="222">
        <v>3.8199999999999998E-2</v>
      </c>
      <c r="F155" s="222">
        <v>8.0100000000000005E-2</v>
      </c>
      <c r="G155" s="222">
        <v>0.12429999999999999</v>
      </c>
      <c r="H155" s="222">
        <v>0.1699</v>
      </c>
      <c r="I155" s="222">
        <v>0.26379999999999998</v>
      </c>
      <c r="J155" s="222">
        <v>0.36</v>
      </c>
      <c r="K155" s="222">
        <v>0.45789999999999997</v>
      </c>
      <c r="L155" s="222">
        <v>0.55700000000000005</v>
      </c>
    </row>
    <row r="156" spans="1:12" x14ac:dyDescent="0.25">
      <c r="A156" s="8">
        <v>3</v>
      </c>
      <c r="B156" s="3">
        <v>7</v>
      </c>
      <c r="C156" s="5"/>
      <c r="D156" s="33"/>
      <c r="E156" s="222">
        <v>3.6900000000000002E-2</v>
      </c>
      <c r="F156" s="222">
        <v>7.8100000000000003E-2</v>
      </c>
      <c r="G156" s="222">
        <v>0.1216</v>
      </c>
      <c r="H156" s="222">
        <v>0.1666</v>
      </c>
      <c r="I156" s="222">
        <v>0.25950000000000001</v>
      </c>
      <c r="J156" s="222">
        <v>0.3548</v>
      </c>
      <c r="K156" s="222">
        <v>0.45190000000000002</v>
      </c>
      <c r="L156" s="222">
        <v>0.55030000000000001</v>
      </c>
    </row>
    <row r="157" spans="1:12" x14ac:dyDescent="0.25">
      <c r="A157" s="8">
        <v>3</v>
      </c>
      <c r="B157" s="3">
        <v>8</v>
      </c>
      <c r="C157" s="5"/>
      <c r="D157" s="33"/>
      <c r="E157" s="222">
        <v>3.5700000000000003E-2</v>
      </c>
      <c r="F157" s="222">
        <v>7.6100000000000001E-2</v>
      </c>
      <c r="G157" s="222">
        <v>0.11890000000000001</v>
      </c>
      <c r="H157" s="222">
        <v>0.16339999999999999</v>
      </c>
      <c r="I157" s="222">
        <v>0.25519999999999998</v>
      </c>
      <c r="J157" s="222">
        <v>0.34970000000000001</v>
      </c>
      <c r="K157" s="222">
        <v>0.44600000000000001</v>
      </c>
      <c r="L157" s="222">
        <v>0.54359999999999997</v>
      </c>
    </row>
    <row r="158" spans="1:12" x14ac:dyDescent="0.25">
      <c r="A158" s="8">
        <v>3</v>
      </c>
      <c r="B158" s="3">
        <v>9</v>
      </c>
      <c r="C158" s="5"/>
      <c r="D158" s="33"/>
      <c r="E158" s="222">
        <v>3.4599999999999999E-2</v>
      </c>
      <c r="F158" s="222">
        <v>7.4099999999999999E-2</v>
      </c>
      <c r="G158" s="222">
        <v>0.1163</v>
      </c>
      <c r="H158" s="222">
        <v>0.16009999999999999</v>
      </c>
      <c r="I158" s="222">
        <v>0.25090000000000001</v>
      </c>
      <c r="J158" s="222">
        <v>0.34449999999999997</v>
      </c>
      <c r="K158" s="222">
        <v>0.44</v>
      </c>
      <c r="L158" s="222">
        <v>0.53690000000000004</v>
      </c>
    </row>
    <row r="159" spans="1:12" x14ac:dyDescent="0.25">
      <c r="A159" s="8">
        <v>3</v>
      </c>
      <c r="B159" s="3">
        <v>10</v>
      </c>
      <c r="C159" s="5"/>
      <c r="D159" s="33"/>
      <c r="E159" s="222">
        <v>3.3399999999999999E-2</v>
      </c>
      <c r="F159" s="222">
        <v>7.2099999999999997E-2</v>
      </c>
      <c r="G159" s="222">
        <v>0.1137</v>
      </c>
      <c r="H159" s="222">
        <v>0.15690000000000001</v>
      </c>
      <c r="I159" s="222">
        <v>0.24660000000000001</v>
      </c>
      <c r="J159" s="222">
        <v>0.33929999999999999</v>
      </c>
      <c r="K159" s="222">
        <v>0.434</v>
      </c>
      <c r="L159" s="222">
        <v>0.5302</v>
      </c>
    </row>
    <row r="160" spans="1:12" x14ac:dyDescent="0.25">
      <c r="A160" s="8">
        <v>3</v>
      </c>
      <c r="B160" s="3">
        <v>11</v>
      </c>
      <c r="C160" s="5"/>
      <c r="D160" s="33"/>
      <c r="E160" s="222">
        <v>3.2199999999999999E-2</v>
      </c>
      <c r="F160" s="222">
        <v>7.0199999999999999E-2</v>
      </c>
      <c r="G160" s="222">
        <v>0.1111</v>
      </c>
      <c r="H160" s="222">
        <v>0.1537</v>
      </c>
      <c r="I160" s="222">
        <v>0.2424</v>
      </c>
      <c r="J160" s="222">
        <v>0.3342</v>
      </c>
      <c r="K160" s="222">
        <v>0.42799999999999999</v>
      </c>
      <c r="L160" s="222">
        <v>0.52339999999999998</v>
      </c>
    </row>
    <row r="161" spans="1:12" x14ac:dyDescent="0.25">
      <c r="A161" s="8">
        <v>3</v>
      </c>
      <c r="B161" s="3">
        <v>12</v>
      </c>
      <c r="C161" s="5"/>
      <c r="D161" s="33"/>
      <c r="E161" s="222">
        <v>3.1099999999999999E-2</v>
      </c>
      <c r="F161" s="222">
        <v>6.83E-2</v>
      </c>
      <c r="G161" s="222">
        <v>0.1084</v>
      </c>
      <c r="H161" s="222">
        <v>0.15049999999999999</v>
      </c>
      <c r="I161" s="222">
        <v>0.23810000000000001</v>
      </c>
      <c r="J161" s="222">
        <v>0.32900000000000001</v>
      </c>
      <c r="K161" s="222">
        <v>0.42199999999999999</v>
      </c>
      <c r="L161" s="222">
        <v>0.51659999999999995</v>
      </c>
    </row>
    <row r="162" spans="1:12" x14ac:dyDescent="0.25">
      <c r="A162" s="8">
        <v>3</v>
      </c>
      <c r="B162" s="3">
        <v>13</v>
      </c>
      <c r="C162" s="5"/>
      <c r="D162" s="33"/>
      <c r="E162" s="222">
        <v>0.03</v>
      </c>
      <c r="F162" s="222">
        <v>6.6299999999999998E-2</v>
      </c>
      <c r="G162" s="222">
        <v>0.10580000000000001</v>
      </c>
      <c r="H162" s="222">
        <v>0.1472</v>
      </c>
      <c r="I162" s="222">
        <v>0.23380000000000001</v>
      </c>
      <c r="J162" s="222">
        <v>0.32369999999999999</v>
      </c>
      <c r="K162" s="222">
        <v>0.41589999999999999</v>
      </c>
      <c r="L162" s="222">
        <v>0.50970000000000004</v>
      </c>
    </row>
    <row r="163" spans="1:12" x14ac:dyDescent="0.25">
      <c r="A163" s="8">
        <v>3</v>
      </c>
      <c r="B163" s="3">
        <v>14</v>
      </c>
      <c r="C163" s="5"/>
      <c r="D163" s="33"/>
      <c r="E163" s="222">
        <v>2.8799999999999999E-2</v>
      </c>
      <c r="F163" s="222">
        <v>6.4399999999999999E-2</v>
      </c>
      <c r="G163" s="222">
        <v>0.1032</v>
      </c>
      <c r="H163" s="222">
        <v>0.14399999999999999</v>
      </c>
      <c r="I163" s="222">
        <v>0.22950000000000001</v>
      </c>
      <c r="J163" s="222">
        <v>0.31850000000000001</v>
      </c>
      <c r="K163" s="222">
        <v>0.40970000000000001</v>
      </c>
      <c r="L163" s="222">
        <v>0.50270000000000004</v>
      </c>
    </row>
    <row r="164" spans="1:12" x14ac:dyDescent="0.25">
      <c r="A164" s="8">
        <v>3</v>
      </c>
      <c r="B164" s="3">
        <v>15</v>
      </c>
      <c r="C164" s="5"/>
      <c r="D164" s="33"/>
      <c r="E164" s="222">
        <v>2.7699999999999999E-2</v>
      </c>
      <c r="F164" s="222">
        <v>6.25E-2</v>
      </c>
      <c r="G164" s="222">
        <v>0.10059999999999999</v>
      </c>
      <c r="H164" s="222">
        <v>0.14080000000000001</v>
      </c>
      <c r="I164" s="222">
        <v>0.22520000000000001</v>
      </c>
      <c r="J164" s="222">
        <v>0.31319999999999998</v>
      </c>
      <c r="K164" s="222">
        <v>0.40360000000000001</v>
      </c>
      <c r="L164" s="222">
        <v>0.49580000000000002</v>
      </c>
    </row>
    <row r="165" spans="1:12" x14ac:dyDescent="0.25">
      <c r="A165" s="8">
        <v>3</v>
      </c>
      <c r="B165" s="3">
        <v>16</v>
      </c>
      <c r="C165" s="5"/>
      <c r="D165" s="33"/>
      <c r="E165" s="222">
        <v>2.6599999999999999E-2</v>
      </c>
      <c r="F165" s="222">
        <v>6.0600000000000001E-2</v>
      </c>
      <c r="G165" s="222">
        <v>9.8000000000000004E-2</v>
      </c>
      <c r="H165" s="222">
        <v>0.1376</v>
      </c>
      <c r="I165" s="222">
        <v>0.22090000000000001</v>
      </c>
      <c r="J165" s="222">
        <v>0.30790000000000001</v>
      </c>
      <c r="K165" s="222">
        <v>0.39739999999999998</v>
      </c>
      <c r="L165" s="222">
        <v>0.48880000000000001</v>
      </c>
    </row>
    <row r="166" spans="1:12" x14ac:dyDescent="0.25">
      <c r="A166" s="8">
        <v>3</v>
      </c>
      <c r="B166" s="3">
        <v>17</v>
      </c>
      <c r="C166" s="5"/>
      <c r="D166" s="33"/>
      <c r="E166" s="222">
        <v>2.5600000000000001E-2</v>
      </c>
      <c r="F166" s="222">
        <v>5.8799999999999998E-2</v>
      </c>
      <c r="G166" s="222">
        <v>9.5500000000000002E-2</v>
      </c>
      <c r="H166" s="222">
        <v>0.13439999999999999</v>
      </c>
      <c r="I166" s="222">
        <v>0.21659999999999999</v>
      </c>
      <c r="J166" s="222">
        <v>0.30259999999999998</v>
      </c>
      <c r="K166" s="222">
        <v>0.39119999999999999</v>
      </c>
      <c r="L166" s="222">
        <v>0.48170000000000002</v>
      </c>
    </row>
    <row r="167" spans="1:12" x14ac:dyDescent="0.25">
      <c r="A167" s="8">
        <v>3</v>
      </c>
      <c r="B167" s="3">
        <v>18</v>
      </c>
      <c r="C167" s="5"/>
      <c r="D167" s="33"/>
      <c r="E167" s="222">
        <v>2.4500000000000001E-2</v>
      </c>
      <c r="F167" s="222">
        <v>5.6899999999999999E-2</v>
      </c>
      <c r="G167" s="222">
        <v>9.2899999999999996E-2</v>
      </c>
      <c r="H167" s="222">
        <v>0.13120000000000001</v>
      </c>
      <c r="I167" s="222">
        <v>0.2122</v>
      </c>
      <c r="J167" s="222">
        <v>0.29720000000000002</v>
      </c>
      <c r="K167" s="222">
        <v>0.38490000000000002</v>
      </c>
      <c r="L167" s="222">
        <v>0.47460000000000002</v>
      </c>
    </row>
    <row r="168" spans="1:12" x14ac:dyDescent="0.25">
      <c r="A168" s="8">
        <v>3</v>
      </c>
      <c r="B168" s="3">
        <v>19</v>
      </c>
      <c r="C168" s="5"/>
      <c r="D168" s="33"/>
      <c r="E168" s="222">
        <v>2.35E-2</v>
      </c>
      <c r="F168" s="222">
        <v>5.5100000000000003E-2</v>
      </c>
      <c r="G168" s="222">
        <v>9.0300000000000005E-2</v>
      </c>
      <c r="H168" s="222">
        <v>0.128</v>
      </c>
      <c r="I168" s="222">
        <v>0.20780000000000001</v>
      </c>
      <c r="J168" s="222">
        <v>0.2918</v>
      </c>
      <c r="K168" s="222">
        <v>0.3785</v>
      </c>
      <c r="L168" s="222">
        <v>0.46739999999999998</v>
      </c>
    </row>
    <row r="169" spans="1:12" x14ac:dyDescent="0.25">
      <c r="A169" s="8">
        <v>3</v>
      </c>
      <c r="B169" s="3">
        <v>20</v>
      </c>
      <c r="C169" s="5"/>
      <c r="D169" s="33"/>
      <c r="E169" s="222">
        <v>2.2499999999999999E-2</v>
      </c>
      <c r="F169" s="222">
        <v>5.33E-2</v>
      </c>
      <c r="G169" s="222">
        <v>8.7800000000000003E-2</v>
      </c>
      <c r="H169" s="222">
        <v>0.12479999999999999</v>
      </c>
      <c r="I169" s="222">
        <v>0.20349999999999999</v>
      </c>
      <c r="J169" s="222">
        <v>0.28639999999999999</v>
      </c>
      <c r="K169" s="222">
        <v>0.37219999999999998</v>
      </c>
      <c r="L169" s="222">
        <v>0.4602</v>
      </c>
    </row>
    <row r="170" spans="1:12" x14ac:dyDescent="0.25">
      <c r="A170" s="8">
        <v>3</v>
      </c>
      <c r="B170" s="3">
        <v>21</v>
      </c>
      <c r="C170" s="5"/>
      <c r="D170" s="33"/>
      <c r="E170" s="222">
        <v>2.1499999999999998E-2</v>
      </c>
      <c r="F170" s="222">
        <v>5.1400000000000001E-2</v>
      </c>
      <c r="G170" s="222">
        <v>8.5300000000000001E-2</v>
      </c>
      <c r="H170" s="222">
        <v>0.1216</v>
      </c>
      <c r="I170" s="222">
        <v>0.1991</v>
      </c>
      <c r="J170" s="222">
        <v>0.28089999999999998</v>
      </c>
      <c r="K170" s="222">
        <v>0.36580000000000001</v>
      </c>
      <c r="L170" s="222">
        <v>0.45290000000000002</v>
      </c>
    </row>
    <row r="171" spans="1:12" x14ac:dyDescent="0.25">
      <c r="A171" s="8">
        <v>3</v>
      </c>
      <c r="B171" s="3">
        <v>22</v>
      </c>
      <c r="C171" s="5"/>
      <c r="D171" s="33"/>
      <c r="E171" s="222">
        <v>2.0500000000000001E-2</v>
      </c>
      <c r="F171" s="222">
        <v>4.9599999999999998E-2</v>
      </c>
      <c r="G171" s="222">
        <v>8.2699999999999996E-2</v>
      </c>
      <c r="H171" s="222">
        <v>0.11840000000000001</v>
      </c>
      <c r="I171" s="222">
        <v>0.19470000000000001</v>
      </c>
      <c r="J171" s="222">
        <v>0.27539999999999998</v>
      </c>
      <c r="K171" s="222">
        <v>0.35920000000000002</v>
      </c>
      <c r="L171" s="222">
        <v>0.44550000000000001</v>
      </c>
    </row>
    <row r="172" spans="1:12" x14ac:dyDescent="0.25">
      <c r="A172" s="8">
        <v>3</v>
      </c>
      <c r="B172" s="3">
        <v>23</v>
      </c>
      <c r="C172" s="5"/>
      <c r="D172" s="33"/>
      <c r="E172" s="222">
        <v>1.9599999999999999E-2</v>
      </c>
      <c r="F172" s="222">
        <v>4.7899999999999998E-2</v>
      </c>
      <c r="G172" s="222">
        <v>8.0199999999999994E-2</v>
      </c>
      <c r="H172" s="222">
        <v>0.1152</v>
      </c>
      <c r="I172" s="222">
        <v>0.19020000000000001</v>
      </c>
      <c r="J172" s="222">
        <v>0.26989999999999997</v>
      </c>
      <c r="K172" s="222">
        <v>0.3528</v>
      </c>
      <c r="L172" s="222">
        <v>0.43809999999999999</v>
      </c>
    </row>
    <row r="173" spans="1:12" x14ac:dyDescent="0.25">
      <c r="A173" s="8">
        <v>3</v>
      </c>
      <c r="B173" s="3">
        <v>24</v>
      </c>
      <c r="C173" s="5"/>
      <c r="D173" s="33"/>
      <c r="E173" s="222">
        <v>1.8700000000000001E-2</v>
      </c>
      <c r="F173" s="222">
        <v>4.6100000000000002E-2</v>
      </c>
      <c r="G173" s="222">
        <v>7.7700000000000005E-2</v>
      </c>
      <c r="H173" s="222">
        <v>0.1119</v>
      </c>
      <c r="I173" s="222">
        <v>0.1857</v>
      </c>
      <c r="J173" s="222">
        <v>0.26419999999999999</v>
      </c>
      <c r="K173" s="222">
        <v>0.34610000000000002</v>
      </c>
      <c r="L173" s="222">
        <v>0.43059999999999998</v>
      </c>
    </row>
    <row r="174" spans="1:12" x14ac:dyDescent="0.25">
      <c r="A174" s="8">
        <v>3</v>
      </c>
      <c r="B174" s="3">
        <v>25</v>
      </c>
      <c r="C174" s="5"/>
      <c r="D174" s="33"/>
      <c r="E174" s="222">
        <v>1.77E-2</v>
      </c>
      <c r="F174" s="222">
        <v>4.4299999999999999E-2</v>
      </c>
      <c r="G174" s="222">
        <v>7.51E-2</v>
      </c>
      <c r="H174" s="222">
        <v>0.1087</v>
      </c>
      <c r="I174" s="222">
        <v>0.1812</v>
      </c>
      <c r="J174" s="222">
        <v>0.2586</v>
      </c>
      <c r="K174" s="222">
        <v>0.33939999999999998</v>
      </c>
      <c r="L174" s="222">
        <v>0.42299999999999999</v>
      </c>
    </row>
    <row r="175" spans="1:12" x14ac:dyDescent="0.25">
      <c r="A175" s="8">
        <v>3</v>
      </c>
      <c r="B175" s="3">
        <v>26</v>
      </c>
      <c r="C175" s="5"/>
      <c r="D175" s="33"/>
      <c r="E175" s="222">
        <v>1.6799999999999999E-2</v>
      </c>
      <c r="F175" s="222">
        <v>4.2599999999999999E-2</v>
      </c>
      <c r="G175" s="222">
        <v>7.2599999999999998E-2</v>
      </c>
      <c r="H175" s="222">
        <v>0.1055</v>
      </c>
      <c r="I175" s="222">
        <v>0.1767</v>
      </c>
      <c r="J175" s="222">
        <v>0.25290000000000001</v>
      </c>
      <c r="K175" s="222">
        <v>0.3327</v>
      </c>
      <c r="L175" s="222">
        <v>0.41539999999999999</v>
      </c>
    </row>
    <row r="176" spans="1:12" x14ac:dyDescent="0.25">
      <c r="A176" s="8">
        <v>3</v>
      </c>
      <c r="B176" s="3">
        <v>27</v>
      </c>
      <c r="C176" s="5"/>
      <c r="D176" s="33"/>
      <c r="E176" s="222">
        <v>1.5900000000000001E-2</v>
      </c>
      <c r="F176" s="222">
        <v>4.0800000000000003E-2</v>
      </c>
      <c r="G176" s="222">
        <v>7.0099999999999996E-2</v>
      </c>
      <c r="H176" s="222">
        <v>0.1022</v>
      </c>
      <c r="I176" s="222">
        <v>0.1721</v>
      </c>
      <c r="J176" s="222">
        <v>0.2472</v>
      </c>
      <c r="K176" s="222">
        <v>0.32600000000000001</v>
      </c>
      <c r="L176" s="222">
        <v>0.40770000000000001</v>
      </c>
    </row>
    <row r="177" spans="1:12" x14ac:dyDescent="0.25">
      <c r="A177" s="8">
        <v>3</v>
      </c>
      <c r="B177" s="3">
        <v>28</v>
      </c>
      <c r="C177" s="5"/>
      <c r="D177" s="33"/>
      <c r="E177" s="222">
        <v>1.5100000000000001E-2</v>
      </c>
      <c r="F177" s="222">
        <v>3.9100000000000003E-2</v>
      </c>
      <c r="G177" s="222">
        <v>6.7599999999999993E-2</v>
      </c>
      <c r="H177" s="222">
        <v>9.9000000000000005E-2</v>
      </c>
      <c r="I177" s="222">
        <v>0.16750000000000001</v>
      </c>
      <c r="J177" s="222">
        <v>0.2414</v>
      </c>
      <c r="K177" s="222">
        <v>0.31909999999999999</v>
      </c>
      <c r="L177" s="222">
        <v>0.39989999999999998</v>
      </c>
    </row>
    <row r="178" spans="1:12" x14ac:dyDescent="0.25">
      <c r="A178" s="8">
        <v>3</v>
      </c>
      <c r="B178" s="3">
        <v>29</v>
      </c>
      <c r="C178" s="5"/>
      <c r="D178" s="33"/>
      <c r="E178" s="222">
        <v>1.4200000000000001E-2</v>
      </c>
      <c r="F178" s="222">
        <v>3.7400000000000003E-2</v>
      </c>
      <c r="G178" s="222">
        <v>6.5100000000000005E-2</v>
      </c>
      <c r="H178" s="222">
        <v>9.5799999999999996E-2</v>
      </c>
      <c r="I178" s="222">
        <v>0.16289999999999999</v>
      </c>
      <c r="J178" s="222">
        <v>0.2356</v>
      </c>
      <c r="K178" s="222">
        <v>0.31230000000000002</v>
      </c>
      <c r="L178" s="222">
        <v>0.39219999999999999</v>
      </c>
    </row>
    <row r="179" spans="1:12" x14ac:dyDescent="0.25">
      <c r="A179" s="8">
        <v>3</v>
      </c>
      <c r="B179" s="3">
        <v>30</v>
      </c>
      <c r="C179" s="5"/>
      <c r="D179" s="33"/>
      <c r="E179" s="222">
        <v>1.34E-2</v>
      </c>
      <c r="F179" s="222">
        <v>3.5700000000000003E-2</v>
      </c>
      <c r="G179" s="222">
        <v>6.2600000000000003E-2</v>
      </c>
      <c r="H179" s="222">
        <v>9.2499999999999999E-2</v>
      </c>
      <c r="I179" s="222">
        <v>0.15820000000000001</v>
      </c>
      <c r="J179" s="222">
        <v>0.22969999999999999</v>
      </c>
      <c r="K179" s="222">
        <v>0.30530000000000002</v>
      </c>
      <c r="L179" s="222">
        <v>0.38419999999999999</v>
      </c>
    </row>
    <row r="180" spans="1:12" x14ac:dyDescent="0.25">
      <c r="A180" s="8">
        <v>3</v>
      </c>
      <c r="B180" s="3">
        <v>31</v>
      </c>
      <c r="C180" s="5"/>
      <c r="D180" s="33"/>
      <c r="E180" s="222">
        <v>1.26E-2</v>
      </c>
      <c r="F180" s="222">
        <v>3.4000000000000002E-2</v>
      </c>
      <c r="G180" s="222">
        <v>6.0100000000000001E-2</v>
      </c>
      <c r="H180" s="222">
        <v>8.9200000000000002E-2</v>
      </c>
      <c r="I180" s="222">
        <v>0.1535</v>
      </c>
      <c r="J180" s="222">
        <v>0.2238</v>
      </c>
      <c r="K180" s="222">
        <v>0.29830000000000001</v>
      </c>
      <c r="L180" s="222">
        <v>0.37619999999999998</v>
      </c>
    </row>
    <row r="181" spans="1:12" x14ac:dyDescent="0.25">
      <c r="A181" s="8">
        <v>3</v>
      </c>
      <c r="B181" s="3">
        <v>32</v>
      </c>
      <c r="C181" s="5"/>
      <c r="D181" s="33"/>
      <c r="E181" s="222">
        <v>1.18E-2</v>
      </c>
      <c r="F181" s="222">
        <v>3.2399999999999998E-2</v>
      </c>
      <c r="G181" s="222">
        <v>5.7599999999999998E-2</v>
      </c>
      <c r="H181" s="222">
        <v>8.5900000000000004E-2</v>
      </c>
      <c r="I181" s="222">
        <v>0.14879999999999999</v>
      </c>
      <c r="J181" s="222">
        <v>0.2177</v>
      </c>
      <c r="K181" s="222">
        <v>0.29110000000000003</v>
      </c>
      <c r="L181" s="222">
        <v>0.36809999999999998</v>
      </c>
    </row>
    <row r="182" spans="1:12" x14ac:dyDescent="0.25">
      <c r="A182" s="8">
        <v>3</v>
      </c>
      <c r="B182" s="3">
        <v>33</v>
      </c>
      <c r="C182" s="5"/>
      <c r="D182" s="33"/>
      <c r="E182" s="222">
        <v>1.0999999999999999E-2</v>
      </c>
      <c r="F182" s="222">
        <v>3.0700000000000002E-2</v>
      </c>
      <c r="G182" s="222">
        <v>5.5100000000000003E-2</v>
      </c>
      <c r="H182" s="222">
        <v>8.2600000000000007E-2</v>
      </c>
      <c r="I182" s="222">
        <v>0.14410000000000001</v>
      </c>
      <c r="J182" s="222">
        <v>0.2117</v>
      </c>
      <c r="K182" s="222">
        <v>0.28399999999999997</v>
      </c>
      <c r="L182" s="222">
        <v>0.36</v>
      </c>
    </row>
    <row r="183" spans="1:12" x14ac:dyDescent="0.25">
      <c r="A183" s="8">
        <v>3</v>
      </c>
      <c r="B183" s="3">
        <v>34</v>
      </c>
      <c r="C183" s="5"/>
      <c r="D183" s="33"/>
      <c r="E183" s="222">
        <v>1.0200000000000001E-2</v>
      </c>
      <c r="F183" s="222">
        <v>2.9100000000000001E-2</v>
      </c>
      <c r="G183" s="222">
        <v>5.2600000000000001E-2</v>
      </c>
      <c r="H183" s="222">
        <v>7.9299999999999995E-2</v>
      </c>
      <c r="I183" s="222">
        <v>0.13930000000000001</v>
      </c>
      <c r="J183" s="222">
        <v>0.2056</v>
      </c>
      <c r="K183" s="222">
        <v>0.27679999999999999</v>
      </c>
      <c r="L183" s="222">
        <v>0.3518</v>
      </c>
    </row>
    <row r="184" spans="1:12" x14ac:dyDescent="0.25">
      <c r="A184" s="8">
        <v>3</v>
      </c>
      <c r="B184" s="3">
        <v>35</v>
      </c>
      <c r="C184" s="5"/>
      <c r="D184" s="33"/>
      <c r="E184" s="222">
        <v>9.4999999999999998E-3</v>
      </c>
      <c r="F184" s="222">
        <v>2.75E-2</v>
      </c>
      <c r="G184" s="222">
        <v>5.0200000000000002E-2</v>
      </c>
      <c r="H184" s="222">
        <v>7.5999999999999998E-2</v>
      </c>
      <c r="I184" s="222">
        <v>0.13439999999999999</v>
      </c>
      <c r="J184" s="222">
        <v>0.19950000000000001</v>
      </c>
      <c r="K184" s="222">
        <v>0.26950000000000002</v>
      </c>
      <c r="L184" s="222">
        <v>0.34350000000000003</v>
      </c>
    </row>
    <row r="185" spans="1:12" x14ac:dyDescent="0.25">
      <c r="A185" s="8">
        <v>3</v>
      </c>
      <c r="B185" s="3">
        <v>36</v>
      </c>
      <c r="C185" s="5"/>
      <c r="D185" s="33"/>
      <c r="E185" s="222">
        <v>8.8000000000000005E-3</v>
      </c>
      <c r="F185" s="222">
        <v>2.5899999999999999E-2</v>
      </c>
      <c r="G185" s="222">
        <v>4.7699999999999999E-2</v>
      </c>
      <c r="H185" s="222">
        <v>7.2700000000000001E-2</v>
      </c>
      <c r="I185" s="222">
        <v>0.12959999999999999</v>
      </c>
      <c r="J185" s="222">
        <v>0.1933</v>
      </c>
      <c r="K185" s="222">
        <v>0.26219999999999999</v>
      </c>
      <c r="L185" s="222">
        <v>0.3352</v>
      </c>
    </row>
    <row r="186" spans="1:12" x14ac:dyDescent="0.25">
      <c r="A186" s="8">
        <v>3</v>
      </c>
      <c r="B186" s="3">
        <v>37</v>
      </c>
      <c r="C186" s="5"/>
      <c r="D186" s="33"/>
      <c r="E186" s="222">
        <v>8.0999999999999996E-3</v>
      </c>
      <c r="F186" s="222">
        <v>2.4299999999999999E-2</v>
      </c>
      <c r="G186" s="222">
        <v>4.5199999999999997E-2</v>
      </c>
      <c r="H186" s="222">
        <v>6.9400000000000003E-2</v>
      </c>
      <c r="I186" s="222">
        <v>0.12470000000000001</v>
      </c>
      <c r="J186" s="222">
        <v>0.187</v>
      </c>
      <c r="K186" s="222">
        <v>0.25469999999999998</v>
      </c>
      <c r="L186" s="222">
        <v>0.32669999999999999</v>
      </c>
    </row>
    <row r="187" spans="1:12" x14ac:dyDescent="0.25">
      <c r="A187" s="8">
        <v>3</v>
      </c>
      <c r="B187" s="3">
        <v>38</v>
      </c>
      <c r="C187" s="5"/>
      <c r="D187" s="33"/>
      <c r="E187" s="222">
        <v>7.4000000000000003E-3</v>
      </c>
      <c r="F187" s="222">
        <v>2.2800000000000001E-2</v>
      </c>
      <c r="G187" s="222">
        <v>4.2799999999999998E-2</v>
      </c>
      <c r="H187" s="222">
        <v>6.6100000000000006E-2</v>
      </c>
      <c r="I187" s="222">
        <v>0.1198</v>
      </c>
      <c r="J187" s="222">
        <v>0.1807</v>
      </c>
      <c r="K187" s="222">
        <v>0.2472</v>
      </c>
      <c r="L187" s="222">
        <v>0.31819999999999998</v>
      </c>
    </row>
    <row r="188" spans="1:12" x14ac:dyDescent="0.25">
      <c r="A188" s="8">
        <v>3</v>
      </c>
      <c r="B188" s="3">
        <v>39</v>
      </c>
      <c r="C188" s="5"/>
      <c r="D188" s="33"/>
      <c r="E188" s="222">
        <v>6.7999999999999996E-3</v>
      </c>
      <c r="F188" s="222">
        <v>2.1299999999999999E-2</v>
      </c>
      <c r="G188" s="222">
        <v>4.0399999999999998E-2</v>
      </c>
      <c r="H188" s="222">
        <v>6.2799999999999995E-2</v>
      </c>
      <c r="I188" s="222">
        <v>0.115</v>
      </c>
      <c r="J188" s="222">
        <v>0.17449999999999999</v>
      </c>
      <c r="K188" s="222">
        <v>0.2397</v>
      </c>
      <c r="L188" s="222">
        <v>0.30969999999999998</v>
      </c>
    </row>
    <row r="189" spans="1:12" x14ac:dyDescent="0.25">
      <c r="A189" s="8">
        <v>3</v>
      </c>
      <c r="B189" s="3">
        <v>40</v>
      </c>
      <c r="C189" s="5"/>
      <c r="D189" s="33"/>
      <c r="E189" s="222">
        <v>6.1999999999999998E-3</v>
      </c>
      <c r="F189" s="222">
        <v>1.9800000000000002E-2</v>
      </c>
      <c r="G189" s="222">
        <v>3.7999999999999999E-2</v>
      </c>
      <c r="H189" s="222">
        <v>5.96E-2</v>
      </c>
      <c r="I189" s="222">
        <v>0.1101</v>
      </c>
      <c r="J189" s="222">
        <v>0.16819999999999999</v>
      </c>
      <c r="K189" s="222">
        <v>0.23219999999999999</v>
      </c>
      <c r="L189" s="222">
        <v>0.30120000000000002</v>
      </c>
    </row>
    <row r="190" spans="1:12" x14ac:dyDescent="0.25">
      <c r="A190" s="8">
        <v>3</v>
      </c>
      <c r="B190" s="3">
        <v>41</v>
      </c>
      <c r="C190" s="5"/>
      <c r="D190" s="33"/>
      <c r="E190" s="222">
        <v>5.5999999999999999E-3</v>
      </c>
      <c r="F190" s="222">
        <v>1.84E-2</v>
      </c>
      <c r="G190" s="222">
        <v>3.5700000000000003E-2</v>
      </c>
      <c r="H190" s="222">
        <v>5.6399999999999999E-2</v>
      </c>
      <c r="I190" s="222">
        <v>0.1052</v>
      </c>
      <c r="J190" s="222">
        <v>0.16189999999999999</v>
      </c>
      <c r="K190" s="222">
        <v>0.22470000000000001</v>
      </c>
      <c r="L190" s="222">
        <v>0.29260000000000003</v>
      </c>
    </row>
    <row r="191" spans="1:12" x14ac:dyDescent="0.25">
      <c r="A191" s="8">
        <v>3</v>
      </c>
      <c r="B191" s="3">
        <v>42</v>
      </c>
      <c r="C191" s="5"/>
      <c r="D191" s="33"/>
      <c r="E191" s="222">
        <v>5.1000000000000004E-3</v>
      </c>
      <c r="F191" s="222">
        <v>1.7000000000000001E-2</v>
      </c>
      <c r="G191" s="222">
        <v>3.3399999999999999E-2</v>
      </c>
      <c r="H191" s="222">
        <v>5.3199999999999997E-2</v>
      </c>
      <c r="I191" s="222">
        <v>0.1004</v>
      </c>
      <c r="J191" s="222">
        <v>0.1555</v>
      </c>
      <c r="K191" s="222">
        <v>0.21709999999999999</v>
      </c>
      <c r="L191" s="222">
        <v>0.28389999999999999</v>
      </c>
    </row>
    <row r="192" spans="1:12" x14ac:dyDescent="0.25">
      <c r="A192" s="8">
        <v>3</v>
      </c>
      <c r="B192" s="3">
        <v>43</v>
      </c>
      <c r="C192" s="5"/>
      <c r="D192" s="33"/>
      <c r="E192" s="222">
        <v>4.4999999999999997E-3</v>
      </c>
      <c r="F192" s="222">
        <v>1.5599999999999999E-2</v>
      </c>
      <c r="G192" s="222">
        <v>3.1199999999999999E-2</v>
      </c>
      <c r="H192" s="222">
        <v>0.05</v>
      </c>
      <c r="I192" s="222">
        <v>9.5500000000000002E-2</v>
      </c>
      <c r="J192" s="222">
        <v>0.1492</v>
      </c>
      <c r="K192" s="222">
        <v>0.20949999999999999</v>
      </c>
      <c r="L192" s="222">
        <v>0.27529999999999999</v>
      </c>
    </row>
    <row r="193" spans="1:12" x14ac:dyDescent="0.25">
      <c r="A193" s="8">
        <v>3</v>
      </c>
      <c r="B193" s="3">
        <v>44</v>
      </c>
      <c r="C193" s="5"/>
      <c r="D193" s="33"/>
      <c r="E193" s="222">
        <v>4.1000000000000003E-3</v>
      </c>
      <c r="F193" s="222">
        <v>1.43E-2</v>
      </c>
      <c r="G193" s="222">
        <v>2.9000000000000001E-2</v>
      </c>
      <c r="H193" s="222">
        <v>4.7E-2</v>
      </c>
      <c r="I193" s="222">
        <v>9.0800000000000006E-2</v>
      </c>
      <c r="J193" s="222">
        <v>0.1431</v>
      </c>
      <c r="K193" s="222">
        <v>0.2021</v>
      </c>
      <c r="L193" s="222">
        <v>0.26679999999999998</v>
      </c>
    </row>
    <row r="194" spans="1:12" x14ac:dyDescent="0.25">
      <c r="A194" s="8">
        <v>3</v>
      </c>
      <c r="B194" s="3">
        <v>45</v>
      </c>
      <c r="C194" s="5"/>
      <c r="D194" s="33"/>
      <c r="E194" s="222">
        <v>3.5000000000000001E-3</v>
      </c>
      <c r="F194" s="222">
        <v>1.29E-2</v>
      </c>
      <c r="G194" s="222">
        <v>2.6599999999999999E-2</v>
      </c>
      <c r="H194" s="222">
        <v>4.36E-2</v>
      </c>
      <c r="I194" s="222">
        <v>8.5500000000000007E-2</v>
      </c>
      <c r="J194" s="222">
        <v>0.13619999999999999</v>
      </c>
      <c r="K194" s="222">
        <v>0.1938</v>
      </c>
      <c r="L194" s="222">
        <v>0.25729999999999997</v>
      </c>
    </row>
    <row r="195" spans="1:12" x14ac:dyDescent="0.25">
      <c r="A195" s="8">
        <v>3</v>
      </c>
      <c r="B195" s="3">
        <v>46</v>
      </c>
      <c r="C195" s="5"/>
      <c r="D195" s="33"/>
      <c r="E195" s="222">
        <v>3.0000000000000001E-3</v>
      </c>
      <c r="F195" s="222">
        <v>1.15E-2</v>
      </c>
      <c r="G195" s="222">
        <v>2.4199999999999999E-2</v>
      </c>
      <c r="H195" s="222">
        <v>4.02E-2</v>
      </c>
      <c r="I195" s="222">
        <v>8.0299999999999996E-2</v>
      </c>
      <c r="J195" s="222">
        <v>0.1293</v>
      </c>
      <c r="K195" s="222">
        <v>0.18559999999999999</v>
      </c>
      <c r="L195" s="222">
        <v>0.24790000000000001</v>
      </c>
    </row>
    <row r="196" spans="1:12" x14ac:dyDescent="0.25">
      <c r="A196" s="8">
        <v>3</v>
      </c>
      <c r="B196" s="3">
        <v>47</v>
      </c>
      <c r="C196" s="5"/>
      <c r="D196" s="33"/>
      <c r="E196" s="222">
        <v>2.5999999999999999E-3</v>
      </c>
      <c r="F196" s="222">
        <v>1.0200000000000001E-2</v>
      </c>
      <c r="G196" s="222">
        <v>2.1999999999999999E-2</v>
      </c>
      <c r="H196" s="222">
        <v>3.6999999999999998E-2</v>
      </c>
      <c r="I196" s="222">
        <v>7.5300000000000006E-2</v>
      </c>
      <c r="J196" s="222">
        <v>0.1226</v>
      </c>
      <c r="K196" s="222">
        <v>0.17749999999999999</v>
      </c>
      <c r="L196" s="222">
        <v>0.23860000000000001</v>
      </c>
    </row>
    <row r="197" spans="1:12" x14ac:dyDescent="0.25">
      <c r="A197" s="8">
        <v>3</v>
      </c>
      <c r="B197" s="3">
        <v>48</v>
      </c>
      <c r="C197" s="5"/>
      <c r="D197" s="33"/>
      <c r="E197" s="222">
        <v>2.2000000000000001E-3</v>
      </c>
      <c r="F197" s="222">
        <v>8.9999999999999993E-3</v>
      </c>
      <c r="G197" s="222">
        <v>1.9800000000000002E-2</v>
      </c>
      <c r="H197" s="222">
        <v>3.3799999999999997E-2</v>
      </c>
      <c r="I197" s="222">
        <v>7.0199999999999999E-2</v>
      </c>
      <c r="J197" s="222">
        <v>0.1159</v>
      </c>
      <c r="K197" s="222">
        <v>0.16930000000000001</v>
      </c>
      <c r="L197" s="222">
        <v>0.2291</v>
      </c>
    </row>
    <row r="198" spans="1:12" x14ac:dyDescent="0.25">
      <c r="A198" s="8">
        <v>3</v>
      </c>
      <c r="B198" s="3">
        <v>49</v>
      </c>
      <c r="C198" s="5"/>
      <c r="D198" s="33"/>
      <c r="E198" s="222">
        <v>1.8E-3</v>
      </c>
      <c r="F198" s="222">
        <v>7.9000000000000008E-3</v>
      </c>
      <c r="G198" s="222">
        <v>1.77E-2</v>
      </c>
      <c r="H198" s="222">
        <v>3.0800000000000001E-2</v>
      </c>
      <c r="I198" s="222">
        <v>6.5199999999999994E-2</v>
      </c>
      <c r="J198" s="222">
        <v>0.10920000000000001</v>
      </c>
      <c r="K198" s="222">
        <v>0.16109999999999999</v>
      </c>
      <c r="L198" s="222">
        <v>0.21970000000000001</v>
      </c>
    </row>
    <row r="199" spans="1:12" x14ac:dyDescent="0.25">
      <c r="A199" s="8">
        <v>3</v>
      </c>
      <c r="B199" s="3">
        <v>50</v>
      </c>
      <c r="C199" s="5"/>
      <c r="D199" s="33"/>
      <c r="E199" s="222">
        <v>1.5E-3</v>
      </c>
      <c r="F199" s="222">
        <v>6.7999999999999996E-3</v>
      </c>
      <c r="G199" s="222">
        <v>1.5800000000000002E-2</v>
      </c>
      <c r="H199" s="222">
        <v>2.7900000000000001E-2</v>
      </c>
      <c r="I199" s="222">
        <v>6.0499999999999998E-2</v>
      </c>
      <c r="J199" s="222">
        <v>0.1027</v>
      </c>
      <c r="K199" s="222">
        <v>0.15310000000000001</v>
      </c>
      <c r="L199" s="222">
        <v>0.2104</v>
      </c>
    </row>
    <row r="200" spans="1:12" x14ac:dyDescent="0.25">
      <c r="A200" s="8">
        <v>3</v>
      </c>
      <c r="B200" s="3">
        <v>51</v>
      </c>
      <c r="C200" s="5"/>
      <c r="D200" s="33"/>
      <c r="E200" s="222">
        <v>1.1999999999999999E-3</v>
      </c>
      <c r="F200" s="222">
        <v>5.8999999999999999E-3</v>
      </c>
      <c r="G200" s="222">
        <v>1.3899999999999999E-2</v>
      </c>
      <c r="H200" s="222">
        <v>2.5100000000000001E-2</v>
      </c>
      <c r="I200" s="222">
        <v>5.5800000000000002E-2</v>
      </c>
      <c r="J200" s="222">
        <v>9.6199999999999994E-2</v>
      </c>
      <c r="K200" s="222">
        <v>0.14510000000000001</v>
      </c>
      <c r="L200" s="222">
        <v>0.2011</v>
      </c>
    </row>
    <row r="201" spans="1:12" x14ac:dyDescent="0.25">
      <c r="A201" s="8">
        <v>3</v>
      </c>
      <c r="B201" s="3">
        <v>52</v>
      </c>
      <c r="C201" s="5"/>
      <c r="D201" s="33"/>
      <c r="E201" s="222">
        <v>1E-3</v>
      </c>
      <c r="F201" s="222">
        <v>4.8999999999999998E-3</v>
      </c>
      <c r="G201" s="222">
        <v>1.21E-2</v>
      </c>
      <c r="H201" s="222">
        <v>2.23E-2</v>
      </c>
      <c r="I201" s="222">
        <v>5.11E-2</v>
      </c>
      <c r="J201" s="222">
        <v>8.9700000000000002E-2</v>
      </c>
      <c r="K201" s="222">
        <v>0.13700000000000001</v>
      </c>
      <c r="L201" s="222">
        <v>0.19159999999999999</v>
      </c>
    </row>
    <row r="202" spans="1:12" x14ac:dyDescent="0.25">
      <c r="A202" s="8">
        <v>3</v>
      </c>
      <c r="B202" s="3">
        <v>53</v>
      </c>
      <c r="C202" s="5"/>
      <c r="D202" s="33"/>
      <c r="E202" s="222">
        <v>6.9999999999999999E-4</v>
      </c>
      <c r="F202" s="222">
        <v>4.1000000000000003E-3</v>
      </c>
      <c r="G202" s="222">
        <v>1.0500000000000001E-2</v>
      </c>
      <c r="H202" s="222">
        <v>1.9699999999999999E-2</v>
      </c>
      <c r="I202" s="222">
        <v>4.65E-2</v>
      </c>
      <c r="J202" s="222">
        <v>8.3299999999999999E-2</v>
      </c>
      <c r="K202" s="222">
        <v>0.1288</v>
      </c>
      <c r="L202" s="222">
        <v>0.182</v>
      </c>
    </row>
    <row r="203" spans="1:12" x14ac:dyDescent="0.25">
      <c r="A203" s="8">
        <v>3</v>
      </c>
      <c r="B203" s="3">
        <v>54</v>
      </c>
      <c r="C203" s="5"/>
      <c r="D203" s="33"/>
      <c r="E203" s="222">
        <v>5.9999999999999995E-4</v>
      </c>
      <c r="F203" s="222">
        <v>3.3999999999999998E-3</v>
      </c>
      <c r="G203" s="222">
        <v>8.8999999999999999E-3</v>
      </c>
      <c r="H203" s="222">
        <v>1.7299999999999999E-2</v>
      </c>
      <c r="I203" s="222">
        <v>4.2099999999999999E-2</v>
      </c>
      <c r="J203" s="222">
        <v>7.6899999999999996E-2</v>
      </c>
      <c r="K203" s="222">
        <v>0.1208</v>
      </c>
      <c r="L203" s="222">
        <v>0.17249999999999999</v>
      </c>
    </row>
    <row r="204" spans="1:12" x14ac:dyDescent="0.25">
      <c r="A204" s="8">
        <v>3</v>
      </c>
      <c r="B204" s="3">
        <v>55</v>
      </c>
      <c r="C204" s="5"/>
      <c r="D204" s="33"/>
      <c r="E204" s="222">
        <v>4.0000000000000002E-4</v>
      </c>
      <c r="F204" s="222">
        <v>2.7000000000000001E-3</v>
      </c>
      <c r="G204" s="222">
        <v>7.4999999999999997E-3</v>
      </c>
      <c r="H204" s="222">
        <v>1.4999999999999999E-2</v>
      </c>
      <c r="I204" s="222">
        <v>3.78E-2</v>
      </c>
      <c r="J204" s="222">
        <v>7.0800000000000002E-2</v>
      </c>
      <c r="K204" s="222">
        <v>0.1129</v>
      </c>
      <c r="L204" s="222">
        <v>0.16309999999999999</v>
      </c>
    </row>
    <row r="205" spans="1:12" x14ac:dyDescent="0.25">
      <c r="A205" s="8">
        <v>3</v>
      </c>
      <c r="B205" s="3">
        <v>56</v>
      </c>
      <c r="C205" s="5"/>
      <c r="D205" s="33"/>
      <c r="E205" s="222">
        <v>2.9999999999999997E-4</v>
      </c>
      <c r="F205" s="222">
        <v>2.2000000000000001E-3</v>
      </c>
      <c r="G205" s="222">
        <v>6.1999999999999998E-3</v>
      </c>
      <c r="H205" s="222">
        <v>1.2800000000000001E-2</v>
      </c>
      <c r="I205" s="222">
        <v>3.3700000000000001E-2</v>
      </c>
      <c r="J205" s="222">
        <v>6.4600000000000005E-2</v>
      </c>
      <c r="K205" s="222">
        <v>0.1048</v>
      </c>
      <c r="L205" s="222">
        <v>0.1535</v>
      </c>
    </row>
    <row r="206" spans="1:12" x14ac:dyDescent="0.25">
      <c r="A206" s="8">
        <v>3</v>
      </c>
      <c r="B206" s="3">
        <v>57</v>
      </c>
      <c r="C206" s="5"/>
      <c r="D206" s="33"/>
      <c r="E206" s="222">
        <v>2.0000000000000001E-4</v>
      </c>
      <c r="F206" s="222">
        <v>1.6999999999999999E-3</v>
      </c>
      <c r="G206" s="222">
        <v>5.1000000000000004E-3</v>
      </c>
      <c r="H206" s="222">
        <v>1.0800000000000001E-2</v>
      </c>
      <c r="I206" s="222">
        <v>2.9700000000000001E-2</v>
      </c>
      <c r="J206" s="222">
        <v>5.8599999999999999E-2</v>
      </c>
      <c r="K206" s="222">
        <v>9.69E-2</v>
      </c>
      <c r="L206" s="222">
        <v>0.14399999999999999</v>
      </c>
    </row>
    <row r="207" spans="1:12" x14ac:dyDescent="0.25">
      <c r="A207" s="8">
        <v>3</v>
      </c>
      <c r="B207" s="3">
        <v>58</v>
      </c>
      <c r="C207" s="5"/>
      <c r="D207" s="33"/>
      <c r="E207" s="222">
        <v>2.0000000000000001E-4</v>
      </c>
      <c r="F207" s="222">
        <v>1.2999999999999999E-3</v>
      </c>
      <c r="G207" s="222">
        <v>4.1999999999999997E-3</v>
      </c>
      <c r="H207" s="222">
        <v>9.1000000000000004E-3</v>
      </c>
      <c r="I207" s="222">
        <v>2.6200000000000001E-2</v>
      </c>
      <c r="J207" s="222">
        <v>5.3100000000000001E-2</v>
      </c>
      <c r="K207" s="222">
        <v>8.9599999999999999E-2</v>
      </c>
      <c r="L207" s="222">
        <v>0.13500000000000001</v>
      </c>
    </row>
    <row r="208" spans="1:12" x14ac:dyDescent="0.25">
      <c r="A208" s="8">
        <v>3</v>
      </c>
      <c r="B208" s="3">
        <v>59</v>
      </c>
      <c r="C208" s="5"/>
      <c r="D208" s="33"/>
      <c r="E208" s="222">
        <v>1E-4</v>
      </c>
      <c r="F208" s="222">
        <v>1E-3</v>
      </c>
      <c r="G208" s="222">
        <v>3.3E-3</v>
      </c>
      <c r="H208" s="222">
        <v>7.6E-3</v>
      </c>
      <c r="I208" s="222">
        <v>2.2800000000000001E-2</v>
      </c>
      <c r="J208" s="222">
        <v>4.7699999999999999E-2</v>
      </c>
      <c r="K208" s="222">
        <v>8.2299999999999998E-2</v>
      </c>
      <c r="L208" s="222">
        <v>0.12609999999999999</v>
      </c>
    </row>
    <row r="209" spans="1:12" x14ac:dyDescent="0.25">
      <c r="A209" s="8">
        <v>3</v>
      </c>
      <c r="B209" s="3">
        <v>60</v>
      </c>
      <c r="C209" s="5"/>
      <c r="D209" s="33"/>
      <c r="E209" s="222">
        <v>1E-4</v>
      </c>
      <c r="F209" s="222">
        <v>6.9999999999999999E-4</v>
      </c>
      <c r="G209" s="222">
        <v>2.5999999999999999E-3</v>
      </c>
      <c r="H209" s="222">
        <v>6.1999999999999998E-3</v>
      </c>
      <c r="I209" s="222">
        <v>1.9599999999999999E-2</v>
      </c>
      <c r="J209" s="222">
        <v>4.24E-2</v>
      </c>
      <c r="K209" s="222">
        <v>7.4999999999999997E-2</v>
      </c>
      <c r="L209" s="222">
        <v>0.1172</v>
      </c>
    </row>
    <row r="210" spans="1:12" x14ac:dyDescent="0.25">
      <c r="A210" s="8">
        <v>3</v>
      </c>
      <c r="B210" s="3">
        <v>61</v>
      </c>
      <c r="C210" s="5"/>
      <c r="D210" s="33"/>
      <c r="E210" s="222">
        <v>0</v>
      </c>
      <c r="F210" s="222">
        <v>5.0000000000000001E-4</v>
      </c>
      <c r="G210" s="222">
        <v>2E-3</v>
      </c>
      <c r="H210" s="222">
        <v>4.8999999999999998E-3</v>
      </c>
      <c r="I210" s="222">
        <v>1.66E-2</v>
      </c>
      <c r="J210" s="222">
        <v>3.7400000000000003E-2</v>
      </c>
      <c r="K210" s="222">
        <v>6.7900000000000002E-2</v>
      </c>
      <c r="L210" s="222">
        <v>0.1084</v>
      </c>
    </row>
    <row r="211" spans="1:12" x14ac:dyDescent="0.25">
      <c r="A211" s="8">
        <v>3</v>
      </c>
      <c r="B211" s="3">
        <v>62</v>
      </c>
      <c r="C211" s="5"/>
      <c r="D211" s="33"/>
      <c r="E211" s="222">
        <v>0</v>
      </c>
      <c r="F211" s="222">
        <v>2.9999999999999997E-4</v>
      </c>
      <c r="G211" s="222">
        <v>1.4E-3</v>
      </c>
      <c r="H211" s="222">
        <v>3.8E-3</v>
      </c>
      <c r="I211" s="222">
        <v>1.38E-2</v>
      </c>
      <c r="J211" s="222">
        <v>3.2399999999999998E-2</v>
      </c>
      <c r="K211" s="222">
        <v>6.0900000000000003E-2</v>
      </c>
      <c r="L211" s="222">
        <v>9.9599999999999994E-2</v>
      </c>
    </row>
    <row r="212" spans="1:12" x14ac:dyDescent="0.25">
      <c r="A212" s="8">
        <v>3</v>
      </c>
      <c r="B212" s="3">
        <v>63</v>
      </c>
      <c r="C212" s="5"/>
      <c r="D212" s="33"/>
      <c r="E212" s="222">
        <v>0</v>
      </c>
      <c r="F212" s="222">
        <v>2.0000000000000001E-4</v>
      </c>
      <c r="G212" s="222">
        <v>1E-3</v>
      </c>
      <c r="H212" s="222">
        <v>2.8E-3</v>
      </c>
      <c r="I212" s="222">
        <v>1.11E-2</v>
      </c>
      <c r="J212" s="222">
        <v>2.76E-2</v>
      </c>
      <c r="K212" s="222">
        <v>5.3900000000000003E-2</v>
      </c>
      <c r="L212" s="222">
        <v>9.06E-2</v>
      </c>
    </row>
    <row r="213" spans="1:12" x14ac:dyDescent="0.25">
      <c r="A213" s="8">
        <v>3</v>
      </c>
      <c r="B213" s="3">
        <v>64</v>
      </c>
      <c r="C213" s="5"/>
      <c r="D213" s="33"/>
      <c r="E213" s="222">
        <v>0</v>
      </c>
      <c r="F213" s="222">
        <v>1E-4</v>
      </c>
      <c r="G213" s="222">
        <v>6.9999999999999999E-4</v>
      </c>
      <c r="H213" s="222">
        <v>2E-3</v>
      </c>
      <c r="I213" s="222">
        <v>8.6999999999999994E-3</v>
      </c>
      <c r="J213" s="222">
        <v>2.3099999999999999E-2</v>
      </c>
      <c r="K213" s="222">
        <v>4.7100000000000003E-2</v>
      </c>
      <c r="L213" s="222">
        <v>8.1799999999999998E-2</v>
      </c>
    </row>
    <row r="214" spans="1:12" x14ac:dyDescent="0.25">
      <c r="A214" s="8">
        <v>3</v>
      </c>
      <c r="B214" s="3">
        <v>65</v>
      </c>
      <c r="C214" s="5"/>
      <c r="D214" s="33"/>
      <c r="E214" s="222">
        <v>0</v>
      </c>
      <c r="F214" s="222">
        <v>1E-4</v>
      </c>
      <c r="G214" s="222">
        <v>4.0000000000000002E-4</v>
      </c>
      <c r="H214" s="222">
        <v>1.4E-3</v>
      </c>
      <c r="I214" s="222">
        <v>6.6E-3</v>
      </c>
      <c r="J214" s="222">
        <v>1.8800000000000001E-2</v>
      </c>
      <c r="K214" s="222">
        <v>4.0399999999999998E-2</v>
      </c>
      <c r="L214" s="222">
        <v>7.3099999999999998E-2</v>
      </c>
    </row>
    <row r="215" spans="1:12" x14ac:dyDescent="0.25">
      <c r="A215" s="8">
        <v>3</v>
      </c>
      <c r="B215" s="3">
        <v>66</v>
      </c>
      <c r="C215" s="5"/>
      <c r="D215" s="33"/>
      <c r="E215" s="222">
        <v>0</v>
      </c>
      <c r="F215" s="222">
        <v>0</v>
      </c>
      <c r="G215" s="222">
        <v>2.0000000000000001E-4</v>
      </c>
      <c r="H215" s="222">
        <v>8.9999999999999998E-4</v>
      </c>
      <c r="I215" s="222">
        <v>4.7999999999999996E-3</v>
      </c>
      <c r="J215" s="222">
        <v>1.49E-2</v>
      </c>
      <c r="K215" s="222">
        <v>3.4099999999999998E-2</v>
      </c>
      <c r="L215" s="222">
        <v>6.4500000000000002E-2</v>
      </c>
    </row>
    <row r="216" spans="1:12" x14ac:dyDescent="0.25">
      <c r="A216" s="8">
        <v>3</v>
      </c>
      <c r="B216" s="3">
        <v>67</v>
      </c>
      <c r="C216" s="5"/>
      <c r="D216" s="33"/>
      <c r="E216" s="222">
        <v>0</v>
      </c>
      <c r="F216" s="222">
        <v>0</v>
      </c>
      <c r="G216" s="222">
        <v>1E-4</v>
      </c>
      <c r="H216" s="222">
        <v>5.0000000000000001E-4</v>
      </c>
      <c r="I216" s="222">
        <v>3.2000000000000002E-3</v>
      </c>
      <c r="J216" s="222">
        <v>1.12E-2</v>
      </c>
      <c r="K216" s="222">
        <v>2.7699999999999999E-2</v>
      </c>
      <c r="L216" s="222">
        <v>5.5399999999999998E-2</v>
      </c>
    </row>
    <row r="217" spans="1:12" x14ac:dyDescent="0.25">
      <c r="A217" s="8">
        <v>3</v>
      </c>
      <c r="B217" s="3">
        <v>68</v>
      </c>
      <c r="C217" s="5"/>
      <c r="D217" s="33"/>
      <c r="E217" s="222">
        <v>0</v>
      </c>
      <c r="F217" s="222">
        <v>0</v>
      </c>
      <c r="G217" s="222">
        <v>0</v>
      </c>
      <c r="H217" s="222">
        <v>2.0000000000000001E-4</v>
      </c>
      <c r="I217" s="222">
        <v>1.9E-3</v>
      </c>
      <c r="J217" s="222">
        <v>7.9000000000000008E-3</v>
      </c>
      <c r="K217" s="222">
        <v>2.1600000000000001E-2</v>
      </c>
      <c r="L217" s="222">
        <v>4.6399999999999997E-2</v>
      </c>
    </row>
    <row r="218" spans="1:12" x14ac:dyDescent="0.25">
      <c r="A218" s="8">
        <v>3</v>
      </c>
      <c r="B218" s="3">
        <v>69</v>
      </c>
      <c r="C218" s="5"/>
      <c r="D218" s="33"/>
      <c r="E218" s="222">
        <v>0</v>
      </c>
      <c r="F218" s="222">
        <v>0</v>
      </c>
      <c r="G218" s="222">
        <v>0</v>
      </c>
      <c r="H218" s="222">
        <v>1E-4</v>
      </c>
      <c r="I218" s="222">
        <v>1.1000000000000001E-3</v>
      </c>
      <c r="J218" s="222">
        <v>5.1999999999999998E-3</v>
      </c>
      <c r="K218" s="222">
        <v>1.6199999999999999E-2</v>
      </c>
      <c r="L218" s="222">
        <v>3.8100000000000002E-2</v>
      </c>
    </row>
    <row r="219" spans="1:12" x14ac:dyDescent="0.25">
      <c r="A219" s="8">
        <v>3</v>
      </c>
      <c r="B219" s="3">
        <v>70</v>
      </c>
      <c r="C219" s="5"/>
      <c r="D219" s="33"/>
      <c r="E219" s="222">
        <v>0</v>
      </c>
      <c r="F219" s="222">
        <v>0</v>
      </c>
      <c r="G219" s="222">
        <v>0</v>
      </c>
      <c r="H219" s="222">
        <v>0</v>
      </c>
      <c r="I219" s="222">
        <v>4.0000000000000002E-4</v>
      </c>
      <c r="J219" s="222">
        <v>2.8999999999999998E-3</v>
      </c>
      <c r="K219" s="222">
        <v>1.0800000000000001E-2</v>
      </c>
      <c r="L219" s="222">
        <v>2.8799999999999999E-2</v>
      </c>
    </row>
    <row r="220" spans="1:12" x14ac:dyDescent="0.25">
      <c r="A220" s="8">
        <v>3</v>
      </c>
      <c r="B220" s="3">
        <v>71</v>
      </c>
      <c r="C220" s="5"/>
      <c r="D220" s="33"/>
      <c r="E220" s="222">
        <v>0</v>
      </c>
      <c r="F220" s="222">
        <v>0</v>
      </c>
      <c r="G220" s="222">
        <v>0</v>
      </c>
      <c r="H220" s="222">
        <v>0</v>
      </c>
      <c r="I220" s="222">
        <v>1E-4</v>
      </c>
      <c r="J220" s="222">
        <v>1.2999999999999999E-3</v>
      </c>
      <c r="K220" s="222">
        <v>6.4000000000000003E-3</v>
      </c>
      <c r="L220" s="222">
        <v>2.0500000000000001E-2</v>
      </c>
    </row>
    <row r="221" spans="1:12" x14ac:dyDescent="0.25">
      <c r="A221" s="8">
        <v>3</v>
      </c>
      <c r="B221" s="3">
        <v>72</v>
      </c>
      <c r="C221" s="5"/>
      <c r="D221" s="33"/>
      <c r="E221" s="222">
        <v>0</v>
      </c>
      <c r="F221" s="222">
        <v>0</v>
      </c>
      <c r="G221" s="222">
        <v>0</v>
      </c>
      <c r="H221" s="222">
        <v>0</v>
      </c>
      <c r="I221" s="222">
        <v>0</v>
      </c>
      <c r="J221" s="222">
        <v>2.9999999999999997E-4</v>
      </c>
      <c r="K221" s="222">
        <v>2.3999999999999998E-3</v>
      </c>
      <c r="L221" s="222">
        <v>1.0999999999999999E-2</v>
      </c>
    </row>
    <row r="222" spans="1:12" x14ac:dyDescent="0.25">
      <c r="A222" s="8">
        <v>3</v>
      </c>
      <c r="B222" s="3">
        <v>73</v>
      </c>
      <c r="C222" s="5"/>
      <c r="D222" s="33"/>
      <c r="E222" s="222">
        <v>0</v>
      </c>
      <c r="F222" s="222">
        <v>0</v>
      </c>
      <c r="G222" s="222">
        <v>0</v>
      </c>
      <c r="H222" s="222">
        <v>0</v>
      </c>
      <c r="I222" s="222">
        <v>0</v>
      </c>
      <c r="J222" s="222">
        <v>0</v>
      </c>
      <c r="K222" s="222">
        <v>4.0000000000000002E-4</v>
      </c>
      <c r="L222" s="222">
        <v>3.8E-3</v>
      </c>
    </row>
    <row r="223" spans="1:12" x14ac:dyDescent="0.25">
      <c r="A223" s="8">
        <v>3</v>
      </c>
      <c r="B223" s="3">
        <v>74</v>
      </c>
      <c r="C223" s="5"/>
      <c r="D223" s="33"/>
      <c r="E223" s="222">
        <v>0</v>
      </c>
      <c r="F223" s="222">
        <v>0</v>
      </c>
      <c r="G223" s="222">
        <v>0</v>
      </c>
      <c r="H223" s="222">
        <v>0</v>
      </c>
      <c r="I223" s="222">
        <v>0</v>
      </c>
      <c r="J223" s="222">
        <v>0</v>
      </c>
      <c r="K223" s="222">
        <v>0</v>
      </c>
      <c r="L223" s="222">
        <v>1.1999999999999999E-3</v>
      </c>
    </row>
    <row r="224" spans="1:12" x14ac:dyDescent="0.25">
      <c r="A224" s="8">
        <v>4</v>
      </c>
      <c r="B224" s="3">
        <v>1</v>
      </c>
      <c r="C224" s="5"/>
      <c r="D224" s="33"/>
      <c r="E224" s="222">
        <v>4.48E-2</v>
      </c>
      <c r="F224" s="222">
        <v>9.1300000000000006E-2</v>
      </c>
      <c r="G224" s="222">
        <v>0.13930000000000001</v>
      </c>
      <c r="H224" s="222">
        <v>0.18809999999999999</v>
      </c>
      <c r="I224" s="222">
        <v>0.28770000000000001</v>
      </c>
      <c r="J224" s="222">
        <v>0.38890000000000002</v>
      </c>
      <c r="K224" s="222">
        <v>0.49130000000000001</v>
      </c>
      <c r="L224" s="222">
        <v>0.59450000000000003</v>
      </c>
    </row>
    <row r="225" spans="1:12" x14ac:dyDescent="0.25">
      <c r="A225" s="8">
        <v>4</v>
      </c>
      <c r="B225" s="3">
        <v>2</v>
      </c>
      <c r="C225" s="5"/>
      <c r="D225" s="33"/>
      <c r="E225" s="222">
        <v>4.3900000000000002E-2</v>
      </c>
      <c r="F225" s="222">
        <v>8.9800000000000005E-2</v>
      </c>
      <c r="G225" s="222">
        <v>0.13730000000000001</v>
      </c>
      <c r="H225" s="222">
        <v>0.18559999999999999</v>
      </c>
      <c r="I225" s="222">
        <v>0.28449999999999998</v>
      </c>
      <c r="J225" s="222">
        <v>0.38519999999999999</v>
      </c>
      <c r="K225" s="222">
        <v>0.48699999999999999</v>
      </c>
      <c r="L225" s="222">
        <v>0.5897</v>
      </c>
    </row>
    <row r="226" spans="1:12" x14ac:dyDescent="0.25">
      <c r="A226" s="8">
        <v>4</v>
      </c>
      <c r="B226" s="3">
        <v>3</v>
      </c>
      <c r="C226" s="5"/>
      <c r="D226" s="33"/>
      <c r="E226" s="222">
        <v>4.2799999999999998E-2</v>
      </c>
      <c r="F226" s="222">
        <v>8.7900000000000006E-2</v>
      </c>
      <c r="G226" s="222">
        <v>0.13469999999999999</v>
      </c>
      <c r="H226" s="222">
        <v>0.18260000000000001</v>
      </c>
      <c r="I226" s="222">
        <v>0.28060000000000002</v>
      </c>
      <c r="J226" s="222">
        <v>0.38040000000000002</v>
      </c>
      <c r="K226" s="222">
        <v>0.48149999999999998</v>
      </c>
      <c r="L226" s="222">
        <v>0.58360000000000001</v>
      </c>
    </row>
    <row r="227" spans="1:12" x14ac:dyDescent="0.25">
      <c r="A227" s="8">
        <v>4</v>
      </c>
      <c r="B227" s="3">
        <v>4</v>
      </c>
      <c r="C227" s="5"/>
      <c r="D227" s="33"/>
      <c r="E227" s="222">
        <v>4.1599999999999998E-2</v>
      </c>
      <c r="F227" s="222">
        <v>8.5999999999999993E-2</v>
      </c>
      <c r="G227" s="222">
        <v>0.1321</v>
      </c>
      <c r="H227" s="222">
        <v>0.17949999999999999</v>
      </c>
      <c r="I227" s="222">
        <v>0.27660000000000001</v>
      </c>
      <c r="J227" s="222">
        <v>0.37559999999999999</v>
      </c>
      <c r="K227" s="222">
        <v>0.47599999999999998</v>
      </c>
      <c r="L227" s="222">
        <v>0.57740000000000002</v>
      </c>
    </row>
    <row r="228" spans="1:12" x14ac:dyDescent="0.25">
      <c r="A228" s="8">
        <v>4</v>
      </c>
      <c r="B228" s="3">
        <v>5</v>
      </c>
      <c r="C228" s="5"/>
      <c r="D228" s="33"/>
      <c r="E228" s="222">
        <v>4.0399999999999998E-2</v>
      </c>
      <c r="F228" s="222">
        <v>8.4099999999999994E-2</v>
      </c>
      <c r="G228" s="222">
        <v>0.12959999999999999</v>
      </c>
      <c r="H228" s="222">
        <v>0.17649999999999999</v>
      </c>
      <c r="I228" s="222">
        <v>0.27260000000000001</v>
      </c>
      <c r="J228" s="222">
        <v>0.37080000000000002</v>
      </c>
      <c r="K228" s="222">
        <v>0.47049999999999997</v>
      </c>
      <c r="L228" s="222">
        <v>0.57120000000000004</v>
      </c>
    </row>
    <row r="229" spans="1:12" x14ac:dyDescent="0.25">
      <c r="A229" s="8">
        <v>4</v>
      </c>
      <c r="B229" s="3">
        <v>6</v>
      </c>
      <c r="C229" s="5"/>
      <c r="D229" s="33"/>
      <c r="E229" s="222">
        <v>3.9199999999999999E-2</v>
      </c>
      <c r="F229" s="222">
        <v>8.2100000000000006E-2</v>
      </c>
      <c r="G229" s="222">
        <v>0.12709999999999999</v>
      </c>
      <c r="H229" s="222">
        <v>0.1734</v>
      </c>
      <c r="I229" s="222">
        <v>0.26860000000000001</v>
      </c>
      <c r="J229" s="222">
        <v>0.36599999999999999</v>
      </c>
      <c r="K229" s="222">
        <v>0.46489999999999998</v>
      </c>
      <c r="L229" s="222">
        <v>0.56499999999999995</v>
      </c>
    </row>
    <row r="230" spans="1:12" x14ac:dyDescent="0.25">
      <c r="A230" s="8">
        <v>4</v>
      </c>
      <c r="B230" s="3">
        <v>7</v>
      </c>
      <c r="C230" s="5"/>
      <c r="D230" s="33"/>
      <c r="E230" s="222">
        <v>3.8100000000000002E-2</v>
      </c>
      <c r="F230" s="222">
        <v>8.0199999999999994E-2</v>
      </c>
      <c r="G230" s="222">
        <v>0.1246</v>
      </c>
      <c r="H230" s="222">
        <v>0.17030000000000001</v>
      </c>
      <c r="I230" s="222">
        <v>0.2646</v>
      </c>
      <c r="J230" s="222">
        <v>0.36109999999999998</v>
      </c>
      <c r="K230" s="222">
        <v>0.45929999999999999</v>
      </c>
      <c r="L230" s="222">
        <v>0.55869999999999997</v>
      </c>
    </row>
    <row r="231" spans="1:12" x14ac:dyDescent="0.25">
      <c r="A231" s="8">
        <v>4</v>
      </c>
      <c r="B231" s="3">
        <v>8</v>
      </c>
      <c r="C231" s="5"/>
      <c r="D231" s="33"/>
      <c r="E231" s="222">
        <v>3.6900000000000002E-2</v>
      </c>
      <c r="F231" s="222">
        <v>7.8299999999999995E-2</v>
      </c>
      <c r="G231" s="222">
        <v>0.122</v>
      </c>
      <c r="H231" s="222">
        <v>0.1673</v>
      </c>
      <c r="I231" s="222">
        <v>0.26050000000000001</v>
      </c>
      <c r="J231" s="222">
        <v>0.35630000000000001</v>
      </c>
      <c r="K231" s="222">
        <v>0.45369999999999999</v>
      </c>
      <c r="L231" s="222">
        <v>0.5524</v>
      </c>
    </row>
    <row r="232" spans="1:12" x14ac:dyDescent="0.25">
      <c r="A232" s="8">
        <v>4</v>
      </c>
      <c r="B232" s="3">
        <v>9</v>
      </c>
      <c r="C232" s="5"/>
      <c r="D232" s="33"/>
      <c r="E232" s="222">
        <v>3.5799999999999998E-2</v>
      </c>
      <c r="F232" s="222">
        <v>7.6399999999999996E-2</v>
      </c>
      <c r="G232" s="222">
        <v>0.1195</v>
      </c>
      <c r="H232" s="222">
        <v>0.16420000000000001</v>
      </c>
      <c r="I232" s="222">
        <v>0.25650000000000001</v>
      </c>
      <c r="J232" s="222">
        <v>0.35139999999999999</v>
      </c>
      <c r="K232" s="222">
        <v>0.4481</v>
      </c>
      <c r="L232" s="222">
        <v>0.54610000000000003</v>
      </c>
    </row>
    <row r="233" spans="1:12" x14ac:dyDescent="0.25">
      <c r="A233" s="8">
        <v>4</v>
      </c>
      <c r="B233" s="3">
        <v>10</v>
      </c>
      <c r="C233" s="5"/>
      <c r="D233" s="33"/>
      <c r="E233" s="222">
        <v>3.4700000000000002E-2</v>
      </c>
      <c r="F233" s="222">
        <v>7.4499999999999997E-2</v>
      </c>
      <c r="G233" s="222">
        <v>0.1171</v>
      </c>
      <c r="H233" s="222">
        <v>0.16120000000000001</v>
      </c>
      <c r="I233" s="222">
        <v>0.2525</v>
      </c>
      <c r="J233" s="222">
        <v>0.34660000000000002</v>
      </c>
      <c r="K233" s="222">
        <v>0.4425</v>
      </c>
      <c r="L233" s="222">
        <v>0.53979999999999995</v>
      </c>
    </row>
    <row r="234" spans="1:12" x14ac:dyDescent="0.25">
      <c r="A234" s="8">
        <v>4</v>
      </c>
      <c r="B234" s="3">
        <v>11</v>
      </c>
      <c r="C234" s="5"/>
      <c r="D234" s="33"/>
      <c r="E234" s="222">
        <v>3.3599999999999998E-2</v>
      </c>
      <c r="F234" s="222">
        <v>7.2700000000000001E-2</v>
      </c>
      <c r="G234" s="222">
        <v>0.11459999999999999</v>
      </c>
      <c r="H234" s="222">
        <v>0.15820000000000001</v>
      </c>
      <c r="I234" s="222">
        <v>0.2485</v>
      </c>
      <c r="J234" s="222">
        <v>0.34179999999999999</v>
      </c>
      <c r="K234" s="222">
        <v>0.43690000000000001</v>
      </c>
      <c r="L234" s="222">
        <v>0.53349999999999997</v>
      </c>
    </row>
    <row r="235" spans="1:12" x14ac:dyDescent="0.25">
      <c r="A235" s="8">
        <v>4</v>
      </c>
      <c r="B235" s="3">
        <v>12</v>
      </c>
      <c r="C235" s="5"/>
      <c r="D235" s="33"/>
      <c r="E235" s="222">
        <v>3.2500000000000001E-2</v>
      </c>
      <c r="F235" s="222">
        <v>7.0800000000000002E-2</v>
      </c>
      <c r="G235" s="222">
        <v>0.11210000000000001</v>
      </c>
      <c r="H235" s="222">
        <v>0.15509999999999999</v>
      </c>
      <c r="I235" s="222">
        <v>0.2445</v>
      </c>
      <c r="J235" s="222">
        <v>0.33679999999999999</v>
      </c>
      <c r="K235" s="222">
        <v>0.43120000000000003</v>
      </c>
      <c r="L235" s="222">
        <v>0.52700000000000002</v>
      </c>
    </row>
    <row r="236" spans="1:12" x14ac:dyDescent="0.25">
      <c r="A236" s="8">
        <v>4</v>
      </c>
      <c r="B236" s="3">
        <v>13</v>
      </c>
      <c r="C236" s="5"/>
      <c r="D236" s="33"/>
      <c r="E236" s="222">
        <v>3.1399999999999997E-2</v>
      </c>
      <c r="F236" s="222">
        <v>6.9000000000000006E-2</v>
      </c>
      <c r="G236" s="222">
        <v>0.1096</v>
      </c>
      <c r="H236" s="222">
        <v>0.15210000000000001</v>
      </c>
      <c r="I236" s="222">
        <v>0.2404</v>
      </c>
      <c r="J236" s="222">
        <v>0.33189999999999997</v>
      </c>
      <c r="K236" s="222">
        <v>0.42549999999999999</v>
      </c>
      <c r="L236" s="222">
        <v>0.52059999999999995</v>
      </c>
    </row>
    <row r="237" spans="1:12" x14ac:dyDescent="0.25">
      <c r="A237" s="8">
        <v>4</v>
      </c>
      <c r="B237" s="3">
        <v>14</v>
      </c>
      <c r="C237" s="5"/>
      <c r="D237" s="33"/>
      <c r="E237" s="222">
        <v>3.0300000000000001E-2</v>
      </c>
      <c r="F237" s="222">
        <v>6.7199999999999996E-2</v>
      </c>
      <c r="G237" s="222">
        <v>0.1071</v>
      </c>
      <c r="H237" s="222">
        <v>0.14899999999999999</v>
      </c>
      <c r="I237" s="222">
        <v>0.23630000000000001</v>
      </c>
      <c r="J237" s="222">
        <v>0.32690000000000002</v>
      </c>
      <c r="K237" s="222">
        <v>0.41970000000000002</v>
      </c>
      <c r="L237" s="222">
        <v>0.51400000000000001</v>
      </c>
    </row>
    <row r="238" spans="1:12" x14ac:dyDescent="0.25">
      <c r="A238" s="8">
        <v>4</v>
      </c>
      <c r="B238" s="3">
        <v>15</v>
      </c>
      <c r="C238" s="5"/>
      <c r="D238" s="33"/>
      <c r="E238" s="222">
        <v>2.92E-2</v>
      </c>
      <c r="F238" s="222">
        <v>6.54E-2</v>
      </c>
      <c r="G238" s="222">
        <v>0.1047</v>
      </c>
      <c r="H238" s="222">
        <v>0.14599999999999999</v>
      </c>
      <c r="I238" s="222">
        <v>0.23230000000000001</v>
      </c>
      <c r="J238" s="222">
        <v>0.32190000000000002</v>
      </c>
      <c r="K238" s="222">
        <v>0.4138</v>
      </c>
      <c r="L238" s="222">
        <v>0.50739999999999996</v>
      </c>
    </row>
    <row r="239" spans="1:12" x14ac:dyDescent="0.25">
      <c r="A239" s="8">
        <v>4</v>
      </c>
      <c r="B239" s="3">
        <v>16</v>
      </c>
      <c r="C239" s="5"/>
      <c r="D239" s="33"/>
      <c r="E239" s="222">
        <v>2.8199999999999999E-2</v>
      </c>
      <c r="F239" s="222">
        <v>6.3600000000000004E-2</v>
      </c>
      <c r="G239" s="222">
        <v>0.1022</v>
      </c>
      <c r="H239" s="222">
        <v>0.1429</v>
      </c>
      <c r="I239" s="222">
        <v>0.22819999999999999</v>
      </c>
      <c r="J239" s="222">
        <v>0.31690000000000002</v>
      </c>
      <c r="K239" s="222">
        <v>0.40799999999999997</v>
      </c>
      <c r="L239" s="222">
        <v>0.50070000000000003</v>
      </c>
    </row>
    <row r="240" spans="1:12" x14ac:dyDescent="0.25">
      <c r="A240" s="8">
        <v>4</v>
      </c>
      <c r="B240" s="3">
        <v>17</v>
      </c>
      <c r="C240" s="5"/>
      <c r="D240" s="33"/>
      <c r="E240" s="222">
        <v>2.7199999999999998E-2</v>
      </c>
      <c r="F240" s="222">
        <v>6.1800000000000001E-2</v>
      </c>
      <c r="G240" s="222">
        <v>9.98E-2</v>
      </c>
      <c r="H240" s="222">
        <v>0.1399</v>
      </c>
      <c r="I240" s="222">
        <v>0.22409999999999999</v>
      </c>
      <c r="J240" s="222">
        <v>0.31190000000000001</v>
      </c>
      <c r="K240" s="222">
        <v>0.40210000000000001</v>
      </c>
      <c r="L240" s="222">
        <v>0.49399999999999999</v>
      </c>
    </row>
    <row r="241" spans="1:12" x14ac:dyDescent="0.25">
      <c r="A241" s="8">
        <v>4</v>
      </c>
      <c r="B241" s="3">
        <v>18</v>
      </c>
      <c r="C241" s="5"/>
      <c r="D241" s="33"/>
      <c r="E241" s="222">
        <v>2.6200000000000001E-2</v>
      </c>
      <c r="F241" s="222">
        <v>0.06</v>
      </c>
      <c r="G241" s="222">
        <v>9.7299999999999998E-2</v>
      </c>
      <c r="H241" s="222">
        <v>0.1368</v>
      </c>
      <c r="I241" s="222">
        <v>0.22</v>
      </c>
      <c r="J241" s="222">
        <v>0.30680000000000002</v>
      </c>
      <c r="K241" s="222">
        <v>0.39610000000000001</v>
      </c>
      <c r="L241" s="222">
        <v>0.48730000000000001</v>
      </c>
    </row>
    <row r="242" spans="1:12" x14ac:dyDescent="0.25">
      <c r="A242" s="8">
        <v>4</v>
      </c>
      <c r="B242" s="3">
        <v>19</v>
      </c>
      <c r="C242" s="5"/>
      <c r="D242" s="33"/>
      <c r="E242" s="222">
        <v>2.52E-2</v>
      </c>
      <c r="F242" s="222">
        <v>5.8200000000000002E-2</v>
      </c>
      <c r="G242" s="222">
        <v>9.4899999999999998E-2</v>
      </c>
      <c r="H242" s="222">
        <v>0.13370000000000001</v>
      </c>
      <c r="I242" s="222">
        <v>0.21579999999999999</v>
      </c>
      <c r="J242" s="222">
        <v>0.30159999999999998</v>
      </c>
      <c r="K242" s="222">
        <v>0.3901</v>
      </c>
      <c r="L242" s="222">
        <v>0.48049999999999998</v>
      </c>
    </row>
    <row r="243" spans="1:12" x14ac:dyDescent="0.25">
      <c r="A243" s="8">
        <v>4</v>
      </c>
      <c r="B243" s="3">
        <v>20</v>
      </c>
      <c r="C243" s="5"/>
      <c r="D243" s="33"/>
      <c r="E243" s="222">
        <v>2.4199999999999999E-2</v>
      </c>
      <c r="F243" s="222">
        <v>5.6500000000000002E-2</v>
      </c>
      <c r="G243" s="222">
        <v>9.2399999999999996E-2</v>
      </c>
      <c r="H243" s="222">
        <v>0.13070000000000001</v>
      </c>
      <c r="I243" s="222">
        <v>0.21160000000000001</v>
      </c>
      <c r="J243" s="222">
        <v>0.29649999999999999</v>
      </c>
      <c r="K243" s="222">
        <v>0.38400000000000001</v>
      </c>
      <c r="L243" s="222">
        <v>0.47360000000000002</v>
      </c>
    </row>
    <row r="244" spans="1:12" x14ac:dyDescent="0.25">
      <c r="A244" s="8">
        <v>4</v>
      </c>
      <c r="B244" s="3">
        <v>21</v>
      </c>
      <c r="C244" s="5"/>
      <c r="D244" s="33"/>
      <c r="E244" s="222">
        <v>2.3199999999999998E-2</v>
      </c>
      <c r="F244" s="222">
        <v>5.4699999999999999E-2</v>
      </c>
      <c r="G244" s="222">
        <v>0.09</v>
      </c>
      <c r="H244" s="222">
        <v>0.12759999999999999</v>
      </c>
      <c r="I244" s="222">
        <v>0.2074</v>
      </c>
      <c r="J244" s="222">
        <v>0.2913</v>
      </c>
      <c r="K244" s="222">
        <v>0.37790000000000001</v>
      </c>
      <c r="L244" s="222">
        <v>0.4667</v>
      </c>
    </row>
    <row r="245" spans="1:12" x14ac:dyDescent="0.25">
      <c r="A245" s="8">
        <v>4</v>
      </c>
      <c r="B245" s="3">
        <v>22</v>
      </c>
      <c r="C245" s="5"/>
      <c r="D245" s="33"/>
      <c r="E245" s="222">
        <v>2.2200000000000001E-2</v>
      </c>
      <c r="F245" s="222">
        <v>5.2900000000000003E-2</v>
      </c>
      <c r="G245" s="222">
        <v>8.7499999999999994E-2</v>
      </c>
      <c r="H245" s="222">
        <v>0.1245</v>
      </c>
      <c r="I245" s="222">
        <v>0.20319999999999999</v>
      </c>
      <c r="J245" s="222">
        <v>0.28599999999999998</v>
      </c>
      <c r="K245" s="222">
        <v>0.37169999999999997</v>
      </c>
      <c r="L245" s="222">
        <v>0.45960000000000001</v>
      </c>
    </row>
    <row r="246" spans="1:12" x14ac:dyDescent="0.25">
      <c r="A246" s="8">
        <v>4</v>
      </c>
      <c r="B246" s="3">
        <v>23</v>
      </c>
      <c r="C246" s="5"/>
      <c r="D246" s="33"/>
      <c r="E246" s="222">
        <v>2.1299999999999999E-2</v>
      </c>
      <c r="F246" s="222">
        <v>5.1200000000000002E-2</v>
      </c>
      <c r="G246" s="222">
        <v>8.5099999999999995E-2</v>
      </c>
      <c r="H246" s="222">
        <v>0.12139999999999999</v>
      </c>
      <c r="I246" s="222">
        <v>0.19889999999999999</v>
      </c>
      <c r="J246" s="222">
        <v>0.28070000000000001</v>
      </c>
      <c r="K246" s="222">
        <v>0.36549999999999999</v>
      </c>
      <c r="L246" s="222">
        <v>0.4526</v>
      </c>
    </row>
    <row r="247" spans="1:12" x14ac:dyDescent="0.25">
      <c r="A247" s="8">
        <v>4</v>
      </c>
      <c r="B247" s="3">
        <v>24</v>
      </c>
      <c r="C247" s="5"/>
      <c r="D247" s="33"/>
      <c r="E247" s="222">
        <v>2.0400000000000001E-2</v>
      </c>
      <c r="F247" s="222">
        <v>4.9500000000000002E-2</v>
      </c>
      <c r="G247" s="222">
        <v>8.2600000000000007E-2</v>
      </c>
      <c r="H247" s="222">
        <v>0.1183</v>
      </c>
      <c r="I247" s="222">
        <v>0.1946</v>
      </c>
      <c r="J247" s="222">
        <v>0.27529999999999999</v>
      </c>
      <c r="K247" s="222">
        <v>0.35909999999999997</v>
      </c>
      <c r="L247" s="222">
        <v>0.44540000000000002</v>
      </c>
    </row>
    <row r="248" spans="1:12" x14ac:dyDescent="0.25">
      <c r="A248" s="8">
        <v>4</v>
      </c>
      <c r="B248" s="3">
        <v>25</v>
      </c>
      <c r="C248" s="5"/>
      <c r="D248" s="33"/>
      <c r="E248" s="222">
        <v>1.9400000000000001E-2</v>
      </c>
      <c r="F248" s="222">
        <v>4.7699999999999999E-2</v>
      </c>
      <c r="G248" s="222">
        <v>8.0100000000000005E-2</v>
      </c>
      <c r="H248" s="222">
        <v>0.1152</v>
      </c>
      <c r="I248" s="222">
        <v>0.19020000000000001</v>
      </c>
      <c r="J248" s="222">
        <v>0.26979999999999998</v>
      </c>
      <c r="K248" s="222">
        <v>0.35270000000000001</v>
      </c>
      <c r="L248" s="222">
        <v>0.43809999999999999</v>
      </c>
    </row>
    <row r="249" spans="1:12" x14ac:dyDescent="0.25">
      <c r="A249" s="8">
        <v>4</v>
      </c>
      <c r="B249" s="3">
        <v>26</v>
      </c>
      <c r="C249" s="5"/>
      <c r="D249" s="33"/>
      <c r="E249" s="222">
        <v>1.8499999999999999E-2</v>
      </c>
      <c r="F249" s="222">
        <v>4.5999999999999999E-2</v>
      </c>
      <c r="G249" s="222">
        <v>7.7700000000000005E-2</v>
      </c>
      <c r="H249" s="222">
        <v>0.112</v>
      </c>
      <c r="I249" s="222">
        <v>0.18579999999999999</v>
      </c>
      <c r="J249" s="222">
        <v>0.26440000000000002</v>
      </c>
      <c r="K249" s="222">
        <v>0.3463</v>
      </c>
      <c r="L249" s="222">
        <v>0.43080000000000002</v>
      </c>
    </row>
    <row r="250" spans="1:12" x14ac:dyDescent="0.25">
      <c r="A250" s="8">
        <v>4</v>
      </c>
      <c r="B250" s="3">
        <v>27</v>
      </c>
      <c r="C250" s="5"/>
      <c r="D250" s="33"/>
      <c r="E250" s="222">
        <v>1.7600000000000001E-2</v>
      </c>
      <c r="F250" s="222">
        <v>4.4299999999999999E-2</v>
      </c>
      <c r="G250" s="222">
        <v>7.5200000000000003E-2</v>
      </c>
      <c r="H250" s="222">
        <v>0.1089</v>
      </c>
      <c r="I250" s="222">
        <v>0.18140000000000001</v>
      </c>
      <c r="J250" s="222">
        <v>0.25890000000000002</v>
      </c>
      <c r="K250" s="222">
        <v>0.33979999999999999</v>
      </c>
      <c r="L250" s="222">
        <v>0.4234</v>
      </c>
    </row>
    <row r="251" spans="1:12" x14ac:dyDescent="0.25">
      <c r="A251" s="8">
        <v>4</v>
      </c>
      <c r="B251" s="3">
        <v>28</v>
      </c>
      <c r="C251" s="5"/>
      <c r="D251" s="33"/>
      <c r="E251" s="222">
        <v>1.6799999999999999E-2</v>
      </c>
      <c r="F251" s="222">
        <v>4.2599999999999999E-2</v>
      </c>
      <c r="G251" s="222">
        <v>7.2800000000000004E-2</v>
      </c>
      <c r="H251" s="222">
        <v>0.1057</v>
      </c>
      <c r="I251" s="222">
        <v>0.17699999999999999</v>
      </c>
      <c r="J251" s="222">
        <v>0.25330000000000003</v>
      </c>
      <c r="K251" s="222">
        <v>0.3332</v>
      </c>
      <c r="L251" s="222">
        <v>0.41599999999999998</v>
      </c>
    </row>
    <row r="252" spans="1:12" x14ac:dyDescent="0.25">
      <c r="A252" s="8">
        <v>4</v>
      </c>
      <c r="B252" s="3">
        <v>29</v>
      </c>
      <c r="C252" s="5"/>
      <c r="D252" s="33"/>
      <c r="E252" s="222">
        <v>1.5900000000000001E-2</v>
      </c>
      <c r="F252" s="222">
        <v>4.0899999999999999E-2</v>
      </c>
      <c r="G252" s="222">
        <v>7.0300000000000001E-2</v>
      </c>
      <c r="H252" s="222">
        <v>0.10249999999999999</v>
      </c>
      <c r="I252" s="222">
        <v>0.17249999999999999</v>
      </c>
      <c r="J252" s="222">
        <v>0.2477</v>
      </c>
      <c r="K252" s="222">
        <v>0.3266</v>
      </c>
      <c r="L252" s="222">
        <v>0.40849999999999997</v>
      </c>
    </row>
    <row r="253" spans="1:12" x14ac:dyDescent="0.25">
      <c r="A253" s="8">
        <v>4</v>
      </c>
      <c r="B253" s="3">
        <v>30</v>
      </c>
      <c r="C253" s="5"/>
      <c r="D253" s="33"/>
      <c r="E253" s="222">
        <v>1.5100000000000001E-2</v>
      </c>
      <c r="F253" s="222">
        <v>3.9199999999999999E-2</v>
      </c>
      <c r="G253" s="222">
        <v>6.7900000000000002E-2</v>
      </c>
      <c r="H253" s="222">
        <v>9.9299999999999999E-2</v>
      </c>
      <c r="I253" s="222">
        <v>0.16800000000000001</v>
      </c>
      <c r="J253" s="222">
        <v>0.24199999999999999</v>
      </c>
      <c r="K253" s="222">
        <v>0.31990000000000002</v>
      </c>
      <c r="L253" s="222">
        <v>0.40089999999999998</v>
      </c>
    </row>
    <row r="254" spans="1:12" x14ac:dyDescent="0.25">
      <c r="A254" s="8">
        <v>4</v>
      </c>
      <c r="B254" s="3">
        <v>31</v>
      </c>
      <c r="C254" s="5"/>
      <c r="D254" s="33"/>
      <c r="E254" s="222">
        <v>1.4200000000000001E-2</v>
      </c>
      <c r="F254" s="222">
        <v>3.7600000000000001E-2</v>
      </c>
      <c r="G254" s="222">
        <v>6.54E-2</v>
      </c>
      <c r="H254" s="222">
        <v>9.6100000000000005E-2</v>
      </c>
      <c r="I254" s="222">
        <v>0.16339999999999999</v>
      </c>
      <c r="J254" s="222">
        <v>0.23619999999999999</v>
      </c>
      <c r="K254" s="222">
        <v>0.31309999999999999</v>
      </c>
      <c r="L254" s="222">
        <v>0.3931</v>
      </c>
    </row>
    <row r="255" spans="1:12" x14ac:dyDescent="0.25">
      <c r="A255" s="8">
        <v>4</v>
      </c>
      <c r="B255" s="3">
        <v>32</v>
      </c>
      <c r="C255" s="5"/>
      <c r="D255" s="33"/>
      <c r="E255" s="222">
        <v>1.34E-2</v>
      </c>
      <c r="F255" s="222">
        <v>3.5900000000000001E-2</v>
      </c>
      <c r="G255" s="222">
        <v>6.2899999999999998E-2</v>
      </c>
      <c r="H255" s="222">
        <v>9.2799999999999994E-2</v>
      </c>
      <c r="I255" s="222">
        <v>0.15870000000000001</v>
      </c>
      <c r="J255" s="222">
        <v>0.2303</v>
      </c>
      <c r="K255" s="222">
        <v>0.30609999999999998</v>
      </c>
      <c r="L255" s="222">
        <v>0.38529999999999998</v>
      </c>
    </row>
    <row r="256" spans="1:12" x14ac:dyDescent="0.25">
      <c r="A256" s="8">
        <v>4</v>
      </c>
      <c r="B256" s="3">
        <v>33</v>
      </c>
      <c r="C256" s="5"/>
      <c r="D256" s="33"/>
      <c r="E256" s="222">
        <v>1.26E-2</v>
      </c>
      <c r="F256" s="222">
        <v>3.4200000000000001E-2</v>
      </c>
      <c r="G256" s="222">
        <v>6.0400000000000002E-2</v>
      </c>
      <c r="H256" s="222">
        <v>8.9599999999999999E-2</v>
      </c>
      <c r="I256" s="222">
        <v>0.15409999999999999</v>
      </c>
      <c r="J256" s="222">
        <v>0.22450000000000001</v>
      </c>
      <c r="K256" s="222">
        <v>0.29920000000000002</v>
      </c>
      <c r="L256" s="222">
        <v>0.3775</v>
      </c>
    </row>
    <row r="257" spans="1:12" x14ac:dyDescent="0.25">
      <c r="A257" s="8">
        <v>4</v>
      </c>
      <c r="B257" s="3">
        <v>34</v>
      </c>
      <c r="C257" s="5"/>
      <c r="D257" s="33"/>
      <c r="E257" s="222">
        <v>1.18E-2</v>
      </c>
      <c r="F257" s="222">
        <v>3.2599999999999997E-2</v>
      </c>
      <c r="G257" s="222">
        <v>5.79E-2</v>
      </c>
      <c r="H257" s="222">
        <v>8.6300000000000002E-2</v>
      </c>
      <c r="I257" s="222">
        <v>0.14940000000000001</v>
      </c>
      <c r="J257" s="222">
        <v>0.2185</v>
      </c>
      <c r="K257" s="222">
        <v>0.29220000000000002</v>
      </c>
      <c r="L257" s="222">
        <v>0.3695</v>
      </c>
    </row>
    <row r="258" spans="1:12" x14ac:dyDescent="0.25">
      <c r="A258" s="8">
        <v>4</v>
      </c>
      <c r="B258" s="3">
        <v>35</v>
      </c>
      <c r="C258" s="5"/>
      <c r="D258" s="33"/>
      <c r="E258" s="222">
        <v>1.0999999999999999E-2</v>
      </c>
      <c r="F258" s="222">
        <v>3.09E-2</v>
      </c>
      <c r="G258" s="222">
        <v>5.5399999999999998E-2</v>
      </c>
      <c r="H258" s="222">
        <v>8.3000000000000004E-2</v>
      </c>
      <c r="I258" s="222">
        <v>0.14460000000000001</v>
      </c>
      <c r="J258" s="222">
        <v>0.21249999999999999</v>
      </c>
      <c r="K258" s="222">
        <v>0.28510000000000002</v>
      </c>
      <c r="L258" s="222">
        <v>0.36149999999999999</v>
      </c>
    </row>
    <row r="259" spans="1:12" x14ac:dyDescent="0.25">
      <c r="A259" s="8">
        <v>4</v>
      </c>
      <c r="B259" s="3">
        <v>36</v>
      </c>
      <c r="C259" s="5"/>
      <c r="D259" s="33"/>
      <c r="E259" s="222">
        <v>1.03E-2</v>
      </c>
      <c r="F259" s="222">
        <v>2.93E-2</v>
      </c>
      <c r="G259" s="222">
        <v>5.2999999999999999E-2</v>
      </c>
      <c r="H259" s="222">
        <v>7.9799999999999996E-2</v>
      </c>
      <c r="I259" s="222">
        <v>0.1399</v>
      </c>
      <c r="J259" s="222">
        <v>0.20649999999999999</v>
      </c>
      <c r="K259" s="222">
        <v>0.27789999999999998</v>
      </c>
      <c r="L259" s="222">
        <v>0.35339999999999999</v>
      </c>
    </row>
    <row r="260" spans="1:12" x14ac:dyDescent="0.25">
      <c r="A260" s="8">
        <v>4</v>
      </c>
      <c r="B260" s="3">
        <v>37</v>
      </c>
      <c r="C260" s="5"/>
      <c r="D260" s="33"/>
      <c r="E260" s="222">
        <v>9.5999999999999992E-3</v>
      </c>
      <c r="F260" s="222">
        <v>2.7699999999999999E-2</v>
      </c>
      <c r="G260" s="222">
        <v>5.0500000000000003E-2</v>
      </c>
      <c r="H260" s="222">
        <v>7.6399999999999996E-2</v>
      </c>
      <c r="I260" s="222">
        <v>0.13500000000000001</v>
      </c>
      <c r="J260" s="222">
        <v>0.20030000000000001</v>
      </c>
      <c r="K260" s="222">
        <v>0.2707</v>
      </c>
      <c r="L260" s="222">
        <v>0.34520000000000001</v>
      </c>
    </row>
    <row r="261" spans="1:12" x14ac:dyDescent="0.25">
      <c r="A261" s="8">
        <v>4</v>
      </c>
      <c r="B261" s="3">
        <v>38</v>
      </c>
      <c r="C261" s="5"/>
      <c r="D261" s="33"/>
      <c r="E261" s="222">
        <v>8.8000000000000005E-3</v>
      </c>
      <c r="F261" s="222">
        <v>2.6100000000000002E-2</v>
      </c>
      <c r="G261" s="222">
        <v>4.8000000000000001E-2</v>
      </c>
      <c r="H261" s="222">
        <v>7.3099999999999998E-2</v>
      </c>
      <c r="I261" s="222">
        <v>0.13020000000000001</v>
      </c>
      <c r="J261" s="222">
        <v>0.19409999999999999</v>
      </c>
      <c r="K261" s="222">
        <v>0.26329999999999998</v>
      </c>
      <c r="L261" s="222">
        <v>0.33679999999999999</v>
      </c>
    </row>
    <row r="262" spans="1:12" x14ac:dyDescent="0.25">
      <c r="A262" s="8">
        <v>4</v>
      </c>
      <c r="B262" s="3">
        <v>39</v>
      </c>
      <c r="C262" s="5"/>
      <c r="D262" s="33"/>
      <c r="E262" s="222">
        <v>8.2000000000000007E-3</v>
      </c>
      <c r="F262" s="222">
        <v>2.4500000000000001E-2</v>
      </c>
      <c r="G262" s="222">
        <v>4.5499999999999999E-2</v>
      </c>
      <c r="H262" s="222">
        <v>6.9800000000000001E-2</v>
      </c>
      <c r="I262" s="222">
        <v>0.12529999999999999</v>
      </c>
      <c r="J262" s="222">
        <v>0.18790000000000001</v>
      </c>
      <c r="K262" s="222">
        <v>0.25600000000000001</v>
      </c>
      <c r="L262" s="222">
        <v>0.32850000000000001</v>
      </c>
    </row>
    <row r="263" spans="1:12" x14ac:dyDescent="0.25">
      <c r="A263" s="8">
        <v>4</v>
      </c>
      <c r="B263" s="3">
        <v>40</v>
      </c>
      <c r="C263" s="5"/>
      <c r="D263" s="33"/>
      <c r="E263" s="222">
        <v>7.4999999999999997E-3</v>
      </c>
      <c r="F263" s="222">
        <v>2.3E-2</v>
      </c>
      <c r="G263" s="222">
        <v>4.3099999999999999E-2</v>
      </c>
      <c r="H263" s="222">
        <v>6.6500000000000004E-2</v>
      </c>
      <c r="I263" s="222">
        <v>0.12039999999999999</v>
      </c>
      <c r="J263" s="222">
        <v>0.1817</v>
      </c>
      <c r="K263" s="222">
        <v>0.24859999999999999</v>
      </c>
      <c r="L263" s="222">
        <v>0.3201</v>
      </c>
    </row>
    <row r="264" spans="1:12" x14ac:dyDescent="0.25">
      <c r="A264" s="8">
        <v>4</v>
      </c>
      <c r="B264" s="3">
        <v>41</v>
      </c>
      <c r="C264" s="5"/>
      <c r="D264" s="33"/>
      <c r="E264" s="222">
        <v>6.8999999999999999E-3</v>
      </c>
      <c r="F264" s="222">
        <v>2.1499999999999998E-2</v>
      </c>
      <c r="G264" s="222">
        <v>4.07E-2</v>
      </c>
      <c r="H264" s="222">
        <v>6.3200000000000006E-2</v>
      </c>
      <c r="I264" s="222">
        <v>0.11559999999999999</v>
      </c>
      <c r="J264" s="222">
        <v>0.1754</v>
      </c>
      <c r="K264" s="222">
        <v>0.2412</v>
      </c>
      <c r="L264" s="222">
        <v>0.31169999999999998</v>
      </c>
    </row>
    <row r="265" spans="1:12" x14ac:dyDescent="0.25">
      <c r="A265" s="8">
        <v>4</v>
      </c>
      <c r="B265" s="3">
        <v>42</v>
      </c>
      <c r="C265" s="5"/>
      <c r="D265" s="33"/>
      <c r="E265" s="222">
        <v>6.3E-3</v>
      </c>
      <c r="F265" s="222">
        <v>0.02</v>
      </c>
      <c r="G265" s="222">
        <v>3.8300000000000001E-2</v>
      </c>
      <c r="H265" s="222">
        <v>5.9900000000000002E-2</v>
      </c>
      <c r="I265" s="222">
        <v>0.1106</v>
      </c>
      <c r="J265" s="222">
        <v>0.1691</v>
      </c>
      <c r="K265" s="222">
        <v>0.2336</v>
      </c>
      <c r="L265" s="222">
        <v>0.30320000000000003</v>
      </c>
    </row>
    <row r="266" spans="1:12" x14ac:dyDescent="0.25">
      <c r="A266" s="8">
        <v>4</v>
      </c>
      <c r="B266" s="3">
        <v>43</v>
      </c>
      <c r="C266" s="5"/>
      <c r="D266" s="33"/>
      <c r="E266" s="222">
        <v>5.7000000000000002E-3</v>
      </c>
      <c r="F266" s="222">
        <v>1.8499999999999999E-2</v>
      </c>
      <c r="G266" s="222">
        <v>3.5999999999999997E-2</v>
      </c>
      <c r="H266" s="222">
        <v>5.67E-2</v>
      </c>
      <c r="I266" s="222">
        <v>0.10580000000000001</v>
      </c>
      <c r="J266" s="222">
        <v>0.1628</v>
      </c>
      <c r="K266" s="222">
        <v>0.22620000000000001</v>
      </c>
      <c r="L266" s="222">
        <v>0.29470000000000002</v>
      </c>
    </row>
    <row r="267" spans="1:12" x14ac:dyDescent="0.25">
      <c r="A267" s="8">
        <v>4</v>
      </c>
      <c r="B267" s="3">
        <v>44</v>
      </c>
      <c r="C267" s="5"/>
      <c r="D267" s="33"/>
      <c r="E267" s="222">
        <v>5.1000000000000004E-3</v>
      </c>
      <c r="F267" s="222">
        <v>1.72E-2</v>
      </c>
      <c r="G267" s="222">
        <v>3.3700000000000001E-2</v>
      </c>
      <c r="H267" s="222">
        <v>5.3499999999999999E-2</v>
      </c>
      <c r="I267" s="222">
        <v>0.10100000000000001</v>
      </c>
      <c r="J267" s="222">
        <v>0.15659999999999999</v>
      </c>
      <c r="K267" s="222">
        <v>0.21879999999999999</v>
      </c>
      <c r="L267" s="222">
        <v>0.28620000000000001</v>
      </c>
    </row>
    <row r="268" spans="1:12" x14ac:dyDescent="0.25">
      <c r="A268" s="8">
        <v>4</v>
      </c>
      <c r="B268" s="3">
        <v>45</v>
      </c>
      <c r="C268" s="5"/>
      <c r="D268" s="33"/>
      <c r="E268" s="222">
        <v>4.4999999999999997E-3</v>
      </c>
      <c r="F268" s="222">
        <v>1.5599999999999999E-2</v>
      </c>
      <c r="G268" s="222">
        <v>3.1099999999999999E-2</v>
      </c>
      <c r="H268" s="222">
        <v>4.99E-2</v>
      </c>
      <c r="I268" s="222">
        <v>9.5600000000000004E-2</v>
      </c>
      <c r="J268" s="222">
        <v>0.1497</v>
      </c>
      <c r="K268" s="222">
        <v>0.21049999999999999</v>
      </c>
      <c r="L268" s="222">
        <v>0.27679999999999999</v>
      </c>
    </row>
    <row r="269" spans="1:12" x14ac:dyDescent="0.25">
      <c r="A269" s="8">
        <v>4</v>
      </c>
      <c r="B269" s="3">
        <v>46</v>
      </c>
      <c r="C269" s="5"/>
      <c r="D269" s="33"/>
      <c r="E269" s="222">
        <v>3.8999999999999998E-3</v>
      </c>
      <c r="F269" s="222">
        <v>1.41E-2</v>
      </c>
      <c r="G269" s="222">
        <v>2.86E-2</v>
      </c>
      <c r="H269" s="222">
        <v>4.6399999999999997E-2</v>
      </c>
      <c r="I269" s="222">
        <v>9.0200000000000002E-2</v>
      </c>
      <c r="J269" s="222">
        <v>0.14269999999999999</v>
      </c>
      <c r="K269" s="222">
        <v>0.20219999999999999</v>
      </c>
      <c r="L269" s="222">
        <v>0.26740000000000003</v>
      </c>
    </row>
    <row r="270" spans="1:12" x14ac:dyDescent="0.25">
      <c r="A270" s="8">
        <v>4</v>
      </c>
      <c r="B270" s="3">
        <v>47</v>
      </c>
      <c r="C270" s="5"/>
      <c r="D270" s="33"/>
      <c r="E270" s="222">
        <v>3.3999999999999998E-3</v>
      </c>
      <c r="F270" s="222">
        <v>1.26E-2</v>
      </c>
      <c r="G270" s="222">
        <v>2.6100000000000002E-2</v>
      </c>
      <c r="H270" s="222">
        <v>4.2999999999999997E-2</v>
      </c>
      <c r="I270" s="222">
        <v>8.5000000000000006E-2</v>
      </c>
      <c r="J270" s="222">
        <v>0.13589999999999999</v>
      </c>
      <c r="K270" s="222">
        <v>0.19400000000000001</v>
      </c>
      <c r="L270" s="222">
        <v>0.2581</v>
      </c>
    </row>
    <row r="271" spans="1:12" x14ac:dyDescent="0.25">
      <c r="A271" s="8">
        <v>4</v>
      </c>
      <c r="B271" s="3">
        <v>48</v>
      </c>
      <c r="C271" s="5"/>
      <c r="D271" s="33"/>
      <c r="E271" s="222">
        <v>2.8999999999999998E-3</v>
      </c>
      <c r="F271" s="222">
        <v>1.12E-2</v>
      </c>
      <c r="G271" s="222">
        <v>2.3800000000000002E-2</v>
      </c>
      <c r="H271" s="222">
        <v>3.9600000000000003E-2</v>
      </c>
      <c r="I271" s="222">
        <v>7.9799999999999996E-2</v>
      </c>
      <c r="J271" s="222">
        <v>0.129</v>
      </c>
      <c r="K271" s="222">
        <v>0.1857</v>
      </c>
      <c r="L271" s="222">
        <v>0.24859999999999999</v>
      </c>
    </row>
    <row r="272" spans="1:12" x14ac:dyDescent="0.25">
      <c r="A272" s="8">
        <v>4</v>
      </c>
      <c r="B272" s="3">
        <v>49</v>
      </c>
      <c r="C272" s="5"/>
      <c r="D272" s="33"/>
      <c r="E272" s="222">
        <v>2.5000000000000001E-3</v>
      </c>
      <c r="F272" s="222">
        <v>9.9000000000000008E-3</v>
      </c>
      <c r="G272" s="222">
        <v>2.1499999999999998E-2</v>
      </c>
      <c r="H272" s="222">
        <v>3.6400000000000002E-2</v>
      </c>
      <c r="I272" s="222">
        <v>7.46E-2</v>
      </c>
      <c r="J272" s="222">
        <v>0.1221</v>
      </c>
      <c r="K272" s="222">
        <v>0.1774</v>
      </c>
      <c r="L272" s="222">
        <v>0.23899999999999999</v>
      </c>
    </row>
    <row r="273" spans="1:12" x14ac:dyDescent="0.25">
      <c r="A273" s="8">
        <v>4</v>
      </c>
      <c r="B273" s="3">
        <v>50</v>
      </c>
      <c r="C273" s="5"/>
      <c r="D273" s="33"/>
      <c r="E273" s="222">
        <v>2.0999999999999999E-3</v>
      </c>
      <c r="F273" s="222">
        <v>8.6999999999999994E-3</v>
      </c>
      <c r="G273" s="222">
        <v>1.9300000000000001E-2</v>
      </c>
      <c r="H273" s="222">
        <v>3.32E-2</v>
      </c>
      <c r="I273" s="222">
        <v>6.9500000000000006E-2</v>
      </c>
      <c r="J273" s="222">
        <v>0.11550000000000001</v>
      </c>
      <c r="K273" s="222">
        <v>0.16919999999999999</v>
      </c>
      <c r="L273" s="222">
        <v>0.2296</v>
      </c>
    </row>
    <row r="274" spans="1:12" x14ac:dyDescent="0.25">
      <c r="A274" s="8">
        <v>4</v>
      </c>
      <c r="B274" s="3">
        <v>51</v>
      </c>
      <c r="C274" s="5"/>
      <c r="D274" s="33"/>
      <c r="E274" s="222">
        <v>1.6999999999999999E-3</v>
      </c>
      <c r="F274" s="222">
        <v>7.6E-3</v>
      </c>
      <c r="G274" s="222">
        <v>1.72E-2</v>
      </c>
      <c r="H274" s="222">
        <v>3.0200000000000001E-2</v>
      </c>
      <c r="I274" s="222">
        <v>6.4600000000000005E-2</v>
      </c>
      <c r="J274" s="222">
        <v>0.10879999999999999</v>
      </c>
      <c r="K274" s="222">
        <v>0.16109999999999999</v>
      </c>
      <c r="L274" s="222">
        <v>0.22009999999999999</v>
      </c>
    </row>
    <row r="275" spans="1:12" x14ac:dyDescent="0.25">
      <c r="A275" s="8">
        <v>4</v>
      </c>
      <c r="B275" s="3">
        <v>52</v>
      </c>
      <c r="C275" s="5"/>
      <c r="D275" s="33"/>
      <c r="E275" s="222">
        <v>1.4E-3</v>
      </c>
      <c r="F275" s="222">
        <v>6.4999999999999997E-3</v>
      </c>
      <c r="G275" s="222">
        <v>1.52E-2</v>
      </c>
      <c r="H275" s="222">
        <v>2.7199999999999998E-2</v>
      </c>
      <c r="I275" s="222">
        <v>5.96E-2</v>
      </c>
      <c r="J275" s="222">
        <v>0.10199999999999999</v>
      </c>
      <c r="K275" s="222">
        <v>0.1527</v>
      </c>
      <c r="L275" s="222">
        <v>0.2104</v>
      </c>
    </row>
    <row r="276" spans="1:12" x14ac:dyDescent="0.25">
      <c r="A276" s="8">
        <v>4</v>
      </c>
      <c r="B276" s="3">
        <v>53</v>
      </c>
      <c r="C276" s="5"/>
      <c r="D276" s="33"/>
      <c r="E276" s="222">
        <v>1.1000000000000001E-3</v>
      </c>
      <c r="F276" s="222">
        <v>5.4999999999999997E-3</v>
      </c>
      <c r="G276" s="222">
        <v>1.3299999999999999E-2</v>
      </c>
      <c r="H276" s="222">
        <v>2.4299999999999999E-2</v>
      </c>
      <c r="I276" s="222">
        <v>5.4699999999999999E-2</v>
      </c>
      <c r="J276" s="222">
        <v>9.5299999999999996E-2</v>
      </c>
      <c r="K276" s="222">
        <v>0.14430000000000001</v>
      </c>
      <c r="L276" s="222">
        <v>0.20050000000000001</v>
      </c>
    </row>
    <row r="277" spans="1:12" x14ac:dyDescent="0.25">
      <c r="A277" s="8">
        <v>4</v>
      </c>
      <c r="B277" s="3">
        <v>54</v>
      </c>
      <c r="C277" s="5"/>
      <c r="D277" s="33"/>
      <c r="E277" s="222">
        <v>8.9999999999999998E-4</v>
      </c>
      <c r="F277" s="222">
        <v>4.5999999999999999E-3</v>
      </c>
      <c r="G277" s="222">
        <v>1.15E-2</v>
      </c>
      <c r="H277" s="222">
        <v>2.1499999999999998E-2</v>
      </c>
      <c r="I277" s="222">
        <v>0.05</v>
      </c>
      <c r="J277" s="222">
        <v>8.8599999999999998E-2</v>
      </c>
      <c r="K277" s="222">
        <v>0.13589999999999999</v>
      </c>
      <c r="L277" s="222">
        <v>0.19070000000000001</v>
      </c>
    </row>
    <row r="278" spans="1:12" x14ac:dyDescent="0.25">
      <c r="A278" s="8">
        <v>4</v>
      </c>
      <c r="B278" s="3">
        <v>55</v>
      </c>
      <c r="C278" s="5"/>
      <c r="D278" s="33"/>
      <c r="E278" s="222">
        <v>6.9999999999999999E-4</v>
      </c>
      <c r="F278" s="222">
        <v>3.8E-3</v>
      </c>
      <c r="G278" s="222">
        <v>9.9000000000000008E-3</v>
      </c>
      <c r="H278" s="222">
        <v>1.89E-2</v>
      </c>
      <c r="I278" s="222">
        <v>4.5400000000000003E-2</v>
      </c>
      <c r="J278" s="222">
        <v>8.2100000000000006E-2</v>
      </c>
      <c r="K278" s="222">
        <v>0.12770000000000001</v>
      </c>
      <c r="L278" s="222">
        <v>0.18099999999999999</v>
      </c>
    </row>
    <row r="279" spans="1:12" x14ac:dyDescent="0.25">
      <c r="A279" s="8">
        <v>4</v>
      </c>
      <c r="B279" s="3">
        <v>56</v>
      </c>
      <c r="C279" s="5"/>
      <c r="D279" s="33"/>
      <c r="E279" s="222">
        <v>5.0000000000000001E-4</v>
      </c>
      <c r="F279" s="222">
        <v>3.0999999999999999E-3</v>
      </c>
      <c r="G279" s="222">
        <v>8.3000000000000001E-3</v>
      </c>
      <c r="H279" s="222">
        <v>1.6400000000000001E-2</v>
      </c>
      <c r="I279" s="222">
        <v>4.0800000000000003E-2</v>
      </c>
      <c r="J279" s="222">
        <v>7.5499999999999998E-2</v>
      </c>
      <c r="K279" s="222">
        <v>0.1192</v>
      </c>
      <c r="L279" s="222">
        <v>0.1709</v>
      </c>
    </row>
    <row r="280" spans="1:12" x14ac:dyDescent="0.25">
      <c r="A280" s="8">
        <v>4</v>
      </c>
      <c r="B280" s="3">
        <v>57</v>
      </c>
      <c r="C280" s="5"/>
      <c r="D280" s="33"/>
      <c r="E280" s="222">
        <v>4.0000000000000002E-4</v>
      </c>
      <c r="F280" s="222">
        <v>2.5000000000000001E-3</v>
      </c>
      <c r="G280" s="222">
        <v>6.8999999999999999E-3</v>
      </c>
      <c r="H280" s="222">
        <v>1.41E-2</v>
      </c>
      <c r="I280" s="222">
        <v>3.6400000000000002E-2</v>
      </c>
      <c r="J280" s="222">
        <v>6.9000000000000006E-2</v>
      </c>
      <c r="K280" s="222">
        <v>0.1109</v>
      </c>
      <c r="L280" s="222">
        <v>0.161</v>
      </c>
    </row>
    <row r="281" spans="1:12" x14ac:dyDescent="0.25">
      <c r="A281" s="8">
        <v>4</v>
      </c>
      <c r="B281" s="3">
        <v>58</v>
      </c>
      <c r="C281" s="5"/>
      <c r="D281" s="33"/>
      <c r="E281" s="222">
        <v>2.9999999999999997E-4</v>
      </c>
      <c r="F281" s="222">
        <v>2E-3</v>
      </c>
      <c r="G281" s="222">
        <v>5.7999999999999996E-3</v>
      </c>
      <c r="H281" s="222">
        <v>1.21E-2</v>
      </c>
      <c r="I281" s="222">
        <v>3.2500000000000001E-2</v>
      </c>
      <c r="J281" s="222">
        <v>6.3100000000000003E-2</v>
      </c>
      <c r="K281" s="222">
        <v>0.1031</v>
      </c>
      <c r="L281" s="222">
        <v>0.15160000000000001</v>
      </c>
    </row>
    <row r="282" spans="1:12" x14ac:dyDescent="0.25">
      <c r="A282" s="8">
        <v>4</v>
      </c>
      <c r="B282" s="3">
        <v>59</v>
      </c>
      <c r="C282" s="5"/>
      <c r="D282" s="33"/>
      <c r="E282" s="222">
        <v>2.0000000000000001E-4</v>
      </c>
      <c r="F282" s="222">
        <v>1.5E-3</v>
      </c>
      <c r="G282" s="222">
        <v>4.7000000000000002E-3</v>
      </c>
      <c r="H282" s="222">
        <v>1.0200000000000001E-2</v>
      </c>
      <c r="I282" s="222">
        <v>2.87E-2</v>
      </c>
      <c r="J282" s="222">
        <v>5.7200000000000001E-2</v>
      </c>
      <c r="K282" s="222">
        <v>9.5299999999999996E-2</v>
      </c>
      <c r="L282" s="222">
        <v>0.14219999999999999</v>
      </c>
    </row>
    <row r="283" spans="1:12" x14ac:dyDescent="0.25">
      <c r="A283" s="8">
        <v>4</v>
      </c>
      <c r="B283" s="3">
        <v>60</v>
      </c>
      <c r="C283" s="5"/>
      <c r="D283" s="33"/>
      <c r="E283" s="222">
        <v>1E-4</v>
      </c>
      <c r="F283" s="222">
        <v>1.1999999999999999E-3</v>
      </c>
      <c r="G283" s="222">
        <v>3.8E-3</v>
      </c>
      <c r="H283" s="222">
        <v>8.5000000000000006E-3</v>
      </c>
      <c r="I283" s="222">
        <v>2.5000000000000001E-2</v>
      </c>
      <c r="J283" s="222">
        <v>5.1400000000000001E-2</v>
      </c>
      <c r="K283" s="222">
        <v>8.7400000000000005E-2</v>
      </c>
      <c r="L283" s="222">
        <v>0.1326</v>
      </c>
    </row>
    <row r="284" spans="1:12" x14ac:dyDescent="0.25">
      <c r="A284" s="8">
        <v>4</v>
      </c>
      <c r="B284" s="3">
        <v>61</v>
      </c>
      <c r="C284" s="5"/>
      <c r="D284" s="33"/>
      <c r="E284" s="222">
        <v>1E-4</v>
      </c>
      <c r="F284" s="222">
        <v>8.9999999999999998E-4</v>
      </c>
      <c r="G284" s="222">
        <v>3.0000000000000001E-3</v>
      </c>
      <c r="H284" s="222">
        <v>6.8999999999999999E-3</v>
      </c>
      <c r="I284" s="222">
        <v>2.1499999999999998E-2</v>
      </c>
      <c r="J284" s="222">
        <v>4.5699999999999998E-2</v>
      </c>
      <c r="K284" s="222">
        <v>7.9699999999999993E-2</v>
      </c>
      <c r="L284" s="222">
        <v>0.1232</v>
      </c>
    </row>
    <row r="285" spans="1:12" x14ac:dyDescent="0.25">
      <c r="A285" s="8">
        <v>4</v>
      </c>
      <c r="B285" s="3">
        <v>62</v>
      </c>
      <c r="C285" s="5"/>
      <c r="D285" s="33"/>
      <c r="E285" s="222">
        <v>1E-4</v>
      </c>
      <c r="F285" s="222">
        <v>5.9999999999999995E-4</v>
      </c>
      <c r="G285" s="222">
        <v>2.3E-3</v>
      </c>
      <c r="H285" s="222">
        <v>5.4999999999999997E-3</v>
      </c>
      <c r="I285" s="222">
        <v>1.8200000000000001E-2</v>
      </c>
      <c r="J285" s="222">
        <v>4.02E-2</v>
      </c>
      <c r="K285" s="222">
        <v>7.2099999999999997E-2</v>
      </c>
      <c r="L285" s="222">
        <v>0.1138</v>
      </c>
    </row>
    <row r="286" spans="1:12" x14ac:dyDescent="0.25">
      <c r="A286" s="8">
        <v>4</v>
      </c>
      <c r="B286" s="3">
        <v>63</v>
      </c>
      <c r="C286" s="5"/>
      <c r="D286" s="33"/>
      <c r="E286" s="222">
        <v>0</v>
      </c>
      <c r="F286" s="222">
        <v>4.0000000000000002E-4</v>
      </c>
      <c r="G286" s="222">
        <v>1.6000000000000001E-3</v>
      </c>
      <c r="H286" s="222">
        <v>4.1999999999999997E-3</v>
      </c>
      <c r="I286" s="222">
        <v>1.4999999999999999E-2</v>
      </c>
      <c r="J286" s="222">
        <v>3.4700000000000002E-2</v>
      </c>
      <c r="K286" s="222">
        <v>6.4299999999999996E-2</v>
      </c>
      <c r="L286" s="222">
        <v>0.1041</v>
      </c>
    </row>
    <row r="287" spans="1:12" x14ac:dyDescent="0.25">
      <c r="A287" s="8">
        <v>4</v>
      </c>
      <c r="B287" s="3">
        <v>64</v>
      </c>
      <c r="C287" s="5"/>
      <c r="D287" s="33"/>
      <c r="E287" s="222">
        <v>0</v>
      </c>
      <c r="F287" s="222">
        <v>2.9999999999999997E-4</v>
      </c>
      <c r="G287" s="222">
        <v>1.1000000000000001E-3</v>
      </c>
      <c r="H287" s="222">
        <v>3.0999999999999999E-3</v>
      </c>
      <c r="I287" s="222">
        <v>1.21E-2</v>
      </c>
      <c r="J287" s="222">
        <v>2.9499999999999998E-2</v>
      </c>
      <c r="K287" s="222">
        <v>5.67E-2</v>
      </c>
      <c r="L287" s="222">
        <v>9.4500000000000001E-2</v>
      </c>
    </row>
    <row r="288" spans="1:12" x14ac:dyDescent="0.25">
      <c r="A288" s="8">
        <v>4</v>
      </c>
      <c r="B288" s="3">
        <v>65</v>
      </c>
      <c r="C288" s="5"/>
      <c r="D288" s="33"/>
      <c r="E288" s="222">
        <v>0</v>
      </c>
      <c r="F288" s="222">
        <v>1E-4</v>
      </c>
      <c r="G288" s="222">
        <v>6.9999999999999999E-4</v>
      </c>
      <c r="H288" s="222">
        <v>2.2000000000000001E-3</v>
      </c>
      <c r="I288" s="222">
        <v>9.4000000000000004E-3</v>
      </c>
      <c r="J288" s="222">
        <v>2.4500000000000001E-2</v>
      </c>
      <c r="K288" s="222">
        <v>4.9299999999999997E-2</v>
      </c>
      <c r="L288" s="222">
        <v>8.4900000000000003E-2</v>
      </c>
    </row>
    <row r="289" spans="1:12" x14ac:dyDescent="0.25">
      <c r="A289" s="8">
        <v>4</v>
      </c>
      <c r="B289" s="3">
        <v>66</v>
      </c>
      <c r="C289" s="5"/>
      <c r="D289" s="33"/>
      <c r="E289" s="222">
        <v>0</v>
      </c>
      <c r="F289" s="222">
        <v>1E-4</v>
      </c>
      <c r="G289" s="222">
        <v>5.0000000000000001E-4</v>
      </c>
      <c r="H289" s="222">
        <v>1.5E-3</v>
      </c>
      <c r="I289" s="222">
        <v>7.1000000000000004E-3</v>
      </c>
      <c r="J289" s="222">
        <v>1.9800000000000002E-2</v>
      </c>
      <c r="K289" s="222">
        <v>4.2099999999999999E-2</v>
      </c>
      <c r="L289" s="222">
        <v>7.5499999999999998E-2</v>
      </c>
    </row>
    <row r="290" spans="1:12" x14ac:dyDescent="0.25">
      <c r="A290" s="8">
        <v>4</v>
      </c>
      <c r="B290" s="3">
        <v>67</v>
      </c>
      <c r="C290" s="5"/>
      <c r="D290" s="33"/>
      <c r="E290" s="222">
        <v>0</v>
      </c>
      <c r="F290" s="222">
        <v>0</v>
      </c>
      <c r="G290" s="222">
        <v>2.0000000000000001E-4</v>
      </c>
      <c r="H290" s="222">
        <v>8.9999999999999998E-4</v>
      </c>
      <c r="I290" s="222">
        <v>4.8999999999999998E-3</v>
      </c>
      <c r="J290" s="222">
        <v>1.52E-2</v>
      </c>
      <c r="K290" s="222">
        <v>3.4700000000000002E-2</v>
      </c>
      <c r="L290" s="222">
        <v>6.5500000000000003E-2</v>
      </c>
    </row>
    <row r="291" spans="1:12" x14ac:dyDescent="0.25">
      <c r="A291" s="8">
        <v>4</v>
      </c>
      <c r="B291" s="3">
        <v>68</v>
      </c>
      <c r="C291" s="5"/>
      <c r="D291" s="33"/>
      <c r="E291" s="222">
        <v>0</v>
      </c>
      <c r="F291" s="222">
        <v>0</v>
      </c>
      <c r="G291" s="222">
        <v>1E-4</v>
      </c>
      <c r="H291" s="222">
        <v>5.0000000000000001E-4</v>
      </c>
      <c r="I291" s="222">
        <v>3.0999999999999999E-3</v>
      </c>
      <c r="J291" s="222">
        <v>1.11E-2</v>
      </c>
      <c r="K291" s="222">
        <v>2.76E-2</v>
      </c>
      <c r="L291" s="222">
        <v>5.5399999999999998E-2</v>
      </c>
    </row>
    <row r="292" spans="1:12" x14ac:dyDescent="0.25">
      <c r="A292" s="8">
        <v>4</v>
      </c>
      <c r="B292" s="3">
        <v>69</v>
      </c>
      <c r="C292" s="5"/>
      <c r="D292" s="33"/>
      <c r="E292" s="222">
        <v>0</v>
      </c>
      <c r="F292" s="222">
        <v>0</v>
      </c>
      <c r="G292" s="222">
        <v>0</v>
      </c>
      <c r="H292" s="222">
        <v>2.0000000000000001E-4</v>
      </c>
      <c r="I292" s="222">
        <v>1.9E-3</v>
      </c>
      <c r="J292" s="222">
        <v>7.6E-3</v>
      </c>
      <c r="K292" s="222">
        <v>2.12E-2</v>
      </c>
      <c r="L292" s="222">
        <v>4.5999999999999999E-2</v>
      </c>
    </row>
    <row r="293" spans="1:12" x14ac:dyDescent="0.25">
      <c r="A293" s="8">
        <v>4</v>
      </c>
      <c r="B293" s="3">
        <v>70</v>
      </c>
      <c r="C293" s="5"/>
      <c r="D293" s="33"/>
      <c r="E293" s="222">
        <v>0</v>
      </c>
      <c r="F293" s="222">
        <v>0</v>
      </c>
      <c r="G293" s="222">
        <v>0</v>
      </c>
      <c r="H293" s="222">
        <v>1E-4</v>
      </c>
      <c r="I293" s="222">
        <v>8.0000000000000004E-4</v>
      </c>
      <c r="J293" s="222">
        <v>4.4000000000000003E-3</v>
      </c>
      <c r="K293" s="222">
        <v>1.46E-2</v>
      </c>
      <c r="L293" s="222">
        <v>3.5499999999999997E-2</v>
      </c>
    </row>
    <row r="294" spans="1:12" x14ac:dyDescent="0.25">
      <c r="A294" s="8">
        <v>4</v>
      </c>
      <c r="B294" s="3">
        <v>71</v>
      </c>
      <c r="C294" s="5"/>
      <c r="D294" s="33"/>
      <c r="E294" s="222">
        <v>0</v>
      </c>
      <c r="F294" s="222">
        <v>0</v>
      </c>
      <c r="G294" s="222">
        <v>0</v>
      </c>
      <c r="H294" s="222">
        <v>0</v>
      </c>
      <c r="I294" s="222">
        <v>2.9999999999999997E-4</v>
      </c>
      <c r="J294" s="222">
        <v>2.2000000000000001E-3</v>
      </c>
      <c r="K294" s="222">
        <v>9.1000000000000004E-3</v>
      </c>
      <c r="L294" s="222">
        <v>2.5899999999999999E-2</v>
      </c>
    </row>
    <row r="295" spans="1:12" x14ac:dyDescent="0.25">
      <c r="A295" s="8">
        <v>4</v>
      </c>
      <c r="B295" s="3">
        <v>72</v>
      </c>
      <c r="C295" s="5"/>
      <c r="D295" s="33"/>
      <c r="E295" s="222">
        <v>0</v>
      </c>
      <c r="F295" s="222">
        <v>0</v>
      </c>
      <c r="G295" s="222">
        <v>0</v>
      </c>
      <c r="H295" s="222">
        <v>0</v>
      </c>
      <c r="I295" s="222">
        <v>0</v>
      </c>
      <c r="J295" s="222">
        <v>5.9999999999999995E-4</v>
      </c>
      <c r="K295" s="222">
        <v>3.7000000000000002E-3</v>
      </c>
      <c r="L295" s="222">
        <v>1.46E-2</v>
      </c>
    </row>
    <row r="296" spans="1:12" x14ac:dyDescent="0.25">
      <c r="A296" s="8">
        <v>4</v>
      </c>
      <c r="B296" s="3">
        <v>73</v>
      </c>
      <c r="C296" s="5"/>
      <c r="D296" s="33"/>
      <c r="E296" s="222">
        <v>0</v>
      </c>
      <c r="F296" s="222">
        <v>0</v>
      </c>
      <c r="G296" s="222">
        <v>0</v>
      </c>
      <c r="H296" s="222">
        <v>0</v>
      </c>
      <c r="I296" s="222">
        <v>0</v>
      </c>
      <c r="J296" s="222">
        <v>0</v>
      </c>
      <c r="K296" s="222">
        <v>6.9999999999999999E-4</v>
      </c>
      <c r="L296" s="222">
        <v>5.4999999999999997E-3</v>
      </c>
    </row>
    <row r="297" spans="1:12" x14ac:dyDescent="0.25">
      <c r="A297" s="8">
        <v>4</v>
      </c>
      <c r="B297" s="3">
        <v>74</v>
      </c>
      <c r="C297" s="5"/>
      <c r="D297" s="33"/>
      <c r="E297" s="222">
        <v>0</v>
      </c>
      <c r="F297" s="222">
        <v>0</v>
      </c>
      <c r="G297" s="222">
        <v>0</v>
      </c>
      <c r="H297" s="222">
        <v>0</v>
      </c>
      <c r="I297" s="222">
        <v>0</v>
      </c>
      <c r="J297" s="222">
        <v>0</v>
      </c>
      <c r="K297" s="222">
        <v>1E-4</v>
      </c>
      <c r="L297" s="222">
        <v>1.9E-3</v>
      </c>
    </row>
    <row r="298" spans="1:12" x14ac:dyDescent="0.25">
      <c r="A298" s="8">
        <v>5</v>
      </c>
      <c r="B298" s="3">
        <v>1</v>
      </c>
      <c r="C298" s="5"/>
      <c r="D298" s="33"/>
      <c r="E298" s="222">
        <v>4.6699999999999998E-2</v>
      </c>
      <c r="F298" s="222">
        <v>9.4899999999999998E-2</v>
      </c>
      <c r="G298" s="222">
        <v>0.14410000000000001</v>
      </c>
      <c r="H298" s="222">
        <v>0.19400000000000001</v>
      </c>
      <c r="I298" s="222">
        <v>0.2954</v>
      </c>
      <c r="J298" s="222">
        <v>0.39810000000000001</v>
      </c>
      <c r="K298" s="222">
        <v>0.50170000000000003</v>
      </c>
      <c r="L298" s="222">
        <v>0.60580000000000001</v>
      </c>
    </row>
    <row r="299" spans="1:12" x14ac:dyDescent="0.25">
      <c r="A299" s="8">
        <v>5</v>
      </c>
      <c r="B299" s="3">
        <v>2</v>
      </c>
      <c r="C299" s="5"/>
      <c r="D299" s="33"/>
      <c r="E299" s="222">
        <v>4.5900000000000003E-2</v>
      </c>
      <c r="F299" s="222">
        <v>9.35E-2</v>
      </c>
      <c r="G299" s="222">
        <v>0.1424</v>
      </c>
      <c r="H299" s="222">
        <v>0.19189999999999999</v>
      </c>
      <c r="I299" s="222">
        <v>0.29260000000000003</v>
      </c>
      <c r="J299" s="222">
        <v>0.3947</v>
      </c>
      <c r="K299" s="222">
        <v>0.49769999999999998</v>
      </c>
      <c r="L299" s="222">
        <v>0.60140000000000005</v>
      </c>
    </row>
    <row r="300" spans="1:12" x14ac:dyDescent="0.25">
      <c r="A300" s="8">
        <v>5</v>
      </c>
      <c r="B300" s="3">
        <v>3</v>
      </c>
      <c r="C300" s="5"/>
      <c r="D300" s="33"/>
      <c r="E300" s="222">
        <v>4.4900000000000002E-2</v>
      </c>
      <c r="F300" s="222">
        <v>9.1899999999999996E-2</v>
      </c>
      <c r="G300" s="222">
        <v>0.1401</v>
      </c>
      <c r="H300" s="222">
        <v>0.18920000000000001</v>
      </c>
      <c r="I300" s="222">
        <v>0.28910000000000002</v>
      </c>
      <c r="J300" s="222">
        <v>0.39040000000000002</v>
      </c>
      <c r="K300" s="222">
        <v>0.49270000000000003</v>
      </c>
      <c r="L300" s="222">
        <v>0.5958</v>
      </c>
    </row>
    <row r="301" spans="1:12" x14ac:dyDescent="0.25">
      <c r="A301" s="8">
        <v>5</v>
      </c>
      <c r="B301" s="3">
        <v>4</v>
      </c>
      <c r="C301" s="5"/>
      <c r="D301" s="33"/>
      <c r="E301" s="222">
        <v>4.3900000000000002E-2</v>
      </c>
      <c r="F301" s="222">
        <v>9.0200000000000002E-2</v>
      </c>
      <c r="G301" s="222">
        <v>0.13780000000000001</v>
      </c>
      <c r="H301" s="222">
        <v>0.1865</v>
      </c>
      <c r="I301" s="222">
        <v>0.28549999999999998</v>
      </c>
      <c r="J301" s="222">
        <v>0.38600000000000001</v>
      </c>
      <c r="K301" s="222">
        <v>0.48770000000000002</v>
      </c>
      <c r="L301" s="222">
        <v>0.59009999999999996</v>
      </c>
    </row>
    <row r="302" spans="1:12" x14ac:dyDescent="0.25">
      <c r="A302" s="8">
        <v>5</v>
      </c>
      <c r="B302" s="3">
        <v>5</v>
      </c>
      <c r="C302" s="5"/>
      <c r="D302" s="33"/>
      <c r="E302" s="222">
        <v>4.2900000000000001E-2</v>
      </c>
      <c r="F302" s="222">
        <v>8.8499999999999995E-2</v>
      </c>
      <c r="G302" s="222">
        <v>0.1356</v>
      </c>
      <c r="H302" s="222">
        <v>0.1837</v>
      </c>
      <c r="I302" s="222">
        <v>0.28189999999999998</v>
      </c>
      <c r="J302" s="222">
        <v>0.38159999999999999</v>
      </c>
      <c r="K302" s="222">
        <v>0.48249999999999998</v>
      </c>
      <c r="L302" s="222">
        <v>0.58430000000000004</v>
      </c>
    </row>
    <row r="303" spans="1:12" x14ac:dyDescent="0.25">
      <c r="A303" s="8">
        <v>5</v>
      </c>
      <c r="B303" s="3">
        <v>6</v>
      </c>
      <c r="C303" s="5"/>
      <c r="D303" s="33"/>
      <c r="E303" s="222">
        <v>4.19E-2</v>
      </c>
      <c r="F303" s="222">
        <v>8.6800000000000002E-2</v>
      </c>
      <c r="G303" s="222">
        <v>0.1333</v>
      </c>
      <c r="H303" s="222">
        <v>0.18099999999999999</v>
      </c>
      <c r="I303" s="222">
        <v>0.2782</v>
      </c>
      <c r="J303" s="222">
        <v>0.37719999999999998</v>
      </c>
      <c r="K303" s="222">
        <v>0.4773</v>
      </c>
      <c r="L303" s="222">
        <v>0.57840000000000003</v>
      </c>
    </row>
    <row r="304" spans="1:12" x14ac:dyDescent="0.25">
      <c r="A304" s="8">
        <v>5</v>
      </c>
      <c r="B304" s="3">
        <v>7</v>
      </c>
      <c r="C304" s="5"/>
      <c r="D304" s="33"/>
      <c r="E304" s="222">
        <v>4.0800000000000003E-2</v>
      </c>
      <c r="F304" s="222">
        <v>8.5000000000000006E-2</v>
      </c>
      <c r="G304" s="222">
        <v>0.13109999999999999</v>
      </c>
      <c r="H304" s="222">
        <v>0.1782</v>
      </c>
      <c r="I304" s="222">
        <v>0.27450000000000002</v>
      </c>
      <c r="J304" s="222">
        <v>0.37259999999999999</v>
      </c>
      <c r="K304" s="222">
        <v>0.47210000000000002</v>
      </c>
      <c r="L304" s="222">
        <v>0.57250000000000001</v>
      </c>
    </row>
    <row r="305" spans="1:12" x14ac:dyDescent="0.25">
      <c r="A305" s="8">
        <v>5</v>
      </c>
      <c r="B305" s="3">
        <v>8</v>
      </c>
      <c r="C305" s="5"/>
      <c r="D305" s="33"/>
      <c r="E305" s="222">
        <v>3.9800000000000002E-2</v>
      </c>
      <c r="F305" s="222">
        <v>8.3299999999999999E-2</v>
      </c>
      <c r="G305" s="222">
        <v>0.1288</v>
      </c>
      <c r="H305" s="222">
        <v>0.1754</v>
      </c>
      <c r="I305" s="222">
        <v>0.2707</v>
      </c>
      <c r="J305" s="222">
        <v>0.36809999999999998</v>
      </c>
      <c r="K305" s="222">
        <v>0.46679999999999999</v>
      </c>
      <c r="L305" s="222">
        <v>0.5665</v>
      </c>
    </row>
    <row r="306" spans="1:12" x14ac:dyDescent="0.25">
      <c r="A306" s="8">
        <v>5</v>
      </c>
      <c r="B306" s="3">
        <v>9</v>
      </c>
      <c r="C306" s="5"/>
      <c r="D306" s="33"/>
      <c r="E306" s="222">
        <v>3.8800000000000001E-2</v>
      </c>
      <c r="F306" s="222">
        <v>8.1600000000000006E-2</v>
      </c>
      <c r="G306" s="222">
        <v>0.1265</v>
      </c>
      <c r="H306" s="222">
        <v>0.17249999999999999</v>
      </c>
      <c r="I306" s="222">
        <v>0.26700000000000002</v>
      </c>
      <c r="J306" s="222">
        <v>0.36349999999999999</v>
      </c>
      <c r="K306" s="222">
        <v>0.46139999999999998</v>
      </c>
      <c r="L306" s="222">
        <v>0.56040000000000001</v>
      </c>
    </row>
    <row r="307" spans="1:12" x14ac:dyDescent="0.25">
      <c r="A307" s="8">
        <v>5</v>
      </c>
      <c r="B307" s="3">
        <v>10</v>
      </c>
      <c r="C307" s="5"/>
      <c r="D307" s="33"/>
      <c r="E307" s="222">
        <v>3.78E-2</v>
      </c>
      <c r="F307" s="222">
        <v>7.9899999999999999E-2</v>
      </c>
      <c r="G307" s="222">
        <v>0.1242</v>
      </c>
      <c r="H307" s="222">
        <v>0.16969999999999999</v>
      </c>
      <c r="I307" s="222">
        <v>0.26319999999999999</v>
      </c>
      <c r="J307" s="222">
        <v>0.3589</v>
      </c>
      <c r="K307" s="222">
        <v>0.45610000000000001</v>
      </c>
      <c r="L307" s="222">
        <v>0.5544</v>
      </c>
    </row>
    <row r="308" spans="1:12" x14ac:dyDescent="0.25">
      <c r="A308" s="8">
        <v>5</v>
      </c>
      <c r="B308" s="3">
        <v>11</v>
      </c>
      <c r="C308" s="5"/>
      <c r="D308" s="33"/>
      <c r="E308" s="222">
        <v>3.6799999999999999E-2</v>
      </c>
      <c r="F308" s="222">
        <v>7.8200000000000006E-2</v>
      </c>
      <c r="G308" s="222">
        <v>0.12189999999999999</v>
      </c>
      <c r="H308" s="222">
        <v>0.16689999999999999</v>
      </c>
      <c r="I308" s="222">
        <v>0.25940000000000002</v>
      </c>
      <c r="J308" s="222">
        <v>0.3543</v>
      </c>
      <c r="K308" s="222">
        <v>0.45069999999999999</v>
      </c>
      <c r="L308" s="222">
        <v>0.54830000000000001</v>
      </c>
    </row>
    <row r="309" spans="1:12" x14ac:dyDescent="0.25">
      <c r="A309" s="8">
        <v>5</v>
      </c>
      <c r="B309" s="3">
        <v>12</v>
      </c>
      <c r="C309" s="5"/>
      <c r="D309" s="33"/>
      <c r="E309" s="222">
        <v>3.5799999999999998E-2</v>
      </c>
      <c r="F309" s="222">
        <v>7.6499999999999999E-2</v>
      </c>
      <c r="G309" s="222">
        <v>0.1196</v>
      </c>
      <c r="H309" s="222">
        <v>0.16400000000000001</v>
      </c>
      <c r="I309" s="222">
        <v>0.25559999999999999</v>
      </c>
      <c r="J309" s="222">
        <v>0.34960000000000002</v>
      </c>
      <c r="K309" s="222">
        <v>0.44519999999999998</v>
      </c>
      <c r="L309" s="222">
        <v>0.54200000000000004</v>
      </c>
    </row>
    <row r="310" spans="1:12" x14ac:dyDescent="0.25">
      <c r="A310" s="8">
        <v>5</v>
      </c>
      <c r="B310" s="3">
        <v>13</v>
      </c>
      <c r="C310" s="5"/>
      <c r="D310" s="33"/>
      <c r="E310" s="222">
        <v>3.4700000000000002E-2</v>
      </c>
      <c r="F310" s="222">
        <v>7.4800000000000005E-2</v>
      </c>
      <c r="G310" s="222">
        <v>0.1173</v>
      </c>
      <c r="H310" s="222">
        <v>0.16109999999999999</v>
      </c>
      <c r="I310" s="222">
        <v>0.25169999999999998</v>
      </c>
      <c r="J310" s="222">
        <v>0.3448</v>
      </c>
      <c r="K310" s="222">
        <v>0.43959999999999999</v>
      </c>
      <c r="L310" s="222">
        <v>0.53580000000000005</v>
      </c>
    </row>
    <row r="311" spans="1:12" x14ac:dyDescent="0.25">
      <c r="A311" s="8">
        <v>5</v>
      </c>
      <c r="B311" s="3">
        <v>14</v>
      </c>
      <c r="C311" s="5"/>
      <c r="D311" s="33"/>
      <c r="E311" s="222">
        <v>3.3700000000000001E-2</v>
      </c>
      <c r="F311" s="222">
        <v>7.3099999999999998E-2</v>
      </c>
      <c r="G311" s="222">
        <v>0.1149</v>
      </c>
      <c r="H311" s="222">
        <v>0.15820000000000001</v>
      </c>
      <c r="I311" s="222">
        <v>0.24779999999999999</v>
      </c>
      <c r="J311" s="222">
        <v>0.34</v>
      </c>
      <c r="K311" s="222">
        <v>0.434</v>
      </c>
      <c r="L311" s="222">
        <v>0.52929999999999999</v>
      </c>
    </row>
    <row r="312" spans="1:12" x14ac:dyDescent="0.25">
      <c r="A312" s="8">
        <v>5</v>
      </c>
      <c r="B312" s="3">
        <v>15</v>
      </c>
      <c r="C312" s="5"/>
      <c r="D312" s="33"/>
      <c r="E312" s="222">
        <v>3.27E-2</v>
      </c>
      <c r="F312" s="222">
        <v>7.1400000000000005E-2</v>
      </c>
      <c r="G312" s="222">
        <v>0.11260000000000001</v>
      </c>
      <c r="H312" s="222">
        <v>0.15529999999999999</v>
      </c>
      <c r="I312" s="222">
        <v>0.24390000000000001</v>
      </c>
      <c r="J312" s="222">
        <v>0.3352</v>
      </c>
      <c r="K312" s="222">
        <v>0.4284</v>
      </c>
      <c r="L312" s="222">
        <v>0.52290000000000003</v>
      </c>
    </row>
    <row r="313" spans="1:12" x14ac:dyDescent="0.25">
      <c r="A313" s="8">
        <v>5</v>
      </c>
      <c r="B313" s="3">
        <v>16</v>
      </c>
      <c r="C313" s="5"/>
      <c r="D313" s="33"/>
      <c r="E313" s="222">
        <v>3.1699999999999999E-2</v>
      </c>
      <c r="F313" s="222">
        <v>6.9699999999999998E-2</v>
      </c>
      <c r="G313" s="222">
        <v>0.11020000000000001</v>
      </c>
      <c r="H313" s="222">
        <v>0.15240000000000001</v>
      </c>
      <c r="I313" s="222">
        <v>0.2399</v>
      </c>
      <c r="J313" s="222">
        <v>0.33029999999999998</v>
      </c>
      <c r="K313" s="222">
        <v>0.42259999999999998</v>
      </c>
      <c r="L313" s="222">
        <v>0.51639999999999997</v>
      </c>
    </row>
    <row r="314" spans="1:12" x14ac:dyDescent="0.25">
      <c r="A314" s="8">
        <v>5</v>
      </c>
      <c r="B314" s="3">
        <v>17</v>
      </c>
      <c r="C314" s="5"/>
      <c r="D314" s="33"/>
      <c r="E314" s="222">
        <v>3.0800000000000001E-2</v>
      </c>
      <c r="F314" s="222">
        <v>6.7900000000000002E-2</v>
      </c>
      <c r="G314" s="222">
        <v>0.10780000000000001</v>
      </c>
      <c r="H314" s="222">
        <v>0.14940000000000001</v>
      </c>
      <c r="I314" s="222">
        <v>0.2359</v>
      </c>
      <c r="J314" s="222">
        <v>0.32540000000000002</v>
      </c>
      <c r="K314" s="222">
        <v>0.4168</v>
      </c>
      <c r="L314" s="222">
        <v>0.50990000000000002</v>
      </c>
    </row>
    <row r="315" spans="1:12" x14ac:dyDescent="0.25">
      <c r="A315" s="8">
        <v>5</v>
      </c>
      <c r="B315" s="3">
        <v>18</v>
      </c>
      <c r="C315" s="5"/>
      <c r="D315" s="33"/>
      <c r="E315" s="222">
        <v>2.98E-2</v>
      </c>
      <c r="F315" s="222">
        <v>6.6199999999999995E-2</v>
      </c>
      <c r="G315" s="222">
        <v>0.1055</v>
      </c>
      <c r="H315" s="222">
        <v>0.14649999999999999</v>
      </c>
      <c r="I315" s="222">
        <v>0.2319</v>
      </c>
      <c r="J315" s="222">
        <v>0.32040000000000002</v>
      </c>
      <c r="K315" s="222">
        <v>0.41099999999999998</v>
      </c>
      <c r="L315" s="222">
        <v>0.50319999999999998</v>
      </c>
    </row>
    <row r="316" spans="1:12" x14ac:dyDescent="0.25">
      <c r="A316" s="8">
        <v>5</v>
      </c>
      <c r="B316" s="3">
        <v>19</v>
      </c>
      <c r="C316" s="5"/>
      <c r="D316" s="33"/>
      <c r="E316" s="222">
        <v>2.8799999999999999E-2</v>
      </c>
      <c r="F316" s="222">
        <v>6.4500000000000002E-2</v>
      </c>
      <c r="G316" s="222">
        <v>0.1031</v>
      </c>
      <c r="H316" s="222">
        <v>0.14349999999999999</v>
      </c>
      <c r="I316" s="222">
        <v>0.2278</v>
      </c>
      <c r="J316" s="222">
        <v>0.31530000000000002</v>
      </c>
      <c r="K316" s="222">
        <v>0.40510000000000002</v>
      </c>
      <c r="L316" s="222">
        <v>0.4965</v>
      </c>
    </row>
    <row r="317" spans="1:12" x14ac:dyDescent="0.25">
      <c r="A317" s="8">
        <v>5</v>
      </c>
      <c r="B317" s="3">
        <v>20</v>
      </c>
      <c r="C317" s="5"/>
      <c r="D317" s="33"/>
      <c r="E317" s="222">
        <v>2.7799999999999998E-2</v>
      </c>
      <c r="F317" s="222">
        <v>6.2799999999999995E-2</v>
      </c>
      <c r="G317" s="222">
        <v>0.1007</v>
      </c>
      <c r="H317" s="222">
        <v>0.14050000000000001</v>
      </c>
      <c r="I317" s="222">
        <v>0.22370000000000001</v>
      </c>
      <c r="J317" s="222">
        <v>0.31030000000000002</v>
      </c>
      <c r="K317" s="222">
        <v>0.39910000000000001</v>
      </c>
      <c r="L317" s="222">
        <v>0.48980000000000001</v>
      </c>
    </row>
    <row r="318" spans="1:12" x14ac:dyDescent="0.25">
      <c r="A318" s="8">
        <v>5</v>
      </c>
      <c r="B318" s="3">
        <v>21</v>
      </c>
      <c r="C318" s="5"/>
      <c r="D318" s="33"/>
      <c r="E318" s="222">
        <v>2.69E-2</v>
      </c>
      <c r="F318" s="222">
        <v>6.1100000000000002E-2</v>
      </c>
      <c r="G318" s="222">
        <v>9.8299999999999998E-2</v>
      </c>
      <c r="H318" s="222">
        <v>0.13750000000000001</v>
      </c>
      <c r="I318" s="222">
        <v>0.21959999999999999</v>
      </c>
      <c r="J318" s="222">
        <v>0.30509999999999998</v>
      </c>
      <c r="K318" s="222">
        <v>0.3931</v>
      </c>
      <c r="L318" s="222">
        <v>0.4829</v>
      </c>
    </row>
    <row r="319" spans="1:12" x14ac:dyDescent="0.25">
      <c r="A319" s="8">
        <v>5</v>
      </c>
      <c r="B319" s="3">
        <v>22</v>
      </c>
      <c r="C319" s="5"/>
      <c r="D319" s="33"/>
      <c r="E319" s="222">
        <v>2.5899999999999999E-2</v>
      </c>
      <c r="F319" s="222">
        <v>5.9299999999999999E-2</v>
      </c>
      <c r="G319" s="222">
        <v>9.5899999999999999E-2</v>
      </c>
      <c r="H319" s="222">
        <v>0.13439999999999999</v>
      </c>
      <c r="I319" s="222">
        <v>0.21540000000000001</v>
      </c>
      <c r="J319" s="222">
        <v>0.2999</v>
      </c>
      <c r="K319" s="222">
        <v>0.38690000000000002</v>
      </c>
      <c r="L319" s="222">
        <v>0.47589999999999999</v>
      </c>
    </row>
    <row r="320" spans="1:12" x14ac:dyDescent="0.25">
      <c r="A320" s="8">
        <v>5</v>
      </c>
      <c r="B320" s="3">
        <v>23</v>
      </c>
      <c r="C320" s="5"/>
      <c r="D320" s="33"/>
      <c r="E320" s="222">
        <v>2.5000000000000001E-2</v>
      </c>
      <c r="F320" s="222">
        <v>5.7599999999999998E-2</v>
      </c>
      <c r="G320" s="222">
        <v>9.3399999999999997E-2</v>
      </c>
      <c r="H320" s="222">
        <v>0.1313</v>
      </c>
      <c r="I320" s="222">
        <v>0.2112</v>
      </c>
      <c r="J320" s="222">
        <v>0.29459999999999997</v>
      </c>
      <c r="K320" s="222">
        <v>0.38080000000000003</v>
      </c>
      <c r="L320" s="222">
        <v>0.46899999999999997</v>
      </c>
    </row>
    <row r="321" spans="1:12" x14ac:dyDescent="0.25">
      <c r="A321" s="8">
        <v>5</v>
      </c>
      <c r="B321" s="3">
        <v>24</v>
      </c>
      <c r="C321" s="5"/>
      <c r="D321" s="33"/>
      <c r="E321" s="222">
        <v>2.4E-2</v>
      </c>
      <c r="F321" s="222">
        <v>5.5800000000000002E-2</v>
      </c>
      <c r="G321" s="222">
        <v>9.0999999999999998E-2</v>
      </c>
      <c r="H321" s="222">
        <v>0.12820000000000001</v>
      </c>
      <c r="I321" s="222">
        <v>0.2069</v>
      </c>
      <c r="J321" s="222">
        <v>0.2893</v>
      </c>
      <c r="K321" s="222">
        <v>0.3745</v>
      </c>
      <c r="L321" s="222">
        <v>0.46179999999999999</v>
      </c>
    </row>
    <row r="322" spans="1:12" x14ac:dyDescent="0.25">
      <c r="A322" s="8">
        <v>5</v>
      </c>
      <c r="B322" s="3">
        <v>25</v>
      </c>
      <c r="C322" s="5"/>
      <c r="D322" s="33"/>
      <c r="E322" s="222">
        <v>2.3099999999999999E-2</v>
      </c>
      <c r="F322" s="222">
        <v>5.4100000000000002E-2</v>
      </c>
      <c r="G322" s="222">
        <v>8.8499999999999995E-2</v>
      </c>
      <c r="H322" s="222">
        <v>0.12509999999999999</v>
      </c>
      <c r="I322" s="222">
        <v>0.20250000000000001</v>
      </c>
      <c r="J322" s="222">
        <v>0.28389999999999999</v>
      </c>
      <c r="K322" s="222">
        <v>0.36809999999999998</v>
      </c>
      <c r="L322" s="222">
        <v>0.45450000000000002</v>
      </c>
    </row>
    <row r="323" spans="1:12" x14ac:dyDescent="0.25">
      <c r="A323" s="8">
        <v>5</v>
      </c>
      <c r="B323" s="3">
        <v>26</v>
      </c>
      <c r="C323" s="5"/>
      <c r="D323" s="33"/>
      <c r="E323" s="222">
        <v>2.2200000000000001E-2</v>
      </c>
      <c r="F323" s="222">
        <v>5.2299999999999999E-2</v>
      </c>
      <c r="G323" s="222">
        <v>8.5999999999999993E-2</v>
      </c>
      <c r="H323" s="222">
        <v>0.12189999999999999</v>
      </c>
      <c r="I323" s="222">
        <v>0.1981</v>
      </c>
      <c r="J323" s="222">
        <v>0.27839999999999998</v>
      </c>
      <c r="K323" s="222">
        <v>0.36170000000000002</v>
      </c>
      <c r="L323" s="222">
        <v>0.44729999999999998</v>
      </c>
    </row>
    <row r="324" spans="1:12" x14ac:dyDescent="0.25">
      <c r="A324" s="8">
        <v>5</v>
      </c>
      <c r="B324" s="3">
        <v>27</v>
      </c>
      <c r="C324" s="5"/>
      <c r="D324" s="33"/>
      <c r="E324" s="222">
        <v>2.12E-2</v>
      </c>
      <c r="F324" s="222">
        <v>5.0599999999999999E-2</v>
      </c>
      <c r="G324" s="222">
        <v>8.3599999999999994E-2</v>
      </c>
      <c r="H324" s="222">
        <v>0.1188</v>
      </c>
      <c r="I324" s="222">
        <v>0.19370000000000001</v>
      </c>
      <c r="J324" s="222">
        <v>0.27289999999999998</v>
      </c>
      <c r="K324" s="222">
        <v>0.35520000000000002</v>
      </c>
      <c r="L324" s="222">
        <v>0.43990000000000001</v>
      </c>
    </row>
    <row r="325" spans="1:12" x14ac:dyDescent="0.25">
      <c r="A325" s="8">
        <v>5</v>
      </c>
      <c r="B325" s="3">
        <v>28</v>
      </c>
      <c r="C325" s="5"/>
      <c r="D325" s="33"/>
      <c r="E325" s="222">
        <v>2.0299999999999999E-2</v>
      </c>
      <c r="F325" s="222">
        <v>4.8899999999999999E-2</v>
      </c>
      <c r="G325" s="222">
        <v>8.1000000000000003E-2</v>
      </c>
      <c r="H325" s="222">
        <v>0.11559999999999999</v>
      </c>
      <c r="I325" s="222">
        <v>0.18920000000000001</v>
      </c>
      <c r="J325" s="222">
        <v>0.26729999999999998</v>
      </c>
      <c r="K325" s="222">
        <v>0.34860000000000002</v>
      </c>
      <c r="L325" s="222">
        <v>0.43240000000000001</v>
      </c>
    </row>
    <row r="326" spans="1:12" x14ac:dyDescent="0.25">
      <c r="A326" s="8">
        <v>5</v>
      </c>
      <c r="B326" s="3">
        <v>29</v>
      </c>
      <c r="C326" s="5"/>
      <c r="D326" s="33"/>
      <c r="E326" s="222">
        <v>1.9400000000000001E-2</v>
      </c>
      <c r="F326" s="222">
        <v>4.7100000000000003E-2</v>
      </c>
      <c r="G326" s="222">
        <v>7.8600000000000003E-2</v>
      </c>
      <c r="H326" s="222">
        <v>0.1124</v>
      </c>
      <c r="I326" s="222">
        <v>0.1847</v>
      </c>
      <c r="J326" s="222">
        <v>0.26169999999999999</v>
      </c>
      <c r="K326" s="222">
        <v>0.34200000000000003</v>
      </c>
      <c r="L326" s="222">
        <v>0.42499999999999999</v>
      </c>
    </row>
    <row r="327" spans="1:12" x14ac:dyDescent="0.25">
      <c r="A327" s="8">
        <v>5</v>
      </c>
      <c r="B327" s="3">
        <v>30</v>
      </c>
      <c r="C327" s="5"/>
      <c r="D327" s="33"/>
      <c r="E327" s="222">
        <v>1.8499999999999999E-2</v>
      </c>
      <c r="F327" s="222">
        <v>4.5400000000000003E-2</v>
      </c>
      <c r="G327" s="222">
        <v>7.5999999999999998E-2</v>
      </c>
      <c r="H327" s="222">
        <v>0.1091</v>
      </c>
      <c r="I327" s="222">
        <v>0.1802</v>
      </c>
      <c r="J327" s="222">
        <v>0.25590000000000002</v>
      </c>
      <c r="K327" s="222">
        <v>0.3352</v>
      </c>
      <c r="L327" s="222">
        <v>0.4173</v>
      </c>
    </row>
    <row r="328" spans="1:12" x14ac:dyDescent="0.25">
      <c r="A328" s="8">
        <v>5</v>
      </c>
      <c r="B328" s="3">
        <v>31</v>
      </c>
      <c r="C328" s="5"/>
      <c r="D328" s="33"/>
      <c r="E328" s="222">
        <v>1.7600000000000001E-2</v>
      </c>
      <c r="F328" s="222">
        <v>4.36E-2</v>
      </c>
      <c r="G328" s="222">
        <v>7.3499999999999996E-2</v>
      </c>
      <c r="H328" s="222">
        <v>0.10580000000000001</v>
      </c>
      <c r="I328" s="222">
        <v>0.17549999999999999</v>
      </c>
      <c r="J328" s="222">
        <v>0.25009999999999999</v>
      </c>
      <c r="K328" s="222">
        <v>0.32840000000000003</v>
      </c>
      <c r="L328" s="222">
        <v>0.40949999999999998</v>
      </c>
    </row>
    <row r="329" spans="1:12" x14ac:dyDescent="0.25">
      <c r="A329" s="8">
        <v>5</v>
      </c>
      <c r="B329" s="3">
        <v>32</v>
      </c>
      <c r="C329" s="5"/>
      <c r="D329" s="33"/>
      <c r="E329" s="222">
        <v>1.67E-2</v>
      </c>
      <c r="F329" s="222">
        <v>4.1799999999999997E-2</v>
      </c>
      <c r="G329" s="222">
        <v>7.0900000000000005E-2</v>
      </c>
      <c r="H329" s="222">
        <v>0.1024</v>
      </c>
      <c r="I329" s="222">
        <v>0.17080000000000001</v>
      </c>
      <c r="J329" s="222">
        <v>0.2442</v>
      </c>
      <c r="K329" s="222">
        <v>0.32140000000000002</v>
      </c>
      <c r="L329" s="222">
        <v>0.4017</v>
      </c>
    </row>
    <row r="330" spans="1:12" x14ac:dyDescent="0.25">
      <c r="A330" s="8">
        <v>5</v>
      </c>
      <c r="B330" s="3">
        <v>33</v>
      </c>
      <c r="C330" s="5"/>
      <c r="D330" s="33"/>
      <c r="E330" s="222">
        <v>1.5800000000000002E-2</v>
      </c>
      <c r="F330" s="222">
        <v>4.0099999999999997E-2</v>
      </c>
      <c r="G330" s="222">
        <v>6.83E-2</v>
      </c>
      <c r="H330" s="222">
        <v>9.9099999999999994E-2</v>
      </c>
      <c r="I330" s="222">
        <v>0.1661</v>
      </c>
      <c r="J330" s="222">
        <v>0.23830000000000001</v>
      </c>
      <c r="K330" s="222">
        <v>0.31440000000000001</v>
      </c>
      <c r="L330" s="222">
        <v>0.39379999999999998</v>
      </c>
    </row>
    <row r="331" spans="1:12" x14ac:dyDescent="0.25">
      <c r="A331" s="8">
        <v>5</v>
      </c>
      <c r="B331" s="3">
        <v>34</v>
      </c>
      <c r="C331" s="5"/>
      <c r="D331" s="33"/>
      <c r="E331" s="222">
        <v>1.4999999999999999E-2</v>
      </c>
      <c r="F331" s="222">
        <v>3.8300000000000001E-2</v>
      </c>
      <c r="G331" s="222">
        <v>6.5699999999999995E-2</v>
      </c>
      <c r="H331" s="222">
        <v>9.5699999999999993E-2</v>
      </c>
      <c r="I331" s="222">
        <v>0.1613</v>
      </c>
      <c r="J331" s="222">
        <v>0.23219999999999999</v>
      </c>
      <c r="K331" s="222">
        <v>0.30730000000000002</v>
      </c>
      <c r="L331" s="222">
        <v>0.38579999999999998</v>
      </c>
    </row>
    <row r="332" spans="1:12" x14ac:dyDescent="0.25">
      <c r="A332" s="8">
        <v>5</v>
      </c>
      <c r="B332" s="3">
        <v>35</v>
      </c>
      <c r="C332" s="5"/>
      <c r="D332" s="33"/>
      <c r="E332" s="222">
        <v>1.41E-2</v>
      </c>
      <c r="F332" s="222">
        <v>3.6600000000000001E-2</v>
      </c>
      <c r="G332" s="222">
        <v>6.3100000000000003E-2</v>
      </c>
      <c r="H332" s="222">
        <v>9.2299999999999993E-2</v>
      </c>
      <c r="I332" s="222">
        <v>0.15640000000000001</v>
      </c>
      <c r="J332" s="222">
        <v>0.2261</v>
      </c>
      <c r="K332" s="222">
        <v>0.30009999999999998</v>
      </c>
      <c r="L332" s="222">
        <v>0.37759999999999999</v>
      </c>
    </row>
    <row r="333" spans="1:12" x14ac:dyDescent="0.25">
      <c r="A333" s="8">
        <v>5</v>
      </c>
      <c r="B333" s="3">
        <v>36</v>
      </c>
      <c r="C333" s="5"/>
      <c r="D333" s="33"/>
      <c r="E333" s="222">
        <v>1.3299999999999999E-2</v>
      </c>
      <c r="F333" s="222">
        <v>3.4799999999999998E-2</v>
      </c>
      <c r="G333" s="222">
        <v>6.0499999999999998E-2</v>
      </c>
      <c r="H333" s="222">
        <v>8.8900000000000007E-2</v>
      </c>
      <c r="I333" s="222">
        <v>0.1515</v>
      </c>
      <c r="J333" s="222">
        <v>0.22</v>
      </c>
      <c r="K333" s="222">
        <v>0.29289999999999999</v>
      </c>
      <c r="L333" s="222">
        <v>0.3695</v>
      </c>
    </row>
    <row r="334" spans="1:12" x14ac:dyDescent="0.25">
      <c r="A334" s="8">
        <v>5</v>
      </c>
      <c r="B334" s="3">
        <v>37</v>
      </c>
      <c r="C334" s="5"/>
      <c r="D334" s="33"/>
      <c r="E334" s="222">
        <v>1.24E-2</v>
      </c>
      <c r="F334" s="222">
        <v>3.3099999999999997E-2</v>
      </c>
      <c r="G334" s="222">
        <v>5.79E-2</v>
      </c>
      <c r="H334" s="222">
        <v>8.5400000000000004E-2</v>
      </c>
      <c r="I334" s="222">
        <v>0.14660000000000001</v>
      </c>
      <c r="J334" s="222">
        <v>0.2137</v>
      </c>
      <c r="K334" s="222">
        <v>0.28549999999999998</v>
      </c>
      <c r="L334" s="222">
        <v>0.36120000000000002</v>
      </c>
    </row>
    <row r="335" spans="1:12" x14ac:dyDescent="0.25">
      <c r="A335" s="8">
        <v>5</v>
      </c>
      <c r="B335" s="3">
        <v>38</v>
      </c>
      <c r="C335" s="5"/>
      <c r="D335" s="33"/>
      <c r="E335" s="222">
        <v>1.1599999999999999E-2</v>
      </c>
      <c r="F335" s="222">
        <v>3.1300000000000001E-2</v>
      </c>
      <c r="G335" s="222">
        <v>5.5199999999999999E-2</v>
      </c>
      <c r="H335" s="222">
        <v>8.1900000000000001E-2</v>
      </c>
      <c r="I335" s="222">
        <v>0.14149999999999999</v>
      </c>
      <c r="J335" s="222">
        <v>0.20730000000000001</v>
      </c>
      <c r="K335" s="222">
        <v>0.27800000000000002</v>
      </c>
      <c r="L335" s="222">
        <v>0.35270000000000001</v>
      </c>
    </row>
    <row r="336" spans="1:12" x14ac:dyDescent="0.25">
      <c r="A336" s="8">
        <v>5</v>
      </c>
      <c r="B336" s="3">
        <v>39</v>
      </c>
      <c r="C336" s="5"/>
      <c r="D336" s="33"/>
      <c r="E336" s="222">
        <v>1.0800000000000001E-2</v>
      </c>
      <c r="F336" s="222">
        <v>2.9600000000000001E-2</v>
      </c>
      <c r="G336" s="222">
        <v>5.2600000000000001E-2</v>
      </c>
      <c r="H336" s="222">
        <v>7.85E-2</v>
      </c>
      <c r="I336" s="222">
        <v>0.13650000000000001</v>
      </c>
      <c r="J336" s="222">
        <v>0.20100000000000001</v>
      </c>
      <c r="K336" s="222">
        <v>0.27060000000000001</v>
      </c>
      <c r="L336" s="222">
        <v>0.34429999999999999</v>
      </c>
    </row>
    <row r="337" spans="1:12" x14ac:dyDescent="0.25">
      <c r="A337" s="8">
        <v>5</v>
      </c>
      <c r="B337" s="3">
        <v>40</v>
      </c>
      <c r="C337" s="5"/>
      <c r="D337" s="33"/>
      <c r="E337" s="222">
        <v>0.01</v>
      </c>
      <c r="F337" s="222">
        <v>2.7900000000000001E-2</v>
      </c>
      <c r="G337" s="222">
        <v>0.05</v>
      </c>
      <c r="H337" s="222">
        <v>7.4999999999999997E-2</v>
      </c>
      <c r="I337" s="222">
        <v>0.13150000000000001</v>
      </c>
      <c r="J337" s="222">
        <v>0.1946</v>
      </c>
      <c r="K337" s="222">
        <v>0.2631</v>
      </c>
      <c r="L337" s="222">
        <v>0.33579999999999999</v>
      </c>
    </row>
    <row r="338" spans="1:12" x14ac:dyDescent="0.25">
      <c r="A338" s="8">
        <v>5</v>
      </c>
      <c r="B338" s="3">
        <v>41</v>
      </c>
      <c r="C338" s="5"/>
      <c r="D338" s="33"/>
      <c r="E338" s="222">
        <v>9.2999999999999992E-3</v>
      </c>
      <c r="F338" s="222">
        <v>2.6200000000000001E-2</v>
      </c>
      <c r="G338" s="222">
        <v>4.7399999999999998E-2</v>
      </c>
      <c r="H338" s="222">
        <v>7.1499999999999994E-2</v>
      </c>
      <c r="I338" s="222">
        <v>0.12640000000000001</v>
      </c>
      <c r="J338" s="222">
        <v>0.18820000000000001</v>
      </c>
      <c r="K338" s="222">
        <v>0.2555</v>
      </c>
      <c r="L338" s="222">
        <v>0.32729999999999998</v>
      </c>
    </row>
    <row r="339" spans="1:12" x14ac:dyDescent="0.25">
      <c r="A339" s="8">
        <v>5</v>
      </c>
      <c r="B339" s="3">
        <v>42</v>
      </c>
      <c r="C339" s="5"/>
      <c r="D339" s="33"/>
      <c r="E339" s="222">
        <v>8.5000000000000006E-3</v>
      </c>
      <c r="F339" s="222">
        <v>2.46E-2</v>
      </c>
      <c r="G339" s="222">
        <v>4.48E-2</v>
      </c>
      <c r="H339" s="222">
        <v>6.8000000000000005E-2</v>
      </c>
      <c r="I339" s="222">
        <v>0.12130000000000001</v>
      </c>
      <c r="J339" s="222">
        <v>0.1817</v>
      </c>
      <c r="K339" s="222">
        <v>0.24779999999999999</v>
      </c>
      <c r="L339" s="222">
        <v>0.31859999999999999</v>
      </c>
    </row>
    <row r="340" spans="1:12" x14ac:dyDescent="0.25">
      <c r="A340" s="8">
        <v>5</v>
      </c>
      <c r="B340" s="3">
        <v>43</v>
      </c>
      <c r="C340" s="5"/>
      <c r="D340" s="33"/>
      <c r="E340" s="222">
        <v>7.7999999999999996E-3</v>
      </c>
      <c r="F340" s="222">
        <v>2.29E-2</v>
      </c>
      <c r="G340" s="222">
        <v>4.2200000000000001E-2</v>
      </c>
      <c r="H340" s="222">
        <v>6.4600000000000005E-2</v>
      </c>
      <c r="I340" s="222">
        <v>0.1162</v>
      </c>
      <c r="J340" s="222">
        <v>0.17530000000000001</v>
      </c>
      <c r="K340" s="222">
        <v>0.2402</v>
      </c>
      <c r="L340" s="222">
        <v>0.30990000000000001</v>
      </c>
    </row>
    <row r="341" spans="1:12" x14ac:dyDescent="0.25">
      <c r="A341" s="8">
        <v>5</v>
      </c>
      <c r="B341" s="3">
        <v>44</v>
      </c>
      <c r="C341" s="5"/>
      <c r="D341" s="33"/>
      <c r="E341" s="222">
        <v>7.1000000000000004E-3</v>
      </c>
      <c r="F341" s="222">
        <v>2.1399999999999999E-2</v>
      </c>
      <c r="G341" s="222">
        <v>3.9800000000000002E-2</v>
      </c>
      <c r="H341" s="222">
        <v>6.1199999999999997E-2</v>
      </c>
      <c r="I341" s="222">
        <v>0.1113</v>
      </c>
      <c r="J341" s="222">
        <v>0.16889999999999999</v>
      </c>
      <c r="K341" s="222">
        <v>0.2326</v>
      </c>
      <c r="L341" s="222">
        <v>0.30130000000000001</v>
      </c>
    </row>
    <row r="342" spans="1:12" x14ac:dyDescent="0.25">
      <c r="A342" s="8">
        <v>5</v>
      </c>
      <c r="B342" s="3">
        <v>45</v>
      </c>
      <c r="C342" s="5"/>
      <c r="D342" s="33"/>
      <c r="E342" s="222">
        <v>6.4000000000000003E-3</v>
      </c>
      <c r="F342" s="222">
        <v>1.9599999999999999E-2</v>
      </c>
      <c r="G342" s="222">
        <v>3.6900000000000002E-2</v>
      </c>
      <c r="H342" s="222">
        <v>5.74E-2</v>
      </c>
      <c r="I342" s="222">
        <v>0.1056</v>
      </c>
      <c r="J342" s="222">
        <v>0.16170000000000001</v>
      </c>
      <c r="K342" s="222">
        <v>0.22409999999999999</v>
      </c>
      <c r="L342" s="222">
        <v>0.29170000000000001</v>
      </c>
    </row>
    <row r="343" spans="1:12" x14ac:dyDescent="0.25">
      <c r="A343" s="8">
        <v>5</v>
      </c>
      <c r="B343" s="3">
        <v>46</v>
      </c>
      <c r="C343" s="5"/>
      <c r="D343" s="33"/>
      <c r="E343" s="222">
        <v>5.5999999999999999E-3</v>
      </c>
      <c r="F343" s="222">
        <v>1.78E-2</v>
      </c>
      <c r="G343" s="222">
        <v>3.4099999999999998E-2</v>
      </c>
      <c r="H343" s="222">
        <v>5.3600000000000002E-2</v>
      </c>
      <c r="I343" s="222">
        <v>0.1</v>
      </c>
      <c r="J343" s="222">
        <v>0.1545</v>
      </c>
      <c r="K343" s="222">
        <v>0.21560000000000001</v>
      </c>
      <c r="L343" s="222">
        <v>0.28210000000000002</v>
      </c>
    </row>
    <row r="344" spans="1:12" x14ac:dyDescent="0.25">
      <c r="A344" s="8">
        <v>5</v>
      </c>
      <c r="B344" s="3">
        <v>47</v>
      </c>
      <c r="C344" s="5"/>
      <c r="D344" s="33"/>
      <c r="E344" s="222">
        <v>5.0000000000000001E-3</v>
      </c>
      <c r="F344" s="222">
        <v>1.6199999999999999E-2</v>
      </c>
      <c r="G344" s="222">
        <v>3.1399999999999997E-2</v>
      </c>
      <c r="H344" s="222">
        <v>4.99E-2</v>
      </c>
      <c r="I344" s="222">
        <v>9.4500000000000001E-2</v>
      </c>
      <c r="J344" s="222">
        <v>0.1474</v>
      </c>
      <c r="K344" s="222">
        <v>0.2072</v>
      </c>
      <c r="L344" s="222">
        <v>0.27250000000000002</v>
      </c>
    </row>
    <row r="345" spans="1:12" x14ac:dyDescent="0.25">
      <c r="A345" s="8">
        <v>5</v>
      </c>
      <c r="B345" s="3">
        <v>48</v>
      </c>
      <c r="C345" s="5"/>
      <c r="D345" s="33"/>
      <c r="E345" s="222">
        <v>4.3E-3</v>
      </c>
      <c r="F345" s="222">
        <v>1.46E-2</v>
      </c>
      <c r="G345" s="222">
        <v>2.8799999999999999E-2</v>
      </c>
      <c r="H345" s="222">
        <v>4.6199999999999998E-2</v>
      </c>
      <c r="I345" s="222">
        <v>8.8900000000000007E-2</v>
      </c>
      <c r="J345" s="222">
        <v>0.14030000000000001</v>
      </c>
      <c r="K345" s="222">
        <v>0.1986</v>
      </c>
      <c r="L345" s="222">
        <v>0.26279999999999998</v>
      </c>
    </row>
    <row r="346" spans="1:12" x14ac:dyDescent="0.25">
      <c r="A346" s="8">
        <v>5</v>
      </c>
      <c r="B346" s="3">
        <v>49</v>
      </c>
      <c r="C346" s="5"/>
      <c r="D346" s="33"/>
      <c r="E346" s="222">
        <v>3.7000000000000002E-3</v>
      </c>
      <c r="F346" s="222">
        <v>1.2999999999999999E-2</v>
      </c>
      <c r="G346" s="222">
        <v>2.6200000000000001E-2</v>
      </c>
      <c r="H346" s="222">
        <v>4.2599999999999999E-2</v>
      </c>
      <c r="I346" s="222">
        <v>8.3400000000000002E-2</v>
      </c>
      <c r="J346" s="222">
        <v>0.1331</v>
      </c>
      <c r="K346" s="222">
        <v>0.19</v>
      </c>
      <c r="L346" s="222">
        <v>0.25290000000000001</v>
      </c>
    </row>
    <row r="347" spans="1:12" x14ac:dyDescent="0.25">
      <c r="A347" s="8">
        <v>5</v>
      </c>
      <c r="B347" s="3">
        <v>50</v>
      </c>
      <c r="C347" s="5"/>
      <c r="D347" s="33"/>
      <c r="E347" s="222">
        <v>3.2000000000000002E-3</v>
      </c>
      <c r="F347" s="222">
        <v>1.1599999999999999E-2</v>
      </c>
      <c r="G347" s="222">
        <v>2.3800000000000002E-2</v>
      </c>
      <c r="H347" s="222">
        <v>3.9199999999999999E-2</v>
      </c>
      <c r="I347" s="222">
        <v>7.8100000000000003E-2</v>
      </c>
      <c r="J347" s="222">
        <v>0.12609999999999999</v>
      </c>
      <c r="K347" s="222">
        <v>0.18160000000000001</v>
      </c>
      <c r="L347" s="222">
        <v>0.24329999999999999</v>
      </c>
    </row>
    <row r="348" spans="1:12" x14ac:dyDescent="0.25">
      <c r="A348" s="8">
        <v>5</v>
      </c>
      <c r="B348" s="3">
        <v>51</v>
      </c>
      <c r="C348" s="5"/>
      <c r="D348" s="33"/>
      <c r="E348" s="222">
        <v>2.7000000000000001E-3</v>
      </c>
      <c r="F348" s="222">
        <v>1.0200000000000001E-2</v>
      </c>
      <c r="G348" s="222">
        <v>2.1399999999999999E-2</v>
      </c>
      <c r="H348" s="222">
        <v>3.5799999999999998E-2</v>
      </c>
      <c r="I348" s="222">
        <v>7.2800000000000004E-2</v>
      </c>
      <c r="J348" s="222">
        <v>0.1191</v>
      </c>
      <c r="K348" s="222">
        <v>0.1731</v>
      </c>
      <c r="L348" s="222">
        <v>0.23350000000000001</v>
      </c>
    </row>
    <row r="349" spans="1:12" x14ac:dyDescent="0.25">
      <c r="A349" s="8">
        <v>5</v>
      </c>
      <c r="B349" s="3">
        <v>52</v>
      </c>
      <c r="C349" s="5"/>
      <c r="D349" s="33"/>
      <c r="E349" s="222">
        <v>2.2000000000000001E-3</v>
      </c>
      <c r="F349" s="222">
        <v>8.8999999999999999E-3</v>
      </c>
      <c r="G349" s="222">
        <v>1.9099999999999999E-2</v>
      </c>
      <c r="H349" s="222">
        <v>3.2500000000000001E-2</v>
      </c>
      <c r="I349" s="222">
        <v>6.7500000000000004E-2</v>
      </c>
      <c r="J349" s="222">
        <v>0.112</v>
      </c>
      <c r="K349" s="222">
        <v>0.16450000000000001</v>
      </c>
      <c r="L349" s="222">
        <v>0.2235</v>
      </c>
    </row>
    <row r="350" spans="1:12" x14ac:dyDescent="0.25">
      <c r="A350" s="8">
        <v>5</v>
      </c>
      <c r="B350" s="3">
        <v>53</v>
      </c>
      <c r="C350" s="5"/>
      <c r="D350" s="33"/>
      <c r="E350" s="222">
        <v>1.8E-3</v>
      </c>
      <c r="F350" s="222">
        <v>7.6E-3</v>
      </c>
      <c r="G350" s="222">
        <v>1.6899999999999998E-2</v>
      </c>
      <c r="H350" s="222">
        <v>2.92E-2</v>
      </c>
      <c r="I350" s="222">
        <v>6.2199999999999998E-2</v>
      </c>
      <c r="J350" s="222">
        <v>0.10489999999999999</v>
      </c>
      <c r="K350" s="222">
        <v>0.15570000000000001</v>
      </c>
      <c r="L350" s="222">
        <v>0.21329999999999999</v>
      </c>
    </row>
    <row r="351" spans="1:12" x14ac:dyDescent="0.25">
      <c r="A351" s="8">
        <v>5</v>
      </c>
      <c r="B351" s="3">
        <v>54</v>
      </c>
      <c r="C351" s="5"/>
      <c r="D351" s="33"/>
      <c r="E351" s="222">
        <v>1.5E-3</v>
      </c>
      <c r="F351" s="222">
        <v>6.4999999999999997E-3</v>
      </c>
      <c r="G351" s="222">
        <v>1.4800000000000001E-2</v>
      </c>
      <c r="H351" s="222">
        <v>2.6100000000000002E-2</v>
      </c>
      <c r="I351" s="222">
        <v>5.7099999999999998E-2</v>
      </c>
      <c r="J351" s="222">
        <v>9.7900000000000001E-2</v>
      </c>
      <c r="K351" s="222">
        <v>0.14699999999999999</v>
      </c>
      <c r="L351" s="222">
        <v>0.20319999999999999</v>
      </c>
    </row>
    <row r="352" spans="1:12" x14ac:dyDescent="0.25">
      <c r="A352" s="8">
        <v>5</v>
      </c>
      <c r="B352" s="3">
        <v>55</v>
      </c>
      <c r="C352" s="5"/>
      <c r="D352" s="33"/>
      <c r="E352" s="222">
        <v>1.1999999999999999E-3</v>
      </c>
      <c r="F352" s="222">
        <v>5.4000000000000003E-3</v>
      </c>
      <c r="G352" s="222">
        <v>1.2800000000000001E-2</v>
      </c>
      <c r="H352" s="222">
        <v>2.3099999999999999E-2</v>
      </c>
      <c r="I352" s="222">
        <v>5.21E-2</v>
      </c>
      <c r="J352" s="222">
        <v>9.0999999999999998E-2</v>
      </c>
      <c r="K352" s="222">
        <v>0.1384</v>
      </c>
      <c r="L352" s="222">
        <v>0.19309999999999999</v>
      </c>
    </row>
    <row r="353" spans="1:12" x14ac:dyDescent="0.25">
      <c r="A353" s="8">
        <v>5</v>
      </c>
      <c r="B353" s="3">
        <v>56</v>
      </c>
      <c r="C353" s="5"/>
      <c r="D353" s="33"/>
      <c r="E353" s="222">
        <v>8.9999999999999998E-4</v>
      </c>
      <c r="F353" s="222">
        <v>4.4999999999999997E-3</v>
      </c>
      <c r="G353" s="222">
        <v>1.09E-2</v>
      </c>
      <c r="H353" s="222">
        <v>2.0299999999999999E-2</v>
      </c>
      <c r="I353" s="222">
        <v>4.7100000000000003E-2</v>
      </c>
      <c r="J353" s="222">
        <v>8.4000000000000005E-2</v>
      </c>
      <c r="K353" s="222">
        <v>0.1295</v>
      </c>
      <c r="L353" s="222">
        <v>0.18260000000000001</v>
      </c>
    </row>
    <row r="354" spans="1:12" x14ac:dyDescent="0.25">
      <c r="A354" s="8">
        <v>5</v>
      </c>
      <c r="B354" s="3">
        <v>57</v>
      </c>
      <c r="C354" s="5"/>
      <c r="D354" s="33"/>
      <c r="E354" s="222">
        <v>6.9999999999999999E-4</v>
      </c>
      <c r="F354" s="222">
        <v>3.5999999999999999E-3</v>
      </c>
      <c r="G354" s="222">
        <v>9.1999999999999998E-3</v>
      </c>
      <c r="H354" s="222">
        <v>1.7600000000000001E-2</v>
      </c>
      <c r="I354" s="222">
        <v>4.2299999999999997E-2</v>
      </c>
      <c r="J354" s="222">
        <v>7.7100000000000002E-2</v>
      </c>
      <c r="K354" s="222">
        <v>0.1208</v>
      </c>
      <c r="L354" s="222">
        <v>0.17230000000000001</v>
      </c>
    </row>
    <row r="355" spans="1:12" x14ac:dyDescent="0.25">
      <c r="A355" s="8">
        <v>5</v>
      </c>
      <c r="B355" s="3">
        <v>58</v>
      </c>
      <c r="C355" s="5"/>
      <c r="D355" s="33"/>
      <c r="E355" s="222">
        <v>5.0000000000000001E-4</v>
      </c>
      <c r="F355" s="222">
        <v>3.0000000000000001E-3</v>
      </c>
      <c r="G355" s="222">
        <v>7.7999999999999996E-3</v>
      </c>
      <c r="H355" s="222">
        <v>1.52E-2</v>
      </c>
      <c r="I355" s="222">
        <v>3.7999999999999999E-2</v>
      </c>
      <c r="J355" s="222">
        <v>7.0800000000000002E-2</v>
      </c>
      <c r="K355" s="222">
        <v>0.11260000000000001</v>
      </c>
      <c r="L355" s="222">
        <v>0.16250000000000001</v>
      </c>
    </row>
    <row r="356" spans="1:12" x14ac:dyDescent="0.25">
      <c r="A356" s="8">
        <v>5</v>
      </c>
      <c r="B356" s="3">
        <v>59</v>
      </c>
      <c r="C356" s="5"/>
      <c r="D356" s="33"/>
      <c r="E356" s="222">
        <v>4.0000000000000002E-4</v>
      </c>
      <c r="F356" s="222">
        <v>2.3999999999999998E-3</v>
      </c>
      <c r="G356" s="222">
        <v>6.4999999999999997E-3</v>
      </c>
      <c r="H356" s="222">
        <v>1.2999999999999999E-2</v>
      </c>
      <c r="I356" s="222">
        <v>3.3799999999999997E-2</v>
      </c>
      <c r="J356" s="222">
        <v>6.4500000000000002E-2</v>
      </c>
      <c r="K356" s="222">
        <v>0.10440000000000001</v>
      </c>
      <c r="L356" s="222">
        <v>0.1527</v>
      </c>
    </row>
    <row r="357" spans="1:12" x14ac:dyDescent="0.25">
      <c r="A357" s="8">
        <v>5</v>
      </c>
      <c r="B357" s="3">
        <v>60</v>
      </c>
      <c r="C357" s="5"/>
      <c r="D357" s="33"/>
      <c r="E357" s="222">
        <v>2.9999999999999997E-4</v>
      </c>
      <c r="F357" s="222">
        <v>1.8E-3</v>
      </c>
      <c r="G357" s="222">
        <v>5.3E-3</v>
      </c>
      <c r="H357" s="222">
        <v>1.0999999999999999E-2</v>
      </c>
      <c r="I357" s="222">
        <v>2.9700000000000001E-2</v>
      </c>
      <c r="J357" s="222">
        <v>5.8200000000000002E-2</v>
      </c>
      <c r="K357" s="222">
        <v>9.6100000000000005E-2</v>
      </c>
      <c r="L357" s="222">
        <v>0.14269999999999999</v>
      </c>
    </row>
    <row r="358" spans="1:12" x14ac:dyDescent="0.25">
      <c r="A358" s="8">
        <v>5</v>
      </c>
      <c r="B358" s="3">
        <v>61</v>
      </c>
      <c r="C358" s="5"/>
      <c r="D358" s="33"/>
      <c r="E358" s="222">
        <v>2.0000000000000001E-4</v>
      </c>
      <c r="F358" s="222">
        <v>1.4E-3</v>
      </c>
      <c r="G358" s="222">
        <v>4.1999999999999997E-3</v>
      </c>
      <c r="H358" s="222">
        <v>9.1000000000000004E-3</v>
      </c>
      <c r="I358" s="222">
        <v>2.58E-2</v>
      </c>
      <c r="J358" s="222">
        <v>5.21E-2</v>
      </c>
      <c r="K358" s="222">
        <v>8.7999999999999995E-2</v>
      </c>
      <c r="L358" s="222">
        <v>0.13289999999999999</v>
      </c>
    </row>
    <row r="359" spans="1:12" x14ac:dyDescent="0.25">
      <c r="A359" s="8">
        <v>5</v>
      </c>
      <c r="B359" s="3">
        <v>62</v>
      </c>
      <c r="C359" s="5"/>
      <c r="D359" s="33"/>
      <c r="E359" s="222">
        <v>1E-4</v>
      </c>
      <c r="F359" s="222">
        <v>1E-3</v>
      </c>
      <c r="G359" s="222">
        <v>3.3E-3</v>
      </c>
      <c r="H359" s="222">
        <v>7.3000000000000001E-3</v>
      </c>
      <c r="I359" s="222">
        <v>2.1999999999999999E-2</v>
      </c>
      <c r="J359" s="222">
        <v>4.6100000000000002E-2</v>
      </c>
      <c r="K359" s="222">
        <v>7.9799999999999996E-2</v>
      </c>
      <c r="L359" s="222">
        <v>0.123</v>
      </c>
    </row>
    <row r="360" spans="1:12" x14ac:dyDescent="0.25">
      <c r="A360" s="8">
        <v>5</v>
      </c>
      <c r="B360" s="3">
        <v>63</v>
      </c>
      <c r="C360" s="5"/>
      <c r="D360" s="33"/>
      <c r="E360" s="222">
        <v>1E-4</v>
      </c>
      <c r="F360" s="222">
        <v>6.9999999999999999E-4</v>
      </c>
      <c r="G360" s="222">
        <v>2.3999999999999998E-3</v>
      </c>
      <c r="H360" s="222">
        <v>5.7000000000000002E-3</v>
      </c>
      <c r="I360" s="222">
        <v>1.84E-2</v>
      </c>
      <c r="J360" s="222">
        <v>4.0099999999999997E-2</v>
      </c>
      <c r="K360" s="222">
        <v>7.1599999999999997E-2</v>
      </c>
      <c r="L360" s="222">
        <v>0.1128</v>
      </c>
    </row>
    <row r="361" spans="1:12" x14ac:dyDescent="0.25">
      <c r="A361" s="8">
        <v>5</v>
      </c>
      <c r="B361" s="3">
        <v>64</v>
      </c>
      <c r="C361" s="5"/>
      <c r="D361" s="33"/>
      <c r="E361" s="222">
        <v>0</v>
      </c>
      <c r="F361" s="222">
        <v>5.0000000000000001E-4</v>
      </c>
      <c r="G361" s="222">
        <v>1.6999999999999999E-3</v>
      </c>
      <c r="H361" s="222">
        <v>4.4000000000000003E-3</v>
      </c>
      <c r="I361" s="222">
        <v>1.4999999999999999E-2</v>
      </c>
      <c r="J361" s="222">
        <v>3.4299999999999997E-2</v>
      </c>
      <c r="K361" s="222">
        <v>6.3399999999999998E-2</v>
      </c>
      <c r="L361" s="222">
        <v>0.1027</v>
      </c>
    </row>
    <row r="362" spans="1:12" x14ac:dyDescent="0.25">
      <c r="A362" s="8">
        <v>5</v>
      </c>
      <c r="B362" s="3">
        <v>65</v>
      </c>
      <c r="C362" s="5"/>
      <c r="D362" s="33"/>
      <c r="E362" s="222">
        <v>0</v>
      </c>
      <c r="F362" s="222">
        <v>2.9999999999999997E-4</v>
      </c>
      <c r="G362" s="222">
        <v>1.1999999999999999E-3</v>
      </c>
      <c r="H362" s="222">
        <v>3.2000000000000002E-3</v>
      </c>
      <c r="I362" s="222">
        <v>1.1900000000000001E-2</v>
      </c>
      <c r="J362" s="222">
        <v>2.8799999999999999E-2</v>
      </c>
      <c r="K362" s="222">
        <v>5.5500000000000001E-2</v>
      </c>
      <c r="L362" s="222">
        <v>9.2600000000000002E-2</v>
      </c>
    </row>
    <row r="363" spans="1:12" x14ac:dyDescent="0.25">
      <c r="A363" s="8">
        <v>5</v>
      </c>
      <c r="B363" s="3">
        <v>66</v>
      </c>
      <c r="C363" s="5"/>
      <c r="D363" s="33"/>
      <c r="E363" s="222">
        <v>0</v>
      </c>
      <c r="F363" s="222">
        <v>2.0000000000000001E-4</v>
      </c>
      <c r="G363" s="222">
        <v>8.0000000000000004E-4</v>
      </c>
      <c r="H363" s="222">
        <v>2.2000000000000001E-3</v>
      </c>
      <c r="I363" s="222">
        <v>9.1000000000000004E-3</v>
      </c>
      <c r="J363" s="222">
        <v>2.3599999999999999E-2</v>
      </c>
      <c r="K363" s="222">
        <v>4.7699999999999999E-2</v>
      </c>
      <c r="L363" s="222">
        <v>8.2699999999999996E-2</v>
      </c>
    </row>
    <row r="364" spans="1:12" x14ac:dyDescent="0.25">
      <c r="A364" s="8">
        <v>5</v>
      </c>
      <c r="B364" s="3">
        <v>67</v>
      </c>
      <c r="C364" s="5"/>
      <c r="D364" s="33"/>
      <c r="E364" s="222">
        <v>0</v>
      </c>
      <c r="F364" s="222">
        <v>1E-4</v>
      </c>
      <c r="G364" s="222">
        <v>4.0000000000000002E-4</v>
      </c>
      <c r="H364" s="222">
        <v>1.4E-3</v>
      </c>
      <c r="I364" s="222">
        <v>6.4999999999999997E-3</v>
      </c>
      <c r="J364" s="222">
        <v>1.84E-2</v>
      </c>
      <c r="K364" s="222">
        <v>3.9699999999999999E-2</v>
      </c>
      <c r="L364" s="222">
        <v>7.2099999999999997E-2</v>
      </c>
    </row>
    <row r="365" spans="1:12" x14ac:dyDescent="0.25">
      <c r="A365" s="8">
        <v>5</v>
      </c>
      <c r="B365" s="3">
        <v>68</v>
      </c>
      <c r="C365" s="5"/>
      <c r="D365" s="33"/>
      <c r="E365" s="222">
        <v>0</v>
      </c>
      <c r="F365" s="222">
        <v>0</v>
      </c>
      <c r="G365" s="222">
        <v>2.0000000000000001E-4</v>
      </c>
      <c r="H365" s="222">
        <v>8.0000000000000004E-4</v>
      </c>
      <c r="I365" s="222">
        <v>4.3E-3</v>
      </c>
      <c r="J365" s="222">
        <v>1.3599999999999999E-2</v>
      </c>
      <c r="K365" s="222">
        <v>3.1899999999999998E-2</v>
      </c>
      <c r="L365" s="222">
        <v>6.1400000000000003E-2</v>
      </c>
    </row>
    <row r="366" spans="1:12" x14ac:dyDescent="0.25">
      <c r="A366" s="8">
        <v>5</v>
      </c>
      <c r="B366" s="3">
        <v>69</v>
      </c>
      <c r="C366" s="5"/>
      <c r="D366" s="33"/>
      <c r="E366" s="222">
        <v>0</v>
      </c>
      <c r="F366" s="222">
        <v>0</v>
      </c>
      <c r="G366" s="222">
        <v>1E-4</v>
      </c>
      <c r="H366" s="222">
        <v>4.0000000000000002E-4</v>
      </c>
      <c r="I366" s="222">
        <v>2.5999999999999999E-3</v>
      </c>
      <c r="J366" s="222">
        <v>9.5999999999999992E-3</v>
      </c>
      <c r="K366" s="222">
        <v>2.4899999999999999E-2</v>
      </c>
      <c r="L366" s="222">
        <v>5.1400000000000001E-2</v>
      </c>
    </row>
    <row r="367" spans="1:12" x14ac:dyDescent="0.25">
      <c r="A367" s="8">
        <v>5</v>
      </c>
      <c r="B367" s="3">
        <v>70</v>
      </c>
      <c r="C367" s="5"/>
      <c r="D367" s="33"/>
      <c r="E367" s="222">
        <v>0</v>
      </c>
      <c r="F367" s="222">
        <v>0</v>
      </c>
      <c r="G367" s="222">
        <v>0</v>
      </c>
      <c r="H367" s="222">
        <v>1E-4</v>
      </c>
      <c r="I367" s="222">
        <v>1.2999999999999999E-3</v>
      </c>
      <c r="J367" s="222">
        <v>5.7999999999999996E-3</v>
      </c>
      <c r="K367" s="222">
        <v>1.7500000000000002E-2</v>
      </c>
      <c r="L367" s="222">
        <v>4.0099999999999997E-2</v>
      </c>
    </row>
    <row r="368" spans="1:12" x14ac:dyDescent="0.25">
      <c r="A368" s="8">
        <v>5</v>
      </c>
      <c r="B368" s="3">
        <v>71</v>
      </c>
      <c r="C368" s="5"/>
      <c r="D368" s="33"/>
      <c r="E368" s="222">
        <v>0</v>
      </c>
      <c r="F368" s="222">
        <v>0</v>
      </c>
      <c r="G368" s="222">
        <v>0</v>
      </c>
      <c r="H368" s="222">
        <v>0</v>
      </c>
      <c r="I368" s="222">
        <v>5.0000000000000001E-4</v>
      </c>
      <c r="J368" s="222">
        <v>3.0999999999999999E-3</v>
      </c>
      <c r="K368" s="222">
        <v>1.12E-2</v>
      </c>
      <c r="L368" s="222">
        <v>2.9700000000000001E-2</v>
      </c>
    </row>
    <row r="369" spans="1:12" x14ac:dyDescent="0.25">
      <c r="A369" s="8">
        <v>5</v>
      </c>
      <c r="B369" s="3">
        <v>72</v>
      </c>
      <c r="C369" s="5"/>
      <c r="D369" s="33"/>
      <c r="E369" s="222">
        <v>0</v>
      </c>
      <c r="F369" s="222">
        <v>0</v>
      </c>
      <c r="G369" s="222">
        <v>0</v>
      </c>
      <c r="H369" s="222">
        <v>0</v>
      </c>
      <c r="I369" s="222">
        <v>1E-4</v>
      </c>
      <c r="J369" s="222">
        <v>8.9999999999999998E-4</v>
      </c>
      <c r="K369" s="222">
        <v>4.8999999999999998E-3</v>
      </c>
      <c r="L369" s="222">
        <v>1.7299999999999999E-2</v>
      </c>
    </row>
    <row r="370" spans="1:12" x14ac:dyDescent="0.25">
      <c r="A370" s="8">
        <v>5</v>
      </c>
      <c r="B370" s="3">
        <v>73</v>
      </c>
      <c r="C370" s="5"/>
      <c r="D370" s="33"/>
      <c r="E370" s="222">
        <v>0</v>
      </c>
      <c r="F370" s="222">
        <v>0</v>
      </c>
      <c r="G370" s="222">
        <v>0</v>
      </c>
      <c r="H370" s="222">
        <v>0</v>
      </c>
      <c r="I370" s="222">
        <v>0</v>
      </c>
      <c r="J370" s="222">
        <v>1E-4</v>
      </c>
      <c r="K370" s="222">
        <v>1.1000000000000001E-3</v>
      </c>
      <c r="L370" s="222">
        <v>7.0000000000000001E-3</v>
      </c>
    </row>
    <row r="371" spans="1:12" x14ac:dyDescent="0.25">
      <c r="A371" s="8">
        <v>5</v>
      </c>
      <c r="B371" s="3">
        <v>74</v>
      </c>
      <c r="C371" s="5"/>
      <c r="D371" s="33"/>
      <c r="E371" s="222">
        <v>0</v>
      </c>
      <c r="F371" s="222">
        <v>0</v>
      </c>
      <c r="G371" s="222">
        <v>0</v>
      </c>
      <c r="H371" s="222">
        <v>0</v>
      </c>
      <c r="I371" s="222">
        <v>0</v>
      </c>
      <c r="J371" s="222">
        <v>0</v>
      </c>
      <c r="K371" s="222">
        <v>2.0000000000000001E-4</v>
      </c>
      <c r="L371" s="222">
        <v>2.5999999999999999E-3</v>
      </c>
    </row>
    <row r="372" spans="1:12" x14ac:dyDescent="0.25">
      <c r="A372" s="8">
        <v>6</v>
      </c>
      <c r="B372" s="3">
        <v>1</v>
      </c>
      <c r="C372" s="5"/>
      <c r="D372" s="33"/>
      <c r="E372" s="222">
        <v>4.7E-2</v>
      </c>
      <c r="F372" s="222">
        <v>9.5399999999999999E-2</v>
      </c>
      <c r="G372" s="222">
        <v>0.1449</v>
      </c>
      <c r="H372" s="222">
        <v>0.1951</v>
      </c>
      <c r="I372" s="222">
        <v>0.29709999999999998</v>
      </c>
      <c r="J372" s="222">
        <v>0.40029999999999999</v>
      </c>
      <c r="K372" s="222">
        <v>0.50449999999999995</v>
      </c>
      <c r="L372" s="222">
        <v>0.60919999999999996</v>
      </c>
    </row>
    <row r="373" spans="1:12" x14ac:dyDescent="0.25">
      <c r="A373" s="8">
        <v>6</v>
      </c>
      <c r="B373" s="3">
        <v>2</v>
      </c>
      <c r="C373" s="5"/>
      <c r="D373" s="33"/>
      <c r="E373" s="222">
        <v>4.6199999999999998E-2</v>
      </c>
      <c r="F373" s="222">
        <v>9.4100000000000003E-2</v>
      </c>
      <c r="G373" s="222">
        <v>0.14319999999999999</v>
      </c>
      <c r="H373" s="222">
        <v>0.19309999999999999</v>
      </c>
      <c r="I373" s="222">
        <v>0.29449999999999998</v>
      </c>
      <c r="J373" s="222">
        <v>0.3972</v>
      </c>
      <c r="K373" s="222">
        <v>0.50080000000000002</v>
      </c>
      <c r="L373" s="222">
        <v>0.60519999999999996</v>
      </c>
    </row>
    <row r="374" spans="1:12" x14ac:dyDescent="0.25">
      <c r="A374" s="8">
        <v>6</v>
      </c>
      <c r="B374" s="3">
        <v>3</v>
      </c>
      <c r="C374" s="5"/>
      <c r="D374" s="33"/>
      <c r="E374" s="222">
        <v>4.53E-2</v>
      </c>
      <c r="F374" s="222">
        <v>9.2499999999999999E-2</v>
      </c>
      <c r="G374" s="222">
        <v>0.1411</v>
      </c>
      <c r="H374" s="222">
        <v>0.1905</v>
      </c>
      <c r="I374" s="222">
        <v>0.29110000000000003</v>
      </c>
      <c r="J374" s="222">
        <v>0.39319999999999999</v>
      </c>
      <c r="K374" s="222">
        <v>0.49619999999999997</v>
      </c>
      <c r="L374" s="222">
        <v>0.6</v>
      </c>
    </row>
    <row r="375" spans="1:12" x14ac:dyDescent="0.25">
      <c r="A375" s="8">
        <v>6</v>
      </c>
      <c r="B375" s="3">
        <v>4</v>
      </c>
      <c r="C375" s="5"/>
      <c r="D375" s="33"/>
      <c r="E375" s="222">
        <v>4.4299999999999999E-2</v>
      </c>
      <c r="F375" s="222">
        <v>9.0899999999999995E-2</v>
      </c>
      <c r="G375" s="222">
        <v>0.1389</v>
      </c>
      <c r="H375" s="222">
        <v>0.18790000000000001</v>
      </c>
      <c r="I375" s="222">
        <v>0.28770000000000001</v>
      </c>
      <c r="J375" s="222">
        <v>0.3891</v>
      </c>
      <c r="K375" s="222">
        <v>0.49149999999999999</v>
      </c>
      <c r="L375" s="222">
        <v>0.59470000000000001</v>
      </c>
    </row>
    <row r="376" spans="1:12" x14ac:dyDescent="0.25">
      <c r="A376" s="8">
        <v>6</v>
      </c>
      <c r="B376" s="3">
        <v>5</v>
      </c>
      <c r="C376" s="5"/>
      <c r="D376" s="33"/>
      <c r="E376" s="222">
        <v>4.3299999999999998E-2</v>
      </c>
      <c r="F376" s="222">
        <v>8.9300000000000004E-2</v>
      </c>
      <c r="G376" s="222">
        <v>0.1368</v>
      </c>
      <c r="H376" s="222">
        <v>0.18529999999999999</v>
      </c>
      <c r="I376" s="222">
        <v>0.2843</v>
      </c>
      <c r="J376" s="222">
        <v>0.38500000000000001</v>
      </c>
      <c r="K376" s="222">
        <v>0.48680000000000001</v>
      </c>
      <c r="L376" s="222">
        <v>0.58930000000000005</v>
      </c>
    </row>
    <row r="377" spans="1:12" x14ac:dyDescent="0.25">
      <c r="A377" s="8">
        <v>6</v>
      </c>
      <c r="B377" s="3">
        <v>6</v>
      </c>
      <c r="C377" s="5"/>
      <c r="D377" s="33"/>
      <c r="E377" s="222">
        <v>4.2299999999999997E-2</v>
      </c>
      <c r="F377" s="222">
        <v>8.7599999999999997E-2</v>
      </c>
      <c r="G377" s="222">
        <v>0.1346</v>
      </c>
      <c r="H377" s="222">
        <v>0.1827</v>
      </c>
      <c r="I377" s="222">
        <v>0.28089999999999998</v>
      </c>
      <c r="J377" s="222">
        <v>0.38080000000000003</v>
      </c>
      <c r="K377" s="222">
        <v>0.48199999999999998</v>
      </c>
      <c r="L377" s="222">
        <v>0.58399999999999996</v>
      </c>
    </row>
    <row r="378" spans="1:12" x14ac:dyDescent="0.25">
      <c r="A378" s="8">
        <v>6</v>
      </c>
      <c r="B378" s="3">
        <v>7</v>
      </c>
      <c r="C378" s="5"/>
      <c r="D378" s="33"/>
      <c r="E378" s="222">
        <v>4.1300000000000003E-2</v>
      </c>
      <c r="F378" s="222">
        <v>8.5999999999999993E-2</v>
      </c>
      <c r="G378" s="222">
        <v>0.13250000000000001</v>
      </c>
      <c r="H378" s="222">
        <v>0.18010000000000001</v>
      </c>
      <c r="I378" s="222">
        <v>0.27750000000000002</v>
      </c>
      <c r="J378" s="222">
        <v>0.37669999999999998</v>
      </c>
      <c r="K378" s="222">
        <v>0.47710000000000002</v>
      </c>
      <c r="L378" s="222">
        <v>0.57850000000000001</v>
      </c>
    </row>
    <row r="379" spans="1:12" x14ac:dyDescent="0.25">
      <c r="A379" s="8">
        <v>6</v>
      </c>
      <c r="B379" s="3">
        <v>8</v>
      </c>
      <c r="C379" s="5"/>
      <c r="D379" s="33"/>
      <c r="E379" s="222">
        <v>4.0300000000000002E-2</v>
      </c>
      <c r="F379" s="222">
        <v>8.43E-2</v>
      </c>
      <c r="G379" s="222">
        <v>0.1303</v>
      </c>
      <c r="H379" s="222">
        <v>0.17749999999999999</v>
      </c>
      <c r="I379" s="222">
        <v>0.27400000000000002</v>
      </c>
      <c r="J379" s="222">
        <v>0.37240000000000001</v>
      </c>
      <c r="K379" s="222">
        <v>0.47220000000000001</v>
      </c>
      <c r="L379" s="222">
        <v>0.57299999999999995</v>
      </c>
    </row>
    <row r="380" spans="1:12" x14ac:dyDescent="0.25">
      <c r="A380" s="8">
        <v>6</v>
      </c>
      <c r="B380" s="3">
        <v>9</v>
      </c>
      <c r="C380" s="5"/>
      <c r="D380" s="33"/>
      <c r="E380" s="222">
        <v>3.9300000000000002E-2</v>
      </c>
      <c r="F380" s="222">
        <v>8.2699999999999996E-2</v>
      </c>
      <c r="G380" s="222">
        <v>0.12809999999999999</v>
      </c>
      <c r="H380" s="222">
        <v>0.17480000000000001</v>
      </c>
      <c r="I380" s="222">
        <v>0.27050000000000002</v>
      </c>
      <c r="J380" s="222">
        <v>0.36820000000000003</v>
      </c>
      <c r="K380" s="222">
        <v>0.46729999999999999</v>
      </c>
      <c r="L380" s="222">
        <v>0.56740000000000002</v>
      </c>
    </row>
    <row r="381" spans="1:12" x14ac:dyDescent="0.25">
      <c r="A381" s="8">
        <v>6</v>
      </c>
      <c r="B381" s="3">
        <v>10</v>
      </c>
      <c r="C381" s="5"/>
      <c r="D381" s="33"/>
      <c r="E381" s="222">
        <v>3.8399999999999997E-2</v>
      </c>
      <c r="F381" s="222">
        <v>8.1100000000000005E-2</v>
      </c>
      <c r="G381" s="222">
        <v>0.126</v>
      </c>
      <c r="H381" s="222">
        <v>0.17219999999999999</v>
      </c>
      <c r="I381" s="222">
        <v>0.26700000000000002</v>
      </c>
      <c r="J381" s="222">
        <v>0.36399999999999999</v>
      </c>
      <c r="K381" s="222">
        <v>0.46239999999999998</v>
      </c>
      <c r="L381" s="222">
        <v>0.56189999999999996</v>
      </c>
    </row>
    <row r="382" spans="1:12" x14ac:dyDescent="0.25">
      <c r="A382" s="8">
        <v>6</v>
      </c>
      <c r="B382" s="3">
        <v>11</v>
      </c>
      <c r="C382" s="5"/>
      <c r="D382" s="33"/>
      <c r="E382" s="222">
        <v>3.7400000000000003E-2</v>
      </c>
      <c r="F382" s="222">
        <v>7.9500000000000001E-2</v>
      </c>
      <c r="G382" s="222">
        <v>0.12379999999999999</v>
      </c>
      <c r="H382" s="222">
        <v>0.16950000000000001</v>
      </c>
      <c r="I382" s="222">
        <v>0.26350000000000001</v>
      </c>
      <c r="J382" s="222">
        <v>0.35970000000000002</v>
      </c>
      <c r="K382" s="222">
        <v>0.45739999999999997</v>
      </c>
      <c r="L382" s="222">
        <v>0.55630000000000002</v>
      </c>
    </row>
    <row r="383" spans="1:12" x14ac:dyDescent="0.25">
      <c r="A383" s="8">
        <v>6</v>
      </c>
      <c r="B383" s="3">
        <v>12</v>
      </c>
      <c r="C383" s="5"/>
      <c r="D383" s="33"/>
      <c r="E383" s="222">
        <v>3.6400000000000002E-2</v>
      </c>
      <c r="F383" s="222">
        <v>7.7799999999999994E-2</v>
      </c>
      <c r="G383" s="222">
        <v>0.1217</v>
      </c>
      <c r="H383" s="222">
        <v>0.16689999999999999</v>
      </c>
      <c r="I383" s="222">
        <v>0.25990000000000002</v>
      </c>
      <c r="J383" s="222">
        <v>0.35539999999999999</v>
      </c>
      <c r="K383" s="222">
        <v>0.45240000000000002</v>
      </c>
      <c r="L383" s="222">
        <v>0.55049999999999999</v>
      </c>
    </row>
    <row r="384" spans="1:12" x14ac:dyDescent="0.25">
      <c r="A384" s="8">
        <v>6</v>
      </c>
      <c r="B384" s="3">
        <v>13</v>
      </c>
      <c r="C384" s="5"/>
      <c r="D384" s="33"/>
      <c r="E384" s="222">
        <v>3.5400000000000001E-2</v>
      </c>
      <c r="F384" s="222">
        <v>7.6200000000000004E-2</v>
      </c>
      <c r="G384" s="222">
        <v>0.1195</v>
      </c>
      <c r="H384" s="222">
        <v>0.16420000000000001</v>
      </c>
      <c r="I384" s="222">
        <v>0.25629999999999997</v>
      </c>
      <c r="J384" s="222">
        <v>0.35099999999999998</v>
      </c>
      <c r="K384" s="222">
        <v>0.44719999999999999</v>
      </c>
      <c r="L384" s="222">
        <v>0.54469999999999996</v>
      </c>
    </row>
    <row r="385" spans="1:12" x14ac:dyDescent="0.25">
      <c r="A385" s="8">
        <v>6</v>
      </c>
      <c r="B385" s="3">
        <v>14</v>
      </c>
      <c r="C385" s="5"/>
      <c r="D385" s="33"/>
      <c r="E385" s="222">
        <v>3.44E-2</v>
      </c>
      <c r="F385" s="222">
        <v>7.46E-2</v>
      </c>
      <c r="G385" s="222">
        <v>0.1173</v>
      </c>
      <c r="H385" s="222">
        <v>0.16139999999999999</v>
      </c>
      <c r="I385" s="222">
        <v>0.25269999999999998</v>
      </c>
      <c r="J385" s="222">
        <v>0.34649999999999997</v>
      </c>
      <c r="K385" s="222">
        <v>0.442</v>
      </c>
      <c r="L385" s="222">
        <v>0.53879999999999995</v>
      </c>
    </row>
    <row r="386" spans="1:12" x14ac:dyDescent="0.25">
      <c r="A386" s="8">
        <v>6</v>
      </c>
      <c r="B386" s="3">
        <v>15</v>
      </c>
      <c r="C386" s="5"/>
      <c r="D386" s="33"/>
      <c r="E386" s="222">
        <v>3.3500000000000002E-2</v>
      </c>
      <c r="F386" s="222">
        <v>7.2999999999999995E-2</v>
      </c>
      <c r="G386" s="222">
        <v>0.11509999999999999</v>
      </c>
      <c r="H386" s="222">
        <v>0.15870000000000001</v>
      </c>
      <c r="I386" s="222">
        <v>0.24909999999999999</v>
      </c>
      <c r="J386" s="222">
        <v>0.34210000000000002</v>
      </c>
      <c r="K386" s="222">
        <v>0.43680000000000002</v>
      </c>
      <c r="L386" s="222">
        <v>0.53290000000000004</v>
      </c>
    </row>
    <row r="387" spans="1:12" x14ac:dyDescent="0.25">
      <c r="A387" s="8">
        <v>6</v>
      </c>
      <c r="B387" s="3">
        <v>16</v>
      </c>
      <c r="C387" s="5"/>
      <c r="D387" s="33"/>
      <c r="E387" s="222">
        <v>3.2500000000000001E-2</v>
      </c>
      <c r="F387" s="222">
        <v>7.1300000000000002E-2</v>
      </c>
      <c r="G387" s="222">
        <v>0.1128</v>
      </c>
      <c r="H387" s="222">
        <v>0.156</v>
      </c>
      <c r="I387" s="222">
        <v>0.24540000000000001</v>
      </c>
      <c r="J387" s="222">
        <v>0.33750000000000002</v>
      </c>
      <c r="K387" s="222">
        <v>0.43149999999999999</v>
      </c>
      <c r="L387" s="222">
        <v>0.52690000000000003</v>
      </c>
    </row>
    <row r="388" spans="1:12" x14ac:dyDescent="0.25">
      <c r="A388" s="8">
        <v>6</v>
      </c>
      <c r="B388" s="3">
        <v>17</v>
      </c>
      <c r="C388" s="5"/>
      <c r="D388" s="33"/>
      <c r="E388" s="222">
        <v>3.1600000000000003E-2</v>
      </c>
      <c r="F388" s="222">
        <v>6.9699999999999998E-2</v>
      </c>
      <c r="G388" s="222">
        <v>0.1106</v>
      </c>
      <c r="H388" s="222">
        <v>0.1532</v>
      </c>
      <c r="I388" s="222">
        <v>0.2417</v>
      </c>
      <c r="J388" s="222">
        <v>0.33300000000000002</v>
      </c>
      <c r="K388" s="222">
        <v>0.42620000000000002</v>
      </c>
      <c r="L388" s="222">
        <v>0.52080000000000004</v>
      </c>
    </row>
    <row r="389" spans="1:12" x14ac:dyDescent="0.25">
      <c r="A389" s="8">
        <v>6</v>
      </c>
      <c r="B389" s="3">
        <v>18</v>
      </c>
      <c r="C389" s="5"/>
      <c r="D389" s="33"/>
      <c r="E389" s="222">
        <v>3.0599999999999999E-2</v>
      </c>
      <c r="F389" s="222">
        <v>6.8099999999999994E-2</v>
      </c>
      <c r="G389" s="222">
        <v>0.1084</v>
      </c>
      <c r="H389" s="222">
        <v>0.15049999999999999</v>
      </c>
      <c r="I389" s="222">
        <v>0.2379</v>
      </c>
      <c r="J389" s="222">
        <v>0.32829999999999998</v>
      </c>
      <c r="K389" s="222">
        <v>0.42070000000000002</v>
      </c>
      <c r="L389" s="222">
        <v>0.51470000000000005</v>
      </c>
    </row>
    <row r="390" spans="1:12" x14ac:dyDescent="0.25">
      <c r="A390" s="8">
        <v>6</v>
      </c>
      <c r="B390" s="3">
        <v>19</v>
      </c>
      <c r="C390" s="5"/>
      <c r="D390" s="33"/>
      <c r="E390" s="222">
        <v>2.9700000000000001E-2</v>
      </c>
      <c r="F390" s="222">
        <v>6.6400000000000001E-2</v>
      </c>
      <c r="G390" s="222">
        <v>0.1061</v>
      </c>
      <c r="H390" s="222">
        <v>0.14760000000000001</v>
      </c>
      <c r="I390" s="222">
        <v>0.2341</v>
      </c>
      <c r="J390" s="222">
        <v>0.3236</v>
      </c>
      <c r="K390" s="222">
        <v>0.41520000000000001</v>
      </c>
      <c r="L390" s="222">
        <v>0.50839999999999996</v>
      </c>
    </row>
    <row r="391" spans="1:12" x14ac:dyDescent="0.25">
      <c r="A391" s="8">
        <v>6</v>
      </c>
      <c r="B391" s="3">
        <v>20</v>
      </c>
      <c r="C391" s="5"/>
      <c r="D391" s="33"/>
      <c r="E391" s="222">
        <v>2.8799999999999999E-2</v>
      </c>
      <c r="F391" s="222">
        <v>6.4799999999999996E-2</v>
      </c>
      <c r="G391" s="222">
        <v>0.10390000000000001</v>
      </c>
      <c r="H391" s="222">
        <v>0.1449</v>
      </c>
      <c r="I391" s="222">
        <v>0.2303</v>
      </c>
      <c r="J391" s="222">
        <v>0.31890000000000002</v>
      </c>
      <c r="K391" s="222">
        <v>0.40970000000000001</v>
      </c>
      <c r="L391" s="222">
        <v>0.50219999999999998</v>
      </c>
    </row>
    <row r="392" spans="1:12" x14ac:dyDescent="0.25">
      <c r="A392" s="8">
        <v>6</v>
      </c>
      <c r="B392" s="3">
        <v>21</v>
      </c>
      <c r="C392" s="5"/>
      <c r="D392" s="33"/>
      <c r="E392" s="222">
        <v>2.7799999999999998E-2</v>
      </c>
      <c r="F392" s="222">
        <v>6.3200000000000006E-2</v>
      </c>
      <c r="G392" s="222">
        <v>0.1016</v>
      </c>
      <c r="H392" s="222">
        <v>0.14199999999999999</v>
      </c>
      <c r="I392" s="222">
        <v>0.22650000000000001</v>
      </c>
      <c r="J392" s="222">
        <v>0.31409999999999999</v>
      </c>
      <c r="K392" s="222">
        <v>0.40410000000000001</v>
      </c>
      <c r="L392" s="222">
        <v>0.49580000000000002</v>
      </c>
    </row>
    <row r="393" spans="1:12" x14ac:dyDescent="0.25">
      <c r="A393" s="8">
        <v>6</v>
      </c>
      <c r="B393" s="3">
        <v>22</v>
      </c>
      <c r="C393" s="5"/>
      <c r="D393" s="33"/>
      <c r="E393" s="222">
        <v>2.69E-2</v>
      </c>
      <c r="F393" s="222">
        <v>6.1499999999999999E-2</v>
      </c>
      <c r="G393" s="222">
        <v>9.9299999999999999E-2</v>
      </c>
      <c r="H393" s="222">
        <v>0.1391</v>
      </c>
      <c r="I393" s="222">
        <v>0.2225</v>
      </c>
      <c r="J393" s="222">
        <v>0.30919999999999997</v>
      </c>
      <c r="K393" s="222">
        <v>0.39839999999999998</v>
      </c>
      <c r="L393" s="222">
        <v>0.48930000000000001</v>
      </c>
    </row>
    <row r="394" spans="1:12" x14ac:dyDescent="0.25">
      <c r="A394" s="8">
        <v>6</v>
      </c>
      <c r="B394" s="3">
        <v>23</v>
      </c>
      <c r="C394" s="5"/>
      <c r="D394" s="33"/>
      <c r="E394" s="222">
        <v>2.5999999999999999E-2</v>
      </c>
      <c r="F394" s="222">
        <v>5.9900000000000002E-2</v>
      </c>
      <c r="G394" s="222">
        <v>9.7100000000000006E-2</v>
      </c>
      <c r="H394" s="222">
        <v>0.1363</v>
      </c>
      <c r="I394" s="222">
        <v>0.21859999999999999</v>
      </c>
      <c r="J394" s="222">
        <v>0.3044</v>
      </c>
      <c r="K394" s="222">
        <v>0.3926</v>
      </c>
      <c r="L394" s="222">
        <v>0.48280000000000001</v>
      </c>
    </row>
    <row r="395" spans="1:12" x14ac:dyDescent="0.25">
      <c r="A395" s="8">
        <v>6</v>
      </c>
      <c r="B395" s="3">
        <v>24</v>
      </c>
      <c r="C395" s="5"/>
      <c r="D395" s="33"/>
      <c r="E395" s="222">
        <v>2.5100000000000001E-2</v>
      </c>
      <c r="F395" s="222">
        <v>5.8200000000000002E-2</v>
      </c>
      <c r="G395" s="222">
        <v>9.4700000000000006E-2</v>
      </c>
      <c r="H395" s="222">
        <v>0.1333</v>
      </c>
      <c r="I395" s="222">
        <v>0.2145</v>
      </c>
      <c r="J395" s="222">
        <v>0.29930000000000001</v>
      </c>
      <c r="K395" s="222">
        <v>0.38669999999999999</v>
      </c>
      <c r="L395" s="222">
        <v>0.47610000000000002</v>
      </c>
    </row>
    <row r="396" spans="1:12" x14ac:dyDescent="0.25">
      <c r="A396" s="8">
        <v>6</v>
      </c>
      <c r="B396" s="3">
        <v>25</v>
      </c>
      <c r="C396" s="5"/>
      <c r="D396" s="33"/>
      <c r="E396" s="222">
        <v>2.4199999999999999E-2</v>
      </c>
      <c r="F396" s="222">
        <v>5.6500000000000002E-2</v>
      </c>
      <c r="G396" s="222">
        <v>9.2399999999999996E-2</v>
      </c>
      <c r="H396" s="222">
        <v>0.13039999999999999</v>
      </c>
      <c r="I396" s="222">
        <v>0.2104</v>
      </c>
      <c r="J396" s="222">
        <v>0.29420000000000002</v>
      </c>
      <c r="K396" s="222">
        <v>0.38069999999999998</v>
      </c>
      <c r="L396" s="222">
        <v>0.46929999999999999</v>
      </c>
    </row>
    <row r="397" spans="1:12" x14ac:dyDescent="0.25">
      <c r="A397" s="8">
        <v>6</v>
      </c>
      <c r="B397" s="3">
        <v>26</v>
      </c>
      <c r="C397" s="5"/>
      <c r="D397" s="33"/>
      <c r="E397" s="222">
        <v>2.3300000000000001E-2</v>
      </c>
      <c r="F397" s="222">
        <v>5.4899999999999997E-2</v>
      </c>
      <c r="G397" s="222">
        <v>0.09</v>
      </c>
      <c r="H397" s="222">
        <v>0.12740000000000001</v>
      </c>
      <c r="I397" s="222">
        <v>0.20630000000000001</v>
      </c>
      <c r="J397" s="222">
        <v>0.28910000000000002</v>
      </c>
      <c r="K397" s="222">
        <v>0.37469999999999998</v>
      </c>
      <c r="L397" s="222">
        <v>0.46250000000000002</v>
      </c>
    </row>
    <row r="398" spans="1:12" x14ac:dyDescent="0.25">
      <c r="A398" s="8">
        <v>6</v>
      </c>
      <c r="B398" s="3">
        <v>27</v>
      </c>
      <c r="C398" s="5"/>
      <c r="D398" s="33"/>
      <c r="E398" s="222">
        <v>2.24E-2</v>
      </c>
      <c r="F398" s="222">
        <v>5.3199999999999997E-2</v>
      </c>
      <c r="G398" s="222">
        <v>8.77E-2</v>
      </c>
      <c r="H398" s="222">
        <v>0.1244</v>
      </c>
      <c r="I398" s="222">
        <v>0.2021</v>
      </c>
      <c r="J398" s="222">
        <v>0.28389999999999999</v>
      </c>
      <c r="K398" s="222">
        <v>0.36859999999999998</v>
      </c>
      <c r="L398" s="222">
        <v>0.4556</v>
      </c>
    </row>
    <row r="399" spans="1:12" x14ac:dyDescent="0.25">
      <c r="A399" s="8">
        <v>6</v>
      </c>
      <c r="B399" s="3">
        <v>28</v>
      </c>
      <c r="C399" s="5"/>
      <c r="D399" s="33"/>
      <c r="E399" s="222">
        <v>2.1499999999999998E-2</v>
      </c>
      <c r="F399" s="222">
        <v>5.1499999999999997E-2</v>
      </c>
      <c r="G399" s="222">
        <v>8.5300000000000001E-2</v>
      </c>
      <c r="H399" s="222">
        <v>0.12130000000000001</v>
      </c>
      <c r="I399" s="222">
        <v>0.19789999999999999</v>
      </c>
      <c r="J399" s="222">
        <v>0.2787</v>
      </c>
      <c r="K399" s="222">
        <v>0.3624</v>
      </c>
      <c r="L399" s="222">
        <v>0.44850000000000001</v>
      </c>
    </row>
    <row r="400" spans="1:12" x14ac:dyDescent="0.25">
      <c r="A400" s="8">
        <v>6</v>
      </c>
      <c r="B400" s="3">
        <v>29</v>
      </c>
      <c r="C400" s="5"/>
      <c r="D400" s="33"/>
      <c r="E400" s="222">
        <v>2.06E-2</v>
      </c>
      <c r="F400" s="222">
        <v>4.99E-2</v>
      </c>
      <c r="G400" s="222">
        <v>8.2900000000000001E-2</v>
      </c>
      <c r="H400" s="222">
        <v>0.1183</v>
      </c>
      <c r="I400" s="222">
        <v>0.19370000000000001</v>
      </c>
      <c r="J400" s="222">
        <v>0.27339999999999998</v>
      </c>
      <c r="K400" s="222">
        <v>0.35620000000000002</v>
      </c>
      <c r="L400" s="222">
        <v>0.44140000000000001</v>
      </c>
    </row>
    <row r="401" spans="1:12" x14ac:dyDescent="0.25">
      <c r="A401" s="8">
        <v>6</v>
      </c>
      <c r="B401" s="3">
        <v>30</v>
      </c>
      <c r="C401" s="5"/>
      <c r="D401" s="33"/>
      <c r="E401" s="222">
        <v>1.9699999999999999E-2</v>
      </c>
      <c r="F401" s="222">
        <v>4.82E-2</v>
      </c>
      <c r="G401" s="222">
        <v>8.0500000000000002E-2</v>
      </c>
      <c r="H401" s="222">
        <v>0.1152</v>
      </c>
      <c r="I401" s="222">
        <v>0.1893</v>
      </c>
      <c r="J401" s="222">
        <v>0.26790000000000003</v>
      </c>
      <c r="K401" s="222">
        <v>0.3498</v>
      </c>
      <c r="L401" s="222">
        <v>0.43419999999999997</v>
      </c>
    </row>
    <row r="402" spans="1:12" x14ac:dyDescent="0.25">
      <c r="A402" s="8">
        <v>6</v>
      </c>
      <c r="B402" s="3">
        <v>31</v>
      </c>
      <c r="C402" s="5"/>
      <c r="D402" s="33"/>
      <c r="E402" s="222">
        <v>1.8800000000000001E-2</v>
      </c>
      <c r="F402" s="222">
        <v>4.65E-2</v>
      </c>
      <c r="G402" s="222">
        <v>7.8E-2</v>
      </c>
      <c r="H402" s="222">
        <v>0.112</v>
      </c>
      <c r="I402" s="222">
        <v>0.18490000000000001</v>
      </c>
      <c r="J402" s="222">
        <v>0.26240000000000002</v>
      </c>
      <c r="K402" s="222">
        <v>0.34329999999999999</v>
      </c>
      <c r="L402" s="222">
        <v>0.42680000000000001</v>
      </c>
    </row>
    <row r="403" spans="1:12" x14ac:dyDescent="0.25">
      <c r="A403" s="8">
        <v>6</v>
      </c>
      <c r="B403" s="3">
        <v>32</v>
      </c>
      <c r="C403" s="5"/>
      <c r="D403" s="33"/>
      <c r="E403" s="222">
        <v>1.7899999999999999E-2</v>
      </c>
      <c r="F403" s="222">
        <v>4.48E-2</v>
      </c>
      <c r="G403" s="222">
        <v>7.5499999999999998E-2</v>
      </c>
      <c r="H403" s="222">
        <v>0.10879999999999999</v>
      </c>
      <c r="I403" s="222">
        <v>0.1804</v>
      </c>
      <c r="J403" s="222">
        <v>0.25669999999999998</v>
      </c>
      <c r="K403" s="222">
        <v>0.33660000000000001</v>
      </c>
      <c r="L403" s="222">
        <v>0.41930000000000001</v>
      </c>
    </row>
    <row r="404" spans="1:12" x14ac:dyDescent="0.25">
      <c r="A404" s="8">
        <v>6</v>
      </c>
      <c r="B404" s="3">
        <v>33</v>
      </c>
      <c r="C404" s="5"/>
      <c r="D404" s="33"/>
      <c r="E404" s="222">
        <v>1.7100000000000001E-2</v>
      </c>
      <c r="F404" s="222">
        <v>4.3099999999999999E-2</v>
      </c>
      <c r="G404" s="222">
        <v>7.3099999999999998E-2</v>
      </c>
      <c r="H404" s="222">
        <v>0.1056</v>
      </c>
      <c r="I404" s="222">
        <v>0.1759</v>
      </c>
      <c r="J404" s="222">
        <v>0.25109999999999999</v>
      </c>
      <c r="K404" s="222">
        <v>0.33</v>
      </c>
      <c r="L404" s="222">
        <v>0.4118</v>
      </c>
    </row>
    <row r="405" spans="1:12" x14ac:dyDescent="0.25">
      <c r="A405" s="8">
        <v>6</v>
      </c>
      <c r="B405" s="3">
        <v>34</v>
      </c>
      <c r="C405" s="5"/>
      <c r="D405" s="33"/>
      <c r="E405" s="222">
        <v>1.6199999999999999E-2</v>
      </c>
      <c r="F405" s="222">
        <v>4.1399999999999999E-2</v>
      </c>
      <c r="G405" s="222">
        <v>7.0599999999999996E-2</v>
      </c>
      <c r="H405" s="222">
        <v>0.1023</v>
      </c>
      <c r="I405" s="222">
        <v>0.17130000000000001</v>
      </c>
      <c r="J405" s="222">
        <v>0.24529999999999999</v>
      </c>
      <c r="K405" s="222">
        <v>0.32319999999999999</v>
      </c>
      <c r="L405" s="222">
        <v>0.40410000000000001</v>
      </c>
    </row>
    <row r="406" spans="1:12" x14ac:dyDescent="0.25">
      <c r="A406" s="8">
        <v>6</v>
      </c>
      <c r="B406" s="3">
        <v>35</v>
      </c>
      <c r="C406" s="5"/>
      <c r="D406" s="33"/>
      <c r="E406" s="222">
        <v>1.54E-2</v>
      </c>
      <c r="F406" s="222">
        <v>3.9600000000000003E-2</v>
      </c>
      <c r="G406" s="222">
        <v>6.8000000000000005E-2</v>
      </c>
      <c r="H406" s="222">
        <v>9.9000000000000005E-2</v>
      </c>
      <c r="I406" s="222">
        <v>0.1666</v>
      </c>
      <c r="J406" s="222">
        <v>0.2394</v>
      </c>
      <c r="K406" s="222">
        <v>0.31630000000000003</v>
      </c>
      <c r="L406" s="222">
        <v>0.39629999999999999</v>
      </c>
    </row>
    <row r="407" spans="1:12" x14ac:dyDescent="0.25">
      <c r="A407" s="8">
        <v>6</v>
      </c>
      <c r="B407" s="3">
        <v>36</v>
      </c>
      <c r="C407" s="5"/>
      <c r="D407" s="33"/>
      <c r="E407" s="222">
        <v>1.4500000000000001E-2</v>
      </c>
      <c r="F407" s="222">
        <v>3.7900000000000003E-2</v>
      </c>
      <c r="G407" s="222">
        <v>6.5500000000000003E-2</v>
      </c>
      <c r="H407" s="222">
        <v>9.5699999999999993E-2</v>
      </c>
      <c r="I407" s="222">
        <v>0.16189999999999999</v>
      </c>
      <c r="J407" s="222">
        <v>0.23350000000000001</v>
      </c>
      <c r="K407" s="222">
        <v>0.30930000000000002</v>
      </c>
      <c r="L407" s="222">
        <v>0.38850000000000001</v>
      </c>
    </row>
    <row r="408" spans="1:12" x14ac:dyDescent="0.25">
      <c r="A408" s="8">
        <v>6</v>
      </c>
      <c r="B408" s="3">
        <v>37</v>
      </c>
      <c r="C408" s="5"/>
      <c r="D408" s="33"/>
      <c r="E408" s="222">
        <v>1.37E-2</v>
      </c>
      <c r="F408" s="222">
        <v>3.6200000000000003E-2</v>
      </c>
      <c r="G408" s="222">
        <v>6.2899999999999998E-2</v>
      </c>
      <c r="H408" s="222">
        <v>9.2299999999999993E-2</v>
      </c>
      <c r="I408" s="222">
        <v>0.15709999999999999</v>
      </c>
      <c r="J408" s="222">
        <v>0.22750000000000001</v>
      </c>
      <c r="K408" s="222">
        <v>0.30220000000000002</v>
      </c>
      <c r="L408" s="222">
        <v>0.38040000000000002</v>
      </c>
    </row>
    <row r="409" spans="1:12" x14ac:dyDescent="0.25">
      <c r="A409" s="8">
        <v>6</v>
      </c>
      <c r="B409" s="3">
        <v>38</v>
      </c>
      <c r="C409" s="5"/>
      <c r="D409" s="33"/>
      <c r="E409" s="222">
        <v>1.29E-2</v>
      </c>
      <c r="F409" s="222">
        <v>3.4500000000000003E-2</v>
      </c>
      <c r="G409" s="222">
        <v>6.0299999999999999E-2</v>
      </c>
      <c r="H409" s="222">
        <v>8.8900000000000007E-2</v>
      </c>
      <c r="I409" s="222">
        <v>0.1522</v>
      </c>
      <c r="J409" s="222">
        <v>0.2213</v>
      </c>
      <c r="K409" s="222">
        <v>0.2949</v>
      </c>
      <c r="L409" s="222">
        <v>0.37219999999999998</v>
      </c>
    </row>
    <row r="410" spans="1:12" x14ac:dyDescent="0.25">
      <c r="A410" s="8">
        <v>6</v>
      </c>
      <c r="B410" s="3">
        <v>39</v>
      </c>
      <c r="C410" s="5"/>
      <c r="D410" s="33"/>
      <c r="E410" s="222">
        <v>1.21E-2</v>
      </c>
      <c r="F410" s="222">
        <v>3.2800000000000003E-2</v>
      </c>
      <c r="G410" s="222">
        <v>5.7700000000000001E-2</v>
      </c>
      <c r="H410" s="222">
        <v>8.5500000000000007E-2</v>
      </c>
      <c r="I410" s="222">
        <v>0.14729999999999999</v>
      </c>
      <c r="J410" s="222">
        <v>0.21510000000000001</v>
      </c>
      <c r="K410" s="222">
        <v>0.28770000000000001</v>
      </c>
      <c r="L410" s="222">
        <v>0.36399999999999999</v>
      </c>
    </row>
    <row r="411" spans="1:12" x14ac:dyDescent="0.25">
      <c r="A411" s="8">
        <v>6</v>
      </c>
      <c r="B411" s="3">
        <v>40</v>
      </c>
      <c r="C411" s="5"/>
      <c r="D411" s="33"/>
      <c r="E411" s="222">
        <v>1.1299999999999999E-2</v>
      </c>
      <c r="F411" s="222">
        <v>3.1099999999999999E-2</v>
      </c>
      <c r="G411" s="222">
        <v>5.5100000000000003E-2</v>
      </c>
      <c r="H411" s="222">
        <v>8.2100000000000006E-2</v>
      </c>
      <c r="I411" s="222">
        <v>0.14230000000000001</v>
      </c>
      <c r="J411" s="222">
        <v>0.2089</v>
      </c>
      <c r="K411" s="222">
        <v>0.28029999999999999</v>
      </c>
      <c r="L411" s="222">
        <v>0.35570000000000002</v>
      </c>
    </row>
    <row r="412" spans="1:12" x14ac:dyDescent="0.25">
      <c r="A412" s="8">
        <v>6</v>
      </c>
      <c r="B412" s="3">
        <v>41</v>
      </c>
      <c r="C412" s="5"/>
      <c r="D412" s="33"/>
      <c r="E412" s="222">
        <v>1.0500000000000001E-2</v>
      </c>
      <c r="F412" s="222">
        <v>2.9399999999999999E-2</v>
      </c>
      <c r="G412" s="222">
        <v>5.2499999999999998E-2</v>
      </c>
      <c r="H412" s="222">
        <v>7.8700000000000006E-2</v>
      </c>
      <c r="I412" s="222">
        <v>0.13739999999999999</v>
      </c>
      <c r="J412" s="222">
        <v>0.2026</v>
      </c>
      <c r="K412" s="222">
        <v>0.27289999999999998</v>
      </c>
      <c r="L412" s="222">
        <v>0.3473</v>
      </c>
    </row>
    <row r="413" spans="1:12" x14ac:dyDescent="0.25">
      <c r="A413" s="8">
        <v>6</v>
      </c>
      <c r="B413" s="3">
        <v>42</v>
      </c>
      <c r="C413" s="5"/>
      <c r="D413" s="33"/>
      <c r="E413" s="222">
        <v>9.7000000000000003E-3</v>
      </c>
      <c r="F413" s="222">
        <v>2.7699999999999999E-2</v>
      </c>
      <c r="G413" s="222">
        <v>4.99E-2</v>
      </c>
      <c r="H413" s="222">
        <v>7.5200000000000003E-2</v>
      </c>
      <c r="I413" s="222">
        <v>0.1323</v>
      </c>
      <c r="J413" s="222">
        <v>0.19620000000000001</v>
      </c>
      <c r="K413" s="222">
        <v>0.26540000000000002</v>
      </c>
      <c r="L413" s="222">
        <v>0.33879999999999999</v>
      </c>
    </row>
    <row r="414" spans="1:12" x14ac:dyDescent="0.25">
      <c r="A414" s="8">
        <v>6</v>
      </c>
      <c r="B414" s="3">
        <v>43</v>
      </c>
      <c r="C414" s="5"/>
      <c r="D414" s="33"/>
      <c r="E414" s="222">
        <v>8.9999999999999993E-3</v>
      </c>
      <c r="F414" s="222">
        <v>2.5999999999999999E-2</v>
      </c>
      <c r="G414" s="222">
        <v>4.7399999999999998E-2</v>
      </c>
      <c r="H414" s="222">
        <v>7.17E-2</v>
      </c>
      <c r="I414" s="222">
        <v>0.1273</v>
      </c>
      <c r="J414" s="222">
        <v>0.18990000000000001</v>
      </c>
      <c r="K414" s="222">
        <v>0.25779999999999997</v>
      </c>
      <c r="L414" s="222">
        <v>0.33019999999999999</v>
      </c>
    </row>
    <row r="415" spans="1:12" x14ac:dyDescent="0.25">
      <c r="A415" s="8">
        <v>6</v>
      </c>
      <c r="B415" s="3">
        <v>44</v>
      </c>
      <c r="C415" s="5"/>
      <c r="D415" s="33"/>
      <c r="E415" s="222">
        <v>8.3000000000000001E-3</v>
      </c>
      <c r="F415" s="222">
        <v>2.4400000000000002E-2</v>
      </c>
      <c r="G415" s="222">
        <v>4.48E-2</v>
      </c>
      <c r="H415" s="222">
        <v>6.83E-2</v>
      </c>
      <c r="I415" s="222">
        <v>0.12230000000000001</v>
      </c>
      <c r="J415" s="222">
        <v>0.1835</v>
      </c>
      <c r="K415" s="222">
        <v>0.25030000000000002</v>
      </c>
      <c r="L415" s="222">
        <v>0.32169999999999999</v>
      </c>
    </row>
    <row r="416" spans="1:12" x14ac:dyDescent="0.25">
      <c r="A416" s="8">
        <v>6</v>
      </c>
      <c r="B416" s="3">
        <v>45</v>
      </c>
      <c r="C416" s="5"/>
      <c r="D416" s="33"/>
      <c r="E416" s="222">
        <v>7.4999999999999997E-3</v>
      </c>
      <c r="F416" s="222">
        <v>2.2499999999999999E-2</v>
      </c>
      <c r="G416" s="222">
        <v>4.19E-2</v>
      </c>
      <c r="H416" s="222">
        <v>6.4399999999999999E-2</v>
      </c>
      <c r="I416" s="222">
        <v>0.1167</v>
      </c>
      <c r="J416" s="222">
        <v>0.17630000000000001</v>
      </c>
      <c r="K416" s="222">
        <v>0.24179999999999999</v>
      </c>
      <c r="L416" s="222">
        <v>0.31209999999999999</v>
      </c>
    </row>
    <row r="417" spans="1:12" x14ac:dyDescent="0.25">
      <c r="A417" s="8">
        <v>6</v>
      </c>
      <c r="B417" s="3">
        <v>46</v>
      </c>
      <c r="C417" s="5"/>
      <c r="D417" s="33"/>
      <c r="E417" s="222">
        <v>6.7000000000000002E-3</v>
      </c>
      <c r="F417" s="222">
        <v>2.07E-2</v>
      </c>
      <c r="G417" s="222">
        <v>3.9100000000000003E-2</v>
      </c>
      <c r="H417" s="222">
        <v>6.0600000000000001E-2</v>
      </c>
      <c r="I417" s="222">
        <v>0.111</v>
      </c>
      <c r="J417" s="222">
        <v>0.1691</v>
      </c>
      <c r="K417" s="222">
        <v>0.23330000000000001</v>
      </c>
      <c r="L417" s="222">
        <v>0.3024</v>
      </c>
    </row>
    <row r="418" spans="1:12" x14ac:dyDescent="0.25">
      <c r="A418" s="8">
        <v>6</v>
      </c>
      <c r="B418" s="3">
        <v>47</v>
      </c>
      <c r="C418" s="5"/>
      <c r="D418" s="33"/>
      <c r="E418" s="222">
        <v>6.0000000000000001E-3</v>
      </c>
      <c r="F418" s="222">
        <v>1.89E-2</v>
      </c>
      <c r="G418" s="222">
        <v>3.6299999999999999E-2</v>
      </c>
      <c r="H418" s="222">
        <v>5.6800000000000003E-2</v>
      </c>
      <c r="I418" s="222">
        <v>0.10539999999999999</v>
      </c>
      <c r="J418" s="222">
        <v>0.16200000000000001</v>
      </c>
      <c r="K418" s="222">
        <v>0.2248</v>
      </c>
      <c r="L418" s="222">
        <v>0.2928</v>
      </c>
    </row>
    <row r="419" spans="1:12" x14ac:dyDescent="0.25">
      <c r="A419" s="8">
        <v>6</v>
      </c>
      <c r="B419" s="3">
        <v>48</v>
      </c>
      <c r="C419" s="5"/>
      <c r="D419" s="33"/>
      <c r="E419" s="222">
        <v>5.3E-3</v>
      </c>
      <c r="F419" s="222">
        <v>1.72E-2</v>
      </c>
      <c r="G419" s="222">
        <v>3.3500000000000002E-2</v>
      </c>
      <c r="H419" s="222">
        <v>5.2999999999999999E-2</v>
      </c>
      <c r="I419" s="222">
        <v>9.98E-2</v>
      </c>
      <c r="J419" s="222">
        <v>0.1547</v>
      </c>
      <c r="K419" s="222">
        <v>0.2162</v>
      </c>
      <c r="L419" s="222">
        <v>0.28289999999999998</v>
      </c>
    </row>
    <row r="420" spans="1:12" x14ac:dyDescent="0.25">
      <c r="A420" s="8">
        <v>6</v>
      </c>
      <c r="B420" s="3">
        <v>49</v>
      </c>
      <c r="C420" s="5"/>
      <c r="D420" s="33"/>
      <c r="E420" s="222">
        <v>4.5999999999999999E-3</v>
      </c>
      <c r="F420" s="222">
        <v>1.5599999999999999E-2</v>
      </c>
      <c r="G420" s="222">
        <v>3.0800000000000001E-2</v>
      </c>
      <c r="H420" s="222">
        <v>4.9200000000000001E-2</v>
      </c>
      <c r="I420" s="222">
        <v>9.4100000000000003E-2</v>
      </c>
      <c r="J420" s="222">
        <v>0.1474</v>
      </c>
      <c r="K420" s="222">
        <v>0.20749999999999999</v>
      </c>
      <c r="L420" s="222">
        <v>0.27289999999999998</v>
      </c>
    </row>
    <row r="421" spans="1:12" x14ac:dyDescent="0.25">
      <c r="A421" s="8">
        <v>6</v>
      </c>
      <c r="B421" s="3">
        <v>50</v>
      </c>
      <c r="C421" s="5"/>
      <c r="D421" s="33"/>
      <c r="E421" s="222">
        <v>4.0000000000000001E-3</v>
      </c>
      <c r="F421" s="222">
        <v>1.4E-2</v>
      </c>
      <c r="G421" s="222">
        <v>2.81E-2</v>
      </c>
      <c r="H421" s="222">
        <v>4.5600000000000002E-2</v>
      </c>
      <c r="I421" s="222">
        <v>8.8599999999999998E-2</v>
      </c>
      <c r="J421" s="222">
        <v>0.14030000000000001</v>
      </c>
      <c r="K421" s="222">
        <v>0.19889999999999999</v>
      </c>
      <c r="L421" s="222">
        <v>0.2631</v>
      </c>
    </row>
    <row r="422" spans="1:12" x14ac:dyDescent="0.25">
      <c r="A422" s="8">
        <v>6</v>
      </c>
      <c r="B422" s="3">
        <v>51</v>
      </c>
      <c r="C422" s="5"/>
      <c r="D422" s="33"/>
      <c r="E422" s="222">
        <v>3.3999999999999998E-3</v>
      </c>
      <c r="F422" s="222">
        <v>1.2500000000000001E-2</v>
      </c>
      <c r="G422" s="222">
        <v>2.5600000000000001E-2</v>
      </c>
      <c r="H422" s="222">
        <v>4.2000000000000003E-2</v>
      </c>
      <c r="I422" s="222">
        <v>8.3099999999999993E-2</v>
      </c>
      <c r="J422" s="222">
        <v>0.1331</v>
      </c>
      <c r="K422" s="222">
        <v>0.19020000000000001</v>
      </c>
      <c r="L422" s="222">
        <v>0.25309999999999999</v>
      </c>
    </row>
    <row r="423" spans="1:12" x14ac:dyDescent="0.25">
      <c r="A423" s="8">
        <v>6</v>
      </c>
      <c r="B423" s="3">
        <v>52</v>
      </c>
      <c r="C423" s="5"/>
      <c r="D423" s="33"/>
      <c r="E423" s="222">
        <v>2.8999999999999998E-3</v>
      </c>
      <c r="F423" s="222">
        <v>1.0999999999999999E-2</v>
      </c>
      <c r="G423" s="222">
        <v>2.3099999999999999E-2</v>
      </c>
      <c r="H423" s="222">
        <v>3.85E-2</v>
      </c>
      <c r="I423" s="222">
        <v>7.7499999999999999E-2</v>
      </c>
      <c r="J423" s="222">
        <v>0.12570000000000001</v>
      </c>
      <c r="K423" s="222">
        <v>0.1812</v>
      </c>
      <c r="L423" s="222">
        <v>0.2427</v>
      </c>
    </row>
    <row r="424" spans="1:12" x14ac:dyDescent="0.25">
      <c r="A424" s="8">
        <v>6</v>
      </c>
      <c r="B424" s="3">
        <v>53</v>
      </c>
      <c r="C424" s="5"/>
      <c r="D424" s="33"/>
      <c r="E424" s="222">
        <v>2.3999999999999998E-3</v>
      </c>
      <c r="F424" s="222">
        <v>9.5999999999999992E-3</v>
      </c>
      <c r="G424" s="222">
        <v>2.06E-2</v>
      </c>
      <c r="H424" s="222">
        <v>3.5000000000000003E-2</v>
      </c>
      <c r="I424" s="222">
        <v>7.1999999999999995E-2</v>
      </c>
      <c r="J424" s="222">
        <v>0.1183</v>
      </c>
      <c r="K424" s="222">
        <v>0.17219999999999999</v>
      </c>
      <c r="L424" s="222">
        <v>0.23219999999999999</v>
      </c>
    </row>
    <row r="425" spans="1:12" x14ac:dyDescent="0.25">
      <c r="A425" s="8">
        <v>6</v>
      </c>
      <c r="B425" s="3">
        <v>54</v>
      </c>
      <c r="C425" s="5"/>
      <c r="D425" s="33"/>
      <c r="E425" s="222">
        <v>2E-3</v>
      </c>
      <c r="F425" s="222">
        <v>8.3000000000000001E-3</v>
      </c>
      <c r="G425" s="222">
        <v>1.83E-2</v>
      </c>
      <c r="H425" s="222">
        <v>3.1600000000000003E-2</v>
      </c>
      <c r="I425" s="222">
        <v>6.6500000000000004E-2</v>
      </c>
      <c r="J425" s="222">
        <v>0.1109</v>
      </c>
      <c r="K425" s="222">
        <v>0.16309999999999999</v>
      </c>
      <c r="L425" s="222">
        <v>0.2215</v>
      </c>
    </row>
    <row r="426" spans="1:12" x14ac:dyDescent="0.25">
      <c r="A426" s="8">
        <v>6</v>
      </c>
      <c r="B426" s="3">
        <v>55</v>
      </c>
      <c r="C426" s="5"/>
      <c r="D426" s="33"/>
      <c r="E426" s="222">
        <v>1.6000000000000001E-3</v>
      </c>
      <c r="F426" s="222">
        <v>7.1000000000000004E-3</v>
      </c>
      <c r="G426" s="222">
        <v>1.61E-2</v>
      </c>
      <c r="H426" s="222">
        <v>2.8299999999999999E-2</v>
      </c>
      <c r="I426" s="222">
        <v>6.1199999999999997E-2</v>
      </c>
      <c r="J426" s="222">
        <v>0.1037</v>
      </c>
      <c r="K426" s="222">
        <v>0.15409999999999999</v>
      </c>
      <c r="L426" s="222">
        <v>0.21099999999999999</v>
      </c>
    </row>
    <row r="427" spans="1:12" x14ac:dyDescent="0.25">
      <c r="A427" s="8">
        <v>6</v>
      </c>
      <c r="B427" s="3">
        <v>56</v>
      </c>
      <c r="C427" s="5"/>
      <c r="D427" s="33"/>
      <c r="E427" s="222">
        <v>1.2999999999999999E-3</v>
      </c>
      <c r="F427" s="222">
        <v>6.0000000000000001E-3</v>
      </c>
      <c r="G427" s="222">
        <v>1.4E-2</v>
      </c>
      <c r="H427" s="222">
        <v>2.5100000000000001E-2</v>
      </c>
      <c r="I427" s="222">
        <v>5.5800000000000002E-2</v>
      </c>
      <c r="J427" s="222">
        <v>9.6199999999999994E-2</v>
      </c>
      <c r="K427" s="222">
        <v>0.1447</v>
      </c>
      <c r="L427" s="222">
        <v>0.19989999999999999</v>
      </c>
    </row>
    <row r="428" spans="1:12" x14ac:dyDescent="0.25">
      <c r="A428" s="8">
        <v>6</v>
      </c>
      <c r="B428" s="3">
        <v>57</v>
      </c>
      <c r="C428" s="5"/>
      <c r="D428" s="33"/>
      <c r="E428" s="222">
        <v>1E-3</v>
      </c>
      <c r="F428" s="222">
        <v>4.8999999999999998E-3</v>
      </c>
      <c r="G428" s="222">
        <v>1.2E-2</v>
      </c>
      <c r="H428" s="222">
        <v>2.1999999999999999E-2</v>
      </c>
      <c r="I428" s="222">
        <v>5.0500000000000003E-2</v>
      </c>
      <c r="J428" s="222">
        <v>8.8800000000000004E-2</v>
      </c>
      <c r="K428" s="222">
        <v>0.13539999999999999</v>
      </c>
      <c r="L428" s="222">
        <v>0.18890000000000001</v>
      </c>
    </row>
    <row r="429" spans="1:12" x14ac:dyDescent="0.25">
      <c r="A429" s="8">
        <v>6</v>
      </c>
      <c r="B429" s="3">
        <v>58</v>
      </c>
      <c r="C429" s="5"/>
      <c r="D429" s="33"/>
      <c r="E429" s="222">
        <v>8.0000000000000004E-4</v>
      </c>
      <c r="F429" s="222">
        <v>4.1000000000000003E-3</v>
      </c>
      <c r="G429" s="222">
        <v>1.03E-2</v>
      </c>
      <c r="H429" s="222">
        <v>1.9400000000000001E-2</v>
      </c>
      <c r="I429" s="222">
        <v>4.58E-2</v>
      </c>
      <c r="J429" s="222">
        <v>8.2000000000000003E-2</v>
      </c>
      <c r="K429" s="222">
        <v>0.12659999999999999</v>
      </c>
      <c r="L429" s="222">
        <v>0.17849999999999999</v>
      </c>
    </row>
    <row r="430" spans="1:12" x14ac:dyDescent="0.25">
      <c r="A430" s="8">
        <v>6</v>
      </c>
      <c r="B430" s="3">
        <v>59</v>
      </c>
      <c r="C430" s="5"/>
      <c r="D430" s="33"/>
      <c r="E430" s="222">
        <v>5.9999999999999995E-4</v>
      </c>
      <c r="F430" s="222">
        <v>3.3E-3</v>
      </c>
      <c r="G430" s="222">
        <v>8.6999999999999994E-3</v>
      </c>
      <c r="H430" s="222">
        <v>1.6899999999999998E-2</v>
      </c>
      <c r="I430" s="222">
        <v>4.1099999999999998E-2</v>
      </c>
      <c r="J430" s="222">
        <v>7.5200000000000003E-2</v>
      </c>
      <c r="K430" s="222">
        <v>0.1178</v>
      </c>
      <c r="L430" s="222">
        <v>0.16800000000000001</v>
      </c>
    </row>
    <row r="431" spans="1:12" x14ac:dyDescent="0.25">
      <c r="A431" s="8">
        <v>6</v>
      </c>
      <c r="B431" s="3">
        <v>60</v>
      </c>
      <c r="C431" s="5"/>
      <c r="D431" s="33"/>
      <c r="E431" s="222">
        <v>4.0000000000000002E-4</v>
      </c>
      <c r="F431" s="222">
        <v>2.7000000000000001E-3</v>
      </c>
      <c r="G431" s="222">
        <v>7.3000000000000001E-3</v>
      </c>
      <c r="H431" s="222">
        <v>1.44E-2</v>
      </c>
      <c r="I431" s="222">
        <v>3.6499999999999998E-2</v>
      </c>
      <c r="J431" s="222">
        <v>6.83E-2</v>
      </c>
      <c r="K431" s="222">
        <v>0.10879999999999999</v>
      </c>
      <c r="L431" s="222">
        <v>0.1573</v>
      </c>
    </row>
    <row r="432" spans="1:12" x14ac:dyDescent="0.25">
      <c r="A432" s="8">
        <v>6</v>
      </c>
      <c r="B432" s="3">
        <v>61</v>
      </c>
      <c r="C432" s="5"/>
      <c r="D432" s="33"/>
      <c r="E432" s="222">
        <v>2.9999999999999997E-4</v>
      </c>
      <c r="F432" s="222">
        <v>2.0999999999999999E-3</v>
      </c>
      <c r="G432" s="222">
        <v>5.8999999999999999E-3</v>
      </c>
      <c r="H432" s="222">
        <v>1.21E-2</v>
      </c>
      <c r="I432" s="222">
        <v>3.2000000000000001E-2</v>
      </c>
      <c r="J432" s="222">
        <v>6.1499999999999999E-2</v>
      </c>
      <c r="K432" s="222">
        <v>9.9900000000000003E-2</v>
      </c>
      <c r="L432" s="222">
        <v>0.1467</v>
      </c>
    </row>
    <row r="433" spans="1:12" x14ac:dyDescent="0.25">
      <c r="A433" s="8">
        <v>6</v>
      </c>
      <c r="B433" s="3">
        <v>62</v>
      </c>
      <c r="C433" s="5"/>
      <c r="D433" s="33"/>
      <c r="E433" s="222">
        <v>2.0000000000000001E-4</v>
      </c>
      <c r="F433" s="222">
        <v>1.6000000000000001E-3</v>
      </c>
      <c r="G433" s="222">
        <v>4.7000000000000002E-3</v>
      </c>
      <c r="H433" s="222">
        <v>0.01</v>
      </c>
      <c r="I433" s="222">
        <v>2.7699999999999999E-2</v>
      </c>
      <c r="J433" s="222">
        <v>5.4800000000000001E-2</v>
      </c>
      <c r="K433" s="222">
        <v>9.0999999999999998E-2</v>
      </c>
      <c r="L433" s="222">
        <v>0.13600000000000001</v>
      </c>
    </row>
    <row r="434" spans="1:12" x14ac:dyDescent="0.25">
      <c r="A434" s="8">
        <v>6</v>
      </c>
      <c r="B434" s="3">
        <v>63</v>
      </c>
      <c r="C434" s="5"/>
      <c r="D434" s="33"/>
      <c r="E434" s="222">
        <v>1E-4</v>
      </c>
      <c r="F434" s="222">
        <v>1.1000000000000001E-3</v>
      </c>
      <c r="G434" s="222">
        <v>3.5999999999999999E-3</v>
      </c>
      <c r="H434" s="222">
        <v>8.0000000000000002E-3</v>
      </c>
      <c r="I434" s="222">
        <v>2.3400000000000001E-2</v>
      </c>
      <c r="J434" s="222">
        <v>4.8000000000000001E-2</v>
      </c>
      <c r="K434" s="222">
        <v>8.1900000000000001E-2</v>
      </c>
      <c r="L434" s="222">
        <v>0.125</v>
      </c>
    </row>
    <row r="435" spans="1:12" x14ac:dyDescent="0.25">
      <c r="A435" s="8">
        <v>6</v>
      </c>
      <c r="B435" s="3">
        <v>64</v>
      </c>
      <c r="C435" s="5"/>
      <c r="D435" s="33"/>
      <c r="E435" s="222">
        <v>1E-4</v>
      </c>
      <c r="F435" s="222">
        <v>8.0000000000000004E-4</v>
      </c>
      <c r="G435" s="222">
        <v>2.7000000000000001E-3</v>
      </c>
      <c r="H435" s="222">
        <v>6.1999999999999998E-3</v>
      </c>
      <c r="I435" s="222">
        <v>1.9400000000000001E-2</v>
      </c>
      <c r="J435" s="222">
        <v>4.1399999999999999E-2</v>
      </c>
      <c r="K435" s="222">
        <v>7.2900000000000006E-2</v>
      </c>
      <c r="L435" s="222">
        <v>0.11409999999999999</v>
      </c>
    </row>
    <row r="436" spans="1:12" x14ac:dyDescent="0.25">
      <c r="A436" s="8">
        <v>6</v>
      </c>
      <c r="B436" s="3">
        <v>65</v>
      </c>
      <c r="C436" s="5"/>
      <c r="D436" s="33"/>
      <c r="E436" s="222">
        <v>0</v>
      </c>
      <c r="F436" s="222">
        <v>5.0000000000000001E-4</v>
      </c>
      <c r="G436" s="222">
        <v>1.9E-3</v>
      </c>
      <c r="H436" s="222">
        <v>4.7000000000000002E-3</v>
      </c>
      <c r="I436" s="222">
        <v>1.5599999999999999E-2</v>
      </c>
      <c r="J436" s="222">
        <v>3.5099999999999999E-2</v>
      </c>
      <c r="K436" s="222">
        <v>6.4100000000000004E-2</v>
      </c>
      <c r="L436" s="222">
        <v>0.1032</v>
      </c>
    </row>
    <row r="437" spans="1:12" x14ac:dyDescent="0.25">
      <c r="A437" s="8">
        <v>6</v>
      </c>
      <c r="B437" s="3">
        <v>66</v>
      </c>
      <c r="C437" s="5"/>
      <c r="D437" s="33"/>
      <c r="E437" s="222">
        <v>0</v>
      </c>
      <c r="F437" s="222">
        <v>2.9999999999999997E-4</v>
      </c>
      <c r="G437" s="222">
        <v>1.2999999999999999E-3</v>
      </c>
      <c r="H437" s="222">
        <v>3.3E-3</v>
      </c>
      <c r="I437" s="222">
        <v>1.2200000000000001E-2</v>
      </c>
      <c r="J437" s="222">
        <v>2.9100000000000001E-2</v>
      </c>
      <c r="K437" s="222">
        <v>5.5599999999999997E-2</v>
      </c>
      <c r="L437" s="222">
        <v>9.2499999999999999E-2</v>
      </c>
    </row>
    <row r="438" spans="1:12" x14ac:dyDescent="0.25">
      <c r="A438" s="8">
        <v>6</v>
      </c>
      <c r="B438" s="3">
        <v>67</v>
      </c>
      <c r="C438" s="5"/>
      <c r="D438" s="33"/>
      <c r="E438" s="222">
        <v>0</v>
      </c>
      <c r="F438" s="222">
        <v>2.0000000000000001E-4</v>
      </c>
      <c r="G438" s="222">
        <v>8.0000000000000004E-4</v>
      </c>
      <c r="H438" s="222">
        <v>2.2000000000000001E-3</v>
      </c>
      <c r="I438" s="222">
        <v>8.8999999999999999E-3</v>
      </c>
      <c r="J438" s="222">
        <v>2.3E-2</v>
      </c>
      <c r="K438" s="222">
        <v>4.6600000000000003E-2</v>
      </c>
      <c r="L438" s="222">
        <v>8.1000000000000003E-2</v>
      </c>
    </row>
    <row r="439" spans="1:12" x14ac:dyDescent="0.25">
      <c r="A439" s="8">
        <v>6</v>
      </c>
      <c r="B439" s="3">
        <v>68</v>
      </c>
      <c r="C439" s="5"/>
      <c r="D439" s="33"/>
      <c r="E439" s="222">
        <v>0</v>
      </c>
      <c r="F439" s="222">
        <v>1E-4</v>
      </c>
      <c r="G439" s="222">
        <v>4.0000000000000002E-4</v>
      </c>
      <c r="H439" s="222">
        <v>1.2999999999999999E-3</v>
      </c>
      <c r="I439" s="222">
        <v>6.1000000000000004E-3</v>
      </c>
      <c r="J439" s="222">
        <v>1.7399999999999999E-2</v>
      </c>
      <c r="K439" s="222">
        <v>3.7900000000000003E-2</v>
      </c>
      <c r="L439" s="222">
        <v>6.9400000000000003E-2</v>
      </c>
    </row>
    <row r="440" spans="1:12" x14ac:dyDescent="0.25">
      <c r="A440" s="8">
        <v>6</v>
      </c>
      <c r="B440" s="3">
        <v>69</v>
      </c>
      <c r="C440" s="5"/>
      <c r="D440" s="33"/>
      <c r="E440" s="222">
        <v>0</v>
      </c>
      <c r="F440" s="222">
        <v>0</v>
      </c>
      <c r="G440" s="222">
        <v>2.0000000000000001E-4</v>
      </c>
      <c r="H440" s="222">
        <v>6.9999999999999999E-4</v>
      </c>
      <c r="I440" s="222">
        <v>3.8999999999999998E-3</v>
      </c>
      <c r="J440" s="222">
        <v>1.26E-2</v>
      </c>
      <c r="K440" s="222">
        <v>2.9899999999999999E-2</v>
      </c>
      <c r="L440" s="222">
        <v>5.8500000000000003E-2</v>
      </c>
    </row>
    <row r="441" spans="1:12" x14ac:dyDescent="0.25">
      <c r="A441" s="8">
        <v>6</v>
      </c>
      <c r="B441" s="3">
        <v>70</v>
      </c>
      <c r="C441" s="5"/>
      <c r="D441" s="33"/>
      <c r="E441" s="222">
        <v>0</v>
      </c>
      <c r="F441" s="222">
        <v>0</v>
      </c>
      <c r="G441" s="222">
        <v>1E-4</v>
      </c>
      <c r="H441" s="222">
        <v>2.9999999999999997E-4</v>
      </c>
      <c r="I441" s="222">
        <v>2E-3</v>
      </c>
      <c r="J441" s="222">
        <v>7.7999999999999996E-3</v>
      </c>
      <c r="K441" s="222">
        <v>2.1399999999999999E-2</v>
      </c>
      <c r="L441" s="222">
        <v>4.6100000000000002E-2</v>
      </c>
    </row>
    <row r="442" spans="1:12" x14ac:dyDescent="0.25">
      <c r="A442" s="8">
        <v>6</v>
      </c>
      <c r="B442" s="3">
        <v>71</v>
      </c>
      <c r="C442" s="5"/>
      <c r="D442" s="33"/>
      <c r="E442" s="222">
        <v>0</v>
      </c>
      <c r="F442" s="222">
        <v>0</v>
      </c>
      <c r="G442" s="222">
        <v>0</v>
      </c>
      <c r="H442" s="222">
        <v>1E-4</v>
      </c>
      <c r="I442" s="222">
        <v>8.0000000000000004E-4</v>
      </c>
      <c r="J442" s="222">
        <v>4.3E-3</v>
      </c>
      <c r="K442" s="222">
        <v>1.41E-2</v>
      </c>
      <c r="L442" s="222">
        <v>3.4700000000000002E-2</v>
      </c>
    </row>
    <row r="443" spans="1:12" x14ac:dyDescent="0.25">
      <c r="A443" s="8">
        <v>6</v>
      </c>
      <c r="B443" s="3">
        <v>72</v>
      </c>
      <c r="C443" s="5"/>
      <c r="D443" s="33"/>
      <c r="E443" s="222">
        <v>0</v>
      </c>
      <c r="F443" s="222">
        <v>0</v>
      </c>
      <c r="G443" s="222">
        <v>0</v>
      </c>
      <c r="H443" s="222">
        <v>0</v>
      </c>
      <c r="I443" s="222">
        <v>1E-4</v>
      </c>
      <c r="J443" s="222">
        <v>1.2999999999999999E-3</v>
      </c>
      <c r="K443" s="222">
        <v>6.4999999999999997E-3</v>
      </c>
      <c r="L443" s="222">
        <v>2.07E-2</v>
      </c>
    </row>
    <row r="444" spans="1:12" x14ac:dyDescent="0.25">
      <c r="A444" s="8">
        <v>6</v>
      </c>
      <c r="B444" s="3">
        <v>73</v>
      </c>
      <c r="C444" s="5"/>
      <c r="D444" s="33"/>
      <c r="E444" s="222">
        <v>0</v>
      </c>
      <c r="F444" s="222">
        <v>0</v>
      </c>
      <c r="G444" s="222">
        <v>0</v>
      </c>
      <c r="H444" s="222">
        <v>0</v>
      </c>
      <c r="I444" s="222">
        <v>0</v>
      </c>
      <c r="J444" s="222">
        <v>2.0000000000000001E-4</v>
      </c>
      <c r="K444" s="222">
        <v>1.6000000000000001E-3</v>
      </c>
      <c r="L444" s="222">
        <v>8.8000000000000005E-3</v>
      </c>
    </row>
    <row r="445" spans="1:12" x14ac:dyDescent="0.25">
      <c r="A445" s="8">
        <v>6</v>
      </c>
      <c r="B445" s="3">
        <v>74</v>
      </c>
      <c r="C445" s="5"/>
      <c r="D445" s="33"/>
      <c r="E445" s="222">
        <v>0</v>
      </c>
      <c r="F445" s="222">
        <v>0</v>
      </c>
      <c r="G445" s="222">
        <v>0</v>
      </c>
      <c r="H445" s="222">
        <v>0</v>
      </c>
      <c r="I445" s="222">
        <v>0</v>
      </c>
      <c r="J445" s="222">
        <v>0</v>
      </c>
      <c r="K445" s="222">
        <v>2.9999999999999997E-4</v>
      </c>
      <c r="L445" s="222">
        <v>3.5000000000000001E-3</v>
      </c>
    </row>
    <row r="446" spans="1:12" x14ac:dyDescent="0.25">
      <c r="A446" s="8">
        <v>7</v>
      </c>
      <c r="B446" s="3">
        <v>1</v>
      </c>
      <c r="C446" s="5"/>
      <c r="D446" s="33"/>
      <c r="E446" s="222">
        <v>4.8399999999999999E-2</v>
      </c>
      <c r="F446" s="222">
        <v>9.8000000000000004E-2</v>
      </c>
      <c r="G446" s="222">
        <v>0.14860000000000001</v>
      </c>
      <c r="H446" s="222">
        <v>0.19969999999999999</v>
      </c>
      <c r="I446" s="222">
        <v>0.30320000000000003</v>
      </c>
      <c r="J446" s="222">
        <v>0.4078</v>
      </c>
      <c r="K446" s="222">
        <v>0.5131</v>
      </c>
      <c r="L446" s="222">
        <v>0.61890000000000001</v>
      </c>
    </row>
    <row r="447" spans="1:12" x14ac:dyDescent="0.25">
      <c r="A447" s="8">
        <v>7</v>
      </c>
      <c r="B447" s="3">
        <v>2</v>
      </c>
      <c r="C447" s="5"/>
      <c r="D447" s="33"/>
      <c r="E447" s="222">
        <v>4.7699999999999999E-2</v>
      </c>
      <c r="F447" s="222">
        <v>9.69E-2</v>
      </c>
      <c r="G447" s="222">
        <v>0.14710000000000001</v>
      </c>
      <c r="H447" s="222">
        <v>0.19789999999999999</v>
      </c>
      <c r="I447" s="222">
        <v>0.3009</v>
      </c>
      <c r="J447" s="222">
        <v>0.40500000000000003</v>
      </c>
      <c r="K447" s="222">
        <v>0.50990000000000002</v>
      </c>
      <c r="L447" s="222">
        <v>0.61529999999999996</v>
      </c>
    </row>
    <row r="448" spans="1:12" x14ac:dyDescent="0.25">
      <c r="A448" s="8">
        <v>7</v>
      </c>
      <c r="B448" s="3">
        <v>3</v>
      </c>
      <c r="C448" s="5"/>
      <c r="D448" s="33"/>
      <c r="E448" s="222">
        <v>4.6899999999999997E-2</v>
      </c>
      <c r="F448" s="222">
        <v>9.5500000000000002E-2</v>
      </c>
      <c r="G448" s="222">
        <v>0.1452</v>
      </c>
      <c r="H448" s="222">
        <v>0.19570000000000001</v>
      </c>
      <c r="I448" s="222">
        <v>0.29799999999999999</v>
      </c>
      <c r="J448" s="222">
        <v>0.40150000000000002</v>
      </c>
      <c r="K448" s="222">
        <v>0.50580000000000003</v>
      </c>
      <c r="L448" s="222">
        <v>0.61070000000000002</v>
      </c>
    </row>
    <row r="449" spans="1:12" x14ac:dyDescent="0.25">
      <c r="A449" s="8">
        <v>7</v>
      </c>
      <c r="B449" s="3">
        <v>4</v>
      </c>
      <c r="C449" s="5"/>
      <c r="D449" s="33"/>
      <c r="E449" s="222">
        <v>4.5999999999999999E-2</v>
      </c>
      <c r="F449" s="222">
        <v>9.4100000000000003E-2</v>
      </c>
      <c r="G449" s="222">
        <v>0.1434</v>
      </c>
      <c r="H449" s="222">
        <v>0.19339999999999999</v>
      </c>
      <c r="I449" s="222">
        <v>0.29499999999999998</v>
      </c>
      <c r="J449" s="222">
        <v>0.39789999999999998</v>
      </c>
      <c r="K449" s="222">
        <v>0.50160000000000005</v>
      </c>
      <c r="L449" s="222">
        <v>0.60599999999999998</v>
      </c>
    </row>
    <row r="450" spans="1:12" x14ac:dyDescent="0.25">
      <c r="A450" s="8">
        <v>7</v>
      </c>
      <c r="B450" s="3">
        <v>5</v>
      </c>
      <c r="C450" s="5"/>
      <c r="D450" s="33"/>
      <c r="E450" s="222">
        <v>4.5199999999999997E-2</v>
      </c>
      <c r="F450" s="222">
        <v>9.2700000000000005E-2</v>
      </c>
      <c r="G450" s="222">
        <v>0.14149999999999999</v>
      </c>
      <c r="H450" s="222">
        <v>0.19109999999999999</v>
      </c>
      <c r="I450" s="222">
        <v>0.29199999999999998</v>
      </c>
      <c r="J450" s="222">
        <v>0.39429999999999998</v>
      </c>
      <c r="K450" s="222">
        <v>0.49740000000000001</v>
      </c>
      <c r="L450" s="222">
        <v>0.60129999999999995</v>
      </c>
    </row>
    <row r="451" spans="1:12" x14ac:dyDescent="0.25">
      <c r="A451" s="8">
        <v>7</v>
      </c>
      <c r="B451" s="3">
        <v>6</v>
      </c>
      <c r="C451" s="5"/>
      <c r="D451" s="33"/>
      <c r="E451" s="222">
        <v>4.4299999999999999E-2</v>
      </c>
      <c r="F451" s="222">
        <v>9.1200000000000003E-2</v>
      </c>
      <c r="G451" s="222">
        <v>0.1396</v>
      </c>
      <c r="H451" s="222">
        <v>0.1888</v>
      </c>
      <c r="I451" s="222">
        <v>0.28899999999999998</v>
      </c>
      <c r="J451" s="222">
        <v>0.3906</v>
      </c>
      <c r="K451" s="222">
        <v>0.49320000000000003</v>
      </c>
      <c r="L451" s="222">
        <v>0.59650000000000003</v>
      </c>
    </row>
    <row r="452" spans="1:12" x14ac:dyDescent="0.25">
      <c r="A452" s="8">
        <v>7</v>
      </c>
      <c r="B452" s="3">
        <v>7</v>
      </c>
      <c r="C452" s="5"/>
      <c r="D452" s="33"/>
      <c r="E452" s="222">
        <v>4.3400000000000001E-2</v>
      </c>
      <c r="F452" s="222">
        <v>8.9800000000000005E-2</v>
      </c>
      <c r="G452" s="222">
        <v>0.13769999999999999</v>
      </c>
      <c r="H452" s="222">
        <v>0.1865</v>
      </c>
      <c r="I452" s="222">
        <v>0.28589999999999999</v>
      </c>
      <c r="J452" s="222">
        <v>0.38679999999999998</v>
      </c>
      <c r="K452" s="222">
        <v>0.48880000000000001</v>
      </c>
      <c r="L452" s="222">
        <v>0.59160000000000001</v>
      </c>
    </row>
    <row r="453" spans="1:12" x14ac:dyDescent="0.25">
      <c r="A453" s="8">
        <v>7</v>
      </c>
      <c r="B453" s="3">
        <v>8</v>
      </c>
      <c r="C453" s="5"/>
      <c r="D453" s="33"/>
      <c r="E453" s="222">
        <v>4.2500000000000003E-2</v>
      </c>
      <c r="F453" s="222">
        <v>8.8300000000000003E-2</v>
      </c>
      <c r="G453" s="222">
        <v>0.13569999999999999</v>
      </c>
      <c r="H453" s="222">
        <v>0.1842</v>
      </c>
      <c r="I453" s="222">
        <v>0.2828</v>
      </c>
      <c r="J453" s="222">
        <v>0.3831</v>
      </c>
      <c r="K453" s="222">
        <v>0.4844</v>
      </c>
      <c r="L453" s="222">
        <v>0.58660000000000001</v>
      </c>
    </row>
    <row r="454" spans="1:12" x14ac:dyDescent="0.25">
      <c r="A454" s="8">
        <v>7</v>
      </c>
      <c r="B454" s="3">
        <v>9</v>
      </c>
      <c r="C454" s="5"/>
      <c r="D454" s="33"/>
      <c r="E454" s="222">
        <v>4.1700000000000001E-2</v>
      </c>
      <c r="F454" s="222">
        <v>8.6900000000000005E-2</v>
      </c>
      <c r="G454" s="222">
        <v>0.1338</v>
      </c>
      <c r="H454" s="222">
        <v>0.18179999999999999</v>
      </c>
      <c r="I454" s="222">
        <v>0.2797</v>
      </c>
      <c r="J454" s="222">
        <v>0.37930000000000003</v>
      </c>
      <c r="K454" s="222">
        <v>0.48</v>
      </c>
      <c r="L454" s="222">
        <v>0.58160000000000001</v>
      </c>
    </row>
    <row r="455" spans="1:12" x14ac:dyDescent="0.25">
      <c r="A455" s="8">
        <v>7</v>
      </c>
      <c r="B455" s="3">
        <v>10</v>
      </c>
      <c r="C455" s="5"/>
      <c r="D455" s="33"/>
      <c r="E455" s="222">
        <v>4.0800000000000003E-2</v>
      </c>
      <c r="F455" s="222">
        <v>8.5400000000000004E-2</v>
      </c>
      <c r="G455" s="222">
        <v>0.13189999999999999</v>
      </c>
      <c r="H455" s="222">
        <v>0.1794</v>
      </c>
      <c r="I455" s="222">
        <v>0.27650000000000002</v>
      </c>
      <c r="J455" s="222">
        <v>0.37540000000000001</v>
      </c>
      <c r="K455" s="222">
        <v>0.47549999999999998</v>
      </c>
      <c r="L455" s="222">
        <v>0.57650000000000001</v>
      </c>
    </row>
    <row r="456" spans="1:12" x14ac:dyDescent="0.25">
      <c r="A456" s="8">
        <v>7</v>
      </c>
      <c r="B456" s="3">
        <v>11</v>
      </c>
      <c r="C456" s="5"/>
      <c r="D456" s="33"/>
      <c r="E456" s="222">
        <v>3.9899999999999998E-2</v>
      </c>
      <c r="F456" s="222">
        <v>8.4000000000000005E-2</v>
      </c>
      <c r="G456" s="222">
        <v>0.13</v>
      </c>
      <c r="H456" s="222">
        <v>0.17710000000000001</v>
      </c>
      <c r="I456" s="222">
        <v>0.27339999999999998</v>
      </c>
      <c r="J456" s="222">
        <v>0.37159999999999999</v>
      </c>
      <c r="K456" s="222">
        <v>0.47110000000000002</v>
      </c>
      <c r="L456" s="222">
        <v>0.57150000000000001</v>
      </c>
    </row>
    <row r="457" spans="1:12" x14ac:dyDescent="0.25">
      <c r="A457" s="8">
        <v>7</v>
      </c>
      <c r="B457" s="3">
        <v>12</v>
      </c>
      <c r="C457" s="5"/>
      <c r="D457" s="33"/>
      <c r="E457" s="222">
        <v>3.9E-2</v>
      </c>
      <c r="F457" s="222">
        <v>8.2500000000000004E-2</v>
      </c>
      <c r="G457" s="222">
        <v>0.128</v>
      </c>
      <c r="H457" s="222">
        <v>0.17460000000000001</v>
      </c>
      <c r="I457" s="222">
        <v>0.2702</v>
      </c>
      <c r="J457" s="222">
        <v>0.36759999999999998</v>
      </c>
      <c r="K457" s="222">
        <v>0.46639999999999998</v>
      </c>
      <c r="L457" s="222">
        <v>0.56620000000000004</v>
      </c>
    </row>
    <row r="458" spans="1:12" x14ac:dyDescent="0.25">
      <c r="A458" s="8">
        <v>7</v>
      </c>
      <c r="B458" s="3">
        <v>13</v>
      </c>
      <c r="C458" s="5"/>
      <c r="D458" s="33"/>
      <c r="E458" s="222">
        <v>3.8100000000000002E-2</v>
      </c>
      <c r="F458" s="222">
        <v>8.1000000000000003E-2</v>
      </c>
      <c r="G458" s="222">
        <v>0.126</v>
      </c>
      <c r="H458" s="222">
        <v>0.17219999999999999</v>
      </c>
      <c r="I458" s="222">
        <v>0.26690000000000003</v>
      </c>
      <c r="J458" s="222">
        <v>0.36370000000000002</v>
      </c>
      <c r="K458" s="222">
        <v>0.46179999999999999</v>
      </c>
      <c r="L458" s="222">
        <v>0.56089999999999995</v>
      </c>
    </row>
    <row r="459" spans="1:12" x14ac:dyDescent="0.25">
      <c r="A459" s="8">
        <v>7</v>
      </c>
      <c r="B459" s="3">
        <v>14</v>
      </c>
      <c r="C459" s="5"/>
      <c r="D459" s="33"/>
      <c r="E459" s="222">
        <v>3.7199999999999997E-2</v>
      </c>
      <c r="F459" s="222">
        <v>7.9500000000000001E-2</v>
      </c>
      <c r="G459" s="222">
        <v>0.124</v>
      </c>
      <c r="H459" s="222">
        <v>0.16969999999999999</v>
      </c>
      <c r="I459" s="222">
        <v>0.2636</v>
      </c>
      <c r="J459" s="222">
        <v>0.35959999999999998</v>
      </c>
      <c r="K459" s="222">
        <v>0.45700000000000002</v>
      </c>
      <c r="L459" s="222">
        <v>0.55549999999999999</v>
      </c>
    </row>
    <row r="460" spans="1:12" x14ac:dyDescent="0.25">
      <c r="A460" s="8">
        <v>7</v>
      </c>
      <c r="B460" s="3">
        <v>15</v>
      </c>
      <c r="C460" s="5"/>
      <c r="D460" s="33"/>
      <c r="E460" s="222">
        <v>3.6400000000000002E-2</v>
      </c>
      <c r="F460" s="222">
        <v>7.8100000000000003E-2</v>
      </c>
      <c r="G460" s="222">
        <v>0.122</v>
      </c>
      <c r="H460" s="222">
        <v>0.16719999999999999</v>
      </c>
      <c r="I460" s="222">
        <v>0.26029999999999998</v>
      </c>
      <c r="J460" s="222">
        <v>0.35549999999999998</v>
      </c>
      <c r="K460" s="222">
        <v>0.45219999999999999</v>
      </c>
      <c r="L460" s="222">
        <v>0.55010000000000003</v>
      </c>
    </row>
    <row r="461" spans="1:12" x14ac:dyDescent="0.25">
      <c r="A461" s="8">
        <v>7</v>
      </c>
      <c r="B461" s="3">
        <v>16</v>
      </c>
      <c r="C461" s="5"/>
      <c r="D461" s="33"/>
      <c r="E461" s="222">
        <v>3.5499999999999997E-2</v>
      </c>
      <c r="F461" s="222">
        <v>7.6600000000000001E-2</v>
      </c>
      <c r="G461" s="222">
        <v>0.11990000000000001</v>
      </c>
      <c r="H461" s="222">
        <v>0.16470000000000001</v>
      </c>
      <c r="I461" s="222">
        <v>0.25690000000000002</v>
      </c>
      <c r="J461" s="222">
        <v>0.3513</v>
      </c>
      <c r="K461" s="222">
        <v>0.44740000000000002</v>
      </c>
      <c r="L461" s="222">
        <v>0.54449999999999998</v>
      </c>
    </row>
    <row r="462" spans="1:12" x14ac:dyDescent="0.25">
      <c r="A462" s="8">
        <v>7</v>
      </c>
      <c r="B462" s="3">
        <v>17</v>
      </c>
      <c r="C462" s="5"/>
      <c r="D462" s="33"/>
      <c r="E462" s="222">
        <v>3.4599999999999999E-2</v>
      </c>
      <c r="F462" s="222">
        <v>7.51E-2</v>
      </c>
      <c r="G462" s="222">
        <v>0.1179</v>
      </c>
      <c r="H462" s="222">
        <v>0.16220000000000001</v>
      </c>
      <c r="I462" s="222">
        <v>0.2535</v>
      </c>
      <c r="J462" s="222">
        <v>0.34710000000000002</v>
      </c>
      <c r="K462" s="222">
        <v>0.44240000000000002</v>
      </c>
      <c r="L462" s="222">
        <v>0.53890000000000005</v>
      </c>
    </row>
    <row r="463" spans="1:12" x14ac:dyDescent="0.25">
      <c r="A463" s="8">
        <v>7</v>
      </c>
      <c r="B463" s="3">
        <v>18</v>
      </c>
      <c r="C463" s="5"/>
      <c r="D463" s="33"/>
      <c r="E463" s="222">
        <v>3.3700000000000001E-2</v>
      </c>
      <c r="F463" s="222">
        <v>7.3499999999999996E-2</v>
      </c>
      <c r="G463" s="222">
        <v>0.1158</v>
      </c>
      <c r="H463" s="222">
        <v>0.15959999999999999</v>
      </c>
      <c r="I463" s="222">
        <v>0.25</v>
      </c>
      <c r="J463" s="222">
        <v>0.34289999999999998</v>
      </c>
      <c r="K463" s="222">
        <v>0.43740000000000001</v>
      </c>
      <c r="L463" s="222">
        <v>0.5333</v>
      </c>
    </row>
    <row r="464" spans="1:12" x14ac:dyDescent="0.25">
      <c r="A464" s="8">
        <v>7</v>
      </c>
      <c r="B464" s="3">
        <v>19</v>
      </c>
      <c r="C464" s="5"/>
      <c r="D464" s="33"/>
      <c r="E464" s="222">
        <v>3.2800000000000003E-2</v>
      </c>
      <c r="F464" s="222">
        <v>7.1999999999999995E-2</v>
      </c>
      <c r="G464" s="222">
        <v>0.1137</v>
      </c>
      <c r="H464" s="222">
        <v>0.157</v>
      </c>
      <c r="I464" s="222">
        <v>0.2465</v>
      </c>
      <c r="J464" s="222">
        <v>0.33850000000000002</v>
      </c>
      <c r="K464" s="222">
        <v>0.43230000000000002</v>
      </c>
      <c r="L464" s="222">
        <v>0.52749999999999997</v>
      </c>
    </row>
    <row r="465" spans="1:12" x14ac:dyDescent="0.25">
      <c r="A465" s="8">
        <v>7</v>
      </c>
      <c r="B465" s="3">
        <v>20</v>
      </c>
      <c r="C465" s="5"/>
      <c r="D465" s="33"/>
      <c r="E465" s="222">
        <v>3.2000000000000001E-2</v>
      </c>
      <c r="F465" s="222">
        <v>7.0499999999999993E-2</v>
      </c>
      <c r="G465" s="222">
        <v>0.11169999999999999</v>
      </c>
      <c r="H465" s="222">
        <v>0.15440000000000001</v>
      </c>
      <c r="I465" s="222">
        <v>0.2429</v>
      </c>
      <c r="J465" s="222">
        <v>0.33410000000000001</v>
      </c>
      <c r="K465" s="222">
        <v>0.42720000000000002</v>
      </c>
      <c r="L465" s="222">
        <v>0.52170000000000005</v>
      </c>
    </row>
    <row r="466" spans="1:12" x14ac:dyDescent="0.25">
      <c r="A466" s="8">
        <v>7</v>
      </c>
      <c r="B466" s="3">
        <v>21</v>
      </c>
      <c r="C466" s="5"/>
      <c r="D466" s="33"/>
      <c r="E466" s="222">
        <v>3.1099999999999999E-2</v>
      </c>
      <c r="F466" s="222">
        <v>6.9000000000000006E-2</v>
      </c>
      <c r="G466" s="222">
        <v>0.1095</v>
      </c>
      <c r="H466" s="222">
        <v>0.15179999999999999</v>
      </c>
      <c r="I466" s="222">
        <v>0.23930000000000001</v>
      </c>
      <c r="J466" s="222">
        <v>0.32969999999999999</v>
      </c>
      <c r="K466" s="222">
        <v>0.4219</v>
      </c>
      <c r="L466" s="222">
        <v>0.51570000000000005</v>
      </c>
    </row>
    <row r="467" spans="1:12" x14ac:dyDescent="0.25">
      <c r="A467" s="8">
        <v>7</v>
      </c>
      <c r="B467" s="3">
        <v>22</v>
      </c>
      <c r="C467" s="5"/>
      <c r="D467" s="33"/>
      <c r="E467" s="222">
        <v>3.0200000000000001E-2</v>
      </c>
      <c r="F467" s="222">
        <v>6.7400000000000002E-2</v>
      </c>
      <c r="G467" s="222">
        <v>0.1074</v>
      </c>
      <c r="H467" s="222">
        <v>0.14910000000000001</v>
      </c>
      <c r="I467" s="222">
        <v>0.2356</v>
      </c>
      <c r="J467" s="222">
        <v>0.3251</v>
      </c>
      <c r="K467" s="222">
        <v>0.41660000000000003</v>
      </c>
      <c r="L467" s="222">
        <v>0.50960000000000005</v>
      </c>
    </row>
    <row r="468" spans="1:12" x14ac:dyDescent="0.25">
      <c r="A468" s="8">
        <v>7</v>
      </c>
      <c r="B468" s="3">
        <v>23</v>
      </c>
      <c r="C468" s="5"/>
      <c r="D468" s="33"/>
      <c r="E468" s="222">
        <v>2.93E-2</v>
      </c>
      <c r="F468" s="222">
        <v>6.5799999999999997E-2</v>
      </c>
      <c r="G468" s="222">
        <v>0.1052</v>
      </c>
      <c r="H468" s="222">
        <v>0.1464</v>
      </c>
      <c r="I468" s="222">
        <v>0.2319</v>
      </c>
      <c r="J468" s="222">
        <v>0.32050000000000001</v>
      </c>
      <c r="K468" s="222">
        <v>0.41120000000000001</v>
      </c>
      <c r="L468" s="222">
        <v>0.50349999999999995</v>
      </c>
    </row>
    <row r="469" spans="1:12" x14ac:dyDescent="0.25">
      <c r="A469" s="8">
        <v>7</v>
      </c>
      <c r="B469" s="3">
        <v>24</v>
      </c>
      <c r="C469" s="5"/>
      <c r="D469" s="33"/>
      <c r="E469" s="222">
        <v>2.8400000000000002E-2</v>
      </c>
      <c r="F469" s="222">
        <v>6.4199999999999993E-2</v>
      </c>
      <c r="G469" s="222">
        <v>0.10299999999999999</v>
      </c>
      <c r="H469" s="222">
        <v>0.14360000000000001</v>
      </c>
      <c r="I469" s="222">
        <v>0.2281</v>
      </c>
      <c r="J469" s="222">
        <v>0.31580000000000003</v>
      </c>
      <c r="K469" s="222">
        <v>0.40570000000000001</v>
      </c>
      <c r="L469" s="222">
        <v>0.49730000000000002</v>
      </c>
    </row>
    <row r="470" spans="1:12" x14ac:dyDescent="0.25">
      <c r="A470" s="8">
        <v>7</v>
      </c>
      <c r="B470" s="3">
        <v>25</v>
      </c>
      <c r="C470" s="5"/>
      <c r="D470" s="33"/>
      <c r="E470" s="222">
        <v>2.75E-2</v>
      </c>
      <c r="F470" s="222">
        <v>6.2600000000000003E-2</v>
      </c>
      <c r="G470" s="222">
        <v>0.1008</v>
      </c>
      <c r="H470" s="222">
        <v>0.14080000000000001</v>
      </c>
      <c r="I470" s="222">
        <v>0.2243</v>
      </c>
      <c r="J470" s="222">
        <v>0.311</v>
      </c>
      <c r="K470" s="222">
        <v>0.4</v>
      </c>
      <c r="L470" s="222">
        <v>0.4909</v>
      </c>
    </row>
    <row r="471" spans="1:12" x14ac:dyDescent="0.25">
      <c r="A471" s="8">
        <v>7</v>
      </c>
      <c r="B471" s="3">
        <v>26</v>
      </c>
      <c r="C471" s="5"/>
      <c r="D471" s="33"/>
      <c r="E471" s="222">
        <v>2.6700000000000002E-2</v>
      </c>
      <c r="F471" s="222">
        <v>6.0999999999999999E-2</v>
      </c>
      <c r="G471" s="222">
        <v>9.8599999999999993E-2</v>
      </c>
      <c r="H471" s="222">
        <v>0.13789999999999999</v>
      </c>
      <c r="I471" s="222">
        <v>0.22040000000000001</v>
      </c>
      <c r="J471" s="222">
        <v>0.30620000000000003</v>
      </c>
      <c r="K471" s="222">
        <v>0.39439999999999997</v>
      </c>
      <c r="L471" s="222">
        <v>0.4844</v>
      </c>
    </row>
    <row r="472" spans="1:12" x14ac:dyDescent="0.25">
      <c r="A472" s="8">
        <v>7</v>
      </c>
      <c r="B472" s="3">
        <v>27</v>
      </c>
      <c r="C472" s="5"/>
      <c r="D472" s="33"/>
      <c r="E472" s="222">
        <v>2.58E-2</v>
      </c>
      <c r="F472" s="222">
        <v>5.9400000000000001E-2</v>
      </c>
      <c r="G472" s="222">
        <v>9.6299999999999997E-2</v>
      </c>
      <c r="H472" s="222">
        <v>0.1351</v>
      </c>
      <c r="I472" s="222">
        <v>0.21640000000000001</v>
      </c>
      <c r="J472" s="222">
        <v>0.30120000000000002</v>
      </c>
      <c r="K472" s="222">
        <v>0.3886</v>
      </c>
      <c r="L472" s="222">
        <v>0.47789999999999999</v>
      </c>
    </row>
    <row r="473" spans="1:12" x14ac:dyDescent="0.25">
      <c r="A473" s="8">
        <v>7</v>
      </c>
      <c r="B473" s="3">
        <v>28</v>
      </c>
      <c r="C473" s="5"/>
      <c r="D473" s="33"/>
      <c r="E473" s="222">
        <v>2.4899999999999999E-2</v>
      </c>
      <c r="F473" s="222">
        <v>5.7799999999999997E-2</v>
      </c>
      <c r="G473" s="222">
        <v>9.4E-2</v>
      </c>
      <c r="H473" s="222">
        <v>0.1321</v>
      </c>
      <c r="I473" s="222">
        <v>0.21240000000000001</v>
      </c>
      <c r="J473" s="222">
        <v>0.29620000000000002</v>
      </c>
      <c r="K473" s="222">
        <v>0.38269999999999998</v>
      </c>
      <c r="L473" s="222">
        <v>0.47120000000000001</v>
      </c>
    </row>
    <row r="474" spans="1:12" x14ac:dyDescent="0.25">
      <c r="A474" s="8">
        <v>7</v>
      </c>
      <c r="B474" s="3">
        <v>29</v>
      </c>
      <c r="C474" s="5"/>
      <c r="D474" s="33"/>
      <c r="E474" s="222">
        <v>2.4E-2</v>
      </c>
      <c r="F474" s="222">
        <v>5.62E-2</v>
      </c>
      <c r="G474" s="222">
        <v>9.1700000000000004E-2</v>
      </c>
      <c r="H474" s="222">
        <v>0.12920000000000001</v>
      </c>
      <c r="I474" s="222">
        <v>0.20830000000000001</v>
      </c>
      <c r="J474" s="222">
        <v>0.29120000000000001</v>
      </c>
      <c r="K474" s="222">
        <v>0.37669999999999998</v>
      </c>
      <c r="L474" s="222">
        <v>0.46439999999999998</v>
      </c>
    </row>
    <row r="475" spans="1:12" x14ac:dyDescent="0.25">
      <c r="A475" s="8">
        <v>7</v>
      </c>
      <c r="B475" s="3">
        <v>30</v>
      </c>
      <c r="C475" s="5"/>
      <c r="D475" s="33"/>
      <c r="E475" s="222">
        <v>2.3099999999999999E-2</v>
      </c>
      <c r="F475" s="222">
        <v>5.45E-2</v>
      </c>
      <c r="G475" s="222">
        <v>8.9300000000000004E-2</v>
      </c>
      <c r="H475" s="222">
        <v>0.12620000000000001</v>
      </c>
      <c r="I475" s="222">
        <v>0.2041</v>
      </c>
      <c r="J475" s="222">
        <v>0.28599999999999998</v>
      </c>
      <c r="K475" s="222">
        <v>0.37059999999999998</v>
      </c>
      <c r="L475" s="222">
        <v>0.45750000000000002</v>
      </c>
    </row>
    <row r="476" spans="1:12" x14ac:dyDescent="0.25">
      <c r="A476" s="8">
        <v>7</v>
      </c>
      <c r="B476" s="3">
        <v>31</v>
      </c>
      <c r="C476" s="5"/>
      <c r="D476" s="33"/>
      <c r="E476" s="222">
        <v>2.2200000000000001E-2</v>
      </c>
      <c r="F476" s="222">
        <v>5.28E-2</v>
      </c>
      <c r="G476" s="222">
        <v>8.6900000000000005E-2</v>
      </c>
      <c r="H476" s="222">
        <v>0.1231</v>
      </c>
      <c r="I476" s="222">
        <v>0.19989999999999999</v>
      </c>
      <c r="J476" s="222">
        <v>0.28070000000000001</v>
      </c>
      <c r="K476" s="222">
        <v>0.3644</v>
      </c>
      <c r="L476" s="222">
        <v>0.45040000000000002</v>
      </c>
    </row>
    <row r="477" spans="1:12" x14ac:dyDescent="0.25">
      <c r="A477" s="8">
        <v>7</v>
      </c>
      <c r="B477" s="3">
        <v>32</v>
      </c>
      <c r="C477" s="5"/>
      <c r="D477" s="33"/>
      <c r="E477" s="222">
        <v>2.1299999999999999E-2</v>
      </c>
      <c r="F477" s="222">
        <v>5.11E-2</v>
      </c>
      <c r="G477" s="222">
        <v>8.4500000000000006E-2</v>
      </c>
      <c r="H477" s="222">
        <v>0.12</v>
      </c>
      <c r="I477" s="222">
        <v>0.19550000000000001</v>
      </c>
      <c r="J477" s="222">
        <v>0.2752</v>
      </c>
      <c r="K477" s="222">
        <v>0.35799999999999998</v>
      </c>
      <c r="L477" s="222">
        <v>0.44319999999999998</v>
      </c>
    </row>
    <row r="478" spans="1:12" x14ac:dyDescent="0.25">
      <c r="A478" s="8">
        <v>7</v>
      </c>
      <c r="B478" s="3">
        <v>33</v>
      </c>
      <c r="C478" s="5"/>
      <c r="D478" s="33"/>
      <c r="E478" s="222">
        <v>2.0400000000000001E-2</v>
      </c>
      <c r="F478" s="222">
        <v>4.9399999999999999E-2</v>
      </c>
      <c r="G478" s="222">
        <v>8.2000000000000003E-2</v>
      </c>
      <c r="H478" s="222">
        <v>0.1169</v>
      </c>
      <c r="I478" s="222">
        <v>0.19109999999999999</v>
      </c>
      <c r="J478" s="222">
        <v>0.2697</v>
      </c>
      <c r="K478" s="222">
        <v>0.35149999999999998</v>
      </c>
      <c r="L478" s="222">
        <v>0.43580000000000002</v>
      </c>
    </row>
    <row r="479" spans="1:12" x14ac:dyDescent="0.25">
      <c r="A479" s="8">
        <v>7</v>
      </c>
      <c r="B479" s="3">
        <v>34</v>
      </c>
      <c r="C479" s="5"/>
      <c r="D479" s="33"/>
      <c r="E479" s="222">
        <v>1.95E-2</v>
      </c>
      <c r="F479" s="222">
        <v>4.7699999999999999E-2</v>
      </c>
      <c r="G479" s="222">
        <v>7.9500000000000001E-2</v>
      </c>
      <c r="H479" s="222">
        <v>0.1137</v>
      </c>
      <c r="I479" s="222">
        <v>0.1867</v>
      </c>
      <c r="J479" s="222">
        <v>0.26419999999999999</v>
      </c>
      <c r="K479" s="222">
        <v>0.34499999999999997</v>
      </c>
      <c r="L479" s="222">
        <v>0.4284</v>
      </c>
    </row>
    <row r="480" spans="1:12" x14ac:dyDescent="0.25">
      <c r="A480" s="8">
        <v>7</v>
      </c>
      <c r="B480" s="3">
        <v>35</v>
      </c>
      <c r="C480" s="5"/>
      <c r="D480" s="33"/>
      <c r="E480" s="222">
        <v>1.8599999999999998E-2</v>
      </c>
      <c r="F480" s="222">
        <v>4.5999999999999999E-2</v>
      </c>
      <c r="G480" s="222">
        <v>7.6999999999999999E-2</v>
      </c>
      <c r="H480" s="222">
        <v>0.1104</v>
      </c>
      <c r="I480" s="222">
        <v>0.18210000000000001</v>
      </c>
      <c r="J480" s="222">
        <v>0.25840000000000002</v>
      </c>
      <c r="K480" s="222">
        <v>0.3382</v>
      </c>
      <c r="L480" s="222">
        <v>0.42070000000000002</v>
      </c>
    </row>
    <row r="481" spans="1:12" x14ac:dyDescent="0.25">
      <c r="A481" s="8">
        <v>7</v>
      </c>
      <c r="B481" s="3">
        <v>36</v>
      </c>
      <c r="C481" s="5"/>
      <c r="D481" s="33"/>
      <c r="E481" s="222">
        <v>1.78E-2</v>
      </c>
      <c r="F481" s="222">
        <v>4.4200000000000003E-2</v>
      </c>
      <c r="G481" s="222">
        <v>7.4499999999999997E-2</v>
      </c>
      <c r="H481" s="222">
        <v>0.1071</v>
      </c>
      <c r="I481" s="222">
        <v>0.17749999999999999</v>
      </c>
      <c r="J481" s="222">
        <v>0.25269999999999998</v>
      </c>
      <c r="K481" s="222">
        <v>0.33139999999999997</v>
      </c>
      <c r="L481" s="222">
        <v>0.41299999999999998</v>
      </c>
    </row>
    <row r="482" spans="1:12" x14ac:dyDescent="0.25">
      <c r="A482" s="8">
        <v>7</v>
      </c>
      <c r="B482" s="3">
        <v>37</v>
      </c>
      <c r="C482" s="5"/>
      <c r="D482" s="33"/>
      <c r="E482" s="222">
        <v>1.6899999999999998E-2</v>
      </c>
      <c r="F482" s="222">
        <v>4.2500000000000003E-2</v>
      </c>
      <c r="G482" s="222">
        <v>7.1900000000000006E-2</v>
      </c>
      <c r="H482" s="222">
        <v>0.1038</v>
      </c>
      <c r="I482" s="222">
        <v>0.17269999999999999</v>
      </c>
      <c r="J482" s="222">
        <v>0.2467</v>
      </c>
      <c r="K482" s="222">
        <v>0.32440000000000002</v>
      </c>
      <c r="L482" s="222">
        <v>0.40500000000000003</v>
      </c>
    </row>
    <row r="483" spans="1:12" x14ac:dyDescent="0.25">
      <c r="A483" s="8">
        <v>7</v>
      </c>
      <c r="B483" s="3">
        <v>38</v>
      </c>
      <c r="C483" s="5"/>
      <c r="D483" s="33"/>
      <c r="E483" s="222">
        <v>1.6E-2</v>
      </c>
      <c r="F483" s="222">
        <v>4.07E-2</v>
      </c>
      <c r="G483" s="222">
        <v>6.9199999999999998E-2</v>
      </c>
      <c r="H483" s="222">
        <v>0.1003</v>
      </c>
      <c r="I483" s="222">
        <v>0.16789999999999999</v>
      </c>
      <c r="J483" s="222">
        <v>0.24060000000000001</v>
      </c>
      <c r="K483" s="222">
        <v>0.31719999999999998</v>
      </c>
      <c r="L483" s="222">
        <v>0.39689999999999998</v>
      </c>
    </row>
    <row r="484" spans="1:12" x14ac:dyDescent="0.25">
      <c r="A484" s="8">
        <v>7</v>
      </c>
      <c r="B484" s="3">
        <v>39</v>
      </c>
      <c r="C484" s="5"/>
      <c r="D484" s="33"/>
      <c r="E484" s="222">
        <v>1.5100000000000001E-2</v>
      </c>
      <c r="F484" s="222">
        <v>3.8899999999999997E-2</v>
      </c>
      <c r="G484" s="222">
        <v>6.6600000000000006E-2</v>
      </c>
      <c r="H484" s="222">
        <v>9.69E-2</v>
      </c>
      <c r="I484" s="222">
        <v>0.16300000000000001</v>
      </c>
      <c r="J484" s="222">
        <v>0.23449999999999999</v>
      </c>
      <c r="K484" s="222">
        <v>0.31</v>
      </c>
      <c r="L484" s="222">
        <v>0.38869999999999999</v>
      </c>
    </row>
    <row r="485" spans="1:12" x14ac:dyDescent="0.25">
      <c r="A485" s="8">
        <v>7</v>
      </c>
      <c r="B485" s="3">
        <v>40</v>
      </c>
      <c r="C485" s="5"/>
      <c r="D485" s="33"/>
      <c r="E485" s="222">
        <v>1.43E-2</v>
      </c>
      <c r="F485" s="222">
        <v>3.7100000000000001E-2</v>
      </c>
      <c r="G485" s="222">
        <v>6.3899999999999998E-2</v>
      </c>
      <c r="H485" s="222">
        <v>9.35E-2</v>
      </c>
      <c r="I485" s="222">
        <v>0.15809999999999999</v>
      </c>
      <c r="J485" s="222">
        <v>0.2283</v>
      </c>
      <c r="K485" s="222">
        <v>0.30270000000000002</v>
      </c>
      <c r="L485" s="222">
        <v>0.38040000000000002</v>
      </c>
    </row>
    <row r="486" spans="1:12" x14ac:dyDescent="0.25">
      <c r="A486" s="8">
        <v>7</v>
      </c>
      <c r="B486" s="3">
        <v>41</v>
      </c>
      <c r="C486" s="5"/>
      <c r="D486" s="33"/>
      <c r="E486" s="222">
        <v>1.34E-2</v>
      </c>
      <c r="F486" s="222">
        <v>3.5299999999999998E-2</v>
      </c>
      <c r="G486" s="222">
        <v>6.13E-2</v>
      </c>
      <c r="H486" s="222">
        <v>0.09</v>
      </c>
      <c r="I486" s="222">
        <v>0.15310000000000001</v>
      </c>
      <c r="J486" s="222">
        <v>0.222</v>
      </c>
      <c r="K486" s="222">
        <v>0.29530000000000001</v>
      </c>
      <c r="L486" s="222">
        <v>0.372</v>
      </c>
    </row>
    <row r="487" spans="1:12" x14ac:dyDescent="0.25">
      <c r="A487" s="8">
        <v>7</v>
      </c>
      <c r="B487" s="3">
        <v>42</v>
      </c>
      <c r="C487" s="5"/>
      <c r="D487" s="33"/>
      <c r="E487" s="222">
        <v>1.26E-2</v>
      </c>
      <c r="F487" s="222">
        <v>3.3500000000000002E-2</v>
      </c>
      <c r="G487" s="222">
        <v>5.8599999999999999E-2</v>
      </c>
      <c r="H487" s="222">
        <v>8.6400000000000005E-2</v>
      </c>
      <c r="I487" s="222">
        <v>0.14799999999999999</v>
      </c>
      <c r="J487" s="222">
        <v>0.21560000000000001</v>
      </c>
      <c r="K487" s="222">
        <v>0.28770000000000001</v>
      </c>
      <c r="L487" s="222">
        <v>0.36330000000000001</v>
      </c>
    </row>
    <row r="488" spans="1:12" x14ac:dyDescent="0.25">
      <c r="A488" s="8">
        <v>7</v>
      </c>
      <c r="B488" s="3">
        <v>43</v>
      </c>
      <c r="C488" s="5"/>
      <c r="D488" s="33"/>
      <c r="E488" s="222">
        <v>1.17E-2</v>
      </c>
      <c r="F488" s="222">
        <v>3.1800000000000002E-2</v>
      </c>
      <c r="G488" s="222">
        <v>5.5899999999999998E-2</v>
      </c>
      <c r="H488" s="222">
        <v>8.2900000000000001E-2</v>
      </c>
      <c r="I488" s="222">
        <v>0.1429</v>
      </c>
      <c r="J488" s="222">
        <v>0.20910000000000001</v>
      </c>
      <c r="K488" s="222">
        <v>0.28000000000000003</v>
      </c>
      <c r="L488" s="222">
        <v>0.35460000000000003</v>
      </c>
    </row>
    <row r="489" spans="1:12" x14ac:dyDescent="0.25">
      <c r="A489" s="8">
        <v>7</v>
      </c>
      <c r="B489" s="3">
        <v>44</v>
      </c>
      <c r="C489" s="5"/>
      <c r="D489" s="33"/>
      <c r="E489" s="222">
        <v>1.09E-2</v>
      </c>
      <c r="F489" s="222">
        <v>0.03</v>
      </c>
      <c r="G489" s="222">
        <v>5.33E-2</v>
      </c>
      <c r="H489" s="222">
        <v>7.9399999999999998E-2</v>
      </c>
      <c r="I489" s="222">
        <v>0.13789999999999999</v>
      </c>
      <c r="J489" s="222">
        <v>0.20269999999999999</v>
      </c>
      <c r="K489" s="222">
        <v>0.27229999999999999</v>
      </c>
      <c r="L489" s="222">
        <v>0.34589999999999999</v>
      </c>
    </row>
    <row r="490" spans="1:12" x14ac:dyDescent="0.25">
      <c r="A490" s="8">
        <v>7</v>
      </c>
      <c r="B490" s="3">
        <v>45</v>
      </c>
      <c r="C490" s="5"/>
      <c r="D490" s="33"/>
      <c r="E490" s="222">
        <v>0.01</v>
      </c>
      <c r="F490" s="222">
        <v>2.8000000000000001E-2</v>
      </c>
      <c r="G490" s="222">
        <v>5.0200000000000002E-2</v>
      </c>
      <c r="H490" s="222">
        <v>7.5300000000000006E-2</v>
      </c>
      <c r="I490" s="222">
        <v>0.1321</v>
      </c>
      <c r="J490" s="222">
        <v>0.19539999999999999</v>
      </c>
      <c r="K490" s="222">
        <v>0.26369999999999999</v>
      </c>
      <c r="L490" s="222">
        <v>0.33610000000000001</v>
      </c>
    </row>
    <row r="491" spans="1:12" x14ac:dyDescent="0.25">
      <c r="A491" s="8">
        <v>7</v>
      </c>
      <c r="B491" s="3">
        <v>46</v>
      </c>
      <c r="C491" s="5"/>
      <c r="D491" s="33"/>
      <c r="E491" s="222">
        <v>9.1000000000000004E-3</v>
      </c>
      <c r="F491" s="222">
        <v>2.5999999999999999E-2</v>
      </c>
      <c r="G491" s="222">
        <v>4.7199999999999999E-2</v>
      </c>
      <c r="H491" s="222">
        <v>7.1300000000000002E-2</v>
      </c>
      <c r="I491" s="222">
        <v>0.1263</v>
      </c>
      <c r="J491" s="222">
        <v>0.188</v>
      </c>
      <c r="K491" s="222">
        <v>0.255</v>
      </c>
      <c r="L491" s="222">
        <v>0.32619999999999999</v>
      </c>
    </row>
    <row r="492" spans="1:12" x14ac:dyDescent="0.25">
      <c r="A492" s="8">
        <v>7</v>
      </c>
      <c r="B492" s="3">
        <v>47</v>
      </c>
      <c r="C492" s="5"/>
      <c r="D492" s="33"/>
      <c r="E492" s="222">
        <v>8.2000000000000007E-3</v>
      </c>
      <c r="F492" s="222">
        <v>2.41E-2</v>
      </c>
      <c r="G492" s="222">
        <v>4.4200000000000003E-2</v>
      </c>
      <c r="H492" s="222">
        <v>6.7299999999999999E-2</v>
      </c>
      <c r="I492" s="222">
        <v>0.1205</v>
      </c>
      <c r="J492" s="222">
        <v>0.1807</v>
      </c>
      <c r="K492" s="222">
        <v>0.24629999999999999</v>
      </c>
      <c r="L492" s="222">
        <v>0.31619999999999998</v>
      </c>
    </row>
    <row r="493" spans="1:12" x14ac:dyDescent="0.25">
      <c r="A493" s="8">
        <v>7</v>
      </c>
      <c r="B493" s="3">
        <v>48</v>
      </c>
      <c r="C493" s="5"/>
      <c r="D493" s="33"/>
      <c r="E493" s="222">
        <v>7.4000000000000003E-3</v>
      </c>
      <c r="F493" s="222">
        <v>2.2200000000000001E-2</v>
      </c>
      <c r="G493" s="222">
        <v>4.1200000000000001E-2</v>
      </c>
      <c r="H493" s="222">
        <v>6.3299999999999995E-2</v>
      </c>
      <c r="I493" s="222">
        <v>0.11459999999999999</v>
      </c>
      <c r="J493" s="222">
        <v>0.1731</v>
      </c>
      <c r="K493" s="222">
        <v>0.23730000000000001</v>
      </c>
      <c r="L493" s="222">
        <v>0.30599999999999999</v>
      </c>
    </row>
    <row r="494" spans="1:12" x14ac:dyDescent="0.25">
      <c r="A494" s="8">
        <v>7</v>
      </c>
      <c r="B494" s="3">
        <v>49</v>
      </c>
      <c r="C494" s="5"/>
      <c r="D494" s="33"/>
      <c r="E494" s="222">
        <v>6.6E-3</v>
      </c>
      <c r="F494" s="222">
        <v>2.0299999999999999E-2</v>
      </c>
      <c r="G494" s="222">
        <v>3.8199999999999998E-2</v>
      </c>
      <c r="H494" s="222">
        <v>5.9299999999999999E-2</v>
      </c>
      <c r="I494" s="222">
        <v>0.1087</v>
      </c>
      <c r="J494" s="222">
        <v>0.1656</v>
      </c>
      <c r="K494" s="222">
        <v>0.2283</v>
      </c>
      <c r="L494" s="222">
        <v>0.29559999999999997</v>
      </c>
    </row>
    <row r="495" spans="1:12" x14ac:dyDescent="0.25">
      <c r="A495" s="8">
        <v>7</v>
      </c>
      <c r="B495" s="3">
        <v>50</v>
      </c>
      <c r="C495" s="5"/>
      <c r="D495" s="33"/>
      <c r="E495" s="222">
        <v>5.7999999999999996E-3</v>
      </c>
      <c r="F495" s="222">
        <v>1.8499999999999999E-2</v>
      </c>
      <c r="G495" s="222">
        <v>3.5299999999999998E-2</v>
      </c>
      <c r="H495" s="222">
        <v>5.5399999999999998E-2</v>
      </c>
      <c r="I495" s="222">
        <v>0.10290000000000001</v>
      </c>
      <c r="J495" s="222">
        <v>0.15809999999999999</v>
      </c>
      <c r="K495" s="222">
        <v>0.21929999999999999</v>
      </c>
      <c r="L495" s="222">
        <v>0.2853</v>
      </c>
    </row>
    <row r="496" spans="1:12" x14ac:dyDescent="0.25">
      <c r="A496" s="8">
        <v>7</v>
      </c>
      <c r="B496" s="3">
        <v>51</v>
      </c>
      <c r="C496" s="5"/>
      <c r="D496" s="33"/>
      <c r="E496" s="222">
        <v>5.1000000000000004E-3</v>
      </c>
      <c r="F496" s="222">
        <v>1.67E-2</v>
      </c>
      <c r="G496" s="222">
        <v>3.2500000000000001E-2</v>
      </c>
      <c r="H496" s="222">
        <v>5.1499999999999997E-2</v>
      </c>
      <c r="I496" s="222">
        <v>9.7000000000000003E-2</v>
      </c>
      <c r="J496" s="222">
        <v>0.15049999999999999</v>
      </c>
      <c r="K496" s="222">
        <v>0.2102</v>
      </c>
      <c r="L496" s="222">
        <v>0.27479999999999999</v>
      </c>
    </row>
    <row r="497" spans="1:12" x14ac:dyDescent="0.25">
      <c r="A497" s="8">
        <v>7</v>
      </c>
      <c r="B497" s="3">
        <v>52</v>
      </c>
      <c r="C497" s="5"/>
      <c r="D497" s="33"/>
      <c r="E497" s="222">
        <v>4.4000000000000003E-3</v>
      </c>
      <c r="F497" s="222">
        <v>1.4999999999999999E-2</v>
      </c>
      <c r="G497" s="222">
        <v>2.9700000000000001E-2</v>
      </c>
      <c r="H497" s="222">
        <v>4.7600000000000003E-2</v>
      </c>
      <c r="I497" s="222">
        <v>9.0999999999999998E-2</v>
      </c>
      <c r="J497" s="222">
        <v>0.14269999999999999</v>
      </c>
      <c r="K497" s="222">
        <v>0.20069999999999999</v>
      </c>
      <c r="L497" s="222">
        <v>0.26390000000000002</v>
      </c>
    </row>
    <row r="498" spans="1:12" x14ac:dyDescent="0.25">
      <c r="A498" s="8">
        <v>7</v>
      </c>
      <c r="B498" s="3">
        <v>53</v>
      </c>
      <c r="C498" s="5"/>
      <c r="D498" s="33"/>
      <c r="E498" s="222">
        <v>3.8E-3</v>
      </c>
      <c r="F498" s="222">
        <v>1.3299999999999999E-2</v>
      </c>
      <c r="G498" s="222">
        <v>2.69E-2</v>
      </c>
      <c r="H498" s="222">
        <v>4.36E-2</v>
      </c>
      <c r="I498" s="222">
        <v>8.5000000000000006E-2</v>
      </c>
      <c r="J498" s="222">
        <v>0.1348</v>
      </c>
      <c r="K498" s="222">
        <v>0.19109999999999999</v>
      </c>
      <c r="L498" s="222">
        <v>0.25269999999999998</v>
      </c>
    </row>
    <row r="499" spans="1:12" x14ac:dyDescent="0.25">
      <c r="A499" s="8">
        <v>7</v>
      </c>
      <c r="B499" s="3">
        <v>54</v>
      </c>
      <c r="C499" s="5"/>
      <c r="D499" s="33"/>
      <c r="E499" s="222">
        <v>3.2000000000000002E-3</v>
      </c>
      <c r="F499" s="222">
        <v>1.17E-2</v>
      </c>
      <c r="G499" s="222">
        <v>2.4199999999999999E-2</v>
      </c>
      <c r="H499" s="222">
        <v>3.9800000000000002E-2</v>
      </c>
      <c r="I499" s="222">
        <v>7.9100000000000004E-2</v>
      </c>
      <c r="J499" s="222">
        <v>0.1268</v>
      </c>
      <c r="K499" s="222">
        <v>0.18140000000000001</v>
      </c>
      <c r="L499" s="222">
        <v>0.24149999999999999</v>
      </c>
    </row>
    <row r="500" spans="1:12" x14ac:dyDescent="0.25">
      <c r="A500" s="8">
        <v>7</v>
      </c>
      <c r="B500" s="3">
        <v>55</v>
      </c>
      <c r="C500" s="5"/>
      <c r="D500" s="33"/>
      <c r="E500" s="222">
        <v>2.7000000000000001E-3</v>
      </c>
      <c r="F500" s="222">
        <v>1.0200000000000001E-2</v>
      </c>
      <c r="G500" s="222">
        <v>2.1600000000000001E-2</v>
      </c>
      <c r="H500" s="222">
        <v>3.61E-2</v>
      </c>
      <c r="I500" s="222">
        <v>7.3200000000000001E-2</v>
      </c>
      <c r="J500" s="222">
        <v>0.11899999999999999</v>
      </c>
      <c r="K500" s="222">
        <v>0.17169999999999999</v>
      </c>
      <c r="L500" s="222">
        <v>0.2303</v>
      </c>
    </row>
    <row r="501" spans="1:12" x14ac:dyDescent="0.25">
      <c r="A501" s="8">
        <v>7</v>
      </c>
      <c r="B501" s="3">
        <v>56</v>
      </c>
      <c r="C501" s="5"/>
      <c r="D501" s="33"/>
      <c r="E501" s="222">
        <v>2.2000000000000001E-3</v>
      </c>
      <c r="F501" s="222">
        <v>8.8000000000000005E-3</v>
      </c>
      <c r="G501" s="222">
        <v>1.9E-2</v>
      </c>
      <c r="H501" s="222">
        <v>3.2399999999999998E-2</v>
      </c>
      <c r="I501" s="222">
        <v>6.7199999999999996E-2</v>
      </c>
      <c r="J501" s="222">
        <v>0.1109</v>
      </c>
      <c r="K501" s="222">
        <v>0.16170000000000001</v>
      </c>
      <c r="L501" s="222">
        <v>0.2185</v>
      </c>
    </row>
    <row r="502" spans="1:12" x14ac:dyDescent="0.25">
      <c r="A502" s="8">
        <v>7</v>
      </c>
      <c r="B502" s="3">
        <v>57</v>
      </c>
      <c r="C502" s="5"/>
      <c r="D502" s="33"/>
      <c r="E502" s="222">
        <v>1.8E-3</v>
      </c>
      <c r="F502" s="222">
        <v>7.4000000000000003E-3</v>
      </c>
      <c r="G502" s="222">
        <v>1.66E-2</v>
      </c>
      <c r="H502" s="222">
        <v>2.8799999999999999E-2</v>
      </c>
      <c r="I502" s="222">
        <v>6.13E-2</v>
      </c>
      <c r="J502" s="222">
        <v>0.1028</v>
      </c>
      <c r="K502" s="222">
        <v>0.15160000000000001</v>
      </c>
      <c r="L502" s="222">
        <v>0.20680000000000001</v>
      </c>
    </row>
    <row r="503" spans="1:12" x14ac:dyDescent="0.25">
      <c r="A503" s="8">
        <v>7</v>
      </c>
      <c r="B503" s="3">
        <v>58</v>
      </c>
      <c r="C503" s="5"/>
      <c r="D503" s="33"/>
      <c r="E503" s="222">
        <v>1.4E-3</v>
      </c>
      <c r="F503" s="222">
        <v>6.3E-3</v>
      </c>
      <c r="G503" s="222">
        <v>1.4500000000000001E-2</v>
      </c>
      <c r="H503" s="222">
        <v>2.5700000000000001E-2</v>
      </c>
      <c r="I503" s="222">
        <v>5.5899999999999998E-2</v>
      </c>
      <c r="J503" s="222">
        <v>9.5200000000000007E-2</v>
      </c>
      <c r="K503" s="222">
        <v>0.1421</v>
      </c>
      <c r="L503" s="222">
        <v>0.19570000000000001</v>
      </c>
    </row>
    <row r="504" spans="1:12" x14ac:dyDescent="0.25">
      <c r="A504" s="8">
        <v>7</v>
      </c>
      <c r="B504" s="3">
        <v>59</v>
      </c>
      <c r="C504" s="5"/>
      <c r="D504" s="33"/>
      <c r="E504" s="222">
        <v>1.1000000000000001E-3</v>
      </c>
      <c r="F504" s="222">
        <v>5.3E-3</v>
      </c>
      <c r="G504" s="222">
        <v>1.2500000000000001E-2</v>
      </c>
      <c r="H504" s="222">
        <v>2.2599999999999999E-2</v>
      </c>
      <c r="I504" s="222">
        <v>5.0599999999999999E-2</v>
      </c>
      <c r="J504" s="222">
        <v>8.7599999999999997E-2</v>
      </c>
      <c r="K504" s="222">
        <v>0.13250000000000001</v>
      </c>
      <c r="L504" s="222">
        <v>0.18440000000000001</v>
      </c>
    </row>
    <row r="505" spans="1:12" x14ac:dyDescent="0.25">
      <c r="A505" s="8">
        <v>7</v>
      </c>
      <c r="B505" s="3">
        <v>60</v>
      </c>
      <c r="C505" s="5"/>
      <c r="D505" s="33"/>
      <c r="E505" s="222">
        <v>8.9999999999999998E-4</v>
      </c>
      <c r="F505" s="222">
        <v>4.3E-3</v>
      </c>
      <c r="G505" s="222">
        <v>1.06E-2</v>
      </c>
      <c r="H505" s="222">
        <v>1.9599999999999999E-2</v>
      </c>
      <c r="I505" s="222">
        <v>4.5199999999999997E-2</v>
      </c>
      <c r="J505" s="222">
        <v>7.9899999999999999E-2</v>
      </c>
      <c r="K505" s="222">
        <v>0.1227</v>
      </c>
      <c r="L505" s="222">
        <v>0.1729</v>
      </c>
    </row>
    <row r="506" spans="1:12" x14ac:dyDescent="0.25">
      <c r="A506" s="8">
        <v>7</v>
      </c>
      <c r="B506" s="3">
        <v>61</v>
      </c>
      <c r="C506" s="5"/>
      <c r="D506" s="33"/>
      <c r="E506" s="222">
        <v>5.9999999999999995E-4</v>
      </c>
      <c r="F506" s="222">
        <v>3.5000000000000001E-3</v>
      </c>
      <c r="G506" s="222">
        <v>8.8000000000000005E-3</v>
      </c>
      <c r="H506" s="222">
        <v>1.6799999999999999E-2</v>
      </c>
      <c r="I506" s="222">
        <v>0.04</v>
      </c>
      <c r="J506" s="222">
        <v>7.2400000000000006E-2</v>
      </c>
      <c r="K506" s="222">
        <v>0.113</v>
      </c>
      <c r="L506" s="222">
        <v>0.1615</v>
      </c>
    </row>
    <row r="507" spans="1:12" x14ac:dyDescent="0.25">
      <c r="A507" s="8">
        <v>7</v>
      </c>
      <c r="B507" s="3">
        <v>62</v>
      </c>
      <c r="C507" s="5"/>
      <c r="D507" s="33"/>
      <c r="E507" s="222">
        <v>5.0000000000000001E-4</v>
      </c>
      <c r="F507" s="222">
        <v>2.7000000000000001E-3</v>
      </c>
      <c r="G507" s="222">
        <v>7.1999999999999998E-3</v>
      </c>
      <c r="H507" s="222">
        <v>1.41E-2</v>
      </c>
      <c r="I507" s="222">
        <v>3.49E-2</v>
      </c>
      <c r="J507" s="222">
        <v>6.4799999999999996E-2</v>
      </c>
      <c r="K507" s="222">
        <v>0.1033</v>
      </c>
      <c r="L507" s="222">
        <v>0.15</v>
      </c>
    </row>
    <row r="508" spans="1:12" x14ac:dyDescent="0.25">
      <c r="A508" s="8">
        <v>7</v>
      </c>
      <c r="B508" s="3">
        <v>63</v>
      </c>
      <c r="C508" s="5"/>
      <c r="D508" s="33"/>
      <c r="E508" s="222">
        <v>2.9999999999999997E-4</v>
      </c>
      <c r="F508" s="222">
        <v>2E-3</v>
      </c>
      <c r="G508" s="222">
        <v>5.7000000000000002E-3</v>
      </c>
      <c r="H508" s="222">
        <v>1.15E-2</v>
      </c>
      <c r="I508" s="222">
        <v>2.98E-2</v>
      </c>
      <c r="J508" s="222">
        <v>5.7200000000000001E-2</v>
      </c>
      <c r="K508" s="222">
        <v>9.3299999999999994E-2</v>
      </c>
      <c r="L508" s="222">
        <v>0.13819999999999999</v>
      </c>
    </row>
    <row r="509" spans="1:12" x14ac:dyDescent="0.25">
      <c r="A509" s="8">
        <v>7</v>
      </c>
      <c r="B509" s="3">
        <v>64</v>
      </c>
      <c r="C509" s="5"/>
      <c r="D509" s="33"/>
      <c r="E509" s="222">
        <v>2.0000000000000001E-4</v>
      </c>
      <c r="F509" s="222">
        <v>1.4E-3</v>
      </c>
      <c r="G509" s="222">
        <v>4.3E-3</v>
      </c>
      <c r="H509" s="222">
        <v>9.1000000000000004E-3</v>
      </c>
      <c r="I509" s="222">
        <v>2.5000000000000001E-2</v>
      </c>
      <c r="J509" s="222">
        <v>4.9700000000000001E-2</v>
      </c>
      <c r="K509" s="222">
        <v>8.3500000000000005E-2</v>
      </c>
      <c r="L509" s="222">
        <v>0.12640000000000001</v>
      </c>
    </row>
    <row r="510" spans="1:12" x14ac:dyDescent="0.25">
      <c r="A510" s="8">
        <v>7</v>
      </c>
      <c r="B510" s="3">
        <v>65</v>
      </c>
      <c r="C510" s="5"/>
      <c r="D510" s="33"/>
      <c r="E510" s="222">
        <v>1E-4</v>
      </c>
      <c r="F510" s="222">
        <v>1E-3</v>
      </c>
      <c r="G510" s="222">
        <v>3.0999999999999999E-3</v>
      </c>
      <c r="H510" s="222">
        <v>7.0000000000000001E-3</v>
      </c>
      <c r="I510" s="222">
        <v>2.0400000000000001E-2</v>
      </c>
      <c r="J510" s="222">
        <v>4.24E-2</v>
      </c>
      <c r="K510" s="222">
        <v>7.3800000000000004E-2</v>
      </c>
      <c r="L510" s="222">
        <v>0.1147</v>
      </c>
    </row>
    <row r="511" spans="1:12" x14ac:dyDescent="0.25">
      <c r="A511" s="8">
        <v>7</v>
      </c>
      <c r="B511" s="3">
        <v>66</v>
      </c>
      <c r="C511" s="5"/>
      <c r="D511" s="33"/>
      <c r="E511" s="222">
        <v>1E-4</v>
      </c>
      <c r="F511" s="222">
        <v>5.9999999999999995E-4</v>
      </c>
      <c r="G511" s="222">
        <v>2.2000000000000001E-3</v>
      </c>
      <c r="H511" s="222">
        <v>5.1000000000000004E-3</v>
      </c>
      <c r="I511" s="222">
        <v>1.6199999999999999E-2</v>
      </c>
      <c r="J511" s="222">
        <v>3.5499999999999997E-2</v>
      </c>
      <c r="K511" s="222">
        <v>6.4299999999999996E-2</v>
      </c>
      <c r="L511" s="222">
        <v>0.1031</v>
      </c>
    </row>
    <row r="512" spans="1:12" x14ac:dyDescent="0.25">
      <c r="A512" s="8">
        <v>7</v>
      </c>
      <c r="B512" s="3">
        <v>67</v>
      </c>
      <c r="C512" s="5"/>
      <c r="D512" s="33"/>
      <c r="E512" s="222">
        <v>0</v>
      </c>
      <c r="F512" s="222">
        <v>4.0000000000000002E-4</v>
      </c>
      <c r="G512" s="222">
        <v>1.4E-3</v>
      </c>
      <c r="H512" s="222">
        <v>3.3999999999999998E-3</v>
      </c>
      <c r="I512" s="222">
        <v>1.21E-2</v>
      </c>
      <c r="J512" s="222">
        <v>2.8500000000000001E-2</v>
      </c>
      <c r="K512" s="222">
        <v>5.4300000000000001E-2</v>
      </c>
      <c r="L512" s="222">
        <v>9.06E-2</v>
      </c>
    </row>
    <row r="513" spans="1:12" x14ac:dyDescent="0.25">
      <c r="A513" s="8">
        <v>7</v>
      </c>
      <c r="B513" s="3">
        <v>68</v>
      </c>
      <c r="C513" s="5"/>
      <c r="D513" s="33"/>
      <c r="E513" s="222">
        <v>0</v>
      </c>
      <c r="F513" s="222">
        <v>2.0000000000000001E-4</v>
      </c>
      <c r="G513" s="222">
        <v>8.0000000000000004E-4</v>
      </c>
      <c r="H513" s="222">
        <v>2.0999999999999999E-3</v>
      </c>
      <c r="I513" s="222">
        <v>8.3999999999999995E-3</v>
      </c>
      <c r="J513" s="222">
        <v>2.18E-2</v>
      </c>
      <c r="K513" s="222">
        <v>4.4600000000000001E-2</v>
      </c>
      <c r="L513" s="222">
        <v>7.8100000000000003E-2</v>
      </c>
    </row>
    <row r="514" spans="1:12" x14ac:dyDescent="0.25">
      <c r="A514" s="8">
        <v>7</v>
      </c>
      <c r="B514" s="3">
        <v>69</v>
      </c>
      <c r="C514" s="5"/>
      <c r="D514" s="33"/>
      <c r="E514" s="222">
        <v>0</v>
      </c>
      <c r="F514" s="222">
        <v>1E-4</v>
      </c>
      <c r="G514" s="222">
        <v>4.0000000000000002E-4</v>
      </c>
      <c r="H514" s="222">
        <v>1.1999999999999999E-3</v>
      </c>
      <c r="I514" s="222">
        <v>5.5999999999999999E-3</v>
      </c>
      <c r="J514" s="222">
        <v>1.61E-2</v>
      </c>
      <c r="K514" s="222">
        <v>3.56E-2</v>
      </c>
      <c r="L514" s="222">
        <v>6.6199999999999995E-2</v>
      </c>
    </row>
    <row r="515" spans="1:12" x14ac:dyDescent="0.25">
      <c r="A515" s="8">
        <v>7</v>
      </c>
      <c r="B515" s="3">
        <v>70</v>
      </c>
      <c r="C515" s="5"/>
      <c r="D515" s="33"/>
      <c r="E515" s="222">
        <v>0</v>
      </c>
      <c r="F515" s="222">
        <v>0</v>
      </c>
      <c r="G515" s="222">
        <v>1E-4</v>
      </c>
      <c r="H515" s="222">
        <v>5.0000000000000001E-4</v>
      </c>
      <c r="I515" s="222">
        <v>3.0000000000000001E-3</v>
      </c>
      <c r="J515" s="222">
        <v>1.04E-2</v>
      </c>
      <c r="K515" s="222">
        <v>2.5899999999999999E-2</v>
      </c>
      <c r="L515" s="222">
        <v>5.2699999999999997E-2</v>
      </c>
    </row>
    <row r="516" spans="1:12" x14ac:dyDescent="0.25">
      <c r="A516" s="8">
        <v>7</v>
      </c>
      <c r="B516" s="3">
        <v>71</v>
      </c>
      <c r="C516" s="5"/>
      <c r="D516" s="33"/>
      <c r="E516" s="222">
        <v>0</v>
      </c>
      <c r="F516" s="222">
        <v>0</v>
      </c>
      <c r="G516" s="222">
        <v>0</v>
      </c>
      <c r="H516" s="222">
        <v>2.0000000000000001E-4</v>
      </c>
      <c r="I516" s="222">
        <v>1.2999999999999999E-3</v>
      </c>
      <c r="J516" s="222">
        <v>5.8999999999999999E-3</v>
      </c>
      <c r="K516" s="222">
        <v>1.7500000000000002E-2</v>
      </c>
      <c r="L516" s="222">
        <v>4.0099999999999997E-2</v>
      </c>
    </row>
    <row r="517" spans="1:12" x14ac:dyDescent="0.25">
      <c r="A517" s="8">
        <v>7</v>
      </c>
      <c r="B517" s="3">
        <v>72</v>
      </c>
      <c r="C517" s="5"/>
      <c r="D517" s="33"/>
      <c r="E517" s="222">
        <v>0</v>
      </c>
      <c r="F517" s="222">
        <v>0</v>
      </c>
      <c r="G517" s="222">
        <v>0</v>
      </c>
      <c r="H517" s="222">
        <v>0</v>
      </c>
      <c r="I517" s="222">
        <v>2.9999999999999997E-4</v>
      </c>
      <c r="J517" s="222">
        <v>2E-3</v>
      </c>
      <c r="K517" s="222">
        <v>8.3999999999999995E-3</v>
      </c>
      <c r="L517" s="222">
        <v>2.46E-2</v>
      </c>
    </row>
    <row r="518" spans="1:12" x14ac:dyDescent="0.25">
      <c r="A518" s="8">
        <v>7</v>
      </c>
      <c r="B518" s="3">
        <v>73</v>
      </c>
      <c r="C518" s="5"/>
      <c r="D518" s="33"/>
      <c r="E518" s="222">
        <v>0</v>
      </c>
      <c r="F518" s="222">
        <v>0</v>
      </c>
      <c r="G518" s="222">
        <v>0</v>
      </c>
      <c r="H518" s="222">
        <v>0</v>
      </c>
      <c r="I518" s="222">
        <v>0</v>
      </c>
      <c r="J518" s="222">
        <v>2.9999999999999997E-4</v>
      </c>
      <c r="K518" s="222">
        <v>2.3E-3</v>
      </c>
      <c r="L518" s="222">
        <v>1.09E-2</v>
      </c>
    </row>
    <row r="519" spans="1:12" x14ac:dyDescent="0.25">
      <c r="A519" s="8">
        <v>7</v>
      </c>
      <c r="B519" s="3">
        <v>74</v>
      </c>
      <c r="C519" s="5"/>
      <c r="D519" s="33"/>
      <c r="E519" s="222">
        <v>0</v>
      </c>
      <c r="F519" s="222">
        <v>0</v>
      </c>
      <c r="G519" s="222">
        <v>0</v>
      </c>
      <c r="H519" s="222">
        <v>0</v>
      </c>
      <c r="I519" s="222">
        <v>0</v>
      </c>
      <c r="J519" s="222">
        <v>0</v>
      </c>
      <c r="K519" s="222">
        <v>5.0000000000000001E-4</v>
      </c>
      <c r="L519" s="222">
        <v>4.5999999999999999E-3</v>
      </c>
    </row>
    <row r="520" spans="1:12" x14ac:dyDescent="0.25">
      <c r="A520" s="8">
        <v>8</v>
      </c>
      <c r="B520" s="3">
        <v>1</v>
      </c>
      <c r="C520" s="5"/>
      <c r="D520" s="33"/>
      <c r="E520" s="222">
        <v>4.9500000000000002E-2</v>
      </c>
      <c r="F520" s="222">
        <v>0.1</v>
      </c>
      <c r="G520" s="222">
        <v>0.15140000000000001</v>
      </c>
      <c r="H520" s="222">
        <v>0.20319999999999999</v>
      </c>
      <c r="I520" s="222">
        <v>0.30790000000000001</v>
      </c>
      <c r="J520" s="222">
        <v>0.41360000000000002</v>
      </c>
      <c r="K520" s="222">
        <v>0.51980000000000004</v>
      </c>
      <c r="L520" s="222">
        <v>0.62649999999999995</v>
      </c>
    </row>
    <row r="521" spans="1:12" x14ac:dyDescent="0.25">
      <c r="A521" s="8">
        <v>8</v>
      </c>
      <c r="B521" s="3">
        <v>2</v>
      </c>
      <c r="C521" s="5"/>
      <c r="D521" s="33"/>
      <c r="E521" s="222">
        <v>4.8899999999999999E-2</v>
      </c>
      <c r="F521" s="222">
        <v>9.9099999999999994E-2</v>
      </c>
      <c r="G521" s="222">
        <v>0.15010000000000001</v>
      </c>
      <c r="H521" s="222">
        <v>0.20169999999999999</v>
      </c>
      <c r="I521" s="222">
        <v>0.30590000000000001</v>
      </c>
      <c r="J521" s="222">
        <v>0.41120000000000001</v>
      </c>
      <c r="K521" s="222">
        <v>0.51700000000000002</v>
      </c>
      <c r="L521" s="222">
        <v>0.62329999999999997</v>
      </c>
    </row>
    <row r="522" spans="1:12" x14ac:dyDescent="0.25">
      <c r="A522" s="8">
        <v>8</v>
      </c>
      <c r="B522" s="3">
        <v>3</v>
      </c>
      <c r="C522" s="5"/>
      <c r="D522" s="33"/>
      <c r="E522" s="222">
        <v>4.82E-2</v>
      </c>
      <c r="F522" s="222">
        <v>9.7799999999999998E-2</v>
      </c>
      <c r="G522" s="222">
        <v>0.14849999999999999</v>
      </c>
      <c r="H522" s="222">
        <v>0.19969999999999999</v>
      </c>
      <c r="I522" s="222">
        <v>0.3034</v>
      </c>
      <c r="J522" s="222">
        <v>0.40799999999999997</v>
      </c>
      <c r="K522" s="222">
        <v>0.51339999999999997</v>
      </c>
      <c r="L522" s="222">
        <v>0.61919999999999997</v>
      </c>
    </row>
    <row r="523" spans="1:12" x14ac:dyDescent="0.25">
      <c r="A523" s="8">
        <v>8</v>
      </c>
      <c r="B523" s="3">
        <v>4</v>
      </c>
      <c r="C523" s="5"/>
      <c r="D523" s="33"/>
      <c r="E523" s="222">
        <v>4.7399999999999998E-2</v>
      </c>
      <c r="F523" s="222">
        <v>9.6600000000000005E-2</v>
      </c>
      <c r="G523" s="222">
        <v>0.14680000000000001</v>
      </c>
      <c r="H523" s="222">
        <v>0.19769999999999999</v>
      </c>
      <c r="I523" s="222">
        <v>0.30070000000000002</v>
      </c>
      <c r="J523" s="222">
        <v>0.40479999999999999</v>
      </c>
      <c r="K523" s="222">
        <v>0.50960000000000005</v>
      </c>
      <c r="L523" s="222">
        <v>0.61499999999999999</v>
      </c>
    </row>
    <row r="524" spans="1:12" x14ac:dyDescent="0.25">
      <c r="A524" s="8">
        <v>8</v>
      </c>
      <c r="B524" s="3">
        <v>5</v>
      </c>
      <c r="C524" s="5"/>
      <c r="D524" s="33"/>
      <c r="E524" s="222">
        <v>4.6600000000000003E-2</v>
      </c>
      <c r="F524" s="222">
        <v>9.5299999999999996E-2</v>
      </c>
      <c r="G524" s="222">
        <v>0.1452</v>
      </c>
      <c r="H524" s="222">
        <v>0.19570000000000001</v>
      </c>
      <c r="I524" s="222">
        <v>0.29809999999999998</v>
      </c>
      <c r="J524" s="222">
        <v>0.40160000000000001</v>
      </c>
      <c r="K524" s="222">
        <v>0.50590000000000002</v>
      </c>
      <c r="L524" s="222">
        <v>0.61070000000000002</v>
      </c>
    </row>
    <row r="525" spans="1:12" x14ac:dyDescent="0.25">
      <c r="A525" s="8">
        <v>8</v>
      </c>
      <c r="B525" s="3">
        <v>6</v>
      </c>
      <c r="C525" s="5"/>
      <c r="D525" s="33"/>
      <c r="E525" s="222">
        <v>4.5900000000000003E-2</v>
      </c>
      <c r="F525" s="222">
        <v>9.4100000000000003E-2</v>
      </c>
      <c r="G525" s="222">
        <v>0.14349999999999999</v>
      </c>
      <c r="H525" s="222">
        <v>0.19370000000000001</v>
      </c>
      <c r="I525" s="222">
        <v>0.2954</v>
      </c>
      <c r="J525" s="222">
        <v>0.39829999999999999</v>
      </c>
      <c r="K525" s="222">
        <v>0.502</v>
      </c>
      <c r="L525" s="222">
        <v>0.60640000000000005</v>
      </c>
    </row>
    <row r="526" spans="1:12" x14ac:dyDescent="0.25">
      <c r="A526" s="8">
        <v>8</v>
      </c>
      <c r="B526" s="3">
        <v>7</v>
      </c>
      <c r="C526" s="5"/>
      <c r="D526" s="33"/>
      <c r="E526" s="222">
        <v>4.5100000000000001E-2</v>
      </c>
      <c r="F526" s="222">
        <v>9.2799999999999994E-2</v>
      </c>
      <c r="G526" s="222">
        <v>0.14180000000000001</v>
      </c>
      <c r="H526" s="222">
        <v>0.19159999999999999</v>
      </c>
      <c r="I526" s="222">
        <v>0.29260000000000003</v>
      </c>
      <c r="J526" s="222">
        <v>0.39489999999999997</v>
      </c>
      <c r="K526" s="222">
        <v>0.49809999999999999</v>
      </c>
      <c r="L526" s="222">
        <v>0.60189999999999999</v>
      </c>
    </row>
    <row r="527" spans="1:12" x14ac:dyDescent="0.25">
      <c r="A527" s="8">
        <v>8</v>
      </c>
      <c r="B527" s="3">
        <v>8</v>
      </c>
      <c r="C527" s="5"/>
      <c r="D527" s="33"/>
      <c r="E527" s="222">
        <v>4.4299999999999999E-2</v>
      </c>
      <c r="F527" s="222">
        <v>9.1499999999999998E-2</v>
      </c>
      <c r="G527" s="222">
        <v>0.1401</v>
      </c>
      <c r="H527" s="222">
        <v>0.1895</v>
      </c>
      <c r="I527" s="222">
        <v>0.2898</v>
      </c>
      <c r="J527" s="222">
        <v>0.39150000000000001</v>
      </c>
      <c r="K527" s="222">
        <v>0.49409999999999998</v>
      </c>
      <c r="L527" s="222">
        <v>0.59740000000000004</v>
      </c>
    </row>
    <row r="528" spans="1:12" x14ac:dyDescent="0.25">
      <c r="A528" s="8">
        <v>8</v>
      </c>
      <c r="B528" s="3">
        <v>9</v>
      </c>
      <c r="C528" s="5"/>
      <c r="D528" s="33"/>
      <c r="E528" s="222">
        <v>4.3499999999999997E-2</v>
      </c>
      <c r="F528" s="222">
        <v>9.0200000000000002E-2</v>
      </c>
      <c r="G528" s="222">
        <v>0.13830000000000001</v>
      </c>
      <c r="H528" s="222">
        <v>0.18740000000000001</v>
      </c>
      <c r="I528" s="222">
        <v>0.28699999999999998</v>
      </c>
      <c r="J528" s="222">
        <v>0.3881</v>
      </c>
      <c r="K528" s="222">
        <v>0.49009999999999998</v>
      </c>
      <c r="L528" s="222">
        <v>0.59279999999999999</v>
      </c>
    </row>
    <row r="529" spans="1:12" x14ac:dyDescent="0.25">
      <c r="A529" s="8">
        <v>8</v>
      </c>
      <c r="B529" s="3">
        <v>10</v>
      </c>
      <c r="C529" s="5"/>
      <c r="D529" s="33"/>
      <c r="E529" s="222">
        <v>4.2700000000000002E-2</v>
      </c>
      <c r="F529" s="222">
        <v>8.8900000000000007E-2</v>
      </c>
      <c r="G529" s="222">
        <v>0.1366</v>
      </c>
      <c r="H529" s="222">
        <v>0.1852</v>
      </c>
      <c r="I529" s="222">
        <v>0.28420000000000001</v>
      </c>
      <c r="J529" s="222">
        <v>0.3846</v>
      </c>
      <c r="K529" s="222">
        <v>0.48599999999999999</v>
      </c>
      <c r="L529" s="222">
        <v>0.58819999999999995</v>
      </c>
    </row>
    <row r="530" spans="1:12" x14ac:dyDescent="0.25">
      <c r="A530" s="8">
        <v>8</v>
      </c>
      <c r="B530" s="3">
        <v>11</v>
      </c>
      <c r="C530" s="5"/>
      <c r="D530" s="33"/>
      <c r="E530" s="222">
        <v>4.2000000000000003E-2</v>
      </c>
      <c r="F530" s="222">
        <v>8.7599999999999997E-2</v>
      </c>
      <c r="G530" s="222">
        <v>0.13489999999999999</v>
      </c>
      <c r="H530" s="222">
        <v>0.18310000000000001</v>
      </c>
      <c r="I530" s="222">
        <v>0.28129999999999999</v>
      </c>
      <c r="J530" s="222">
        <v>0.38109999999999999</v>
      </c>
      <c r="K530" s="222">
        <v>0.4819</v>
      </c>
      <c r="L530" s="222">
        <v>0.58350000000000002</v>
      </c>
    </row>
    <row r="531" spans="1:12" x14ac:dyDescent="0.25">
      <c r="A531" s="8">
        <v>8</v>
      </c>
      <c r="B531" s="3">
        <v>12</v>
      </c>
      <c r="C531" s="5"/>
      <c r="D531" s="33"/>
      <c r="E531" s="222">
        <v>4.1099999999999998E-2</v>
      </c>
      <c r="F531" s="222">
        <v>8.6300000000000002E-2</v>
      </c>
      <c r="G531" s="222">
        <v>0.1331</v>
      </c>
      <c r="H531" s="222">
        <v>0.18090000000000001</v>
      </c>
      <c r="I531" s="222">
        <v>0.27839999999999998</v>
      </c>
      <c r="J531" s="222">
        <v>0.3775</v>
      </c>
      <c r="K531" s="222">
        <v>0.47770000000000001</v>
      </c>
      <c r="L531" s="222">
        <v>0.57869999999999999</v>
      </c>
    </row>
    <row r="532" spans="1:12" x14ac:dyDescent="0.25">
      <c r="A532" s="8">
        <v>8</v>
      </c>
      <c r="B532" s="3">
        <v>13</v>
      </c>
      <c r="C532" s="5"/>
      <c r="D532" s="33"/>
      <c r="E532" s="222">
        <v>4.0300000000000002E-2</v>
      </c>
      <c r="F532" s="222">
        <v>8.4900000000000003E-2</v>
      </c>
      <c r="G532" s="222">
        <v>0.1313</v>
      </c>
      <c r="H532" s="222">
        <v>0.1787</v>
      </c>
      <c r="I532" s="222">
        <v>0.27539999999999998</v>
      </c>
      <c r="J532" s="222">
        <v>0.37380000000000002</v>
      </c>
      <c r="K532" s="222">
        <v>0.47339999999999999</v>
      </c>
      <c r="L532" s="222">
        <v>0.57379999999999998</v>
      </c>
    </row>
    <row r="533" spans="1:12" x14ac:dyDescent="0.25">
      <c r="A533" s="8">
        <v>8</v>
      </c>
      <c r="B533" s="3">
        <v>14</v>
      </c>
      <c r="C533" s="5"/>
      <c r="D533" s="33"/>
      <c r="E533" s="222">
        <v>3.95E-2</v>
      </c>
      <c r="F533" s="222">
        <v>8.3599999999999994E-2</v>
      </c>
      <c r="G533" s="222">
        <v>0.1295</v>
      </c>
      <c r="H533" s="222">
        <v>0.1764</v>
      </c>
      <c r="I533" s="222">
        <v>0.27229999999999999</v>
      </c>
      <c r="J533" s="222">
        <v>0.37</v>
      </c>
      <c r="K533" s="222">
        <v>0.46899999999999997</v>
      </c>
      <c r="L533" s="222">
        <v>0.56869999999999998</v>
      </c>
    </row>
    <row r="534" spans="1:12" x14ac:dyDescent="0.25">
      <c r="A534" s="8">
        <v>8</v>
      </c>
      <c r="B534" s="3">
        <v>15</v>
      </c>
      <c r="C534" s="5"/>
      <c r="D534" s="33"/>
      <c r="E534" s="222">
        <v>3.8699999999999998E-2</v>
      </c>
      <c r="F534" s="222">
        <v>8.2199999999999995E-2</v>
      </c>
      <c r="G534" s="222">
        <v>0.12759999999999999</v>
      </c>
      <c r="H534" s="222">
        <v>0.1741</v>
      </c>
      <c r="I534" s="222">
        <v>0.26929999999999998</v>
      </c>
      <c r="J534" s="222">
        <v>0.36630000000000001</v>
      </c>
      <c r="K534" s="222">
        <v>0.46450000000000002</v>
      </c>
      <c r="L534" s="222">
        <v>0.56369999999999998</v>
      </c>
    </row>
    <row r="535" spans="1:12" x14ac:dyDescent="0.25">
      <c r="A535" s="8">
        <v>8</v>
      </c>
      <c r="B535" s="3">
        <v>16</v>
      </c>
      <c r="C535" s="5"/>
      <c r="D535" s="33"/>
      <c r="E535" s="222">
        <v>3.7900000000000003E-2</v>
      </c>
      <c r="F535" s="222">
        <v>8.0799999999999997E-2</v>
      </c>
      <c r="G535" s="222">
        <v>0.1258</v>
      </c>
      <c r="H535" s="222">
        <v>0.17180000000000001</v>
      </c>
      <c r="I535" s="222">
        <v>0.26619999999999999</v>
      </c>
      <c r="J535" s="222">
        <v>0.3624</v>
      </c>
      <c r="K535" s="222">
        <v>0.46</v>
      </c>
      <c r="L535" s="222">
        <v>0.5585</v>
      </c>
    </row>
    <row r="536" spans="1:12" x14ac:dyDescent="0.25">
      <c r="A536" s="8">
        <v>8</v>
      </c>
      <c r="B536" s="3">
        <v>17</v>
      </c>
      <c r="C536" s="5"/>
      <c r="D536" s="33"/>
      <c r="E536" s="222">
        <v>3.7100000000000001E-2</v>
      </c>
      <c r="F536" s="222">
        <v>7.9500000000000001E-2</v>
      </c>
      <c r="G536" s="222">
        <v>0.1239</v>
      </c>
      <c r="H536" s="222">
        <v>0.16950000000000001</v>
      </c>
      <c r="I536" s="222">
        <v>0.26300000000000001</v>
      </c>
      <c r="J536" s="222">
        <v>0.35849999999999999</v>
      </c>
      <c r="K536" s="222">
        <v>0.45540000000000003</v>
      </c>
      <c r="L536" s="222">
        <v>0.55320000000000003</v>
      </c>
    </row>
    <row r="537" spans="1:12" x14ac:dyDescent="0.25">
      <c r="A537" s="8">
        <v>8</v>
      </c>
      <c r="B537" s="3">
        <v>18</v>
      </c>
      <c r="C537" s="5"/>
      <c r="D537" s="33"/>
      <c r="E537" s="222">
        <v>3.6299999999999999E-2</v>
      </c>
      <c r="F537" s="222">
        <v>7.8100000000000003E-2</v>
      </c>
      <c r="G537" s="222">
        <v>0.122</v>
      </c>
      <c r="H537" s="222">
        <v>0.1671</v>
      </c>
      <c r="I537" s="222">
        <v>0.25979999999999998</v>
      </c>
      <c r="J537" s="222">
        <v>0.35449999999999998</v>
      </c>
      <c r="K537" s="222">
        <v>0.45069999999999999</v>
      </c>
      <c r="L537" s="222">
        <v>0.54790000000000005</v>
      </c>
    </row>
    <row r="538" spans="1:12" x14ac:dyDescent="0.25">
      <c r="A538" s="8">
        <v>8</v>
      </c>
      <c r="B538" s="3">
        <v>19</v>
      </c>
      <c r="C538" s="5"/>
      <c r="D538" s="33"/>
      <c r="E538" s="222">
        <v>3.5499999999999997E-2</v>
      </c>
      <c r="F538" s="222">
        <v>7.6600000000000001E-2</v>
      </c>
      <c r="G538" s="222">
        <v>0.12</v>
      </c>
      <c r="H538" s="222">
        <v>0.16470000000000001</v>
      </c>
      <c r="I538" s="222">
        <v>0.25650000000000001</v>
      </c>
      <c r="J538" s="222">
        <v>0.35039999999999999</v>
      </c>
      <c r="K538" s="222">
        <v>0.44579999999999997</v>
      </c>
      <c r="L538" s="222">
        <v>0.54239999999999999</v>
      </c>
    </row>
    <row r="539" spans="1:12" x14ac:dyDescent="0.25">
      <c r="A539" s="8">
        <v>8</v>
      </c>
      <c r="B539" s="3">
        <v>20</v>
      </c>
      <c r="C539" s="5"/>
      <c r="D539" s="33"/>
      <c r="E539" s="222">
        <v>3.4599999999999999E-2</v>
      </c>
      <c r="F539" s="222">
        <v>7.5200000000000003E-2</v>
      </c>
      <c r="G539" s="222">
        <v>0.1181</v>
      </c>
      <c r="H539" s="222">
        <v>0.1623</v>
      </c>
      <c r="I539" s="222">
        <v>0.25319999999999998</v>
      </c>
      <c r="J539" s="222">
        <v>0.3463</v>
      </c>
      <c r="K539" s="222">
        <v>0.441</v>
      </c>
      <c r="L539" s="222">
        <v>0.53690000000000004</v>
      </c>
    </row>
    <row r="540" spans="1:12" x14ac:dyDescent="0.25">
      <c r="A540" s="8">
        <v>8</v>
      </c>
      <c r="B540" s="3">
        <v>21</v>
      </c>
      <c r="C540" s="5"/>
      <c r="D540" s="33"/>
      <c r="E540" s="222">
        <v>3.3799999999999997E-2</v>
      </c>
      <c r="F540" s="222">
        <v>7.3800000000000004E-2</v>
      </c>
      <c r="G540" s="222">
        <v>0.11609999999999999</v>
      </c>
      <c r="H540" s="222">
        <v>0.1598</v>
      </c>
      <c r="I540" s="222">
        <v>0.24979999999999999</v>
      </c>
      <c r="J540" s="222">
        <v>0.34210000000000002</v>
      </c>
      <c r="K540" s="222">
        <v>0.436</v>
      </c>
      <c r="L540" s="222">
        <v>0.53129999999999999</v>
      </c>
    </row>
    <row r="541" spans="1:12" x14ac:dyDescent="0.25">
      <c r="A541" s="8">
        <v>8</v>
      </c>
      <c r="B541" s="3">
        <v>22</v>
      </c>
      <c r="C541" s="5"/>
      <c r="D541" s="33"/>
      <c r="E541" s="222">
        <v>3.3000000000000002E-2</v>
      </c>
      <c r="F541" s="222">
        <v>7.2300000000000003E-2</v>
      </c>
      <c r="G541" s="222">
        <v>0.11409999999999999</v>
      </c>
      <c r="H541" s="222">
        <v>0.15720000000000001</v>
      </c>
      <c r="I541" s="222">
        <v>0.24629999999999999</v>
      </c>
      <c r="J541" s="222">
        <v>0.33779999999999999</v>
      </c>
      <c r="K541" s="222">
        <v>0.43090000000000001</v>
      </c>
      <c r="L541" s="222">
        <v>0.52539999999999998</v>
      </c>
    </row>
    <row r="542" spans="1:12" x14ac:dyDescent="0.25">
      <c r="A542" s="8">
        <v>8</v>
      </c>
      <c r="B542" s="3">
        <v>23</v>
      </c>
      <c r="C542" s="5"/>
      <c r="D542" s="33"/>
      <c r="E542" s="222">
        <v>3.2099999999999997E-2</v>
      </c>
      <c r="F542" s="222">
        <v>7.0800000000000002E-2</v>
      </c>
      <c r="G542" s="222">
        <v>0.112</v>
      </c>
      <c r="H542" s="222">
        <v>0.1547</v>
      </c>
      <c r="I542" s="222">
        <v>0.24279999999999999</v>
      </c>
      <c r="J542" s="222">
        <v>0.33339999999999997</v>
      </c>
      <c r="K542" s="222">
        <v>0.42580000000000001</v>
      </c>
      <c r="L542" s="222">
        <v>0.51959999999999995</v>
      </c>
    </row>
    <row r="543" spans="1:12" x14ac:dyDescent="0.25">
      <c r="A543" s="8">
        <v>8</v>
      </c>
      <c r="B543" s="3">
        <v>24</v>
      </c>
      <c r="C543" s="5"/>
      <c r="D543" s="33"/>
      <c r="E543" s="222">
        <v>3.1300000000000001E-2</v>
      </c>
      <c r="F543" s="222">
        <v>6.93E-2</v>
      </c>
      <c r="G543" s="222">
        <v>0.1099</v>
      </c>
      <c r="H543" s="222">
        <v>0.15210000000000001</v>
      </c>
      <c r="I543" s="222">
        <v>0.2392</v>
      </c>
      <c r="J543" s="222">
        <v>0.32890000000000003</v>
      </c>
      <c r="K543" s="222">
        <v>0.42049999999999998</v>
      </c>
      <c r="L543" s="222">
        <v>0.51359999999999995</v>
      </c>
    </row>
    <row r="544" spans="1:12" x14ac:dyDescent="0.25">
      <c r="A544" s="8">
        <v>8</v>
      </c>
      <c r="B544" s="3">
        <v>25</v>
      </c>
      <c r="C544" s="5"/>
      <c r="D544" s="33"/>
      <c r="E544" s="222">
        <v>3.04E-2</v>
      </c>
      <c r="F544" s="222">
        <v>6.7799999999999999E-2</v>
      </c>
      <c r="G544" s="222">
        <v>0.10780000000000001</v>
      </c>
      <c r="H544" s="222">
        <v>0.14940000000000001</v>
      </c>
      <c r="I544" s="222">
        <v>0.23549999999999999</v>
      </c>
      <c r="J544" s="222">
        <v>0.32429999999999998</v>
      </c>
      <c r="K544" s="222">
        <v>0.41510000000000002</v>
      </c>
      <c r="L544" s="222">
        <v>0.50739999999999996</v>
      </c>
    </row>
    <row r="545" spans="1:12" x14ac:dyDescent="0.25">
      <c r="A545" s="8">
        <v>8</v>
      </c>
      <c r="B545" s="3">
        <v>26</v>
      </c>
      <c r="C545" s="5"/>
      <c r="D545" s="33"/>
      <c r="E545" s="222">
        <v>2.9600000000000001E-2</v>
      </c>
      <c r="F545" s="222">
        <v>6.6299999999999998E-2</v>
      </c>
      <c r="G545" s="222">
        <v>0.1057</v>
      </c>
      <c r="H545" s="222">
        <v>0.1467</v>
      </c>
      <c r="I545" s="222">
        <v>0.23180000000000001</v>
      </c>
      <c r="J545" s="222">
        <v>0.31969999999999998</v>
      </c>
      <c r="K545" s="222">
        <v>0.40960000000000002</v>
      </c>
      <c r="L545" s="222">
        <v>0.50119999999999998</v>
      </c>
    </row>
    <row r="546" spans="1:12" x14ac:dyDescent="0.25">
      <c r="A546" s="8">
        <v>8</v>
      </c>
      <c r="B546" s="3">
        <v>27</v>
      </c>
      <c r="C546" s="5"/>
      <c r="D546" s="33"/>
      <c r="E546" s="222">
        <v>2.87E-2</v>
      </c>
      <c r="F546" s="222">
        <v>6.4699999999999994E-2</v>
      </c>
      <c r="G546" s="222">
        <v>0.10349999999999999</v>
      </c>
      <c r="H546" s="222">
        <v>0.1439</v>
      </c>
      <c r="I546" s="222">
        <v>0.22800000000000001</v>
      </c>
      <c r="J546" s="222">
        <v>0.31490000000000001</v>
      </c>
      <c r="K546" s="222">
        <v>0.40410000000000001</v>
      </c>
      <c r="L546" s="222">
        <v>0.49480000000000002</v>
      </c>
    </row>
    <row r="547" spans="1:12" x14ac:dyDescent="0.25">
      <c r="A547" s="8">
        <v>8</v>
      </c>
      <c r="B547" s="3">
        <v>28</v>
      </c>
      <c r="C547" s="5"/>
      <c r="D547" s="33"/>
      <c r="E547" s="222">
        <v>2.7900000000000001E-2</v>
      </c>
      <c r="F547" s="222">
        <v>6.3200000000000006E-2</v>
      </c>
      <c r="G547" s="222">
        <v>0.1013</v>
      </c>
      <c r="H547" s="222">
        <v>0.1411</v>
      </c>
      <c r="I547" s="222">
        <v>0.22409999999999999</v>
      </c>
      <c r="J547" s="222">
        <v>0.31009999999999999</v>
      </c>
      <c r="K547" s="222">
        <v>0.39829999999999999</v>
      </c>
      <c r="L547" s="222">
        <v>0.48830000000000001</v>
      </c>
    </row>
    <row r="548" spans="1:12" x14ac:dyDescent="0.25">
      <c r="A548" s="8">
        <v>8</v>
      </c>
      <c r="B548" s="3">
        <v>29</v>
      </c>
      <c r="C548" s="5"/>
      <c r="D548" s="33"/>
      <c r="E548" s="222">
        <v>2.7E-2</v>
      </c>
      <c r="F548" s="222">
        <v>6.1600000000000002E-2</v>
      </c>
      <c r="G548" s="222">
        <v>9.9099999999999994E-2</v>
      </c>
      <c r="H548" s="222">
        <v>0.13830000000000001</v>
      </c>
      <c r="I548" s="222">
        <v>0.22020000000000001</v>
      </c>
      <c r="J548" s="222">
        <v>0.30520000000000003</v>
      </c>
      <c r="K548" s="222">
        <v>0.3926</v>
      </c>
      <c r="L548" s="222">
        <v>0.48180000000000001</v>
      </c>
    </row>
    <row r="549" spans="1:12" x14ac:dyDescent="0.25">
      <c r="A549" s="8">
        <v>8</v>
      </c>
      <c r="B549" s="3">
        <v>30</v>
      </c>
      <c r="C549" s="5"/>
      <c r="D549" s="33"/>
      <c r="E549" s="222">
        <v>2.6100000000000002E-2</v>
      </c>
      <c r="F549" s="222">
        <v>0.06</v>
      </c>
      <c r="G549" s="222">
        <v>9.6799999999999997E-2</v>
      </c>
      <c r="H549" s="222">
        <v>0.13539999999999999</v>
      </c>
      <c r="I549" s="222">
        <v>0.21609999999999999</v>
      </c>
      <c r="J549" s="222">
        <v>0.30009999999999998</v>
      </c>
      <c r="K549" s="222">
        <v>0.3866</v>
      </c>
      <c r="L549" s="222">
        <v>0.47499999999999998</v>
      </c>
    </row>
    <row r="550" spans="1:12" x14ac:dyDescent="0.25">
      <c r="A550" s="8">
        <v>8</v>
      </c>
      <c r="B550" s="3">
        <v>31</v>
      </c>
      <c r="C550" s="5"/>
      <c r="D550" s="33"/>
      <c r="E550" s="222">
        <v>2.52E-2</v>
      </c>
      <c r="F550" s="222">
        <v>5.8299999999999998E-2</v>
      </c>
      <c r="G550" s="222">
        <v>9.4500000000000001E-2</v>
      </c>
      <c r="H550" s="222">
        <v>0.13239999999999999</v>
      </c>
      <c r="I550" s="222">
        <v>0.21199999999999999</v>
      </c>
      <c r="J550" s="222">
        <v>0.29499999999999998</v>
      </c>
      <c r="K550" s="222">
        <v>0.3805</v>
      </c>
      <c r="L550" s="222">
        <v>0.46810000000000002</v>
      </c>
    </row>
    <row r="551" spans="1:12" x14ac:dyDescent="0.25">
      <c r="A551" s="8">
        <v>8</v>
      </c>
      <c r="B551" s="3">
        <v>32</v>
      </c>
      <c r="C551" s="5"/>
      <c r="D551" s="33"/>
      <c r="E551" s="222">
        <v>2.4400000000000002E-2</v>
      </c>
      <c r="F551" s="222">
        <v>5.67E-2</v>
      </c>
      <c r="G551" s="222">
        <v>9.2100000000000001E-2</v>
      </c>
      <c r="H551" s="222">
        <v>0.1293</v>
      </c>
      <c r="I551" s="222">
        <v>0.2077</v>
      </c>
      <c r="J551" s="222">
        <v>0.28970000000000001</v>
      </c>
      <c r="K551" s="222">
        <v>0.37430000000000002</v>
      </c>
      <c r="L551" s="222">
        <v>0.46100000000000002</v>
      </c>
    </row>
    <row r="552" spans="1:12" x14ac:dyDescent="0.25">
      <c r="A552" s="8">
        <v>8</v>
      </c>
      <c r="B552" s="3">
        <v>33</v>
      </c>
      <c r="C552" s="5"/>
      <c r="D552" s="33"/>
      <c r="E552" s="222">
        <v>2.35E-2</v>
      </c>
      <c r="F552" s="222">
        <v>5.5E-2</v>
      </c>
      <c r="G552" s="222">
        <v>8.9700000000000002E-2</v>
      </c>
      <c r="H552" s="222">
        <v>0.1263</v>
      </c>
      <c r="I552" s="222">
        <v>0.2034</v>
      </c>
      <c r="J552" s="222">
        <v>0.2843</v>
      </c>
      <c r="K552" s="222">
        <v>0.3679</v>
      </c>
      <c r="L552" s="222">
        <v>0.45379999999999998</v>
      </c>
    </row>
    <row r="553" spans="1:12" x14ac:dyDescent="0.25">
      <c r="A553" s="8">
        <v>8</v>
      </c>
      <c r="B553" s="3">
        <v>34</v>
      </c>
      <c r="C553" s="5"/>
      <c r="D553" s="33"/>
      <c r="E553" s="222">
        <v>2.2599999999999999E-2</v>
      </c>
      <c r="F553" s="222">
        <v>5.33E-2</v>
      </c>
      <c r="G553" s="222">
        <v>8.72E-2</v>
      </c>
      <c r="H553" s="222">
        <v>0.1231</v>
      </c>
      <c r="I553" s="222">
        <v>0.19900000000000001</v>
      </c>
      <c r="J553" s="222">
        <v>0.27879999999999999</v>
      </c>
      <c r="K553" s="222">
        <v>0.36149999999999999</v>
      </c>
      <c r="L553" s="222">
        <v>0.44640000000000002</v>
      </c>
    </row>
    <row r="554" spans="1:12" x14ac:dyDescent="0.25">
      <c r="A554" s="8">
        <v>8</v>
      </c>
      <c r="B554" s="3">
        <v>35</v>
      </c>
      <c r="C554" s="5"/>
      <c r="D554" s="33"/>
      <c r="E554" s="222">
        <v>2.1700000000000001E-2</v>
      </c>
      <c r="F554" s="222">
        <v>5.1499999999999997E-2</v>
      </c>
      <c r="G554" s="222">
        <v>8.4699999999999998E-2</v>
      </c>
      <c r="H554" s="222">
        <v>0.11990000000000001</v>
      </c>
      <c r="I554" s="222">
        <v>0.19450000000000001</v>
      </c>
      <c r="J554" s="222">
        <v>0.27310000000000001</v>
      </c>
      <c r="K554" s="222">
        <v>0.3548</v>
      </c>
      <c r="L554" s="222">
        <v>0.43890000000000001</v>
      </c>
    </row>
    <row r="555" spans="1:12" x14ac:dyDescent="0.25">
      <c r="A555" s="8">
        <v>8</v>
      </c>
      <c r="B555" s="3">
        <v>36</v>
      </c>
      <c r="C555" s="5"/>
      <c r="D555" s="33"/>
      <c r="E555" s="222">
        <v>2.0799999999999999E-2</v>
      </c>
      <c r="F555" s="222">
        <v>4.9799999999999997E-2</v>
      </c>
      <c r="G555" s="222">
        <v>8.2199999999999995E-2</v>
      </c>
      <c r="H555" s="222">
        <v>0.1166</v>
      </c>
      <c r="I555" s="222">
        <v>0.18990000000000001</v>
      </c>
      <c r="J555" s="222">
        <v>0.26740000000000003</v>
      </c>
      <c r="K555" s="222">
        <v>0.34810000000000002</v>
      </c>
      <c r="L555" s="222">
        <v>0.43120000000000003</v>
      </c>
    </row>
    <row r="556" spans="1:12" x14ac:dyDescent="0.25">
      <c r="A556" s="8">
        <v>8</v>
      </c>
      <c r="B556" s="3">
        <v>37</v>
      </c>
      <c r="C556" s="5"/>
      <c r="D556" s="33"/>
      <c r="E556" s="222">
        <v>1.9800000000000002E-2</v>
      </c>
      <c r="F556" s="222">
        <v>4.8000000000000001E-2</v>
      </c>
      <c r="G556" s="222">
        <v>7.9600000000000004E-2</v>
      </c>
      <c r="H556" s="222">
        <v>0.1133</v>
      </c>
      <c r="I556" s="222">
        <v>0.1852</v>
      </c>
      <c r="J556" s="222">
        <v>0.26150000000000001</v>
      </c>
      <c r="K556" s="222">
        <v>0.34110000000000001</v>
      </c>
      <c r="L556" s="222">
        <v>0.42330000000000001</v>
      </c>
    </row>
    <row r="557" spans="1:12" x14ac:dyDescent="0.25">
      <c r="A557" s="8">
        <v>8</v>
      </c>
      <c r="B557" s="3">
        <v>38</v>
      </c>
      <c r="C557" s="5"/>
      <c r="D557" s="33"/>
      <c r="E557" s="222">
        <v>1.89E-2</v>
      </c>
      <c r="F557" s="222">
        <v>4.6199999999999998E-2</v>
      </c>
      <c r="G557" s="222">
        <v>7.6899999999999996E-2</v>
      </c>
      <c r="H557" s="222">
        <v>0.1099</v>
      </c>
      <c r="I557" s="222">
        <v>0.1804</v>
      </c>
      <c r="J557" s="222">
        <v>0.2555</v>
      </c>
      <c r="K557" s="222">
        <v>0.33400000000000002</v>
      </c>
      <c r="L557" s="222">
        <v>0.4153</v>
      </c>
    </row>
    <row r="558" spans="1:12" x14ac:dyDescent="0.25">
      <c r="A558" s="8">
        <v>8</v>
      </c>
      <c r="B558" s="3">
        <v>39</v>
      </c>
      <c r="C558" s="5"/>
      <c r="D558" s="33"/>
      <c r="E558" s="222">
        <v>1.7999999999999999E-2</v>
      </c>
      <c r="F558" s="222">
        <v>4.4400000000000002E-2</v>
      </c>
      <c r="G558" s="222">
        <v>7.4300000000000005E-2</v>
      </c>
      <c r="H558" s="222">
        <v>0.10639999999999999</v>
      </c>
      <c r="I558" s="222">
        <v>0.17549999999999999</v>
      </c>
      <c r="J558" s="222">
        <v>0.24940000000000001</v>
      </c>
      <c r="K558" s="222">
        <v>0.32679999999999998</v>
      </c>
      <c r="L558" s="222">
        <v>0.40710000000000002</v>
      </c>
    </row>
    <row r="559" spans="1:12" x14ac:dyDescent="0.25">
      <c r="A559" s="8">
        <v>8</v>
      </c>
      <c r="B559" s="3">
        <v>40</v>
      </c>
      <c r="C559" s="5"/>
      <c r="D559" s="33"/>
      <c r="E559" s="222">
        <v>1.7100000000000001E-2</v>
      </c>
      <c r="F559" s="222">
        <v>4.2599999999999999E-2</v>
      </c>
      <c r="G559" s="222">
        <v>7.1599999999999997E-2</v>
      </c>
      <c r="H559" s="222">
        <v>0.10290000000000001</v>
      </c>
      <c r="I559" s="222">
        <v>0.1706</v>
      </c>
      <c r="J559" s="222">
        <v>0.2432</v>
      </c>
      <c r="K559" s="222">
        <v>0.31950000000000001</v>
      </c>
      <c r="L559" s="222">
        <v>0.39879999999999999</v>
      </c>
    </row>
    <row r="560" spans="1:12" x14ac:dyDescent="0.25">
      <c r="A560" s="8">
        <v>8</v>
      </c>
      <c r="B560" s="3">
        <v>41</v>
      </c>
      <c r="C560" s="5"/>
      <c r="D560" s="33"/>
      <c r="E560" s="222">
        <v>1.6199999999999999E-2</v>
      </c>
      <c r="F560" s="222">
        <v>4.07E-2</v>
      </c>
      <c r="G560" s="222">
        <v>6.88E-2</v>
      </c>
      <c r="H560" s="222">
        <v>9.9400000000000002E-2</v>
      </c>
      <c r="I560" s="222">
        <v>0.1656</v>
      </c>
      <c r="J560" s="222">
        <v>0.2369</v>
      </c>
      <c r="K560" s="222">
        <v>0.312</v>
      </c>
      <c r="L560" s="222">
        <v>0.39029999999999998</v>
      </c>
    </row>
    <row r="561" spans="1:12" x14ac:dyDescent="0.25">
      <c r="A561" s="8">
        <v>8</v>
      </c>
      <c r="B561" s="3">
        <v>42</v>
      </c>
      <c r="C561" s="5"/>
      <c r="D561" s="33"/>
      <c r="E561" s="222">
        <v>1.5299999999999999E-2</v>
      </c>
      <c r="F561" s="222">
        <v>3.8800000000000001E-2</v>
      </c>
      <c r="G561" s="222">
        <v>6.6100000000000006E-2</v>
      </c>
      <c r="H561" s="222">
        <v>9.5799999999999996E-2</v>
      </c>
      <c r="I561" s="222">
        <v>0.16039999999999999</v>
      </c>
      <c r="J561" s="222">
        <v>0.23039999999999999</v>
      </c>
      <c r="K561" s="222">
        <v>0.3044</v>
      </c>
      <c r="L561" s="222">
        <v>0.38159999999999999</v>
      </c>
    </row>
    <row r="562" spans="1:12" x14ac:dyDescent="0.25">
      <c r="A562" s="8">
        <v>8</v>
      </c>
      <c r="B562" s="3">
        <v>43</v>
      </c>
      <c r="C562" s="5"/>
      <c r="D562" s="33"/>
      <c r="E562" s="222">
        <v>1.44E-2</v>
      </c>
      <c r="F562" s="222">
        <v>3.6999999999999998E-2</v>
      </c>
      <c r="G562" s="222">
        <v>6.3299999999999995E-2</v>
      </c>
      <c r="H562" s="222">
        <v>9.2100000000000001E-2</v>
      </c>
      <c r="I562" s="222">
        <v>0.15529999999999999</v>
      </c>
      <c r="J562" s="222">
        <v>0.22389999999999999</v>
      </c>
      <c r="K562" s="222">
        <v>0.29670000000000002</v>
      </c>
      <c r="L562" s="222">
        <v>0.37280000000000002</v>
      </c>
    </row>
    <row r="563" spans="1:12" x14ac:dyDescent="0.25">
      <c r="A563" s="8">
        <v>8</v>
      </c>
      <c r="B563" s="3">
        <v>44</v>
      </c>
      <c r="C563" s="5"/>
      <c r="D563" s="33"/>
      <c r="E563" s="222">
        <v>1.35E-2</v>
      </c>
      <c r="F563" s="222">
        <v>3.5200000000000002E-2</v>
      </c>
      <c r="G563" s="222">
        <v>6.0600000000000001E-2</v>
      </c>
      <c r="H563" s="222">
        <v>8.8499999999999995E-2</v>
      </c>
      <c r="I563" s="222">
        <v>0.15010000000000001</v>
      </c>
      <c r="J563" s="222">
        <v>0.21729999999999999</v>
      </c>
      <c r="K563" s="222">
        <v>0.28889999999999999</v>
      </c>
      <c r="L563" s="222">
        <v>0.36409999999999998</v>
      </c>
    </row>
    <row r="564" spans="1:12" x14ac:dyDescent="0.25">
      <c r="A564" s="8">
        <v>8</v>
      </c>
      <c r="B564" s="3">
        <v>45</v>
      </c>
      <c r="C564" s="5"/>
      <c r="D564" s="33"/>
      <c r="E564" s="222">
        <v>1.2500000000000001E-2</v>
      </c>
      <c r="F564" s="222">
        <v>3.3000000000000002E-2</v>
      </c>
      <c r="G564" s="222">
        <v>5.74E-2</v>
      </c>
      <c r="H564" s="222">
        <v>8.4400000000000003E-2</v>
      </c>
      <c r="I564" s="222">
        <v>0.14419999999999999</v>
      </c>
      <c r="J564" s="222">
        <v>0.21</v>
      </c>
      <c r="K564" s="222">
        <v>0.2802</v>
      </c>
      <c r="L564" s="222">
        <v>0.35420000000000001</v>
      </c>
    </row>
    <row r="565" spans="1:12" x14ac:dyDescent="0.25">
      <c r="A565" s="8">
        <v>8</v>
      </c>
      <c r="B565" s="3">
        <v>46</v>
      </c>
      <c r="C565" s="5"/>
      <c r="D565" s="33"/>
      <c r="E565" s="222">
        <v>1.15E-2</v>
      </c>
      <c r="F565" s="222">
        <v>3.09E-2</v>
      </c>
      <c r="G565" s="222">
        <v>5.4199999999999998E-2</v>
      </c>
      <c r="H565" s="222">
        <v>8.0199999999999994E-2</v>
      </c>
      <c r="I565" s="222">
        <v>0.13830000000000001</v>
      </c>
      <c r="J565" s="222">
        <v>0.20250000000000001</v>
      </c>
      <c r="K565" s="222">
        <v>0.27139999999999997</v>
      </c>
      <c r="L565" s="222">
        <v>0.34410000000000002</v>
      </c>
    </row>
    <row r="566" spans="1:12" x14ac:dyDescent="0.25">
      <c r="A566" s="8">
        <v>8</v>
      </c>
      <c r="B566" s="3">
        <v>47</v>
      </c>
      <c r="C566" s="5"/>
      <c r="D566" s="33"/>
      <c r="E566" s="222">
        <v>1.0500000000000001E-2</v>
      </c>
      <c r="F566" s="222">
        <v>2.8799999999999999E-2</v>
      </c>
      <c r="G566" s="222">
        <v>5.11E-2</v>
      </c>
      <c r="H566" s="222">
        <v>7.6100000000000001E-2</v>
      </c>
      <c r="I566" s="222">
        <v>0.13239999999999999</v>
      </c>
      <c r="J566" s="222">
        <v>0.19500000000000001</v>
      </c>
      <c r="K566" s="222">
        <v>0.26250000000000001</v>
      </c>
      <c r="L566" s="222">
        <v>0.33400000000000002</v>
      </c>
    </row>
    <row r="567" spans="1:12" x14ac:dyDescent="0.25">
      <c r="A567" s="8">
        <v>8</v>
      </c>
      <c r="B567" s="3">
        <v>48</v>
      </c>
      <c r="C567" s="5"/>
      <c r="D567" s="33"/>
      <c r="E567" s="222">
        <v>9.5999999999999992E-3</v>
      </c>
      <c r="F567" s="222">
        <v>2.6800000000000001E-2</v>
      </c>
      <c r="G567" s="222">
        <v>4.7899999999999998E-2</v>
      </c>
      <c r="H567" s="222">
        <v>7.1900000000000006E-2</v>
      </c>
      <c r="I567" s="222">
        <v>0.1263</v>
      </c>
      <c r="J567" s="222">
        <v>0.18729999999999999</v>
      </c>
      <c r="K567" s="222">
        <v>0.25340000000000001</v>
      </c>
      <c r="L567" s="222">
        <v>0.3236</v>
      </c>
    </row>
    <row r="568" spans="1:12" x14ac:dyDescent="0.25">
      <c r="A568" s="8">
        <v>8</v>
      </c>
      <c r="B568" s="3">
        <v>49</v>
      </c>
      <c r="C568" s="5"/>
      <c r="D568" s="33"/>
      <c r="E568" s="222">
        <v>8.6E-3</v>
      </c>
      <c r="F568" s="222">
        <v>2.47E-2</v>
      </c>
      <c r="G568" s="222">
        <v>4.4699999999999997E-2</v>
      </c>
      <c r="H568" s="222">
        <v>6.7699999999999996E-2</v>
      </c>
      <c r="I568" s="222">
        <v>0.1202</v>
      </c>
      <c r="J568" s="222">
        <v>0.17949999999999999</v>
      </c>
      <c r="K568" s="222">
        <v>0.24410000000000001</v>
      </c>
      <c r="L568" s="222">
        <v>0.313</v>
      </c>
    </row>
    <row r="569" spans="1:12" x14ac:dyDescent="0.25">
      <c r="A569" s="8">
        <v>8</v>
      </c>
      <c r="B569" s="3">
        <v>50</v>
      </c>
      <c r="C569" s="5"/>
      <c r="D569" s="33"/>
      <c r="E569" s="222">
        <v>7.7999999999999996E-3</v>
      </c>
      <c r="F569" s="222">
        <v>2.2700000000000001E-2</v>
      </c>
      <c r="G569" s="222">
        <v>4.1700000000000001E-2</v>
      </c>
      <c r="H569" s="222">
        <v>6.3500000000000001E-2</v>
      </c>
      <c r="I569" s="222">
        <v>0.11409999999999999</v>
      </c>
      <c r="J569" s="222">
        <v>0.17180000000000001</v>
      </c>
      <c r="K569" s="222">
        <v>0.2349</v>
      </c>
      <c r="L569" s="222">
        <v>0.30249999999999999</v>
      </c>
    </row>
    <row r="570" spans="1:12" x14ac:dyDescent="0.25">
      <c r="A570" s="8">
        <v>8</v>
      </c>
      <c r="B570" s="3">
        <v>51</v>
      </c>
      <c r="C570" s="5"/>
      <c r="D570" s="33"/>
      <c r="E570" s="222">
        <v>6.8999999999999999E-3</v>
      </c>
      <c r="F570" s="222">
        <v>2.0799999999999999E-2</v>
      </c>
      <c r="G570" s="222">
        <v>3.8600000000000002E-2</v>
      </c>
      <c r="H570" s="222">
        <v>5.9400000000000001E-2</v>
      </c>
      <c r="I570" s="222">
        <v>0.1081</v>
      </c>
      <c r="J570" s="222">
        <v>0.16400000000000001</v>
      </c>
      <c r="K570" s="222">
        <v>0.22559999999999999</v>
      </c>
      <c r="L570" s="222">
        <v>0.29170000000000001</v>
      </c>
    </row>
    <row r="571" spans="1:12" x14ac:dyDescent="0.25">
      <c r="A571" s="8">
        <v>8</v>
      </c>
      <c r="B571" s="3">
        <v>52</v>
      </c>
      <c r="C571" s="5"/>
      <c r="D571" s="33"/>
      <c r="E571" s="222">
        <v>6.1000000000000004E-3</v>
      </c>
      <c r="F571" s="222">
        <v>1.8800000000000001E-2</v>
      </c>
      <c r="G571" s="222">
        <v>3.5499999999999997E-2</v>
      </c>
      <c r="H571" s="222">
        <v>5.5199999999999999E-2</v>
      </c>
      <c r="I571" s="222">
        <v>0.1018</v>
      </c>
      <c r="J571" s="222">
        <v>0.15590000000000001</v>
      </c>
      <c r="K571" s="222">
        <v>0.21579999999999999</v>
      </c>
      <c r="L571" s="222">
        <v>0.28050000000000003</v>
      </c>
    </row>
    <row r="572" spans="1:12" x14ac:dyDescent="0.25">
      <c r="A572" s="8">
        <v>8</v>
      </c>
      <c r="B572" s="3">
        <v>53</v>
      </c>
      <c r="C572" s="5"/>
      <c r="D572" s="33"/>
      <c r="E572" s="222">
        <v>5.3E-3</v>
      </c>
      <c r="F572" s="222">
        <v>1.6899999999999998E-2</v>
      </c>
      <c r="G572" s="222">
        <v>3.2399999999999998E-2</v>
      </c>
      <c r="H572" s="222">
        <v>5.0999999999999997E-2</v>
      </c>
      <c r="I572" s="222">
        <v>9.5500000000000002E-2</v>
      </c>
      <c r="J572" s="222">
        <v>0.14760000000000001</v>
      </c>
      <c r="K572" s="222">
        <v>0.20580000000000001</v>
      </c>
      <c r="L572" s="222">
        <v>0.26900000000000002</v>
      </c>
    </row>
    <row r="573" spans="1:12" x14ac:dyDescent="0.25">
      <c r="A573" s="8">
        <v>8</v>
      </c>
      <c r="B573" s="3">
        <v>54</v>
      </c>
      <c r="C573" s="5"/>
      <c r="D573" s="33"/>
      <c r="E573" s="222">
        <v>4.5999999999999999E-3</v>
      </c>
      <c r="F573" s="222">
        <v>1.4999999999999999E-2</v>
      </c>
      <c r="G573" s="222">
        <v>2.9399999999999999E-2</v>
      </c>
      <c r="H573" s="222">
        <v>4.6800000000000001E-2</v>
      </c>
      <c r="I573" s="222">
        <v>8.9099999999999999E-2</v>
      </c>
      <c r="J573" s="222">
        <v>0.13930000000000001</v>
      </c>
      <c r="K573" s="222">
        <v>0.1958</v>
      </c>
      <c r="L573" s="222">
        <v>0.25729999999999997</v>
      </c>
    </row>
    <row r="574" spans="1:12" x14ac:dyDescent="0.25">
      <c r="A574" s="8">
        <v>8</v>
      </c>
      <c r="B574" s="3">
        <v>55</v>
      </c>
      <c r="C574" s="5"/>
      <c r="D574" s="33"/>
      <c r="E574" s="222">
        <v>3.8999999999999998E-3</v>
      </c>
      <c r="F574" s="222">
        <v>1.3299999999999999E-2</v>
      </c>
      <c r="G574" s="222">
        <v>2.6499999999999999E-2</v>
      </c>
      <c r="H574" s="222">
        <v>4.2799999999999998E-2</v>
      </c>
      <c r="I574" s="222">
        <v>8.2900000000000001E-2</v>
      </c>
      <c r="J574" s="222">
        <v>0.13109999999999999</v>
      </c>
      <c r="K574" s="222">
        <v>0.1857</v>
      </c>
      <c r="L574" s="222">
        <v>0.2457</v>
      </c>
    </row>
    <row r="575" spans="1:12" x14ac:dyDescent="0.25">
      <c r="A575" s="8">
        <v>8</v>
      </c>
      <c r="B575" s="3">
        <v>56</v>
      </c>
      <c r="C575" s="5"/>
      <c r="D575" s="33"/>
      <c r="E575" s="222">
        <v>3.3E-3</v>
      </c>
      <c r="F575" s="222">
        <v>1.1599999999999999E-2</v>
      </c>
      <c r="G575" s="222">
        <v>2.3599999999999999E-2</v>
      </c>
      <c r="H575" s="222">
        <v>3.8699999999999998E-2</v>
      </c>
      <c r="I575" s="222">
        <v>7.6499999999999999E-2</v>
      </c>
      <c r="J575" s="222">
        <v>0.1226</v>
      </c>
      <c r="K575" s="222">
        <v>0.17519999999999999</v>
      </c>
      <c r="L575" s="222">
        <v>0.23350000000000001</v>
      </c>
    </row>
    <row r="576" spans="1:12" x14ac:dyDescent="0.25">
      <c r="A576" s="8">
        <v>8</v>
      </c>
      <c r="B576" s="3">
        <v>57</v>
      </c>
      <c r="C576" s="5"/>
      <c r="D576" s="33"/>
      <c r="E576" s="222">
        <v>2.7000000000000001E-3</v>
      </c>
      <c r="F576" s="222">
        <v>0.01</v>
      </c>
      <c r="G576" s="222">
        <v>2.0799999999999999E-2</v>
      </c>
      <c r="H576" s="222">
        <v>3.4700000000000002E-2</v>
      </c>
      <c r="I576" s="222">
        <v>7.0199999999999999E-2</v>
      </c>
      <c r="J576" s="222">
        <v>0.114</v>
      </c>
      <c r="K576" s="222">
        <v>0.16470000000000001</v>
      </c>
      <c r="L576" s="222">
        <v>0.2213</v>
      </c>
    </row>
    <row r="577" spans="1:12" x14ac:dyDescent="0.25">
      <c r="A577" s="8">
        <v>8</v>
      </c>
      <c r="B577" s="3">
        <v>58</v>
      </c>
      <c r="C577" s="5"/>
      <c r="D577" s="33"/>
      <c r="E577" s="222">
        <v>2.2000000000000001E-3</v>
      </c>
      <c r="F577" s="222">
        <v>8.6E-3</v>
      </c>
      <c r="G577" s="222">
        <v>1.84E-2</v>
      </c>
      <c r="H577" s="222">
        <v>3.1099999999999999E-2</v>
      </c>
      <c r="I577" s="222">
        <v>6.4299999999999996E-2</v>
      </c>
      <c r="J577" s="222">
        <v>0.106</v>
      </c>
      <c r="K577" s="222">
        <v>0.1547</v>
      </c>
      <c r="L577" s="222">
        <v>0.20960000000000001</v>
      </c>
    </row>
    <row r="578" spans="1:12" x14ac:dyDescent="0.25">
      <c r="A578" s="8">
        <v>8</v>
      </c>
      <c r="B578" s="3">
        <v>59</v>
      </c>
      <c r="C578" s="5"/>
      <c r="D578" s="33"/>
      <c r="E578" s="222">
        <v>1.8E-3</v>
      </c>
      <c r="F578" s="222">
        <v>7.3000000000000001E-3</v>
      </c>
      <c r="G578" s="222">
        <v>1.6E-2</v>
      </c>
      <c r="H578" s="222">
        <v>2.76E-2</v>
      </c>
      <c r="I578" s="222">
        <v>5.8500000000000003E-2</v>
      </c>
      <c r="J578" s="222">
        <v>9.7799999999999998E-2</v>
      </c>
      <c r="K578" s="222">
        <v>0.14449999999999999</v>
      </c>
      <c r="L578" s="222">
        <v>0.1978</v>
      </c>
    </row>
    <row r="579" spans="1:12" x14ac:dyDescent="0.25">
      <c r="A579" s="8">
        <v>8</v>
      </c>
      <c r="B579" s="3">
        <v>60</v>
      </c>
      <c r="C579" s="5"/>
      <c r="D579" s="33"/>
      <c r="E579" s="222">
        <v>1.4E-3</v>
      </c>
      <c r="F579" s="222">
        <v>6.1000000000000004E-3</v>
      </c>
      <c r="G579" s="222">
        <v>1.37E-2</v>
      </c>
      <c r="H579" s="222">
        <v>2.4199999999999999E-2</v>
      </c>
      <c r="I579" s="222">
        <v>5.2600000000000001E-2</v>
      </c>
      <c r="J579" s="222">
        <v>8.9599999999999999E-2</v>
      </c>
      <c r="K579" s="222">
        <v>0.13420000000000001</v>
      </c>
      <c r="L579" s="222">
        <v>0.1857</v>
      </c>
    </row>
    <row r="580" spans="1:12" x14ac:dyDescent="0.25">
      <c r="A580" s="8">
        <v>8</v>
      </c>
      <c r="B580" s="3">
        <v>61</v>
      </c>
      <c r="C580" s="5"/>
      <c r="D580" s="33"/>
      <c r="E580" s="222">
        <v>1.1000000000000001E-3</v>
      </c>
      <c r="F580" s="222">
        <v>5.0000000000000001E-3</v>
      </c>
      <c r="G580" s="222">
        <v>1.1599999999999999E-2</v>
      </c>
      <c r="H580" s="222">
        <v>2.0899999999999998E-2</v>
      </c>
      <c r="I580" s="222">
        <v>4.6800000000000001E-2</v>
      </c>
      <c r="J580" s="222">
        <v>8.14E-2</v>
      </c>
      <c r="K580" s="222">
        <v>0.1239</v>
      </c>
      <c r="L580" s="222">
        <v>0.17369999999999999</v>
      </c>
    </row>
    <row r="581" spans="1:12" x14ac:dyDescent="0.25">
      <c r="A581" s="8">
        <v>8</v>
      </c>
      <c r="B581" s="3">
        <v>62</v>
      </c>
      <c r="C581" s="5"/>
      <c r="D581" s="33"/>
      <c r="E581" s="222">
        <v>8.0000000000000004E-4</v>
      </c>
      <c r="F581" s="222">
        <v>3.8999999999999998E-3</v>
      </c>
      <c r="G581" s="222">
        <v>9.5999999999999992E-3</v>
      </c>
      <c r="H581" s="222">
        <v>1.77E-2</v>
      </c>
      <c r="I581" s="222">
        <v>4.1099999999999998E-2</v>
      </c>
      <c r="J581" s="222">
        <v>7.3200000000000001E-2</v>
      </c>
      <c r="K581" s="222">
        <v>0.1135</v>
      </c>
      <c r="L581" s="222">
        <v>0.16159999999999999</v>
      </c>
    </row>
    <row r="582" spans="1:12" x14ac:dyDescent="0.25">
      <c r="A582" s="8">
        <v>8</v>
      </c>
      <c r="B582" s="3">
        <v>63</v>
      </c>
      <c r="C582" s="5"/>
      <c r="D582" s="33"/>
      <c r="E582" s="222">
        <v>5.9999999999999995E-4</v>
      </c>
      <c r="F582" s="222">
        <v>3.0000000000000001E-3</v>
      </c>
      <c r="G582" s="222">
        <v>7.7000000000000002E-3</v>
      </c>
      <c r="H582" s="222">
        <v>1.47E-2</v>
      </c>
      <c r="I582" s="222">
        <v>3.5400000000000001E-2</v>
      </c>
      <c r="J582" s="222">
        <v>6.4899999999999999E-2</v>
      </c>
      <c r="K582" s="222">
        <v>0.10290000000000001</v>
      </c>
      <c r="L582" s="222">
        <v>0.14910000000000001</v>
      </c>
    </row>
    <row r="583" spans="1:12" x14ac:dyDescent="0.25">
      <c r="A583" s="8">
        <v>8</v>
      </c>
      <c r="B583" s="3">
        <v>64</v>
      </c>
      <c r="C583" s="5"/>
      <c r="D583" s="33"/>
      <c r="E583" s="222">
        <v>4.0000000000000002E-4</v>
      </c>
      <c r="F583" s="222">
        <v>2.2000000000000001E-3</v>
      </c>
      <c r="G583" s="222">
        <v>6.0000000000000001E-3</v>
      </c>
      <c r="H583" s="222">
        <v>1.18E-2</v>
      </c>
      <c r="I583" s="222">
        <v>2.9899999999999999E-2</v>
      </c>
      <c r="J583" s="222">
        <v>5.67E-2</v>
      </c>
      <c r="K583" s="222">
        <v>9.2299999999999993E-2</v>
      </c>
      <c r="L583" s="222">
        <v>0.1366</v>
      </c>
    </row>
    <row r="584" spans="1:12" x14ac:dyDescent="0.25">
      <c r="A584" s="8">
        <v>8</v>
      </c>
      <c r="B584" s="3">
        <v>65</v>
      </c>
      <c r="C584" s="5"/>
      <c r="D584" s="33"/>
      <c r="E584" s="222">
        <v>2.0000000000000001E-4</v>
      </c>
      <c r="F584" s="222">
        <v>1.6000000000000001E-3</v>
      </c>
      <c r="G584" s="222">
        <v>4.4999999999999997E-3</v>
      </c>
      <c r="H584" s="222">
        <v>9.1999999999999998E-3</v>
      </c>
      <c r="I584" s="222">
        <v>2.47E-2</v>
      </c>
      <c r="J584" s="222">
        <v>4.8800000000000003E-2</v>
      </c>
      <c r="K584" s="222">
        <v>8.1900000000000001E-2</v>
      </c>
      <c r="L584" s="222">
        <v>0.1242</v>
      </c>
    </row>
    <row r="585" spans="1:12" x14ac:dyDescent="0.25">
      <c r="A585" s="8">
        <v>8</v>
      </c>
      <c r="B585" s="3">
        <v>66</v>
      </c>
      <c r="C585" s="5"/>
      <c r="D585" s="33"/>
      <c r="E585" s="222">
        <v>1E-4</v>
      </c>
      <c r="F585" s="222">
        <v>1E-3</v>
      </c>
      <c r="G585" s="222">
        <v>3.2000000000000002E-3</v>
      </c>
      <c r="H585" s="222">
        <v>6.8999999999999999E-3</v>
      </c>
      <c r="I585" s="222">
        <v>1.9800000000000002E-2</v>
      </c>
      <c r="J585" s="222">
        <v>4.1099999999999998E-2</v>
      </c>
      <c r="K585" s="222">
        <v>7.17E-2</v>
      </c>
      <c r="L585" s="222">
        <v>0.1119</v>
      </c>
    </row>
    <row r="586" spans="1:12" x14ac:dyDescent="0.25">
      <c r="A586" s="8">
        <v>8</v>
      </c>
      <c r="B586" s="3">
        <v>67</v>
      </c>
      <c r="C586" s="5"/>
      <c r="D586" s="33"/>
      <c r="E586" s="222">
        <v>1E-4</v>
      </c>
      <c r="F586" s="222">
        <v>5.9999999999999995E-4</v>
      </c>
      <c r="G586" s="222">
        <v>2.0999999999999999E-3</v>
      </c>
      <c r="H586" s="222">
        <v>4.7999999999999996E-3</v>
      </c>
      <c r="I586" s="222">
        <v>1.4999999999999999E-2</v>
      </c>
      <c r="J586" s="222">
        <v>3.3300000000000003E-2</v>
      </c>
      <c r="K586" s="222">
        <v>6.0900000000000003E-2</v>
      </c>
      <c r="L586" s="222">
        <v>9.8799999999999999E-2</v>
      </c>
    </row>
    <row r="587" spans="1:12" x14ac:dyDescent="0.25">
      <c r="A587" s="8">
        <v>8</v>
      </c>
      <c r="B587" s="3">
        <v>68</v>
      </c>
      <c r="C587" s="5"/>
      <c r="D587" s="33"/>
      <c r="E587" s="222">
        <v>0</v>
      </c>
      <c r="F587" s="222">
        <v>2.9999999999999997E-4</v>
      </c>
      <c r="G587" s="222">
        <v>1.1999999999999999E-3</v>
      </c>
      <c r="H587" s="222">
        <v>3.0000000000000001E-3</v>
      </c>
      <c r="I587" s="222">
        <v>1.0699999999999999E-2</v>
      </c>
      <c r="J587" s="222">
        <v>2.58E-2</v>
      </c>
      <c r="K587" s="222">
        <v>5.04E-2</v>
      </c>
      <c r="L587" s="222">
        <v>8.5400000000000004E-2</v>
      </c>
    </row>
    <row r="588" spans="1:12" x14ac:dyDescent="0.25">
      <c r="A588" s="8">
        <v>8</v>
      </c>
      <c r="B588" s="3">
        <v>69</v>
      </c>
      <c r="C588" s="5"/>
      <c r="D588" s="33"/>
      <c r="E588" s="222">
        <v>0</v>
      </c>
      <c r="F588" s="222">
        <v>1E-4</v>
      </c>
      <c r="G588" s="222">
        <v>5.9999999999999995E-4</v>
      </c>
      <c r="H588" s="222">
        <v>1.6999999999999999E-3</v>
      </c>
      <c r="I588" s="222">
        <v>7.1999999999999998E-3</v>
      </c>
      <c r="J588" s="222">
        <v>1.9300000000000001E-2</v>
      </c>
      <c r="K588" s="222">
        <v>4.0599999999999997E-2</v>
      </c>
      <c r="L588" s="222">
        <v>7.2800000000000004E-2</v>
      </c>
    </row>
    <row r="589" spans="1:12" x14ac:dyDescent="0.25">
      <c r="A589" s="8">
        <v>8</v>
      </c>
      <c r="B589" s="3">
        <v>70</v>
      </c>
      <c r="C589" s="5"/>
      <c r="D589" s="33"/>
      <c r="E589" s="222">
        <v>0</v>
      </c>
      <c r="F589" s="222">
        <v>0</v>
      </c>
      <c r="G589" s="222">
        <v>2.0000000000000001E-4</v>
      </c>
      <c r="H589" s="222">
        <v>8.0000000000000004E-4</v>
      </c>
      <c r="I589" s="222">
        <v>4.0000000000000001E-3</v>
      </c>
      <c r="J589" s="222">
        <v>1.2699999999999999E-2</v>
      </c>
      <c r="K589" s="222">
        <v>0.03</v>
      </c>
      <c r="L589" s="222">
        <v>5.8299999999999998E-2</v>
      </c>
    </row>
    <row r="590" spans="1:12" x14ac:dyDescent="0.25">
      <c r="A590" s="8">
        <v>8</v>
      </c>
      <c r="B590" s="3">
        <v>71</v>
      </c>
      <c r="C590" s="5"/>
      <c r="D590" s="33"/>
      <c r="E590" s="222">
        <v>0</v>
      </c>
      <c r="F590" s="222">
        <v>0</v>
      </c>
      <c r="G590" s="222">
        <v>1E-4</v>
      </c>
      <c r="H590" s="222">
        <v>2.9999999999999997E-4</v>
      </c>
      <c r="I590" s="222">
        <v>1.9E-3</v>
      </c>
      <c r="J590" s="222">
        <v>7.4999999999999997E-3</v>
      </c>
      <c r="K590" s="222">
        <v>2.06E-2</v>
      </c>
      <c r="L590" s="222">
        <v>4.48E-2</v>
      </c>
    </row>
    <row r="591" spans="1:12" x14ac:dyDescent="0.25">
      <c r="A591" s="8">
        <v>8</v>
      </c>
      <c r="B591" s="3">
        <v>72</v>
      </c>
      <c r="C591" s="5"/>
      <c r="D591" s="33"/>
      <c r="E591" s="222">
        <v>0</v>
      </c>
      <c r="F591" s="222">
        <v>0</v>
      </c>
      <c r="G591" s="222">
        <v>0</v>
      </c>
      <c r="H591" s="222">
        <v>0</v>
      </c>
      <c r="I591" s="222">
        <v>4.0000000000000002E-4</v>
      </c>
      <c r="J591" s="222">
        <v>2.7000000000000001E-3</v>
      </c>
      <c r="K591" s="222">
        <v>1.03E-2</v>
      </c>
      <c r="L591" s="222">
        <v>2.8000000000000001E-2</v>
      </c>
    </row>
    <row r="592" spans="1:12" x14ac:dyDescent="0.25">
      <c r="A592" s="8">
        <v>8</v>
      </c>
      <c r="B592" s="3">
        <v>73</v>
      </c>
      <c r="C592" s="5"/>
      <c r="D592" s="33"/>
      <c r="E592" s="222">
        <v>0</v>
      </c>
      <c r="F592" s="222">
        <v>0</v>
      </c>
      <c r="G592" s="222">
        <v>0</v>
      </c>
      <c r="H592" s="222">
        <v>0</v>
      </c>
      <c r="I592" s="222">
        <v>0</v>
      </c>
      <c r="J592" s="222">
        <v>4.0000000000000002E-4</v>
      </c>
      <c r="K592" s="222">
        <v>3.0999999999999999E-3</v>
      </c>
      <c r="L592" s="222">
        <v>1.29E-2</v>
      </c>
    </row>
    <row r="593" spans="1:12" x14ac:dyDescent="0.25">
      <c r="A593" s="8">
        <v>8</v>
      </c>
      <c r="B593" s="3">
        <v>74</v>
      </c>
      <c r="C593" s="5"/>
      <c r="D593" s="33"/>
      <c r="E593" s="222">
        <v>0</v>
      </c>
      <c r="F593" s="222">
        <v>0</v>
      </c>
      <c r="G593" s="222">
        <v>0</v>
      </c>
      <c r="H593" s="222">
        <v>0</v>
      </c>
      <c r="I593" s="222">
        <v>0</v>
      </c>
      <c r="J593" s="222">
        <v>0</v>
      </c>
      <c r="K593" s="222">
        <v>8.0000000000000004E-4</v>
      </c>
      <c r="L593" s="222">
        <v>5.7000000000000002E-3</v>
      </c>
    </row>
    <row r="594" spans="1:12" x14ac:dyDescent="0.25">
      <c r="A594" s="8">
        <v>9</v>
      </c>
      <c r="B594" s="3">
        <v>1</v>
      </c>
      <c r="C594" s="5"/>
      <c r="D594" s="33"/>
      <c r="E594" s="222">
        <v>5.0299999999999997E-2</v>
      </c>
      <c r="F594" s="222">
        <v>0.1016</v>
      </c>
      <c r="G594" s="222">
        <v>0.15359999999999999</v>
      </c>
      <c r="H594" s="222">
        <v>0.20610000000000001</v>
      </c>
      <c r="I594" s="222">
        <v>0.31190000000000001</v>
      </c>
      <c r="J594" s="222">
        <v>0.41849999999999998</v>
      </c>
      <c r="K594" s="222">
        <v>0.52559999999999996</v>
      </c>
      <c r="L594" s="222">
        <v>0.63300000000000001</v>
      </c>
    </row>
    <row r="595" spans="1:12" x14ac:dyDescent="0.25">
      <c r="A595" s="8">
        <v>9</v>
      </c>
      <c r="B595" s="3">
        <v>2</v>
      </c>
      <c r="C595" s="5"/>
      <c r="D595" s="33"/>
      <c r="E595" s="222">
        <v>4.9799999999999997E-2</v>
      </c>
      <c r="F595" s="222">
        <v>0.1008</v>
      </c>
      <c r="G595" s="222">
        <v>0.1525</v>
      </c>
      <c r="H595" s="222">
        <v>0.20469999999999999</v>
      </c>
      <c r="I595" s="222">
        <v>0.31019999999999998</v>
      </c>
      <c r="J595" s="222">
        <v>0.41639999999999999</v>
      </c>
      <c r="K595" s="222">
        <v>0.52310000000000001</v>
      </c>
      <c r="L595" s="222">
        <v>0.63029999999999997</v>
      </c>
    </row>
    <row r="596" spans="1:12" x14ac:dyDescent="0.25">
      <c r="A596" s="8">
        <v>9</v>
      </c>
      <c r="B596" s="3">
        <v>3</v>
      </c>
      <c r="C596" s="5"/>
      <c r="D596" s="33"/>
      <c r="E596" s="222">
        <v>4.9200000000000001E-2</v>
      </c>
      <c r="F596" s="222">
        <v>9.9699999999999997E-2</v>
      </c>
      <c r="G596" s="222">
        <v>0.15110000000000001</v>
      </c>
      <c r="H596" s="222">
        <v>0.20300000000000001</v>
      </c>
      <c r="I596" s="222">
        <v>0.30790000000000001</v>
      </c>
      <c r="J596" s="222">
        <v>0.41360000000000002</v>
      </c>
      <c r="K596" s="222">
        <v>0.51990000000000003</v>
      </c>
      <c r="L596" s="222">
        <v>0.62660000000000005</v>
      </c>
    </row>
    <row r="597" spans="1:12" x14ac:dyDescent="0.25">
      <c r="A597" s="8">
        <v>9</v>
      </c>
      <c r="B597" s="3">
        <v>4</v>
      </c>
      <c r="C597" s="5"/>
      <c r="D597" s="33"/>
      <c r="E597" s="222">
        <v>4.8500000000000001E-2</v>
      </c>
      <c r="F597" s="222">
        <v>9.8599999999999993E-2</v>
      </c>
      <c r="G597" s="222">
        <v>0.14960000000000001</v>
      </c>
      <c r="H597" s="222">
        <v>0.20130000000000001</v>
      </c>
      <c r="I597" s="222">
        <v>0.30559999999999998</v>
      </c>
      <c r="J597" s="222">
        <v>0.41089999999999999</v>
      </c>
      <c r="K597" s="222">
        <v>0.51670000000000005</v>
      </c>
      <c r="L597" s="222">
        <v>0.623</v>
      </c>
    </row>
    <row r="598" spans="1:12" x14ac:dyDescent="0.25">
      <c r="A598" s="8">
        <v>9</v>
      </c>
      <c r="B598" s="3">
        <v>5</v>
      </c>
      <c r="C598" s="5"/>
      <c r="D598" s="33"/>
      <c r="E598" s="222">
        <v>4.7800000000000002E-2</v>
      </c>
      <c r="F598" s="222">
        <v>9.7500000000000003E-2</v>
      </c>
      <c r="G598" s="222">
        <v>0.1482</v>
      </c>
      <c r="H598" s="222">
        <v>0.19950000000000001</v>
      </c>
      <c r="I598" s="222">
        <v>0.30330000000000001</v>
      </c>
      <c r="J598" s="222">
        <v>0.40799999999999997</v>
      </c>
      <c r="K598" s="222">
        <v>0.51339999999999997</v>
      </c>
      <c r="L598" s="222">
        <v>0.61919999999999997</v>
      </c>
    </row>
    <row r="599" spans="1:12" x14ac:dyDescent="0.25">
      <c r="A599" s="8">
        <v>9</v>
      </c>
      <c r="B599" s="3">
        <v>6</v>
      </c>
      <c r="C599" s="5"/>
      <c r="D599" s="33"/>
      <c r="E599" s="222">
        <v>4.7100000000000003E-2</v>
      </c>
      <c r="F599" s="222">
        <v>9.64E-2</v>
      </c>
      <c r="G599" s="222">
        <v>0.1467</v>
      </c>
      <c r="H599" s="222">
        <v>0.19769999999999999</v>
      </c>
      <c r="I599" s="222">
        <v>0.3009</v>
      </c>
      <c r="J599" s="222">
        <v>0.40510000000000002</v>
      </c>
      <c r="K599" s="222">
        <v>0.51</v>
      </c>
      <c r="L599" s="222">
        <v>0.61539999999999995</v>
      </c>
    </row>
    <row r="600" spans="1:12" x14ac:dyDescent="0.25">
      <c r="A600" s="8">
        <v>9</v>
      </c>
      <c r="B600" s="3">
        <v>7</v>
      </c>
      <c r="C600" s="5"/>
      <c r="D600" s="33"/>
      <c r="E600" s="222">
        <v>4.6399999999999997E-2</v>
      </c>
      <c r="F600" s="222">
        <v>9.5200000000000007E-2</v>
      </c>
      <c r="G600" s="222">
        <v>0.1452</v>
      </c>
      <c r="H600" s="222">
        <v>0.19589999999999999</v>
      </c>
      <c r="I600" s="222">
        <v>0.29849999999999999</v>
      </c>
      <c r="J600" s="222">
        <v>0.40210000000000001</v>
      </c>
      <c r="K600" s="222">
        <v>0.50649999999999995</v>
      </c>
      <c r="L600" s="222">
        <v>0.61140000000000005</v>
      </c>
    </row>
    <row r="601" spans="1:12" x14ac:dyDescent="0.25">
      <c r="A601" s="8">
        <v>9</v>
      </c>
      <c r="B601" s="3">
        <v>8</v>
      </c>
      <c r="C601" s="5"/>
      <c r="D601" s="33"/>
      <c r="E601" s="222">
        <v>4.5699999999999998E-2</v>
      </c>
      <c r="F601" s="222">
        <v>9.4100000000000003E-2</v>
      </c>
      <c r="G601" s="222">
        <v>0.14369999999999999</v>
      </c>
      <c r="H601" s="222">
        <v>0.19400000000000001</v>
      </c>
      <c r="I601" s="222">
        <v>0.29599999999999999</v>
      </c>
      <c r="J601" s="222">
        <v>0.39910000000000001</v>
      </c>
      <c r="K601" s="222">
        <v>0.503</v>
      </c>
      <c r="L601" s="222">
        <v>0.60740000000000005</v>
      </c>
    </row>
    <row r="602" spans="1:12" x14ac:dyDescent="0.25">
      <c r="A602" s="8">
        <v>9</v>
      </c>
      <c r="B602" s="3">
        <v>9</v>
      </c>
      <c r="C602" s="5"/>
      <c r="D602" s="33"/>
      <c r="E602" s="222">
        <v>4.4999999999999998E-2</v>
      </c>
      <c r="F602" s="222">
        <v>9.2899999999999996E-2</v>
      </c>
      <c r="G602" s="222">
        <v>0.14219999999999999</v>
      </c>
      <c r="H602" s="222">
        <v>0.19220000000000001</v>
      </c>
      <c r="I602" s="222">
        <v>0.29349999999999998</v>
      </c>
      <c r="J602" s="222">
        <v>0.39610000000000001</v>
      </c>
      <c r="K602" s="222">
        <v>0.49940000000000001</v>
      </c>
      <c r="L602" s="222">
        <v>0.60329999999999995</v>
      </c>
    </row>
    <row r="603" spans="1:12" x14ac:dyDescent="0.25">
      <c r="A603" s="8">
        <v>9</v>
      </c>
      <c r="B603" s="3">
        <v>10</v>
      </c>
      <c r="C603" s="5"/>
      <c r="D603" s="33"/>
      <c r="E603" s="222">
        <v>4.4299999999999999E-2</v>
      </c>
      <c r="F603" s="222">
        <v>9.1800000000000007E-2</v>
      </c>
      <c r="G603" s="222">
        <v>0.14069999999999999</v>
      </c>
      <c r="H603" s="222">
        <v>0.1903</v>
      </c>
      <c r="I603" s="222">
        <v>0.29099999999999998</v>
      </c>
      <c r="J603" s="222">
        <v>0.39300000000000002</v>
      </c>
      <c r="K603" s="222">
        <v>0.49580000000000002</v>
      </c>
      <c r="L603" s="222">
        <v>0.59919999999999995</v>
      </c>
    </row>
    <row r="604" spans="1:12" x14ac:dyDescent="0.25">
      <c r="A604" s="8">
        <v>9</v>
      </c>
      <c r="B604" s="3">
        <v>11</v>
      </c>
      <c r="C604" s="5"/>
      <c r="D604" s="33"/>
      <c r="E604" s="222">
        <v>4.36E-2</v>
      </c>
      <c r="F604" s="222">
        <v>9.06E-2</v>
      </c>
      <c r="G604" s="222">
        <v>0.1391</v>
      </c>
      <c r="H604" s="222">
        <v>0.18840000000000001</v>
      </c>
      <c r="I604" s="222">
        <v>0.28849999999999998</v>
      </c>
      <c r="J604" s="222">
        <v>0.38979999999999998</v>
      </c>
      <c r="K604" s="222">
        <v>0.49209999999999998</v>
      </c>
      <c r="L604" s="222">
        <v>0.59489999999999998</v>
      </c>
    </row>
    <row r="605" spans="1:12" x14ac:dyDescent="0.25">
      <c r="A605" s="8">
        <v>9</v>
      </c>
      <c r="B605" s="3">
        <v>12</v>
      </c>
      <c r="C605" s="5"/>
      <c r="D605" s="33"/>
      <c r="E605" s="222">
        <v>4.2900000000000001E-2</v>
      </c>
      <c r="F605" s="222">
        <v>8.9499999999999996E-2</v>
      </c>
      <c r="G605" s="222">
        <v>0.13750000000000001</v>
      </c>
      <c r="H605" s="222">
        <v>0.18640000000000001</v>
      </c>
      <c r="I605" s="222">
        <v>0.2858</v>
      </c>
      <c r="J605" s="222">
        <v>0.3866</v>
      </c>
      <c r="K605" s="222">
        <v>0.48820000000000002</v>
      </c>
      <c r="L605" s="222">
        <v>0.59060000000000001</v>
      </c>
    </row>
    <row r="606" spans="1:12" x14ac:dyDescent="0.25">
      <c r="A606" s="8">
        <v>9</v>
      </c>
      <c r="B606" s="3">
        <v>13</v>
      </c>
      <c r="C606" s="5"/>
      <c r="D606" s="33"/>
      <c r="E606" s="222">
        <v>4.2200000000000001E-2</v>
      </c>
      <c r="F606" s="222">
        <v>8.8300000000000003E-2</v>
      </c>
      <c r="G606" s="222">
        <v>0.13589999999999999</v>
      </c>
      <c r="H606" s="222">
        <v>0.1845</v>
      </c>
      <c r="I606" s="222">
        <v>0.28320000000000001</v>
      </c>
      <c r="J606" s="222">
        <v>0.38329999999999997</v>
      </c>
      <c r="K606" s="222">
        <v>0.4844</v>
      </c>
      <c r="L606" s="222">
        <v>0.58609999999999995</v>
      </c>
    </row>
    <row r="607" spans="1:12" x14ac:dyDescent="0.25">
      <c r="A607" s="8">
        <v>9</v>
      </c>
      <c r="B607" s="3">
        <v>14</v>
      </c>
      <c r="C607" s="5"/>
      <c r="D607" s="33"/>
      <c r="E607" s="222">
        <v>4.1399999999999999E-2</v>
      </c>
      <c r="F607" s="222">
        <v>8.6999999999999994E-2</v>
      </c>
      <c r="G607" s="222">
        <v>0.1343</v>
      </c>
      <c r="H607" s="222">
        <v>0.18240000000000001</v>
      </c>
      <c r="I607" s="222">
        <v>0.28039999999999998</v>
      </c>
      <c r="J607" s="222">
        <v>0.37990000000000002</v>
      </c>
      <c r="K607" s="222">
        <v>0.48039999999999999</v>
      </c>
      <c r="L607" s="222">
        <v>0.58150000000000002</v>
      </c>
    </row>
    <row r="608" spans="1:12" x14ac:dyDescent="0.25">
      <c r="A608" s="8">
        <v>9</v>
      </c>
      <c r="B608" s="3">
        <v>15</v>
      </c>
      <c r="C608" s="5"/>
      <c r="D608" s="33"/>
      <c r="E608" s="222">
        <v>4.07E-2</v>
      </c>
      <c r="F608" s="222">
        <v>8.5800000000000001E-2</v>
      </c>
      <c r="G608" s="222">
        <v>0.1326</v>
      </c>
      <c r="H608" s="222">
        <v>0.1804</v>
      </c>
      <c r="I608" s="222">
        <v>0.2777</v>
      </c>
      <c r="J608" s="222">
        <v>0.3765</v>
      </c>
      <c r="K608" s="222">
        <v>0.4763</v>
      </c>
      <c r="L608" s="222">
        <v>0.57689999999999997</v>
      </c>
    </row>
    <row r="609" spans="1:12" x14ac:dyDescent="0.25">
      <c r="A609" s="8">
        <v>9</v>
      </c>
      <c r="B609" s="3">
        <v>16</v>
      </c>
      <c r="C609" s="5"/>
      <c r="D609" s="33"/>
      <c r="E609" s="222">
        <v>0.04</v>
      </c>
      <c r="F609" s="222">
        <v>8.4599999999999995E-2</v>
      </c>
      <c r="G609" s="222">
        <v>0.13089999999999999</v>
      </c>
      <c r="H609" s="222">
        <v>0.17829999999999999</v>
      </c>
      <c r="I609" s="222">
        <v>0.27479999999999999</v>
      </c>
      <c r="J609" s="222">
        <v>0.373</v>
      </c>
      <c r="K609" s="222">
        <v>0.47220000000000001</v>
      </c>
      <c r="L609" s="222">
        <v>0.57220000000000004</v>
      </c>
    </row>
    <row r="610" spans="1:12" x14ac:dyDescent="0.25">
      <c r="A610" s="8">
        <v>9</v>
      </c>
      <c r="B610" s="3">
        <v>17</v>
      </c>
      <c r="C610" s="5"/>
      <c r="D610" s="33"/>
      <c r="E610" s="222">
        <v>3.9199999999999999E-2</v>
      </c>
      <c r="F610" s="222">
        <v>8.3299999999999999E-2</v>
      </c>
      <c r="G610" s="222">
        <v>0.12920000000000001</v>
      </c>
      <c r="H610" s="222">
        <v>0.1762</v>
      </c>
      <c r="I610" s="222">
        <v>0.27200000000000002</v>
      </c>
      <c r="J610" s="222">
        <v>0.36940000000000001</v>
      </c>
      <c r="K610" s="222">
        <v>0.46800000000000003</v>
      </c>
      <c r="L610" s="222">
        <v>0.56740000000000002</v>
      </c>
    </row>
    <row r="611" spans="1:12" x14ac:dyDescent="0.25">
      <c r="A611" s="8">
        <v>9</v>
      </c>
      <c r="B611" s="3">
        <v>18</v>
      </c>
      <c r="C611" s="5"/>
      <c r="D611" s="33"/>
      <c r="E611" s="222">
        <v>3.85E-2</v>
      </c>
      <c r="F611" s="222">
        <v>8.2100000000000006E-2</v>
      </c>
      <c r="G611" s="222">
        <v>0.1275</v>
      </c>
      <c r="H611" s="222">
        <v>0.17399999999999999</v>
      </c>
      <c r="I611" s="222">
        <v>0.26900000000000002</v>
      </c>
      <c r="J611" s="222">
        <v>0.36580000000000001</v>
      </c>
      <c r="K611" s="222">
        <v>0.4637</v>
      </c>
      <c r="L611" s="222">
        <v>0.5625</v>
      </c>
    </row>
    <row r="612" spans="1:12" x14ac:dyDescent="0.25">
      <c r="A612" s="8">
        <v>9</v>
      </c>
      <c r="B612" s="3">
        <v>19</v>
      </c>
      <c r="C612" s="5"/>
      <c r="D612" s="33"/>
      <c r="E612" s="222">
        <v>3.7699999999999997E-2</v>
      </c>
      <c r="F612" s="222">
        <v>8.0799999999999997E-2</v>
      </c>
      <c r="G612" s="222">
        <v>0.12570000000000001</v>
      </c>
      <c r="H612" s="222">
        <v>0.17180000000000001</v>
      </c>
      <c r="I612" s="222">
        <v>0.26600000000000001</v>
      </c>
      <c r="J612" s="222">
        <v>0.36199999999999999</v>
      </c>
      <c r="K612" s="222">
        <v>0.4592</v>
      </c>
      <c r="L612" s="222">
        <v>0.55740000000000001</v>
      </c>
    </row>
    <row r="613" spans="1:12" x14ac:dyDescent="0.25">
      <c r="A613" s="8">
        <v>9</v>
      </c>
      <c r="B613" s="3">
        <v>20</v>
      </c>
      <c r="C613" s="5"/>
      <c r="D613" s="33"/>
      <c r="E613" s="222">
        <v>3.6999999999999998E-2</v>
      </c>
      <c r="F613" s="222">
        <v>7.9500000000000001E-2</v>
      </c>
      <c r="G613" s="222">
        <v>0.124</v>
      </c>
      <c r="H613" s="222">
        <v>0.1696</v>
      </c>
      <c r="I613" s="222">
        <v>0.26300000000000001</v>
      </c>
      <c r="J613" s="222">
        <v>0.35820000000000002</v>
      </c>
      <c r="K613" s="222">
        <v>0.45479999999999998</v>
      </c>
      <c r="L613" s="222">
        <v>0.55230000000000001</v>
      </c>
    </row>
    <row r="614" spans="1:12" x14ac:dyDescent="0.25">
      <c r="A614" s="8">
        <v>9</v>
      </c>
      <c r="B614" s="3">
        <v>21</v>
      </c>
      <c r="C614" s="5"/>
      <c r="D614" s="33"/>
      <c r="E614" s="222">
        <v>3.6200000000000003E-2</v>
      </c>
      <c r="F614" s="222">
        <v>7.8200000000000006E-2</v>
      </c>
      <c r="G614" s="222">
        <v>0.1222</v>
      </c>
      <c r="H614" s="222">
        <v>0.1673</v>
      </c>
      <c r="I614" s="222">
        <v>0.25990000000000002</v>
      </c>
      <c r="J614" s="222">
        <v>0.3543</v>
      </c>
      <c r="K614" s="222">
        <v>0.45019999999999999</v>
      </c>
      <c r="L614" s="222">
        <v>0.54710000000000003</v>
      </c>
    </row>
    <row r="615" spans="1:12" x14ac:dyDescent="0.25">
      <c r="A615" s="8">
        <v>9</v>
      </c>
      <c r="B615" s="3">
        <v>22</v>
      </c>
      <c r="C615" s="5"/>
      <c r="D615" s="33"/>
      <c r="E615" s="222">
        <v>3.5400000000000001E-2</v>
      </c>
      <c r="F615" s="222">
        <v>7.6799999999999993E-2</v>
      </c>
      <c r="G615" s="222">
        <v>0.1203</v>
      </c>
      <c r="H615" s="222">
        <v>0.16500000000000001</v>
      </c>
      <c r="I615" s="222">
        <v>0.25669999999999998</v>
      </c>
      <c r="J615" s="222">
        <v>0.3503</v>
      </c>
      <c r="K615" s="222">
        <v>0.44550000000000001</v>
      </c>
      <c r="L615" s="222">
        <v>0.54169999999999996</v>
      </c>
    </row>
    <row r="616" spans="1:12" x14ac:dyDescent="0.25">
      <c r="A616" s="8">
        <v>9</v>
      </c>
      <c r="B616" s="3">
        <v>23</v>
      </c>
      <c r="C616" s="5"/>
      <c r="D616" s="33"/>
      <c r="E616" s="222">
        <v>3.4700000000000002E-2</v>
      </c>
      <c r="F616" s="222">
        <v>7.5499999999999998E-2</v>
      </c>
      <c r="G616" s="222">
        <v>0.11840000000000001</v>
      </c>
      <c r="H616" s="222">
        <v>0.16270000000000001</v>
      </c>
      <c r="I616" s="222">
        <v>0.25340000000000001</v>
      </c>
      <c r="J616" s="222">
        <v>0.3463</v>
      </c>
      <c r="K616" s="222">
        <v>0.44069999999999998</v>
      </c>
      <c r="L616" s="222">
        <v>0.5363</v>
      </c>
    </row>
    <row r="617" spans="1:12" x14ac:dyDescent="0.25">
      <c r="A617" s="8">
        <v>9</v>
      </c>
      <c r="B617" s="3">
        <v>24</v>
      </c>
      <c r="C617" s="5"/>
      <c r="D617" s="33"/>
      <c r="E617" s="222">
        <v>3.39E-2</v>
      </c>
      <c r="F617" s="222">
        <v>7.4099999999999999E-2</v>
      </c>
      <c r="G617" s="222">
        <v>0.11650000000000001</v>
      </c>
      <c r="H617" s="222">
        <v>0.16020000000000001</v>
      </c>
      <c r="I617" s="222">
        <v>0.25009999999999999</v>
      </c>
      <c r="J617" s="222">
        <v>0.34210000000000002</v>
      </c>
      <c r="K617" s="222">
        <v>0.43580000000000002</v>
      </c>
      <c r="L617" s="222">
        <v>0.53069999999999995</v>
      </c>
    </row>
    <row r="618" spans="1:12" x14ac:dyDescent="0.25">
      <c r="A618" s="8">
        <v>9</v>
      </c>
      <c r="B618" s="3">
        <v>25</v>
      </c>
      <c r="C618" s="5"/>
      <c r="D618" s="33"/>
      <c r="E618" s="222">
        <v>3.3099999999999997E-2</v>
      </c>
      <c r="F618" s="222">
        <v>7.2700000000000001E-2</v>
      </c>
      <c r="G618" s="222">
        <v>0.1145</v>
      </c>
      <c r="H618" s="222">
        <v>0.15770000000000001</v>
      </c>
      <c r="I618" s="222">
        <v>0.24660000000000001</v>
      </c>
      <c r="J618" s="222">
        <v>0.33779999999999999</v>
      </c>
      <c r="K618" s="222">
        <v>0.43070000000000003</v>
      </c>
      <c r="L618" s="222">
        <v>0.52500000000000002</v>
      </c>
    </row>
    <row r="619" spans="1:12" x14ac:dyDescent="0.25">
      <c r="A619" s="8">
        <v>9</v>
      </c>
      <c r="B619" s="3">
        <v>26</v>
      </c>
      <c r="C619" s="5"/>
      <c r="D619" s="33"/>
      <c r="E619" s="222">
        <v>3.2300000000000002E-2</v>
      </c>
      <c r="F619" s="222">
        <v>7.1199999999999999E-2</v>
      </c>
      <c r="G619" s="222">
        <v>0.1125</v>
      </c>
      <c r="H619" s="222">
        <v>0.1552</v>
      </c>
      <c r="I619" s="222">
        <v>0.24310000000000001</v>
      </c>
      <c r="J619" s="222">
        <v>0.33350000000000002</v>
      </c>
      <c r="K619" s="222">
        <v>0.42570000000000002</v>
      </c>
      <c r="L619" s="222">
        <v>0.51919999999999999</v>
      </c>
    </row>
    <row r="620" spans="1:12" x14ac:dyDescent="0.25">
      <c r="A620" s="8">
        <v>9</v>
      </c>
      <c r="B620" s="3">
        <v>27</v>
      </c>
      <c r="C620" s="5"/>
      <c r="D620" s="33"/>
      <c r="E620" s="222">
        <v>3.15E-2</v>
      </c>
      <c r="F620" s="222">
        <v>6.9800000000000001E-2</v>
      </c>
      <c r="G620" s="222">
        <v>0.1105</v>
      </c>
      <c r="H620" s="222">
        <v>0.15260000000000001</v>
      </c>
      <c r="I620" s="222">
        <v>0.23960000000000001</v>
      </c>
      <c r="J620" s="222">
        <v>0.3291</v>
      </c>
      <c r="K620" s="222">
        <v>0.4204</v>
      </c>
      <c r="L620" s="222">
        <v>0.51329999999999998</v>
      </c>
    </row>
    <row r="621" spans="1:12" x14ac:dyDescent="0.25">
      <c r="A621" s="8">
        <v>9</v>
      </c>
      <c r="B621" s="3">
        <v>28</v>
      </c>
      <c r="C621" s="5"/>
      <c r="D621" s="33"/>
      <c r="E621" s="222">
        <v>3.0599999999999999E-2</v>
      </c>
      <c r="F621" s="222">
        <v>6.83E-2</v>
      </c>
      <c r="G621" s="222">
        <v>0.1084</v>
      </c>
      <c r="H621" s="222">
        <v>0.15</v>
      </c>
      <c r="I621" s="222">
        <v>0.2359</v>
      </c>
      <c r="J621" s="222">
        <v>0.32450000000000001</v>
      </c>
      <c r="K621" s="222">
        <v>0.41510000000000002</v>
      </c>
      <c r="L621" s="222">
        <v>0.50719999999999998</v>
      </c>
    </row>
    <row r="622" spans="1:12" x14ac:dyDescent="0.25">
      <c r="A622" s="8">
        <v>9</v>
      </c>
      <c r="B622" s="3">
        <v>29</v>
      </c>
      <c r="C622" s="5"/>
      <c r="D622" s="33"/>
      <c r="E622" s="222">
        <v>2.98E-2</v>
      </c>
      <c r="F622" s="222">
        <v>6.6799999999999998E-2</v>
      </c>
      <c r="G622" s="222">
        <v>0.10630000000000001</v>
      </c>
      <c r="H622" s="222">
        <v>0.14729999999999999</v>
      </c>
      <c r="I622" s="222">
        <v>0.23219999999999999</v>
      </c>
      <c r="J622" s="222">
        <v>0.31990000000000002</v>
      </c>
      <c r="K622" s="222">
        <v>0.40970000000000001</v>
      </c>
      <c r="L622" s="222">
        <v>0.50109999999999999</v>
      </c>
    </row>
    <row r="623" spans="1:12" x14ac:dyDescent="0.25">
      <c r="A623" s="8">
        <v>9</v>
      </c>
      <c r="B623" s="3">
        <v>30</v>
      </c>
      <c r="C623" s="5"/>
      <c r="D623" s="33"/>
      <c r="E623" s="222">
        <v>2.9000000000000001E-2</v>
      </c>
      <c r="F623" s="222">
        <v>6.5299999999999997E-2</v>
      </c>
      <c r="G623" s="222">
        <v>0.1042</v>
      </c>
      <c r="H623" s="222">
        <v>0.14460000000000001</v>
      </c>
      <c r="I623" s="222">
        <v>0.22839999999999999</v>
      </c>
      <c r="J623" s="222">
        <v>0.31519999999999998</v>
      </c>
      <c r="K623" s="222">
        <v>0.40410000000000001</v>
      </c>
      <c r="L623" s="222">
        <v>0.49469999999999997</v>
      </c>
    </row>
    <row r="624" spans="1:12" x14ac:dyDescent="0.25">
      <c r="A624" s="8">
        <v>9</v>
      </c>
      <c r="B624" s="3">
        <v>31</v>
      </c>
      <c r="C624" s="5"/>
      <c r="D624" s="33"/>
      <c r="E624" s="222">
        <v>2.81E-2</v>
      </c>
      <c r="F624" s="222">
        <v>6.3700000000000007E-2</v>
      </c>
      <c r="G624" s="222">
        <v>0.1019</v>
      </c>
      <c r="H624" s="222">
        <v>0.14169999999999999</v>
      </c>
      <c r="I624" s="222">
        <v>0.22450000000000001</v>
      </c>
      <c r="J624" s="222">
        <v>0.31030000000000002</v>
      </c>
      <c r="K624" s="222">
        <v>0.39829999999999999</v>
      </c>
      <c r="L624" s="222">
        <v>0.48820000000000002</v>
      </c>
    </row>
    <row r="625" spans="1:12" x14ac:dyDescent="0.25">
      <c r="A625" s="8">
        <v>9</v>
      </c>
      <c r="B625" s="3">
        <v>32</v>
      </c>
      <c r="C625" s="5"/>
      <c r="D625" s="33"/>
      <c r="E625" s="222">
        <v>2.7300000000000001E-2</v>
      </c>
      <c r="F625" s="222">
        <v>6.2100000000000002E-2</v>
      </c>
      <c r="G625" s="222">
        <v>9.9699999999999997E-2</v>
      </c>
      <c r="H625" s="222">
        <v>0.13880000000000001</v>
      </c>
      <c r="I625" s="222">
        <v>0.22040000000000001</v>
      </c>
      <c r="J625" s="222">
        <v>0.30530000000000002</v>
      </c>
      <c r="K625" s="222">
        <v>0.39240000000000003</v>
      </c>
      <c r="L625" s="222">
        <v>0.48149999999999998</v>
      </c>
    </row>
    <row r="626" spans="1:12" x14ac:dyDescent="0.25">
      <c r="A626" s="8">
        <v>9</v>
      </c>
      <c r="B626" s="3">
        <v>33</v>
      </c>
      <c r="C626" s="5"/>
      <c r="D626" s="33"/>
      <c r="E626" s="222">
        <v>2.64E-2</v>
      </c>
      <c r="F626" s="222">
        <v>6.0499999999999998E-2</v>
      </c>
      <c r="G626" s="222">
        <v>9.7299999999999998E-2</v>
      </c>
      <c r="H626" s="222">
        <v>0.13589999999999999</v>
      </c>
      <c r="I626" s="222">
        <v>0.21640000000000001</v>
      </c>
      <c r="J626" s="222">
        <v>0.30020000000000002</v>
      </c>
      <c r="K626" s="222">
        <v>0.38640000000000002</v>
      </c>
      <c r="L626" s="222">
        <v>0.47470000000000001</v>
      </c>
    </row>
    <row r="627" spans="1:12" x14ac:dyDescent="0.25">
      <c r="A627" s="8">
        <v>9</v>
      </c>
      <c r="B627" s="3">
        <v>34</v>
      </c>
      <c r="C627" s="5"/>
      <c r="D627" s="33"/>
      <c r="E627" s="222">
        <v>2.5499999999999998E-2</v>
      </c>
      <c r="F627" s="222">
        <v>5.8799999999999998E-2</v>
      </c>
      <c r="G627" s="222">
        <v>9.5000000000000001E-2</v>
      </c>
      <c r="H627" s="222">
        <v>0.1328</v>
      </c>
      <c r="I627" s="222">
        <v>0.2122</v>
      </c>
      <c r="J627" s="222">
        <v>0.29499999999999998</v>
      </c>
      <c r="K627" s="222">
        <v>0.38030000000000003</v>
      </c>
      <c r="L627" s="222">
        <v>0.4677</v>
      </c>
    </row>
    <row r="628" spans="1:12" x14ac:dyDescent="0.25">
      <c r="A628" s="8">
        <v>9</v>
      </c>
      <c r="B628" s="3">
        <v>35</v>
      </c>
      <c r="C628" s="5"/>
      <c r="D628" s="33"/>
      <c r="E628" s="222">
        <v>2.46E-2</v>
      </c>
      <c r="F628" s="222">
        <v>5.7200000000000001E-2</v>
      </c>
      <c r="G628" s="222">
        <v>9.2600000000000002E-2</v>
      </c>
      <c r="H628" s="222">
        <v>0.12970000000000001</v>
      </c>
      <c r="I628" s="222">
        <v>0.20780000000000001</v>
      </c>
      <c r="J628" s="222">
        <v>0.28960000000000002</v>
      </c>
      <c r="K628" s="222">
        <v>0.374</v>
      </c>
      <c r="L628" s="222">
        <v>0.46050000000000002</v>
      </c>
    </row>
    <row r="629" spans="1:12" x14ac:dyDescent="0.25">
      <c r="A629" s="8">
        <v>9</v>
      </c>
      <c r="B629" s="3">
        <v>36</v>
      </c>
      <c r="C629" s="5"/>
      <c r="D629" s="33"/>
      <c r="E629" s="222">
        <v>2.3699999999999999E-2</v>
      </c>
      <c r="F629" s="222">
        <v>5.5500000000000001E-2</v>
      </c>
      <c r="G629" s="222">
        <v>9.01E-2</v>
      </c>
      <c r="H629" s="222">
        <v>0.12659999999999999</v>
      </c>
      <c r="I629" s="222">
        <v>0.20349999999999999</v>
      </c>
      <c r="J629" s="222">
        <v>0.28410000000000002</v>
      </c>
      <c r="K629" s="222">
        <v>0.36759999999999998</v>
      </c>
      <c r="L629" s="222">
        <v>0.45319999999999999</v>
      </c>
    </row>
    <row r="630" spans="1:12" x14ac:dyDescent="0.25">
      <c r="A630" s="8">
        <v>9</v>
      </c>
      <c r="B630" s="3">
        <v>37</v>
      </c>
      <c r="C630" s="5"/>
      <c r="D630" s="33"/>
      <c r="E630" s="222">
        <v>2.2800000000000001E-2</v>
      </c>
      <c r="F630" s="222">
        <v>5.3699999999999998E-2</v>
      </c>
      <c r="G630" s="222">
        <v>8.7499999999999994E-2</v>
      </c>
      <c r="H630" s="222">
        <v>0.12330000000000001</v>
      </c>
      <c r="I630" s="222">
        <v>0.19889999999999999</v>
      </c>
      <c r="J630" s="222">
        <v>0.27839999999999998</v>
      </c>
      <c r="K630" s="222">
        <v>0.3609</v>
      </c>
      <c r="L630" s="222">
        <v>0.44569999999999999</v>
      </c>
    </row>
    <row r="631" spans="1:12" x14ac:dyDescent="0.25">
      <c r="A631" s="8">
        <v>9</v>
      </c>
      <c r="B631" s="3">
        <v>38</v>
      </c>
      <c r="C631" s="5"/>
      <c r="D631" s="33"/>
      <c r="E631" s="222">
        <v>2.1899999999999999E-2</v>
      </c>
      <c r="F631" s="222">
        <v>5.1900000000000002E-2</v>
      </c>
      <c r="G631" s="222">
        <v>8.4900000000000003E-2</v>
      </c>
      <c r="H631" s="222">
        <v>0.12</v>
      </c>
      <c r="I631" s="222">
        <v>0.1943</v>
      </c>
      <c r="J631" s="222">
        <v>0.27260000000000001</v>
      </c>
      <c r="K631" s="222">
        <v>0.35399999999999998</v>
      </c>
      <c r="L631" s="222">
        <v>0.43790000000000001</v>
      </c>
    </row>
    <row r="632" spans="1:12" x14ac:dyDescent="0.25">
      <c r="A632" s="8">
        <v>9</v>
      </c>
      <c r="B632" s="3">
        <v>39</v>
      </c>
      <c r="C632" s="5"/>
      <c r="D632" s="33"/>
      <c r="E632" s="222">
        <v>2.1000000000000001E-2</v>
      </c>
      <c r="F632" s="222">
        <v>5.0099999999999999E-2</v>
      </c>
      <c r="G632" s="222">
        <v>8.2299999999999998E-2</v>
      </c>
      <c r="H632" s="222">
        <v>0.1166</v>
      </c>
      <c r="I632" s="222">
        <v>0.18959999999999999</v>
      </c>
      <c r="J632" s="222">
        <v>0.26669999999999999</v>
      </c>
      <c r="K632" s="222">
        <v>0.34710000000000002</v>
      </c>
      <c r="L632" s="222">
        <v>0.43</v>
      </c>
    </row>
    <row r="633" spans="1:12" x14ac:dyDescent="0.25">
      <c r="A633" s="8">
        <v>9</v>
      </c>
      <c r="B633" s="3">
        <v>40</v>
      </c>
      <c r="C633" s="5"/>
      <c r="D633" s="33"/>
      <c r="E633" s="222">
        <v>0.02</v>
      </c>
      <c r="F633" s="222">
        <v>4.8300000000000003E-2</v>
      </c>
      <c r="G633" s="222">
        <v>7.9699999999999993E-2</v>
      </c>
      <c r="H633" s="222">
        <v>0.1132</v>
      </c>
      <c r="I633" s="222">
        <v>0.18479999999999999</v>
      </c>
      <c r="J633" s="222">
        <v>0.26069999999999999</v>
      </c>
      <c r="K633" s="222">
        <v>0.34</v>
      </c>
      <c r="L633" s="222">
        <v>0.42199999999999999</v>
      </c>
    </row>
    <row r="634" spans="1:12" x14ac:dyDescent="0.25">
      <c r="A634" s="8">
        <v>9</v>
      </c>
      <c r="B634" s="3">
        <v>41</v>
      </c>
      <c r="C634" s="5"/>
      <c r="D634" s="33"/>
      <c r="E634" s="222">
        <v>1.9099999999999999E-2</v>
      </c>
      <c r="F634" s="222">
        <v>4.6399999999999997E-2</v>
      </c>
      <c r="G634" s="222">
        <v>7.6999999999999999E-2</v>
      </c>
      <c r="H634" s="222">
        <v>0.10970000000000001</v>
      </c>
      <c r="I634" s="222">
        <v>0.1799</v>
      </c>
      <c r="J634" s="222">
        <v>0.25459999999999999</v>
      </c>
      <c r="K634" s="222">
        <v>0.33279999999999998</v>
      </c>
      <c r="L634" s="222">
        <v>0.4138</v>
      </c>
    </row>
    <row r="635" spans="1:12" x14ac:dyDescent="0.25">
      <c r="A635" s="8">
        <v>9</v>
      </c>
      <c r="B635" s="3">
        <v>42</v>
      </c>
      <c r="C635" s="5"/>
      <c r="D635" s="33"/>
      <c r="E635" s="222">
        <v>1.8200000000000001E-2</v>
      </c>
      <c r="F635" s="222">
        <v>4.4499999999999998E-2</v>
      </c>
      <c r="G635" s="222">
        <v>7.4200000000000002E-2</v>
      </c>
      <c r="H635" s="222">
        <v>0.1061</v>
      </c>
      <c r="I635" s="222">
        <v>0.17480000000000001</v>
      </c>
      <c r="J635" s="222">
        <v>0.24829999999999999</v>
      </c>
      <c r="K635" s="222">
        <v>0.32540000000000002</v>
      </c>
      <c r="L635" s="222">
        <v>0.40539999999999998</v>
      </c>
    </row>
    <row r="636" spans="1:12" x14ac:dyDescent="0.25">
      <c r="A636" s="8">
        <v>9</v>
      </c>
      <c r="B636" s="3">
        <v>43</v>
      </c>
      <c r="C636" s="5"/>
      <c r="D636" s="33"/>
      <c r="E636" s="222">
        <v>1.72E-2</v>
      </c>
      <c r="F636" s="222">
        <v>4.2599999999999999E-2</v>
      </c>
      <c r="G636" s="222">
        <v>7.1400000000000005E-2</v>
      </c>
      <c r="H636" s="222">
        <v>0.10249999999999999</v>
      </c>
      <c r="I636" s="222">
        <v>0.16969999999999999</v>
      </c>
      <c r="J636" s="222">
        <v>0.2419</v>
      </c>
      <c r="K636" s="222">
        <v>0.31790000000000002</v>
      </c>
      <c r="L636" s="222">
        <v>0.39679999999999999</v>
      </c>
    </row>
    <row r="637" spans="1:12" x14ac:dyDescent="0.25">
      <c r="A637" s="8">
        <v>9</v>
      </c>
      <c r="B637" s="3">
        <v>44</v>
      </c>
      <c r="C637" s="5"/>
      <c r="D637" s="33"/>
      <c r="E637" s="222">
        <v>1.6299999999999999E-2</v>
      </c>
      <c r="F637" s="222">
        <v>4.07E-2</v>
      </c>
      <c r="G637" s="222">
        <v>6.8599999999999994E-2</v>
      </c>
      <c r="H637" s="222">
        <v>9.8900000000000002E-2</v>
      </c>
      <c r="I637" s="222">
        <v>0.1646</v>
      </c>
      <c r="J637" s="222">
        <v>0.23549999999999999</v>
      </c>
      <c r="K637" s="222">
        <v>0.31030000000000002</v>
      </c>
      <c r="L637" s="222">
        <v>0.38819999999999999</v>
      </c>
    </row>
    <row r="638" spans="1:12" x14ac:dyDescent="0.25">
      <c r="A638" s="8">
        <v>9</v>
      </c>
      <c r="B638" s="3">
        <v>45</v>
      </c>
      <c r="C638" s="5"/>
      <c r="D638" s="33"/>
      <c r="E638" s="222">
        <v>1.52E-2</v>
      </c>
      <c r="F638" s="222">
        <v>3.8600000000000002E-2</v>
      </c>
      <c r="G638" s="222">
        <v>6.54E-2</v>
      </c>
      <c r="H638" s="222">
        <v>9.4799999999999995E-2</v>
      </c>
      <c r="I638" s="222">
        <v>0.1588</v>
      </c>
      <c r="J638" s="222">
        <v>0.2283</v>
      </c>
      <c r="K638" s="222">
        <v>0.30180000000000001</v>
      </c>
      <c r="L638" s="222">
        <v>0.3785</v>
      </c>
    </row>
    <row r="639" spans="1:12" x14ac:dyDescent="0.25">
      <c r="A639" s="8">
        <v>9</v>
      </c>
      <c r="B639" s="3">
        <v>46</v>
      </c>
      <c r="C639" s="5"/>
      <c r="D639" s="33"/>
      <c r="E639" s="222">
        <v>1.4200000000000001E-2</v>
      </c>
      <c r="F639" s="222">
        <v>3.6400000000000002E-2</v>
      </c>
      <c r="G639" s="222">
        <v>6.2199999999999998E-2</v>
      </c>
      <c r="H639" s="222">
        <v>9.06E-2</v>
      </c>
      <c r="I639" s="222">
        <v>0.153</v>
      </c>
      <c r="J639" s="222">
        <v>0.22090000000000001</v>
      </c>
      <c r="K639" s="222">
        <v>0.29310000000000003</v>
      </c>
      <c r="L639" s="222">
        <v>0.36859999999999998</v>
      </c>
    </row>
    <row r="640" spans="1:12" x14ac:dyDescent="0.25">
      <c r="A640" s="8">
        <v>9</v>
      </c>
      <c r="B640" s="3">
        <v>47</v>
      </c>
      <c r="C640" s="5"/>
      <c r="D640" s="33"/>
      <c r="E640" s="222">
        <v>1.3100000000000001E-2</v>
      </c>
      <c r="F640" s="222">
        <v>3.4200000000000001E-2</v>
      </c>
      <c r="G640" s="222">
        <v>5.8999999999999997E-2</v>
      </c>
      <c r="H640" s="222">
        <v>8.6400000000000005E-2</v>
      </c>
      <c r="I640" s="222">
        <v>0.14699999999999999</v>
      </c>
      <c r="J640" s="222">
        <v>0.2135</v>
      </c>
      <c r="K640" s="222">
        <v>0.2843</v>
      </c>
      <c r="L640" s="222">
        <v>0.35870000000000002</v>
      </c>
    </row>
    <row r="641" spans="1:12" x14ac:dyDescent="0.25">
      <c r="A641" s="8">
        <v>9</v>
      </c>
      <c r="B641" s="3">
        <v>48</v>
      </c>
      <c r="C641" s="5"/>
      <c r="D641" s="33"/>
      <c r="E641" s="222">
        <v>1.21E-2</v>
      </c>
      <c r="F641" s="222">
        <v>3.2000000000000001E-2</v>
      </c>
      <c r="G641" s="222">
        <v>5.57E-2</v>
      </c>
      <c r="H641" s="222">
        <v>8.2199999999999995E-2</v>
      </c>
      <c r="I641" s="222">
        <v>0.14099999999999999</v>
      </c>
      <c r="J641" s="222">
        <v>0.20580000000000001</v>
      </c>
      <c r="K641" s="222">
        <v>0.27529999999999999</v>
      </c>
      <c r="L641" s="222">
        <v>0.3483</v>
      </c>
    </row>
    <row r="642" spans="1:12" x14ac:dyDescent="0.25">
      <c r="A642" s="8">
        <v>9</v>
      </c>
      <c r="B642" s="3">
        <v>49</v>
      </c>
      <c r="C642" s="5"/>
      <c r="D642" s="33"/>
      <c r="E642" s="222">
        <v>1.11E-2</v>
      </c>
      <c r="F642" s="222">
        <v>2.98E-2</v>
      </c>
      <c r="G642" s="222">
        <v>5.2499999999999998E-2</v>
      </c>
      <c r="H642" s="222">
        <v>7.7899999999999997E-2</v>
      </c>
      <c r="I642" s="222">
        <v>0.1348</v>
      </c>
      <c r="J642" s="222">
        <v>0.19800000000000001</v>
      </c>
      <c r="K642" s="222">
        <v>0.26600000000000001</v>
      </c>
      <c r="L642" s="222">
        <v>0.33779999999999999</v>
      </c>
    </row>
    <row r="643" spans="1:12" x14ac:dyDescent="0.25">
      <c r="A643" s="8">
        <v>9</v>
      </c>
      <c r="B643" s="3">
        <v>50</v>
      </c>
      <c r="C643" s="5"/>
      <c r="D643" s="33"/>
      <c r="E643" s="222">
        <v>1.01E-2</v>
      </c>
      <c r="F643" s="222">
        <v>2.7699999999999999E-2</v>
      </c>
      <c r="G643" s="222">
        <v>4.9200000000000001E-2</v>
      </c>
      <c r="H643" s="222">
        <v>7.3599999999999999E-2</v>
      </c>
      <c r="I643" s="222">
        <v>0.12870000000000001</v>
      </c>
      <c r="J643" s="222">
        <v>0.1903</v>
      </c>
      <c r="K643" s="222">
        <v>0.25679999999999997</v>
      </c>
      <c r="L643" s="222">
        <v>0.32719999999999999</v>
      </c>
    </row>
    <row r="644" spans="1:12" x14ac:dyDescent="0.25">
      <c r="A644" s="8">
        <v>9</v>
      </c>
      <c r="B644" s="3">
        <v>51</v>
      </c>
      <c r="C644" s="5"/>
      <c r="D644" s="33"/>
      <c r="E644" s="222">
        <v>9.1000000000000004E-3</v>
      </c>
      <c r="F644" s="222">
        <v>2.5600000000000001E-2</v>
      </c>
      <c r="G644" s="222">
        <v>4.5999999999999999E-2</v>
      </c>
      <c r="H644" s="222">
        <v>6.93E-2</v>
      </c>
      <c r="I644" s="222">
        <v>0.1225</v>
      </c>
      <c r="J644" s="222">
        <v>0.18240000000000001</v>
      </c>
      <c r="K644" s="222">
        <v>0.24740000000000001</v>
      </c>
      <c r="L644" s="222">
        <v>0.31640000000000001</v>
      </c>
    </row>
    <row r="645" spans="1:12" x14ac:dyDescent="0.25">
      <c r="A645" s="8">
        <v>9</v>
      </c>
      <c r="B645" s="3">
        <v>52</v>
      </c>
      <c r="C645" s="5"/>
      <c r="D645" s="33"/>
      <c r="E645" s="222">
        <v>8.2000000000000007E-3</v>
      </c>
      <c r="F645" s="222">
        <v>2.3400000000000001E-2</v>
      </c>
      <c r="G645" s="222">
        <v>4.2700000000000002E-2</v>
      </c>
      <c r="H645" s="222">
        <v>6.4899999999999999E-2</v>
      </c>
      <c r="I645" s="222">
        <v>0.11609999999999999</v>
      </c>
      <c r="J645" s="222">
        <v>0.1741</v>
      </c>
      <c r="K645" s="222">
        <v>0.23749999999999999</v>
      </c>
      <c r="L645" s="222">
        <v>0.30509999999999998</v>
      </c>
    </row>
    <row r="646" spans="1:12" x14ac:dyDescent="0.25">
      <c r="A646" s="8">
        <v>9</v>
      </c>
      <c r="B646" s="3">
        <v>53</v>
      </c>
      <c r="C646" s="5"/>
      <c r="D646" s="33"/>
      <c r="E646" s="222">
        <v>7.1999999999999998E-3</v>
      </c>
      <c r="F646" s="222">
        <v>2.1299999999999999E-2</v>
      </c>
      <c r="G646" s="222">
        <v>3.9399999999999998E-2</v>
      </c>
      <c r="H646" s="222">
        <v>6.0499999999999998E-2</v>
      </c>
      <c r="I646" s="222">
        <v>0.1095</v>
      </c>
      <c r="J646" s="222">
        <v>0.16569999999999999</v>
      </c>
      <c r="K646" s="222">
        <v>0.22739999999999999</v>
      </c>
      <c r="L646" s="222">
        <v>0.29339999999999999</v>
      </c>
    </row>
    <row r="647" spans="1:12" x14ac:dyDescent="0.25">
      <c r="A647" s="8">
        <v>9</v>
      </c>
      <c r="B647" s="3">
        <v>54</v>
      </c>
      <c r="C647" s="5"/>
      <c r="D647" s="33"/>
      <c r="E647" s="222">
        <v>6.3E-3</v>
      </c>
      <c r="F647" s="222">
        <v>1.9300000000000001E-2</v>
      </c>
      <c r="G647" s="222">
        <v>3.61E-2</v>
      </c>
      <c r="H647" s="222">
        <v>5.6000000000000001E-2</v>
      </c>
      <c r="I647" s="222">
        <v>0.10290000000000001</v>
      </c>
      <c r="J647" s="222">
        <v>0.15720000000000001</v>
      </c>
      <c r="K647" s="222">
        <v>0.21709999999999999</v>
      </c>
      <c r="L647" s="222">
        <v>0.28149999999999997</v>
      </c>
    </row>
    <row r="648" spans="1:12" x14ac:dyDescent="0.25">
      <c r="A648" s="8">
        <v>9</v>
      </c>
      <c r="B648" s="3">
        <v>55</v>
      </c>
      <c r="C648" s="5"/>
      <c r="D648" s="33"/>
      <c r="E648" s="222">
        <v>5.4999999999999997E-3</v>
      </c>
      <c r="F648" s="222">
        <v>1.7299999999999999E-2</v>
      </c>
      <c r="G648" s="222">
        <v>3.3000000000000002E-2</v>
      </c>
      <c r="H648" s="222">
        <v>5.1700000000000003E-2</v>
      </c>
      <c r="I648" s="222">
        <v>9.64E-2</v>
      </c>
      <c r="J648" s="222">
        <v>0.1487</v>
      </c>
      <c r="K648" s="222">
        <v>0.20669999999999999</v>
      </c>
      <c r="L648" s="222">
        <v>0.26950000000000002</v>
      </c>
    </row>
    <row r="649" spans="1:12" x14ac:dyDescent="0.25">
      <c r="A649" s="8">
        <v>9</v>
      </c>
      <c r="B649" s="3">
        <v>56</v>
      </c>
      <c r="C649" s="5"/>
      <c r="D649" s="33"/>
      <c r="E649" s="222">
        <v>4.7000000000000002E-3</v>
      </c>
      <c r="F649" s="222">
        <v>1.5299999999999999E-2</v>
      </c>
      <c r="G649" s="222">
        <v>2.9700000000000001E-2</v>
      </c>
      <c r="H649" s="222">
        <v>4.7300000000000002E-2</v>
      </c>
      <c r="I649" s="222">
        <v>8.9599999999999999E-2</v>
      </c>
      <c r="J649" s="222">
        <v>0.13969999999999999</v>
      </c>
      <c r="K649" s="222">
        <v>0.1958</v>
      </c>
      <c r="L649" s="222">
        <v>0.25679999999999997</v>
      </c>
    </row>
    <row r="650" spans="1:12" x14ac:dyDescent="0.25">
      <c r="A650" s="8">
        <v>9</v>
      </c>
      <c r="B650" s="3">
        <v>57</v>
      </c>
      <c r="C650" s="5"/>
      <c r="D650" s="33"/>
      <c r="E650" s="222">
        <v>4.0000000000000001E-3</v>
      </c>
      <c r="F650" s="222">
        <v>1.34E-2</v>
      </c>
      <c r="G650" s="222">
        <v>2.6599999999999999E-2</v>
      </c>
      <c r="H650" s="222">
        <v>4.2900000000000001E-2</v>
      </c>
      <c r="I650" s="222">
        <v>8.2900000000000001E-2</v>
      </c>
      <c r="J650" s="222">
        <v>0.1308</v>
      </c>
      <c r="K650" s="222">
        <v>0.18479999999999999</v>
      </c>
      <c r="L650" s="222">
        <v>0.24399999999999999</v>
      </c>
    </row>
    <row r="651" spans="1:12" x14ac:dyDescent="0.25">
      <c r="A651" s="8">
        <v>9</v>
      </c>
      <c r="B651" s="3">
        <v>58</v>
      </c>
      <c r="C651" s="5"/>
      <c r="D651" s="33"/>
      <c r="E651" s="222">
        <v>3.3999999999999998E-3</v>
      </c>
      <c r="F651" s="222">
        <v>1.17E-2</v>
      </c>
      <c r="G651" s="222">
        <v>2.3800000000000002E-2</v>
      </c>
      <c r="H651" s="222">
        <v>3.8899999999999997E-2</v>
      </c>
      <c r="I651" s="222">
        <v>7.6499999999999999E-2</v>
      </c>
      <c r="J651" s="222">
        <v>0.1222</v>
      </c>
      <c r="K651" s="222">
        <v>0.17419999999999999</v>
      </c>
      <c r="L651" s="222">
        <v>0.23169999999999999</v>
      </c>
    </row>
    <row r="652" spans="1:12" x14ac:dyDescent="0.25">
      <c r="A652" s="8">
        <v>9</v>
      </c>
      <c r="B652" s="3">
        <v>59</v>
      </c>
      <c r="C652" s="5"/>
      <c r="D652" s="33"/>
      <c r="E652" s="222">
        <v>2.8E-3</v>
      </c>
      <c r="F652" s="222">
        <v>1.01E-2</v>
      </c>
      <c r="G652" s="222">
        <v>2.1000000000000001E-2</v>
      </c>
      <c r="H652" s="222">
        <v>3.49E-2</v>
      </c>
      <c r="I652" s="222">
        <v>7.0199999999999999E-2</v>
      </c>
      <c r="J652" s="222">
        <v>0.1135</v>
      </c>
      <c r="K652" s="222">
        <v>0.16339999999999999</v>
      </c>
      <c r="L652" s="222">
        <v>0.219</v>
      </c>
    </row>
    <row r="653" spans="1:12" x14ac:dyDescent="0.25">
      <c r="A653" s="8">
        <v>9</v>
      </c>
      <c r="B653" s="3">
        <v>60</v>
      </c>
      <c r="C653" s="5"/>
      <c r="D653" s="33"/>
      <c r="E653" s="222">
        <v>2.3E-3</v>
      </c>
      <c r="F653" s="222">
        <v>8.6E-3</v>
      </c>
      <c r="G653" s="222">
        <v>1.83E-2</v>
      </c>
      <c r="H653" s="222">
        <v>3.1E-2</v>
      </c>
      <c r="I653" s="222">
        <v>6.3700000000000007E-2</v>
      </c>
      <c r="J653" s="222">
        <v>0.1045</v>
      </c>
      <c r="K653" s="222">
        <v>0.1522</v>
      </c>
      <c r="L653" s="222">
        <v>0.20610000000000001</v>
      </c>
    </row>
    <row r="654" spans="1:12" x14ac:dyDescent="0.25">
      <c r="A654" s="8">
        <v>9</v>
      </c>
      <c r="B654" s="3">
        <v>61</v>
      </c>
      <c r="C654" s="5"/>
      <c r="D654" s="33"/>
      <c r="E654" s="222">
        <v>1.8E-3</v>
      </c>
      <c r="F654" s="222">
        <v>7.1999999999999998E-3</v>
      </c>
      <c r="G654" s="222">
        <v>1.5800000000000002E-2</v>
      </c>
      <c r="H654" s="222">
        <v>2.7099999999999999E-2</v>
      </c>
      <c r="I654" s="222">
        <v>5.7200000000000001E-2</v>
      </c>
      <c r="J654" s="222">
        <v>9.5600000000000004E-2</v>
      </c>
      <c r="K654" s="222">
        <v>0.1411</v>
      </c>
      <c r="L654" s="222">
        <v>0.19309999999999999</v>
      </c>
    </row>
    <row r="655" spans="1:12" x14ac:dyDescent="0.25">
      <c r="A655" s="8">
        <v>9</v>
      </c>
      <c r="B655" s="3">
        <v>62</v>
      </c>
      <c r="C655" s="5"/>
      <c r="D655" s="33"/>
      <c r="E655" s="222">
        <v>1.4E-3</v>
      </c>
      <c r="F655" s="222">
        <v>5.8999999999999999E-3</v>
      </c>
      <c r="G655" s="222">
        <v>1.3299999999999999E-2</v>
      </c>
      <c r="H655" s="222">
        <v>2.3400000000000001E-2</v>
      </c>
      <c r="I655" s="222">
        <v>5.0799999999999998E-2</v>
      </c>
      <c r="J655" s="222">
        <v>8.6499999999999994E-2</v>
      </c>
      <c r="K655" s="222">
        <v>0.12970000000000001</v>
      </c>
      <c r="L655" s="222">
        <v>0.17979999999999999</v>
      </c>
    </row>
    <row r="656" spans="1:12" x14ac:dyDescent="0.25">
      <c r="A656" s="8">
        <v>9</v>
      </c>
      <c r="B656" s="3">
        <v>63</v>
      </c>
      <c r="C656" s="5"/>
      <c r="D656" s="33"/>
      <c r="E656" s="222">
        <v>1E-3</v>
      </c>
      <c r="F656" s="222">
        <v>4.5999999999999999E-3</v>
      </c>
      <c r="G656" s="222">
        <v>1.09E-2</v>
      </c>
      <c r="H656" s="222">
        <v>1.9699999999999999E-2</v>
      </c>
      <c r="I656" s="222">
        <v>4.4299999999999999E-2</v>
      </c>
      <c r="J656" s="222">
        <v>7.7200000000000005E-2</v>
      </c>
      <c r="K656" s="222">
        <v>0.11799999999999999</v>
      </c>
      <c r="L656" s="222">
        <v>0.1661</v>
      </c>
    </row>
    <row r="657" spans="1:12" x14ac:dyDescent="0.25">
      <c r="A657" s="8">
        <v>9</v>
      </c>
      <c r="B657" s="3">
        <v>64</v>
      </c>
      <c r="C657" s="5"/>
      <c r="D657" s="33"/>
      <c r="E657" s="222">
        <v>6.9999999999999999E-4</v>
      </c>
      <c r="F657" s="222">
        <v>3.5000000000000001E-3</v>
      </c>
      <c r="G657" s="222">
        <v>8.6999999999999994E-3</v>
      </c>
      <c r="H657" s="222">
        <v>1.6199999999999999E-2</v>
      </c>
      <c r="I657" s="222">
        <v>3.7900000000000003E-2</v>
      </c>
      <c r="J657" s="222">
        <v>6.8000000000000005E-2</v>
      </c>
      <c r="K657" s="222">
        <v>0.1062</v>
      </c>
      <c r="L657" s="222">
        <v>0.1525</v>
      </c>
    </row>
    <row r="658" spans="1:12" x14ac:dyDescent="0.25">
      <c r="A658" s="8">
        <v>9</v>
      </c>
      <c r="B658" s="3">
        <v>65</v>
      </c>
      <c r="C658" s="5"/>
      <c r="D658" s="33"/>
      <c r="E658" s="222">
        <v>5.0000000000000001E-4</v>
      </c>
      <c r="F658" s="222">
        <v>2.5999999999999999E-3</v>
      </c>
      <c r="G658" s="222">
        <v>6.7000000000000002E-3</v>
      </c>
      <c r="H658" s="222">
        <v>1.29E-2</v>
      </c>
      <c r="I658" s="222">
        <v>3.1699999999999999E-2</v>
      </c>
      <c r="J658" s="222">
        <v>5.8900000000000001E-2</v>
      </c>
      <c r="K658" s="222">
        <v>9.4600000000000004E-2</v>
      </c>
      <c r="L658" s="222">
        <v>0.1389</v>
      </c>
    </row>
    <row r="659" spans="1:12" x14ac:dyDescent="0.25">
      <c r="A659" s="8">
        <v>9</v>
      </c>
      <c r="B659" s="3">
        <v>66</v>
      </c>
      <c r="C659" s="5"/>
      <c r="D659" s="33"/>
      <c r="E659" s="222">
        <v>2.9999999999999997E-4</v>
      </c>
      <c r="F659" s="222">
        <v>1.8E-3</v>
      </c>
      <c r="G659" s="222">
        <v>4.8999999999999998E-3</v>
      </c>
      <c r="H659" s="222">
        <v>9.9000000000000008E-3</v>
      </c>
      <c r="I659" s="222">
        <v>2.58E-2</v>
      </c>
      <c r="J659" s="222">
        <v>0.05</v>
      </c>
      <c r="K659" s="222">
        <v>8.3199999999999996E-2</v>
      </c>
      <c r="L659" s="222">
        <v>0.1255</v>
      </c>
    </row>
    <row r="660" spans="1:12" x14ac:dyDescent="0.25">
      <c r="A660" s="8">
        <v>9</v>
      </c>
      <c r="B660" s="3">
        <v>67</v>
      </c>
      <c r="C660" s="5"/>
      <c r="D660" s="33"/>
      <c r="E660" s="222">
        <v>2.0000000000000001E-4</v>
      </c>
      <c r="F660" s="222">
        <v>1.1000000000000001E-3</v>
      </c>
      <c r="G660" s="222">
        <v>3.3E-3</v>
      </c>
      <c r="H660" s="222">
        <v>7.1000000000000004E-3</v>
      </c>
      <c r="I660" s="222">
        <v>1.9900000000000001E-2</v>
      </c>
      <c r="J660" s="222">
        <v>4.0899999999999999E-2</v>
      </c>
      <c r="K660" s="222">
        <v>7.1099999999999997E-2</v>
      </c>
      <c r="L660" s="222">
        <v>0.1111</v>
      </c>
    </row>
    <row r="661" spans="1:12" x14ac:dyDescent="0.25">
      <c r="A661" s="8">
        <v>9</v>
      </c>
      <c r="B661" s="3">
        <v>68</v>
      </c>
      <c r="C661" s="5"/>
      <c r="D661" s="33"/>
      <c r="E661" s="222">
        <v>1E-4</v>
      </c>
      <c r="F661" s="222">
        <v>5.9999999999999995E-4</v>
      </c>
      <c r="G661" s="222">
        <v>2E-3</v>
      </c>
      <c r="H661" s="222">
        <v>4.7000000000000002E-3</v>
      </c>
      <c r="I661" s="222">
        <v>1.4500000000000001E-2</v>
      </c>
      <c r="J661" s="222">
        <v>3.2199999999999999E-2</v>
      </c>
      <c r="K661" s="222">
        <v>5.9299999999999999E-2</v>
      </c>
      <c r="L661" s="222">
        <v>9.6500000000000002E-2</v>
      </c>
    </row>
    <row r="662" spans="1:12" x14ac:dyDescent="0.25">
      <c r="A662" s="8">
        <v>9</v>
      </c>
      <c r="B662" s="3">
        <v>69</v>
      </c>
      <c r="C662" s="5"/>
      <c r="D662" s="33"/>
      <c r="E662" s="222">
        <v>0</v>
      </c>
      <c r="F662" s="222">
        <v>2.9999999999999997E-4</v>
      </c>
      <c r="G662" s="222">
        <v>1.1000000000000001E-3</v>
      </c>
      <c r="H662" s="222">
        <v>2.8E-3</v>
      </c>
      <c r="I662" s="222">
        <v>1.01E-2</v>
      </c>
      <c r="J662" s="222">
        <v>2.4500000000000001E-2</v>
      </c>
      <c r="K662" s="222">
        <v>4.8300000000000003E-2</v>
      </c>
      <c r="L662" s="222">
        <v>8.2699999999999996E-2</v>
      </c>
    </row>
    <row r="663" spans="1:12" x14ac:dyDescent="0.25">
      <c r="A663" s="8">
        <v>9</v>
      </c>
      <c r="B663" s="3">
        <v>70</v>
      </c>
      <c r="C663" s="5"/>
      <c r="D663" s="33"/>
      <c r="E663" s="222">
        <v>0</v>
      </c>
      <c r="F663" s="222">
        <v>1E-4</v>
      </c>
      <c r="G663" s="222">
        <v>5.0000000000000001E-4</v>
      </c>
      <c r="H663" s="222">
        <v>1.2999999999999999E-3</v>
      </c>
      <c r="I663" s="222">
        <v>5.8999999999999999E-3</v>
      </c>
      <c r="J663" s="222">
        <v>1.6500000000000001E-2</v>
      </c>
      <c r="K663" s="222">
        <v>3.61E-2</v>
      </c>
      <c r="L663" s="222">
        <v>6.6799999999999998E-2</v>
      </c>
    </row>
    <row r="664" spans="1:12" x14ac:dyDescent="0.25">
      <c r="A664" s="8">
        <v>9</v>
      </c>
      <c r="B664" s="3">
        <v>71</v>
      </c>
      <c r="C664" s="5"/>
      <c r="D664" s="33"/>
      <c r="E664" s="222">
        <v>0</v>
      </c>
      <c r="F664" s="222">
        <v>0</v>
      </c>
      <c r="G664" s="222">
        <v>1E-4</v>
      </c>
      <c r="H664" s="222">
        <v>5.0000000000000001E-4</v>
      </c>
      <c r="I664" s="222">
        <v>2.8999999999999998E-3</v>
      </c>
      <c r="J664" s="222">
        <v>1.01E-2</v>
      </c>
      <c r="K664" s="222">
        <v>2.53E-2</v>
      </c>
      <c r="L664" s="222">
        <v>5.1799999999999999E-2</v>
      </c>
    </row>
    <row r="665" spans="1:12" x14ac:dyDescent="0.25">
      <c r="A665" s="8">
        <v>9</v>
      </c>
      <c r="B665" s="3">
        <v>72</v>
      </c>
      <c r="C665" s="5"/>
      <c r="D665" s="33"/>
      <c r="E665" s="222">
        <v>0</v>
      </c>
      <c r="F665" s="222">
        <v>0</v>
      </c>
      <c r="G665" s="222">
        <v>0</v>
      </c>
      <c r="H665" s="222">
        <v>1E-4</v>
      </c>
      <c r="I665" s="222">
        <v>6.9999999999999999E-4</v>
      </c>
      <c r="J665" s="222">
        <v>3.8999999999999998E-3</v>
      </c>
      <c r="K665" s="222">
        <v>1.32E-2</v>
      </c>
      <c r="L665" s="222">
        <v>3.3000000000000002E-2</v>
      </c>
    </row>
    <row r="666" spans="1:12" x14ac:dyDescent="0.25">
      <c r="A666" s="8">
        <v>9</v>
      </c>
      <c r="B666" s="3">
        <v>73</v>
      </c>
      <c r="C666" s="5"/>
      <c r="D666" s="33"/>
      <c r="E666" s="222">
        <v>0</v>
      </c>
      <c r="F666" s="222">
        <v>0</v>
      </c>
      <c r="G666" s="222">
        <v>0</v>
      </c>
      <c r="H666" s="222">
        <v>0</v>
      </c>
      <c r="I666" s="222">
        <v>1E-4</v>
      </c>
      <c r="J666" s="222">
        <v>6.9999999999999999E-4</v>
      </c>
      <c r="K666" s="222">
        <v>4.1999999999999997E-3</v>
      </c>
      <c r="L666" s="222">
        <v>1.5699999999999999E-2</v>
      </c>
    </row>
    <row r="667" spans="1:12" x14ac:dyDescent="0.25">
      <c r="A667" s="8">
        <v>9</v>
      </c>
      <c r="B667" s="3">
        <v>74</v>
      </c>
      <c r="C667" s="5"/>
      <c r="D667" s="33"/>
      <c r="E667" s="222">
        <v>0</v>
      </c>
      <c r="F667" s="222">
        <v>0</v>
      </c>
      <c r="G667" s="222">
        <v>0</v>
      </c>
      <c r="H667" s="222">
        <v>0</v>
      </c>
      <c r="I667" s="222">
        <v>0</v>
      </c>
      <c r="J667" s="222">
        <v>1E-4</v>
      </c>
      <c r="K667" s="222">
        <v>1.1000000000000001E-3</v>
      </c>
      <c r="L667" s="222">
        <v>7.1999999999999998E-3</v>
      </c>
    </row>
    <row r="668" spans="1:12" x14ac:dyDescent="0.25">
      <c r="A668" s="8">
        <v>1</v>
      </c>
      <c r="B668" s="3">
        <v>36</v>
      </c>
      <c r="C668" s="5">
        <v>120000</v>
      </c>
      <c r="D668" s="33"/>
      <c r="E668" s="222">
        <v>4.5999999999999999E-3</v>
      </c>
      <c r="F668" s="222">
        <v>1.66E-2</v>
      </c>
      <c r="G668" s="222">
        <v>3.4000000000000002E-2</v>
      </c>
      <c r="H668" s="222">
        <v>5.5300000000000002E-2</v>
      </c>
      <c r="I668" s="222">
        <v>0.1066</v>
      </c>
      <c r="J668" s="222">
        <v>0.16650000000000001</v>
      </c>
      <c r="K668" s="222">
        <v>0.2329</v>
      </c>
      <c r="L668" s="222">
        <v>0.30459999999999998</v>
      </c>
    </row>
    <row r="669" spans="1:12" x14ac:dyDescent="0.25">
      <c r="A669" s="8">
        <v>1</v>
      </c>
      <c r="B669" s="3">
        <v>37</v>
      </c>
      <c r="C669" s="5">
        <v>120000</v>
      </c>
      <c r="D669" s="33"/>
      <c r="E669" s="222">
        <v>4.1000000000000003E-3</v>
      </c>
      <c r="F669" s="222">
        <v>1.5299999999999999E-2</v>
      </c>
      <c r="G669" s="222">
        <v>3.1800000000000002E-2</v>
      </c>
      <c r="H669" s="222">
        <v>5.2200000000000003E-2</v>
      </c>
      <c r="I669" s="222">
        <v>0.1019</v>
      </c>
      <c r="J669" s="222">
        <v>0.1603</v>
      </c>
      <c r="K669" s="222">
        <v>0.22550000000000001</v>
      </c>
      <c r="L669" s="222">
        <v>0.29599999999999999</v>
      </c>
    </row>
    <row r="670" spans="1:12" x14ac:dyDescent="0.25">
      <c r="A670" s="8">
        <v>1</v>
      </c>
      <c r="B670" s="3">
        <v>38</v>
      </c>
      <c r="C670" s="5">
        <v>120000</v>
      </c>
      <c r="D670" s="33"/>
      <c r="E670" s="222">
        <v>3.7000000000000002E-3</v>
      </c>
      <c r="F670" s="222">
        <v>1.41E-2</v>
      </c>
      <c r="G670" s="222">
        <v>2.9700000000000001E-2</v>
      </c>
      <c r="H670" s="222">
        <v>4.9200000000000001E-2</v>
      </c>
      <c r="I670" s="222">
        <v>9.7199999999999995E-2</v>
      </c>
      <c r="J670" s="222">
        <v>0.15409999999999999</v>
      </c>
      <c r="K670" s="222">
        <v>0.218</v>
      </c>
      <c r="L670" s="222">
        <v>0.28739999999999999</v>
      </c>
    </row>
    <row r="671" spans="1:12" x14ac:dyDescent="0.25">
      <c r="A671" s="8">
        <v>1</v>
      </c>
      <c r="B671" s="3">
        <v>39</v>
      </c>
      <c r="C671" s="5">
        <v>120000</v>
      </c>
      <c r="D671" s="33"/>
      <c r="E671" s="222">
        <v>3.3E-3</v>
      </c>
      <c r="F671" s="222">
        <v>1.29E-2</v>
      </c>
      <c r="G671" s="222">
        <v>2.76E-2</v>
      </c>
      <c r="H671" s="222">
        <v>4.6300000000000001E-2</v>
      </c>
      <c r="I671" s="222">
        <v>9.2600000000000002E-2</v>
      </c>
      <c r="J671" s="222">
        <v>0.14799999999999999</v>
      </c>
      <c r="K671" s="222">
        <v>0.21049999999999999</v>
      </c>
      <c r="L671" s="222">
        <v>0.27879999999999999</v>
      </c>
    </row>
    <row r="672" spans="1:12" x14ac:dyDescent="0.25">
      <c r="A672" s="8">
        <v>1</v>
      </c>
      <c r="B672" s="3">
        <v>40</v>
      </c>
      <c r="C672" s="5">
        <v>120000</v>
      </c>
      <c r="D672" s="33"/>
      <c r="E672" s="222">
        <v>2.8999999999999998E-3</v>
      </c>
      <c r="F672" s="222">
        <v>1.18E-2</v>
      </c>
      <c r="G672" s="222">
        <v>2.5600000000000001E-2</v>
      </c>
      <c r="H672" s="222">
        <v>4.3400000000000001E-2</v>
      </c>
      <c r="I672" s="222">
        <v>8.7999999999999995E-2</v>
      </c>
      <c r="J672" s="222">
        <v>0.1419</v>
      </c>
      <c r="K672" s="222">
        <v>0.2031</v>
      </c>
      <c r="L672" s="222">
        <v>0.27029999999999998</v>
      </c>
    </row>
    <row r="673" spans="1:12" x14ac:dyDescent="0.25">
      <c r="A673" s="8">
        <v>1</v>
      </c>
      <c r="B673" s="3">
        <v>41</v>
      </c>
      <c r="C673" s="5">
        <v>120000</v>
      </c>
      <c r="D673" s="33"/>
      <c r="E673" s="222">
        <v>2.5000000000000001E-3</v>
      </c>
      <c r="F673" s="222">
        <v>1.0699999999999999E-2</v>
      </c>
      <c r="G673" s="222">
        <v>2.3699999999999999E-2</v>
      </c>
      <c r="H673" s="222">
        <v>4.0599999999999997E-2</v>
      </c>
      <c r="I673" s="222">
        <v>8.3400000000000002E-2</v>
      </c>
      <c r="J673" s="222">
        <v>0.1358</v>
      </c>
      <c r="K673" s="222">
        <v>0.19570000000000001</v>
      </c>
      <c r="L673" s="222">
        <v>0.26179999999999998</v>
      </c>
    </row>
    <row r="674" spans="1:12" x14ac:dyDescent="0.25">
      <c r="A674" s="8">
        <v>1</v>
      </c>
      <c r="B674" s="3">
        <v>42</v>
      </c>
      <c r="C674" s="5">
        <v>120000</v>
      </c>
      <c r="D674" s="33"/>
      <c r="E674" s="222">
        <v>2.2000000000000001E-3</v>
      </c>
      <c r="F674" s="222">
        <v>9.7000000000000003E-3</v>
      </c>
      <c r="G674" s="222">
        <v>2.18E-2</v>
      </c>
      <c r="H674" s="222">
        <v>3.78E-2</v>
      </c>
      <c r="I674" s="222">
        <v>7.8899999999999998E-2</v>
      </c>
      <c r="J674" s="222">
        <v>0.12970000000000001</v>
      </c>
      <c r="K674" s="222">
        <v>0.18820000000000001</v>
      </c>
      <c r="L674" s="222">
        <v>0.25319999999999998</v>
      </c>
    </row>
    <row r="675" spans="1:12" x14ac:dyDescent="0.25">
      <c r="A675" s="8">
        <v>1</v>
      </c>
      <c r="B675" s="3">
        <v>43</v>
      </c>
      <c r="C675" s="5">
        <v>120000</v>
      </c>
      <c r="D675" s="33"/>
      <c r="E675" s="222">
        <v>1.9E-3</v>
      </c>
      <c r="F675" s="222">
        <v>8.6999999999999994E-3</v>
      </c>
      <c r="G675" s="222">
        <v>0.02</v>
      </c>
      <c r="H675" s="222">
        <v>3.5099999999999999E-2</v>
      </c>
      <c r="I675" s="222">
        <v>7.4499999999999997E-2</v>
      </c>
      <c r="J675" s="222">
        <v>0.1237</v>
      </c>
      <c r="K675" s="222">
        <v>0.18090000000000001</v>
      </c>
      <c r="L675" s="222">
        <v>0.24460000000000001</v>
      </c>
    </row>
    <row r="676" spans="1:12" x14ac:dyDescent="0.25">
      <c r="A676" s="8">
        <v>1</v>
      </c>
      <c r="B676" s="3">
        <v>44</v>
      </c>
      <c r="C676" s="5">
        <v>120000</v>
      </c>
      <c r="D676" s="33"/>
      <c r="E676" s="222">
        <v>1.6000000000000001E-3</v>
      </c>
      <c r="F676" s="222">
        <v>7.7999999999999996E-3</v>
      </c>
      <c r="G676" s="222">
        <v>1.83E-2</v>
      </c>
      <c r="H676" s="222">
        <v>3.2500000000000001E-2</v>
      </c>
      <c r="I676" s="222">
        <v>7.0199999999999999E-2</v>
      </c>
      <c r="J676" s="222">
        <v>0.1178</v>
      </c>
      <c r="K676" s="222">
        <v>0.1736</v>
      </c>
      <c r="L676" s="222">
        <v>0.23619999999999999</v>
      </c>
    </row>
    <row r="677" spans="1:12" x14ac:dyDescent="0.25">
      <c r="A677" s="8">
        <v>1</v>
      </c>
      <c r="B677" s="3">
        <v>45</v>
      </c>
      <c r="C677" s="5">
        <v>120000</v>
      </c>
      <c r="D677" s="33"/>
      <c r="E677" s="222">
        <v>1.2999999999999999E-3</v>
      </c>
      <c r="F677" s="222">
        <v>6.7999999999999996E-3</v>
      </c>
      <c r="G677" s="222">
        <v>1.6400000000000001E-2</v>
      </c>
      <c r="H677" s="222">
        <v>2.9700000000000001E-2</v>
      </c>
      <c r="I677" s="222">
        <v>6.54E-2</v>
      </c>
      <c r="J677" s="222">
        <v>0.1114</v>
      </c>
      <c r="K677" s="222">
        <v>0.16569999999999999</v>
      </c>
      <c r="L677" s="222">
        <v>0.2271</v>
      </c>
    </row>
    <row r="678" spans="1:12" x14ac:dyDescent="0.25">
      <c r="A678" s="8">
        <v>1</v>
      </c>
      <c r="B678" s="3">
        <v>46</v>
      </c>
      <c r="C678" s="5">
        <v>120000</v>
      </c>
      <c r="D678" s="33"/>
      <c r="E678" s="222">
        <v>1.1000000000000001E-3</v>
      </c>
      <c r="F678" s="222">
        <v>5.8999999999999999E-3</v>
      </c>
      <c r="G678" s="222">
        <v>1.46E-2</v>
      </c>
      <c r="H678" s="222">
        <v>2.7E-2</v>
      </c>
      <c r="I678" s="222">
        <v>6.08E-2</v>
      </c>
      <c r="J678" s="222">
        <v>0.105</v>
      </c>
      <c r="K678" s="222">
        <v>0.15790000000000001</v>
      </c>
      <c r="L678" s="222">
        <v>0.218</v>
      </c>
    </row>
    <row r="679" spans="1:12" x14ac:dyDescent="0.25">
      <c r="A679" s="8">
        <v>1</v>
      </c>
      <c r="B679" s="3">
        <v>47</v>
      </c>
      <c r="C679" s="5">
        <v>120000</v>
      </c>
      <c r="D679" s="33"/>
      <c r="E679" s="222">
        <v>8.9999999999999998E-4</v>
      </c>
      <c r="F679" s="222">
        <v>5.0000000000000001E-3</v>
      </c>
      <c r="G679" s="222">
        <v>1.2999999999999999E-2</v>
      </c>
      <c r="H679" s="222">
        <v>2.4400000000000002E-2</v>
      </c>
      <c r="I679" s="222">
        <v>5.6399999999999999E-2</v>
      </c>
      <c r="J679" s="222">
        <v>9.8799999999999999E-2</v>
      </c>
      <c r="K679" s="222">
        <v>0.1502</v>
      </c>
      <c r="L679" s="222">
        <v>0.21160000000000001</v>
      </c>
    </row>
    <row r="680" spans="1:12" x14ac:dyDescent="0.25">
      <c r="A680" s="8">
        <v>1</v>
      </c>
      <c r="B680" s="3">
        <v>48</v>
      </c>
      <c r="C680" s="5">
        <v>120000</v>
      </c>
      <c r="D680" s="33"/>
      <c r="E680" s="222">
        <v>6.9999999999999999E-4</v>
      </c>
      <c r="F680" s="222">
        <v>4.3E-3</v>
      </c>
      <c r="G680" s="222">
        <v>1.14E-2</v>
      </c>
      <c r="H680" s="222">
        <v>2.1899999999999999E-2</v>
      </c>
      <c r="I680" s="222">
        <v>5.1999999999999998E-2</v>
      </c>
      <c r="J680" s="222">
        <v>9.2700000000000005E-2</v>
      </c>
      <c r="K680" s="222">
        <v>0.1424</v>
      </c>
      <c r="L680" s="222">
        <v>0.20530000000000001</v>
      </c>
    </row>
    <row r="681" spans="1:12" x14ac:dyDescent="0.25">
      <c r="A681" s="8">
        <v>1</v>
      </c>
      <c r="B681" s="3">
        <v>49</v>
      </c>
      <c r="C681" s="5">
        <v>120000</v>
      </c>
      <c r="D681" s="33"/>
      <c r="E681" s="222">
        <v>5.0000000000000001E-4</v>
      </c>
      <c r="F681" s="222">
        <v>3.5999999999999999E-3</v>
      </c>
      <c r="G681" s="222">
        <v>9.9000000000000008E-3</v>
      </c>
      <c r="H681" s="222">
        <v>1.95E-2</v>
      </c>
      <c r="I681" s="222">
        <v>4.7699999999999999E-2</v>
      </c>
      <c r="J681" s="222">
        <v>8.6599999999999996E-2</v>
      </c>
      <c r="K681" s="222">
        <v>0.1353</v>
      </c>
      <c r="L681" s="222">
        <v>0.19900000000000001</v>
      </c>
    </row>
    <row r="682" spans="1:12" x14ac:dyDescent="0.25">
      <c r="A682" s="8">
        <v>1</v>
      </c>
      <c r="B682" s="3">
        <v>50</v>
      </c>
      <c r="C682" s="5">
        <v>120000</v>
      </c>
      <c r="D682" s="33"/>
      <c r="E682" s="222">
        <v>4.0000000000000002E-4</v>
      </c>
      <c r="F682" s="222">
        <v>3.0000000000000001E-3</v>
      </c>
      <c r="G682" s="222">
        <v>8.6E-3</v>
      </c>
      <c r="H682" s="222">
        <v>1.7299999999999999E-2</v>
      </c>
      <c r="I682" s="222">
        <v>4.36E-2</v>
      </c>
      <c r="J682" s="222">
        <v>8.0699999999999994E-2</v>
      </c>
      <c r="K682" s="222">
        <v>0.12959999999999999</v>
      </c>
      <c r="L682" s="222">
        <v>0.19289999999999999</v>
      </c>
    </row>
    <row r="683" spans="1:12" x14ac:dyDescent="0.25">
      <c r="A683" s="8">
        <v>1</v>
      </c>
      <c r="B683" s="3">
        <v>51</v>
      </c>
      <c r="C683" s="5">
        <v>120000</v>
      </c>
      <c r="D683" s="33"/>
      <c r="E683" s="222">
        <v>2.9999999999999997E-4</v>
      </c>
      <c r="F683" s="222">
        <v>2.5000000000000001E-3</v>
      </c>
      <c r="G683" s="222">
        <v>7.4000000000000003E-3</v>
      </c>
      <c r="H683" s="222">
        <v>1.52E-2</v>
      </c>
      <c r="I683" s="222">
        <v>3.9699999999999999E-2</v>
      </c>
      <c r="J683" s="222">
        <v>7.4999999999999997E-2</v>
      </c>
      <c r="K683" s="222">
        <v>0.124</v>
      </c>
      <c r="L683" s="222">
        <v>0.18690000000000001</v>
      </c>
    </row>
    <row r="684" spans="1:12" x14ac:dyDescent="0.25">
      <c r="A684" s="8">
        <v>1</v>
      </c>
      <c r="B684" s="3">
        <v>52</v>
      </c>
      <c r="C684" s="5">
        <v>120000</v>
      </c>
      <c r="D684" s="33"/>
      <c r="E684" s="222">
        <v>2.0000000000000001E-4</v>
      </c>
      <c r="F684" s="222">
        <v>2E-3</v>
      </c>
      <c r="G684" s="222">
        <v>6.1999999999999998E-3</v>
      </c>
      <c r="H684" s="222">
        <v>1.32E-2</v>
      </c>
      <c r="I684" s="222">
        <v>3.5799999999999998E-2</v>
      </c>
      <c r="J684" s="222">
        <v>6.9199999999999998E-2</v>
      </c>
      <c r="K684" s="222">
        <v>0.11840000000000001</v>
      </c>
      <c r="L684" s="222">
        <v>0.18079999999999999</v>
      </c>
    </row>
    <row r="685" spans="1:12" x14ac:dyDescent="0.25">
      <c r="A685" s="8">
        <v>1</v>
      </c>
      <c r="B685" s="3">
        <v>53</v>
      </c>
      <c r="C685" s="5">
        <v>120000</v>
      </c>
      <c r="D685" s="33"/>
      <c r="E685" s="222">
        <v>2.0000000000000001E-4</v>
      </c>
      <c r="F685" s="222">
        <v>1.6000000000000001E-3</v>
      </c>
      <c r="G685" s="222">
        <v>5.1999999999999998E-3</v>
      </c>
      <c r="H685" s="222">
        <v>1.14E-2</v>
      </c>
      <c r="I685" s="222">
        <v>3.2000000000000001E-2</v>
      </c>
      <c r="J685" s="222">
        <v>6.4399999999999999E-2</v>
      </c>
      <c r="K685" s="222">
        <v>0.11269999999999999</v>
      </c>
      <c r="L685" s="222">
        <v>0.17480000000000001</v>
      </c>
    </row>
    <row r="686" spans="1:12" x14ac:dyDescent="0.25">
      <c r="A686" s="8">
        <v>1</v>
      </c>
      <c r="B686" s="3">
        <v>54</v>
      </c>
      <c r="C686" s="5">
        <v>120000</v>
      </c>
      <c r="D686" s="33"/>
      <c r="E686" s="222">
        <v>1E-4</v>
      </c>
      <c r="F686" s="222">
        <v>1.1999999999999999E-3</v>
      </c>
      <c r="G686" s="222">
        <v>4.1999999999999997E-3</v>
      </c>
      <c r="H686" s="222">
        <v>9.7000000000000003E-3</v>
      </c>
      <c r="I686" s="222">
        <v>2.8500000000000001E-2</v>
      </c>
      <c r="J686" s="222">
        <v>5.9900000000000002E-2</v>
      </c>
      <c r="K686" s="222">
        <v>0.1072</v>
      </c>
      <c r="L686" s="222">
        <v>0.1691</v>
      </c>
    </row>
    <row r="687" spans="1:12" x14ac:dyDescent="0.25">
      <c r="A687" s="8">
        <v>1</v>
      </c>
      <c r="B687" s="3">
        <v>55</v>
      </c>
      <c r="C687" s="5">
        <v>120000</v>
      </c>
      <c r="D687" s="33"/>
      <c r="E687" s="222">
        <v>1E-4</v>
      </c>
      <c r="F687" s="222">
        <v>8.9999999999999998E-4</v>
      </c>
      <c r="G687" s="222">
        <v>3.3999999999999998E-3</v>
      </c>
      <c r="H687" s="222">
        <v>8.0999999999999996E-3</v>
      </c>
      <c r="I687" s="222">
        <v>2.5100000000000001E-2</v>
      </c>
      <c r="J687" s="222">
        <v>5.5500000000000001E-2</v>
      </c>
      <c r="K687" s="222">
        <v>0.1019</v>
      </c>
      <c r="L687" s="222">
        <v>0.16350000000000001</v>
      </c>
    </row>
    <row r="688" spans="1:12" x14ac:dyDescent="0.25">
      <c r="A688" s="8">
        <v>1</v>
      </c>
      <c r="B688" s="3">
        <v>56</v>
      </c>
      <c r="C688" s="5">
        <v>120000</v>
      </c>
      <c r="D688" s="33"/>
      <c r="E688" s="222">
        <v>0</v>
      </c>
      <c r="F688" s="222">
        <v>6.9999999999999999E-4</v>
      </c>
      <c r="G688" s="222">
        <v>2.7000000000000001E-3</v>
      </c>
      <c r="H688" s="222">
        <v>6.7000000000000002E-3</v>
      </c>
      <c r="I688" s="222">
        <v>2.1899999999999999E-2</v>
      </c>
      <c r="J688" s="222">
        <v>5.11E-2</v>
      </c>
      <c r="K688" s="222">
        <v>9.6500000000000002E-2</v>
      </c>
      <c r="L688" s="222">
        <v>0.15790000000000001</v>
      </c>
    </row>
    <row r="689" spans="1:12" x14ac:dyDescent="0.25">
      <c r="A689" s="8">
        <v>1</v>
      </c>
      <c r="B689" s="3">
        <v>57</v>
      </c>
      <c r="C689" s="5">
        <v>120000</v>
      </c>
      <c r="D689" s="33"/>
      <c r="E689" s="222">
        <v>0</v>
      </c>
      <c r="F689" s="222">
        <v>5.0000000000000001E-4</v>
      </c>
      <c r="G689" s="222">
        <v>2.0999999999999999E-3</v>
      </c>
      <c r="H689" s="222">
        <v>5.4000000000000003E-3</v>
      </c>
      <c r="I689" s="222">
        <v>1.9E-2</v>
      </c>
      <c r="J689" s="222">
        <v>4.6899999999999997E-2</v>
      </c>
      <c r="K689" s="222">
        <v>9.1300000000000006E-2</v>
      </c>
      <c r="L689" s="222">
        <v>0.15240000000000001</v>
      </c>
    </row>
    <row r="690" spans="1:12" x14ac:dyDescent="0.25">
      <c r="A690" s="8">
        <v>1</v>
      </c>
      <c r="B690" s="3">
        <v>58</v>
      </c>
      <c r="C690" s="5">
        <v>120000</v>
      </c>
      <c r="D690" s="33"/>
      <c r="E690" s="222">
        <v>0</v>
      </c>
      <c r="F690" s="222">
        <v>4.0000000000000002E-4</v>
      </c>
      <c r="G690" s="222">
        <v>1.6000000000000001E-3</v>
      </c>
      <c r="H690" s="222">
        <v>4.4000000000000003E-3</v>
      </c>
      <c r="I690" s="222">
        <v>1.67E-2</v>
      </c>
      <c r="J690" s="222">
        <v>4.3200000000000002E-2</v>
      </c>
      <c r="K690" s="222">
        <v>8.6599999999999996E-2</v>
      </c>
      <c r="L690" s="222">
        <v>0.1474</v>
      </c>
    </row>
    <row r="691" spans="1:12" x14ac:dyDescent="0.25">
      <c r="A691" s="8">
        <v>1</v>
      </c>
      <c r="B691" s="3">
        <v>59</v>
      </c>
      <c r="C691" s="5">
        <v>120000</v>
      </c>
      <c r="D691" s="33"/>
      <c r="E691" s="222">
        <v>0</v>
      </c>
      <c r="F691" s="222">
        <v>2.0000000000000001E-4</v>
      </c>
      <c r="G691" s="222">
        <v>1.1999999999999999E-3</v>
      </c>
      <c r="H691" s="222">
        <v>3.5000000000000001E-3</v>
      </c>
      <c r="I691" s="222">
        <v>1.4500000000000001E-2</v>
      </c>
      <c r="J691" s="222">
        <v>3.95E-2</v>
      </c>
      <c r="K691" s="222">
        <v>8.2000000000000003E-2</v>
      </c>
      <c r="L691" s="222">
        <v>0.14249999999999999</v>
      </c>
    </row>
    <row r="692" spans="1:12" x14ac:dyDescent="0.25">
      <c r="A692" s="8">
        <v>1</v>
      </c>
      <c r="B692" s="3">
        <v>60</v>
      </c>
      <c r="C692" s="5">
        <v>120000</v>
      </c>
      <c r="D692" s="33"/>
      <c r="E692" s="222">
        <v>0</v>
      </c>
      <c r="F692" s="222">
        <v>2.0000000000000001E-4</v>
      </c>
      <c r="G692" s="222">
        <v>8.9999999999999998E-4</v>
      </c>
      <c r="H692" s="222">
        <v>2.7000000000000001E-3</v>
      </c>
      <c r="I692" s="222">
        <v>1.2500000000000001E-2</v>
      </c>
      <c r="J692" s="222">
        <v>3.5900000000000001E-2</v>
      </c>
      <c r="K692" s="222">
        <v>7.7299999999999994E-2</v>
      </c>
      <c r="L692" s="222">
        <v>0.1376</v>
      </c>
    </row>
    <row r="693" spans="1:12" x14ac:dyDescent="0.25">
      <c r="A693" s="8">
        <v>1</v>
      </c>
      <c r="B693" s="3">
        <v>61</v>
      </c>
      <c r="C693" s="5">
        <v>120000</v>
      </c>
      <c r="D693" s="33"/>
      <c r="E693" s="222">
        <v>0</v>
      </c>
      <c r="F693" s="222">
        <v>1E-4</v>
      </c>
      <c r="G693" s="222">
        <v>5.9999999999999995E-4</v>
      </c>
      <c r="H693" s="222">
        <v>2E-3</v>
      </c>
      <c r="I693" s="222">
        <v>1.06E-2</v>
      </c>
      <c r="J693" s="222">
        <v>3.2500000000000001E-2</v>
      </c>
      <c r="K693" s="222">
        <v>7.2800000000000004E-2</v>
      </c>
      <c r="L693" s="222">
        <v>0.1328</v>
      </c>
    </row>
    <row r="694" spans="1:12" x14ac:dyDescent="0.25">
      <c r="A694" s="8">
        <v>1</v>
      </c>
      <c r="B694" s="3">
        <v>62</v>
      </c>
      <c r="C694" s="5">
        <v>120000</v>
      </c>
      <c r="D694" s="33"/>
      <c r="E694" s="222">
        <v>0</v>
      </c>
      <c r="F694" s="222">
        <v>1E-4</v>
      </c>
      <c r="G694" s="222">
        <v>4.0000000000000002E-4</v>
      </c>
      <c r="H694" s="222">
        <v>1.5E-3</v>
      </c>
      <c r="I694" s="222">
        <v>8.8000000000000005E-3</v>
      </c>
      <c r="J694" s="222">
        <v>2.9100000000000001E-2</v>
      </c>
      <c r="K694" s="222">
        <v>6.83E-2</v>
      </c>
      <c r="L694" s="222">
        <v>0.128</v>
      </c>
    </row>
    <row r="695" spans="1:12" x14ac:dyDescent="0.25">
      <c r="A695" s="8">
        <v>1</v>
      </c>
      <c r="B695" s="3">
        <v>63</v>
      </c>
      <c r="C695" s="5">
        <v>120000</v>
      </c>
      <c r="D695" s="33"/>
      <c r="E695" s="222">
        <v>0</v>
      </c>
      <c r="F695" s="222">
        <v>0</v>
      </c>
      <c r="G695" s="222">
        <v>2.9999999999999997E-4</v>
      </c>
      <c r="H695" s="222">
        <v>1E-3</v>
      </c>
      <c r="I695" s="222">
        <v>7.1000000000000004E-3</v>
      </c>
      <c r="J695" s="222">
        <v>2.58E-2</v>
      </c>
      <c r="K695" s="222">
        <v>6.3600000000000004E-2</v>
      </c>
      <c r="L695" s="222">
        <v>0.1232</v>
      </c>
    </row>
    <row r="696" spans="1:12" x14ac:dyDescent="0.25">
      <c r="A696" s="8">
        <v>1</v>
      </c>
      <c r="B696" s="3">
        <v>64</v>
      </c>
      <c r="C696" s="5">
        <v>120000</v>
      </c>
      <c r="D696" s="33"/>
      <c r="E696" s="222">
        <v>0</v>
      </c>
      <c r="F696" s="222">
        <v>0</v>
      </c>
      <c r="G696" s="222">
        <v>2.0000000000000001E-4</v>
      </c>
      <c r="H696" s="222">
        <v>6.9999999999999999E-4</v>
      </c>
      <c r="I696" s="222">
        <v>5.7000000000000002E-3</v>
      </c>
      <c r="J696" s="222">
        <v>2.2599999999999999E-2</v>
      </c>
      <c r="K696" s="222">
        <v>5.91E-2</v>
      </c>
      <c r="L696" s="222">
        <v>0.1183</v>
      </c>
    </row>
    <row r="697" spans="1:12" x14ac:dyDescent="0.25">
      <c r="A697" s="8">
        <v>1</v>
      </c>
      <c r="B697" s="3">
        <v>65</v>
      </c>
      <c r="C697" s="5">
        <v>120000</v>
      </c>
      <c r="D697" s="33"/>
      <c r="E697" s="222">
        <v>0</v>
      </c>
      <c r="F697" s="222">
        <v>0</v>
      </c>
      <c r="G697" s="222">
        <v>1E-4</v>
      </c>
      <c r="H697" s="222">
        <v>4.0000000000000002E-4</v>
      </c>
      <c r="I697" s="222">
        <v>4.4000000000000003E-3</v>
      </c>
      <c r="J697" s="222">
        <v>1.95E-2</v>
      </c>
      <c r="K697" s="222">
        <v>5.45E-2</v>
      </c>
      <c r="L697" s="222">
        <v>0.1135</v>
      </c>
    </row>
    <row r="698" spans="1:12" x14ac:dyDescent="0.25">
      <c r="A698" s="8">
        <v>1</v>
      </c>
      <c r="B698" s="3">
        <v>66</v>
      </c>
      <c r="C698" s="5">
        <v>120000</v>
      </c>
      <c r="D698" s="33"/>
      <c r="E698" s="222">
        <v>0</v>
      </c>
      <c r="F698" s="222">
        <v>0</v>
      </c>
      <c r="G698" s="222">
        <v>0</v>
      </c>
      <c r="H698" s="222">
        <v>2.9999999999999997E-4</v>
      </c>
      <c r="I698" s="222">
        <v>3.3E-3</v>
      </c>
      <c r="J698" s="222">
        <v>1.6500000000000001E-2</v>
      </c>
      <c r="K698" s="222">
        <v>0.05</v>
      </c>
      <c r="L698" s="222">
        <v>0.1087</v>
      </c>
    </row>
    <row r="699" spans="1:12" x14ac:dyDescent="0.25">
      <c r="A699" s="8">
        <v>1</v>
      </c>
      <c r="B699" s="3">
        <v>67</v>
      </c>
      <c r="C699" s="5">
        <v>120000</v>
      </c>
      <c r="D699" s="33"/>
      <c r="E699" s="222">
        <v>0</v>
      </c>
      <c r="F699" s="222">
        <v>0</v>
      </c>
      <c r="G699" s="222">
        <v>0</v>
      </c>
      <c r="H699" s="222">
        <v>1E-4</v>
      </c>
      <c r="I699" s="222">
        <v>2.3E-3</v>
      </c>
      <c r="J699" s="222">
        <v>1.35E-2</v>
      </c>
      <c r="K699" s="222">
        <v>4.5100000000000001E-2</v>
      </c>
      <c r="L699" s="222">
        <v>0.10349999999999999</v>
      </c>
    </row>
    <row r="700" spans="1:12" x14ac:dyDescent="0.25">
      <c r="A700" s="8">
        <v>1</v>
      </c>
      <c r="B700" s="3">
        <v>68</v>
      </c>
      <c r="C700" s="5">
        <v>120000</v>
      </c>
      <c r="D700" s="33"/>
      <c r="E700" s="222">
        <v>0</v>
      </c>
      <c r="F700" s="222">
        <v>0</v>
      </c>
      <c r="G700" s="222">
        <v>0</v>
      </c>
      <c r="H700" s="222">
        <v>1E-4</v>
      </c>
      <c r="I700" s="222">
        <v>1.4E-3</v>
      </c>
      <c r="J700" s="222">
        <v>1.0699999999999999E-2</v>
      </c>
      <c r="K700" s="222">
        <v>4.02E-2</v>
      </c>
      <c r="L700" s="222">
        <v>9.8299999999999998E-2</v>
      </c>
    </row>
    <row r="701" spans="1:12" x14ac:dyDescent="0.25">
      <c r="A701" s="8">
        <v>1</v>
      </c>
      <c r="B701" s="3">
        <v>69</v>
      </c>
      <c r="C701" s="5">
        <v>120000</v>
      </c>
      <c r="D701" s="33"/>
      <c r="E701" s="222">
        <v>0</v>
      </c>
      <c r="F701" s="222">
        <v>0</v>
      </c>
      <c r="G701" s="222">
        <v>0</v>
      </c>
      <c r="H701" s="222">
        <v>0</v>
      </c>
      <c r="I701" s="222">
        <v>8.9999999999999998E-4</v>
      </c>
      <c r="J701" s="222">
        <v>8.2000000000000007E-3</v>
      </c>
      <c r="K701" s="222">
        <v>3.5499999999999997E-2</v>
      </c>
      <c r="L701" s="222">
        <v>9.3299999999999994E-2</v>
      </c>
    </row>
    <row r="702" spans="1:12" x14ac:dyDescent="0.25">
      <c r="A702" s="8">
        <v>1</v>
      </c>
      <c r="B702" s="3">
        <v>70</v>
      </c>
      <c r="C702" s="5">
        <v>120000</v>
      </c>
      <c r="D702" s="33"/>
      <c r="E702" s="222">
        <v>0</v>
      </c>
      <c r="F702" s="222">
        <v>0</v>
      </c>
      <c r="G702" s="222">
        <v>0</v>
      </c>
      <c r="H702" s="222">
        <v>0</v>
      </c>
      <c r="I702" s="222">
        <v>4.0000000000000002E-4</v>
      </c>
      <c r="J702" s="222">
        <v>5.7000000000000002E-3</v>
      </c>
      <c r="K702" s="222">
        <v>3.0099999999999998E-2</v>
      </c>
      <c r="L702" s="222">
        <v>8.7400000000000005E-2</v>
      </c>
    </row>
    <row r="703" spans="1:12" x14ac:dyDescent="0.25">
      <c r="A703" s="8">
        <v>1</v>
      </c>
      <c r="B703" s="3">
        <v>71</v>
      </c>
      <c r="C703" s="5">
        <v>120000</v>
      </c>
      <c r="D703" s="33"/>
      <c r="E703" s="222">
        <v>0</v>
      </c>
      <c r="F703" s="222">
        <v>0</v>
      </c>
      <c r="G703" s="222">
        <v>0</v>
      </c>
      <c r="H703" s="222">
        <v>0</v>
      </c>
      <c r="I703" s="222">
        <v>2.0000000000000001E-4</v>
      </c>
      <c r="J703" s="222">
        <v>3.5999999999999999E-3</v>
      </c>
      <c r="K703" s="222">
        <v>2.4899999999999999E-2</v>
      </c>
      <c r="L703" s="222">
        <v>8.1699999999999995E-2</v>
      </c>
    </row>
    <row r="704" spans="1:12" x14ac:dyDescent="0.25">
      <c r="A704" s="8">
        <v>1</v>
      </c>
      <c r="B704" s="3">
        <v>72</v>
      </c>
      <c r="C704" s="5">
        <v>120000</v>
      </c>
      <c r="D704" s="33"/>
      <c r="E704" s="222">
        <v>0</v>
      </c>
      <c r="F704" s="222">
        <v>0</v>
      </c>
      <c r="G704" s="222">
        <v>0</v>
      </c>
      <c r="H704" s="222">
        <v>0</v>
      </c>
      <c r="I704" s="222">
        <v>0</v>
      </c>
      <c r="J704" s="222">
        <v>1.5E-3</v>
      </c>
      <c r="K704" s="222">
        <v>1.8100000000000002E-2</v>
      </c>
      <c r="L704" s="222">
        <v>7.4200000000000002E-2</v>
      </c>
    </row>
    <row r="705" spans="1:12" x14ac:dyDescent="0.25">
      <c r="A705" s="8">
        <v>1</v>
      </c>
      <c r="B705" s="3">
        <v>73</v>
      </c>
      <c r="C705" s="5">
        <v>120000</v>
      </c>
      <c r="D705" s="33"/>
      <c r="E705" s="222">
        <v>0</v>
      </c>
      <c r="F705" s="222">
        <v>0</v>
      </c>
      <c r="G705" s="222">
        <v>0</v>
      </c>
      <c r="H705" s="222">
        <v>0</v>
      </c>
      <c r="I705" s="222">
        <v>0</v>
      </c>
      <c r="J705" s="222">
        <v>4.0000000000000002E-4</v>
      </c>
      <c r="K705" s="222">
        <v>1.12E-2</v>
      </c>
      <c r="L705" s="222">
        <v>6.6400000000000001E-2</v>
      </c>
    </row>
    <row r="706" spans="1:12" x14ac:dyDescent="0.25">
      <c r="A706" s="8">
        <v>1</v>
      </c>
      <c r="B706" s="3">
        <v>74</v>
      </c>
      <c r="C706" s="5">
        <v>120000</v>
      </c>
      <c r="D706" s="33"/>
      <c r="E706" s="222">
        <v>0</v>
      </c>
      <c r="F706" s="222">
        <v>0</v>
      </c>
      <c r="G706" s="222">
        <v>0</v>
      </c>
      <c r="H706" s="222">
        <v>0</v>
      </c>
      <c r="I706" s="222">
        <v>0</v>
      </c>
      <c r="J706" s="222">
        <v>1E-4</v>
      </c>
      <c r="K706" s="222">
        <v>7.0000000000000001E-3</v>
      </c>
      <c r="L706" s="222">
        <v>6.1499999999999999E-2</v>
      </c>
    </row>
    <row r="707" spans="1:12" x14ac:dyDescent="0.25">
      <c r="A707" s="8">
        <v>2</v>
      </c>
      <c r="B707" s="3">
        <v>36</v>
      </c>
      <c r="C707" s="5">
        <v>120000</v>
      </c>
      <c r="D707" s="33"/>
      <c r="E707" s="222">
        <v>5.7000000000000002E-3</v>
      </c>
      <c r="F707" s="222">
        <v>1.9300000000000001E-2</v>
      </c>
      <c r="G707" s="222">
        <v>3.8199999999999998E-2</v>
      </c>
      <c r="H707" s="222">
        <v>6.0900000000000003E-2</v>
      </c>
      <c r="I707" s="222">
        <v>0.1145</v>
      </c>
      <c r="J707" s="222">
        <v>0.1762</v>
      </c>
      <c r="K707" s="222">
        <v>0.24390000000000001</v>
      </c>
      <c r="L707" s="222">
        <v>0.31659999999999999</v>
      </c>
    </row>
    <row r="708" spans="1:12" x14ac:dyDescent="0.25">
      <c r="A708" s="8">
        <v>2</v>
      </c>
      <c r="B708" s="3">
        <v>37</v>
      </c>
      <c r="C708" s="5">
        <v>120000</v>
      </c>
      <c r="D708" s="33"/>
      <c r="E708" s="222">
        <v>5.1999999999999998E-3</v>
      </c>
      <c r="F708" s="222">
        <v>1.7899999999999999E-2</v>
      </c>
      <c r="G708" s="222">
        <v>3.5999999999999997E-2</v>
      </c>
      <c r="H708" s="222">
        <v>5.7799999999999997E-2</v>
      </c>
      <c r="I708" s="222">
        <v>0.10970000000000001</v>
      </c>
      <c r="J708" s="222">
        <v>0.1699</v>
      </c>
      <c r="K708" s="222">
        <v>0.2364</v>
      </c>
      <c r="L708" s="222">
        <v>0.30809999999999998</v>
      </c>
    </row>
    <row r="709" spans="1:12" x14ac:dyDescent="0.25">
      <c r="A709" s="8">
        <v>2</v>
      </c>
      <c r="B709" s="3">
        <v>38</v>
      </c>
      <c r="C709" s="5">
        <v>120000</v>
      </c>
      <c r="D709" s="33"/>
      <c r="E709" s="222">
        <v>4.5999999999999999E-3</v>
      </c>
      <c r="F709" s="222">
        <v>1.66E-2</v>
      </c>
      <c r="G709" s="222">
        <v>3.3799999999999997E-2</v>
      </c>
      <c r="H709" s="222">
        <v>5.4699999999999999E-2</v>
      </c>
      <c r="I709" s="222">
        <v>0.10489999999999999</v>
      </c>
      <c r="J709" s="222">
        <v>0.1636</v>
      </c>
      <c r="K709" s="222">
        <v>0.2288</v>
      </c>
      <c r="L709" s="222">
        <v>0.2994</v>
      </c>
    </row>
    <row r="710" spans="1:12" x14ac:dyDescent="0.25">
      <c r="A710" s="8">
        <v>2</v>
      </c>
      <c r="B710" s="3">
        <v>39</v>
      </c>
      <c r="C710" s="5">
        <v>120000</v>
      </c>
      <c r="D710" s="33"/>
      <c r="E710" s="222">
        <v>4.1999999999999997E-3</v>
      </c>
      <c r="F710" s="222">
        <v>1.5299999999999999E-2</v>
      </c>
      <c r="G710" s="222">
        <v>3.1600000000000003E-2</v>
      </c>
      <c r="H710" s="222">
        <v>5.16E-2</v>
      </c>
      <c r="I710" s="222">
        <v>0.1002</v>
      </c>
      <c r="J710" s="222">
        <v>0.15740000000000001</v>
      </c>
      <c r="K710" s="222">
        <v>0.2213</v>
      </c>
      <c r="L710" s="222">
        <v>0.29089999999999999</v>
      </c>
    </row>
    <row r="711" spans="1:12" x14ac:dyDescent="0.25">
      <c r="A711" s="8">
        <v>2</v>
      </c>
      <c r="B711" s="3">
        <v>40</v>
      </c>
      <c r="C711" s="5">
        <v>120000</v>
      </c>
      <c r="D711" s="33"/>
      <c r="E711" s="222">
        <v>3.7000000000000002E-3</v>
      </c>
      <c r="F711" s="222">
        <v>1.41E-2</v>
      </c>
      <c r="G711" s="222">
        <v>2.9499999999999998E-2</v>
      </c>
      <c r="H711" s="222">
        <v>4.8599999999999997E-2</v>
      </c>
      <c r="I711" s="222">
        <v>9.5500000000000002E-2</v>
      </c>
      <c r="J711" s="222">
        <v>0.1512</v>
      </c>
      <c r="K711" s="222">
        <v>0.21390000000000001</v>
      </c>
      <c r="L711" s="222">
        <v>0.2823</v>
      </c>
    </row>
    <row r="712" spans="1:12" x14ac:dyDescent="0.25">
      <c r="A712" s="8">
        <v>2</v>
      </c>
      <c r="B712" s="3">
        <v>41</v>
      </c>
      <c r="C712" s="5">
        <v>120000</v>
      </c>
      <c r="D712" s="33"/>
      <c r="E712" s="222">
        <v>3.3E-3</v>
      </c>
      <c r="F712" s="222">
        <v>1.29E-2</v>
      </c>
      <c r="G712" s="222">
        <v>2.7400000000000001E-2</v>
      </c>
      <c r="H712" s="222">
        <v>4.5600000000000002E-2</v>
      </c>
      <c r="I712" s="222">
        <v>9.0800000000000006E-2</v>
      </c>
      <c r="J712" s="222">
        <v>0.14499999999999999</v>
      </c>
      <c r="K712" s="222">
        <v>0.2064</v>
      </c>
      <c r="L712" s="222">
        <v>0.2737</v>
      </c>
    </row>
    <row r="713" spans="1:12" x14ac:dyDescent="0.25">
      <c r="A713" s="8">
        <v>2</v>
      </c>
      <c r="B713" s="3">
        <v>42</v>
      </c>
      <c r="C713" s="5">
        <v>120000</v>
      </c>
      <c r="D713" s="33"/>
      <c r="E713" s="222">
        <v>2.8999999999999998E-3</v>
      </c>
      <c r="F713" s="222">
        <v>1.18E-2</v>
      </c>
      <c r="G713" s="222">
        <v>2.5399999999999999E-2</v>
      </c>
      <c r="H713" s="222">
        <v>4.2700000000000002E-2</v>
      </c>
      <c r="I713" s="222">
        <v>8.6099999999999996E-2</v>
      </c>
      <c r="J713" s="222">
        <v>0.13880000000000001</v>
      </c>
      <c r="K713" s="222">
        <v>0.1988</v>
      </c>
      <c r="L713" s="222">
        <v>0.2651</v>
      </c>
    </row>
    <row r="714" spans="1:12" x14ac:dyDescent="0.25">
      <c r="A714" s="8">
        <v>2</v>
      </c>
      <c r="B714" s="3">
        <v>43</v>
      </c>
      <c r="C714" s="5">
        <v>120000</v>
      </c>
      <c r="D714" s="33"/>
      <c r="E714" s="222">
        <v>2.5999999999999999E-3</v>
      </c>
      <c r="F714" s="222">
        <v>1.0699999999999999E-2</v>
      </c>
      <c r="G714" s="222">
        <v>2.3400000000000001E-2</v>
      </c>
      <c r="H714" s="222">
        <v>3.9899999999999998E-2</v>
      </c>
      <c r="I714" s="222">
        <v>8.1500000000000003E-2</v>
      </c>
      <c r="J714" s="222">
        <v>0.1326</v>
      </c>
      <c r="K714" s="222">
        <v>0.19139999999999999</v>
      </c>
      <c r="L714" s="222">
        <v>0.25650000000000001</v>
      </c>
    </row>
    <row r="715" spans="1:12" x14ac:dyDescent="0.25">
      <c r="A715" s="8">
        <v>2</v>
      </c>
      <c r="B715" s="3">
        <v>44</v>
      </c>
      <c r="C715" s="5">
        <v>120000</v>
      </c>
      <c r="D715" s="33"/>
      <c r="E715" s="222">
        <v>2.2000000000000001E-3</v>
      </c>
      <c r="F715" s="222">
        <v>9.7000000000000003E-3</v>
      </c>
      <c r="G715" s="222">
        <v>2.1600000000000001E-2</v>
      </c>
      <c r="H715" s="222">
        <v>3.7100000000000001E-2</v>
      </c>
      <c r="I715" s="222">
        <v>7.7100000000000002E-2</v>
      </c>
      <c r="J715" s="222">
        <v>0.12659999999999999</v>
      </c>
      <c r="K715" s="222">
        <v>0.184</v>
      </c>
      <c r="L715" s="222">
        <v>0.248</v>
      </c>
    </row>
    <row r="716" spans="1:12" x14ac:dyDescent="0.25">
      <c r="A716" s="8">
        <v>2</v>
      </c>
      <c r="B716" s="3">
        <v>45</v>
      </c>
      <c r="C716" s="5">
        <v>120000</v>
      </c>
      <c r="D716" s="33"/>
      <c r="E716" s="222">
        <v>1.9E-3</v>
      </c>
      <c r="F716" s="222">
        <v>8.5000000000000006E-3</v>
      </c>
      <c r="G716" s="222">
        <v>1.95E-2</v>
      </c>
      <c r="H716" s="222">
        <v>3.4099999999999998E-2</v>
      </c>
      <c r="I716" s="222">
        <v>7.2099999999999997E-2</v>
      </c>
      <c r="J716" s="222">
        <v>0.12</v>
      </c>
      <c r="K716" s="222">
        <v>0.1759</v>
      </c>
      <c r="L716" s="222">
        <v>0.2387</v>
      </c>
    </row>
    <row r="717" spans="1:12" x14ac:dyDescent="0.25">
      <c r="A717" s="8">
        <v>2</v>
      </c>
      <c r="B717" s="3">
        <v>46</v>
      </c>
      <c r="C717" s="5">
        <v>120000</v>
      </c>
      <c r="D717" s="33"/>
      <c r="E717" s="222">
        <v>1.6000000000000001E-3</v>
      </c>
      <c r="F717" s="222">
        <v>7.4999999999999997E-3</v>
      </c>
      <c r="G717" s="222">
        <v>1.7500000000000002E-2</v>
      </c>
      <c r="H717" s="222">
        <v>3.1099999999999999E-2</v>
      </c>
      <c r="I717" s="222">
        <v>6.7199999999999996E-2</v>
      </c>
      <c r="J717" s="222">
        <v>0.1134</v>
      </c>
      <c r="K717" s="222">
        <v>0.16789999999999999</v>
      </c>
      <c r="L717" s="222">
        <v>0.22950000000000001</v>
      </c>
    </row>
    <row r="718" spans="1:12" x14ac:dyDescent="0.25">
      <c r="A718" s="8">
        <v>2</v>
      </c>
      <c r="B718" s="3">
        <v>47</v>
      </c>
      <c r="C718" s="5">
        <v>120000</v>
      </c>
      <c r="D718" s="33"/>
      <c r="E718" s="222">
        <v>1.2999999999999999E-3</v>
      </c>
      <c r="F718" s="222">
        <v>6.4999999999999997E-3</v>
      </c>
      <c r="G718" s="222">
        <v>1.5599999999999999E-2</v>
      </c>
      <c r="H718" s="222">
        <v>2.8299999999999999E-2</v>
      </c>
      <c r="I718" s="222">
        <v>6.25E-2</v>
      </c>
      <c r="J718" s="222">
        <v>0.107</v>
      </c>
      <c r="K718" s="222">
        <v>0.16</v>
      </c>
      <c r="L718" s="222">
        <v>0.22289999999999999</v>
      </c>
    </row>
    <row r="719" spans="1:12" x14ac:dyDescent="0.25">
      <c r="A719" s="8">
        <v>2</v>
      </c>
      <c r="B719" s="3">
        <v>48</v>
      </c>
      <c r="C719" s="5">
        <v>120000</v>
      </c>
      <c r="D719" s="33"/>
      <c r="E719" s="222">
        <v>1E-3</v>
      </c>
      <c r="F719" s="222">
        <v>5.5999999999999999E-3</v>
      </c>
      <c r="G719" s="222">
        <v>1.3899999999999999E-2</v>
      </c>
      <c r="H719" s="222">
        <v>2.5499999999999998E-2</v>
      </c>
      <c r="I719" s="222">
        <v>5.79E-2</v>
      </c>
      <c r="J719" s="222">
        <v>0.10050000000000001</v>
      </c>
      <c r="K719" s="222">
        <v>0.152</v>
      </c>
      <c r="L719" s="222">
        <v>0.21640000000000001</v>
      </c>
    </row>
    <row r="720" spans="1:12" x14ac:dyDescent="0.25">
      <c r="A720" s="8">
        <v>2</v>
      </c>
      <c r="B720" s="3">
        <v>49</v>
      </c>
      <c r="C720" s="5">
        <v>120000</v>
      </c>
      <c r="D720" s="33"/>
      <c r="E720" s="222">
        <v>8.0000000000000004E-4</v>
      </c>
      <c r="F720" s="222">
        <v>4.7000000000000002E-3</v>
      </c>
      <c r="G720" s="222">
        <v>1.2200000000000001E-2</v>
      </c>
      <c r="H720" s="222">
        <v>2.29E-2</v>
      </c>
      <c r="I720" s="222">
        <v>5.33E-2</v>
      </c>
      <c r="J720" s="222">
        <v>9.4200000000000006E-2</v>
      </c>
      <c r="K720" s="222">
        <v>0.14480000000000001</v>
      </c>
      <c r="L720" s="222">
        <v>0.21010000000000001</v>
      </c>
    </row>
    <row r="721" spans="1:12" x14ac:dyDescent="0.25">
      <c r="A721" s="8">
        <v>2</v>
      </c>
      <c r="B721" s="3">
        <v>50</v>
      </c>
      <c r="C721" s="5">
        <v>120000</v>
      </c>
      <c r="D721" s="33"/>
      <c r="E721" s="222">
        <v>5.9999999999999995E-4</v>
      </c>
      <c r="F721" s="222">
        <v>4.0000000000000001E-3</v>
      </c>
      <c r="G721" s="222">
        <v>1.06E-2</v>
      </c>
      <c r="H721" s="222">
        <v>2.0500000000000001E-2</v>
      </c>
      <c r="I721" s="222">
        <v>4.9000000000000002E-2</v>
      </c>
      <c r="J721" s="222">
        <v>8.8099999999999998E-2</v>
      </c>
      <c r="K721" s="222">
        <v>0.13900000000000001</v>
      </c>
      <c r="L721" s="222">
        <v>0.2039</v>
      </c>
    </row>
    <row r="722" spans="1:12" x14ac:dyDescent="0.25">
      <c r="A722" s="8">
        <v>2</v>
      </c>
      <c r="B722" s="3">
        <v>51</v>
      </c>
      <c r="C722" s="5">
        <v>120000</v>
      </c>
      <c r="D722" s="33"/>
      <c r="E722" s="222">
        <v>5.0000000000000001E-4</v>
      </c>
      <c r="F722" s="222">
        <v>3.3E-3</v>
      </c>
      <c r="G722" s="222">
        <v>9.1999999999999998E-3</v>
      </c>
      <c r="H722" s="222">
        <v>1.8100000000000002E-2</v>
      </c>
      <c r="I722" s="222">
        <v>4.48E-2</v>
      </c>
      <c r="J722" s="222">
        <v>8.2100000000000006E-2</v>
      </c>
      <c r="K722" s="222">
        <v>0.1333</v>
      </c>
      <c r="L722" s="222">
        <v>0.19769999999999999</v>
      </c>
    </row>
    <row r="723" spans="1:12" x14ac:dyDescent="0.25">
      <c r="A723" s="8">
        <v>2</v>
      </c>
      <c r="B723" s="3">
        <v>52</v>
      </c>
      <c r="C723" s="5">
        <v>120000</v>
      </c>
      <c r="D723" s="33"/>
      <c r="E723" s="222">
        <v>4.0000000000000002E-4</v>
      </c>
      <c r="F723" s="222">
        <v>2.7000000000000001E-3</v>
      </c>
      <c r="G723" s="222">
        <v>7.9000000000000008E-3</v>
      </c>
      <c r="H723" s="222">
        <v>1.5900000000000001E-2</v>
      </c>
      <c r="I723" s="222">
        <v>4.0599999999999997E-2</v>
      </c>
      <c r="J723" s="222">
        <v>7.6100000000000001E-2</v>
      </c>
      <c r="K723" s="222">
        <v>0.1275</v>
      </c>
      <c r="L723" s="222">
        <v>0.19159999999999999</v>
      </c>
    </row>
    <row r="724" spans="1:12" x14ac:dyDescent="0.25">
      <c r="A724" s="8">
        <v>2</v>
      </c>
      <c r="B724" s="3">
        <v>53</v>
      </c>
      <c r="C724" s="5">
        <v>120000</v>
      </c>
      <c r="D724" s="33"/>
      <c r="E724" s="222">
        <v>2.9999999999999997E-4</v>
      </c>
      <c r="F724" s="222">
        <v>2.2000000000000001E-3</v>
      </c>
      <c r="G724" s="222">
        <v>6.6E-3</v>
      </c>
      <c r="H724" s="222">
        <v>1.38E-2</v>
      </c>
      <c r="I724" s="222">
        <v>3.6499999999999998E-2</v>
      </c>
      <c r="J724" s="222">
        <v>7.1199999999999999E-2</v>
      </c>
      <c r="K724" s="222">
        <v>0.1217</v>
      </c>
      <c r="L724" s="222">
        <v>0.18559999999999999</v>
      </c>
    </row>
    <row r="725" spans="1:12" x14ac:dyDescent="0.25">
      <c r="A725" s="8">
        <v>2</v>
      </c>
      <c r="B725" s="3">
        <v>54</v>
      </c>
      <c r="C725" s="5">
        <v>120000</v>
      </c>
      <c r="D725" s="33"/>
      <c r="E725" s="222">
        <v>2.0000000000000001E-4</v>
      </c>
      <c r="F725" s="222">
        <v>1.6999999999999999E-3</v>
      </c>
      <c r="G725" s="222">
        <v>5.4999999999999997E-3</v>
      </c>
      <c r="H725" s="222">
        <v>1.18E-2</v>
      </c>
      <c r="I725" s="222">
        <v>3.27E-2</v>
      </c>
      <c r="J725" s="222">
        <v>6.6500000000000004E-2</v>
      </c>
      <c r="K725" s="222">
        <v>0.11600000000000001</v>
      </c>
      <c r="L725" s="222">
        <v>0.1797</v>
      </c>
    </row>
    <row r="726" spans="1:12" x14ac:dyDescent="0.25">
      <c r="A726" s="8">
        <v>2</v>
      </c>
      <c r="B726" s="3">
        <v>55</v>
      </c>
      <c r="C726" s="5">
        <v>120000</v>
      </c>
      <c r="D726" s="33"/>
      <c r="E726" s="222">
        <v>1E-4</v>
      </c>
      <c r="F726" s="222">
        <v>1.4E-3</v>
      </c>
      <c r="G726" s="222">
        <v>4.4999999999999997E-3</v>
      </c>
      <c r="H726" s="222">
        <v>1.01E-2</v>
      </c>
      <c r="I726" s="222">
        <v>2.9000000000000001E-2</v>
      </c>
      <c r="J726" s="222">
        <v>6.1899999999999997E-2</v>
      </c>
      <c r="K726" s="222">
        <v>0.1106</v>
      </c>
      <c r="L726" s="222">
        <v>0.1741</v>
      </c>
    </row>
    <row r="727" spans="1:12" x14ac:dyDescent="0.25">
      <c r="A727" s="8">
        <v>2</v>
      </c>
      <c r="B727" s="3">
        <v>56</v>
      </c>
      <c r="C727" s="5">
        <v>120000</v>
      </c>
      <c r="D727" s="33"/>
      <c r="E727" s="222">
        <v>1E-4</v>
      </c>
      <c r="F727" s="222">
        <v>1E-3</v>
      </c>
      <c r="G727" s="222">
        <v>3.5999999999999999E-3</v>
      </c>
      <c r="H727" s="222">
        <v>8.3999999999999995E-3</v>
      </c>
      <c r="I727" s="222">
        <v>2.5499999999999998E-2</v>
      </c>
      <c r="J727" s="222">
        <v>5.7299999999999997E-2</v>
      </c>
      <c r="K727" s="222">
        <v>0.1051</v>
      </c>
      <c r="L727" s="222">
        <v>0.16839999999999999</v>
      </c>
    </row>
    <row r="728" spans="1:12" x14ac:dyDescent="0.25">
      <c r="A728" s="8">
        <v>2</v>
      </c>
      <c r="B728" s="3">
        <v>57</v>
      </c>
      <c r="C728" s="5">
        <v>120000</v>
      </c>
      <c r="D728" s="33"/>
      <c r="E728" s="222">
        <v>1E-4</v>
      </c>
      <c r="F728" s="222">
        <v>8.0000000000000004E-4</v>
      </c>
      <c r="G728" s="222">
        <v>2.8999999999999998E-3</v>
      </c>
      <c r="H728" s="222">
        <v>6.8999999999999999E-3</v>
      </c>
      <c r="I728" s="222">
        <v>2.2499999999999999E-2</v>
      </c>
      <c r="J728" s="222">
        <v>5.2900000000000003E-2</v>
      </c>
      <c r="K728" s="222">
        <v>9.98E-2</v>
      </c>
      <c r="L728" s="222">
        <v>0.1628</v>
      </c>
    </row>
    <row r="729" spans="1:12" x14ac:dyDescent="0.25">
      <c r="A729" s="8">
        <v>2</v>
      </c>
      <c r="B729" s="3">
        <v>58</v>
      </c>
      <c r="C729" s="5">
        <v>120000</v>
      </c>
      <c r="D729" s="33"/>
      <c r="E729" s="222">
        <v>0</v>
      </c>
      <c r="F729" s="222">
        <v>5.9999999999999995E-4</v>
      </c>
      <c r="G729" s="222">
        <v>2.3E-3</v>
      </c>
      <c r="H729" s="222">
        <v>5.7000000000000002E-3</v>
      </c>
      <c r="I729" s="222">
        <v>1.9900000000000001E-2</v>
      </c>
      <c r="J729" s="222">
        <v>4.9000000000000002E-2</v>
      </c>
      <c r="K729" s="222">
        <v>9.5000000000000001E-2</v>
      </c>
      <c r="L729" s="222">
        <v>0.15790000000000001</v>
      </c>
    </row>
    <row r="730" spans="1:12" x14ac:dyDescent="0.25">
      <c r="A730" s="8">
        <v>2</v>
      </c>
      <c r="B730" s="3">
        <v>59</v>
      </c>
      <c r="C730" s="5">
        <v>120000</v>
      </c>
      <c r="D730" s="33"/>
      <c r="E730" s="222">
        <v>0</v>
      </c>
      <c r="F730" s="222">
        <v>4.0000000000000002E-4</v>
      </c>
      <c r="G730" s="222">
        <v>1.6999999999999999E-3</v>
      </c>
      <c r="H730" s="222">
        <v>4.5999999999999999E-3</v>
      </c>
      <c r="I730" s="222">
        <v>1.7600000000000001E-2</v>
      </c>
      <c r="J730" s="222">
        <v>4.5199999999999997E-2</v>
      </c>
      <c r="K730" s="222">
        <v>9.0300000000000005E-2</v>
      </c>
      <c r="L730" s="222">
        <v>0.153</v>
      </c>
    </row>
    <row r="731" spans="1:12" x14ac:dyDescent="0.25">
      <c r="A731" s="8">
        <v>2</v>
      </c>
      <c r="B731" s="3">
        <v>60</v>
      </c>
      <c r="C731" s="5">
        <v>120000</v>
      </c>
      <c r="D731" s="33"/>
      <c r="E731" s="222">
        <v>0</v>
      </c>
      <c r="F731" s="222">
        <v>2.9999999999999997E-4</v>
      </c>
      <c r="G731" s="222">
        <v>1.2999999999999999E-3</v>
      </c>
      <c r="H731" s="222">
        <v>3.5999999999999999E-3</v>
      </c>
      <c r="I731" s="222">
        <v>1.5299999999999999E-2</v>
      </c>
      <c r="J731" s="222">
        <v>4.1399999999999999E-2</v>
      </c>
      <c r="K731" s="222">
        <v>8.5599999999999996E-2</v>
      </c>
      <c r="L731" s="222">
        <v>0.14810000000000001</v>
      </c>
    </row>
    <row r="732" spans="1:12" x14ac:dyDescent="0.25">
      <c r="A732" s="8">
        <v>2</v>
      </c>
      <c r="B732" s="3">
        <v>61</v>
      </c>
      <c r="C732" s="5">
        <v>120000</v>
      </c>
      <c r="D732" s="33"/>
      <c r="E732" s="222">
        <v>0</v>
      </c>
      <c r="F732" s="222">
        <v>2.0000000000000001E-4</v>
      </c>
      <c r="G732" s="222">
        <v>8.9999999999999998E-4</v>
      </c>
      <c r="H732" s="222">
        <v>2.8E-3</v>
      </c>
      <c r="I732" s="222">
        <v>1.3100000000000001E-2</v>
      </c>
      <c r="J732" s="222">
        <v>3.78E-2</v>
      </c>
      <c r="K732" s="222">
        <v>8.1000000000000003E-2</v>
      </c>
      <c r="L732" s="222">
        <v>0.1434</v>
      </c>
    </row>
    <row r="733" spans="1:12" x14ac:dyDescent="0.25">
      <c r="A733" s="8">
        <v>2</v>
      </c>
      <c r="B733" s="3">
        <v>62</v>
      </c>
      <c r="C733" s="5">
        <v>120000</v>
      </c>
      <c r="D733" s="33"/>
      <c r="E733" s="222">
        <v>0</v>
      </c>
      <c r="F733" s="222">
        <v>1E-4</v>
      </c>
      <c r="G733" s="222">
        <v>6.9999999999999999E-4</v>
      </c>
      <c r="H733" s="222">
        <v>2.0999999999999999E-3</v>
      </c>
      <c r="I733" s="222">
        <v>1.12E-2</v>
      </c>
      <c r="J733" s="222">
        <v>3.4200000000000001E-2</v>
      </c>
      <c r="K733" s="222">
        <v>7.6399999999999996E-2</v>
      </c>
      <c r="L733" s="222">
        <v>0.1386</v>
      </c>
    </row>
    <row r="734" spans="1:12" x14ac:dyDescent="0.25">
      <c r="A734" s="8">
        <v>2</v>
      </c>
      <c r="B734" s="3">
        <v>63</v>
      </c>
      <c r="C734" s="5">
        <v>120000</v>
      </c>
      <c r="D734" s="33"/>
      <c r="E734" s="222">
        <v>0</v>
      </c>
      <c r="F734" s="222">
        <v>1E-4</v>
      </c>
      <c r="G734" s="222">
        <v>4.0000000000000002E-4</v>
      </c>
      <c r="H734" s="222">
        <v>1.5E-3</v>
      </c>
      <c r="I734" s="222">
        <v>9.2999999999999992E-3</v>
      </c>
      <c r="J734" s="222">
        <v>3.0700000000000002E-2</v>
      </c>
      <c r="K734" s="222">
        <v>7.17E-2</v>
      </c>
      <c r="L734" s="222">
        <v>0.13370000000000001</v>
      </c>
    </row>
    <row r="735" spans="1:12" x14ac:dyDescent="0.25">
      <c r="A735" s="8">
        <v>2</v>
      </c>
      <c r="B735" s="3">
        <v>64</v>
      </c>
      <c r="C735" s="5">
        <v>120000</v>
      </c>
      <c r="D735" s="33"/>
      <c r="E735" s="222">
        <v>0</v>
      </c>
      <c r="F735" s="222">
        <v>0</v>
      </c>
      <c r="G735" s="222">
        <v>2.9999999999999997E-4</v>
      </c>
      <c r="H735" s="222">
        <v>1.1000000000000001E-3</v>
      </c>
      <c r="I735" s="222">
        <v>7.6E-3</v>
      </c>
      <c r="J735" s="222">
        <v>2.7199999999999998E-2</v>
      </c>
      <c r="K735" s="222">
        <v>6.7000000000000004E-2</v>
      </c>
      <c r="L735" s="222">
        <v>0.12889999999999999</v>
      </c>
    </row>
    <row r="736" spans="1:12" x14ac:dyDescent="0.25">
      <c r="A736" s="8">
        <v>2</v>
      </c>
      <c r="B736" s="3">
        <v>65</v>
      </c>
      <c r="C736" s="5">
        <v>120000</v>
      </c>
      <c r="D736" s="33"/>
      <c r="E736" s="222">
        <v>0</v>
      </c>
      <c r="F736" s="222">
        <v>0</v>
      </c>
      <c r="G736" s="222">
        <v>2.0000000000000001E-4</v>
      </c>
      <c r="H736" s="222">
        <v>6.9999999999999999E-4</v>
      </c>
      <c r="I736" s="222">
        <v>6.0000000000000001E-3</v>
      </c>
      <c r="J736" s="222">
        <v>2.3900000000000001E-2</v>
      </c>
      <c r="K736" s="222">
        <v>6.2399999999999997E-2</v>
      </c>
      <c r="L736" s="222">
        <v>0.1241</v>
      </c>
    </row>
    <row r="737" spans="1:12" x14ac:dyDescent="0.25">
      <c r="A737" s="8">
        <v>2</v>
      </c>
      <c r="B737" s="3">
        <v>66</v>
      </c>
      <c r="C737" s="5">
        <v>120000</v>
      </c>
      <c r="D737" s="33"/>
      <c r="E737" s="222">
        <v>0</v>
      </c>
      <c r="F737" s="222">
        <v>0</v>
      </c>
      <c r="G737" s="222">
        <v>1E-4</v>
      </c>
      <c r="H737" s="222">
        <v>5.0000000000000001E-4</v>
      </c>
      <c r="I737" s="222">
        <v>4.5999999999999999E-3</v>
      </c>
      <c r="J737" s="222">
        <v>2.07E-2</v>
      </c>
      <c r="K737" s="222">
        <v>5.7700000000000001E-2</v>
      </c>
      <c r="L737" s="222">
        <v>0.11940000000000001</v>
      </c>
    </row>
    <row r="738" spans="1:12" x14ac:dyDescent="0.25">
      <c r="A738" s="8">
        <v>2</v>
      </c>
      <c r="B738" s="3">
        <v>67</v>
      </c>
      <c r="C738" s="5">
        <v>120000</v>
      </c>
      <c r="D738" s="33"/>
      <c r="E738" s="222">
        <v>0</v>
      </c>
      <c r="F738" s="222">
        <v>0</v>
      </c>
      <c r="G738" s="222">
        <v>0</v>
      </c>
      <c r="H738" s="222">
        <v>2.9999999999999997E-4</v>
      </c>
      <c r="I738" s="222">
        <v>3.3E-3</v>
      </c>
      <c r="J738" s="222">
        <v>1.7399999999999999E-2</v>
      </c>
      <c r="K738" s="222">
        <v>5.28E-2</v>
      </c>
      <c r="L738" s="222">
        <v>0.1143</v>
      </c>
    </row>
    <row r="739" spans="1:12" x14ac:dyDescent="0.25">
      <c r="A739" s="8">
        <v>2</v>
      </c>
      <c r="B739" s="3">
        <v>68</v>
      </c>
      <c r="C739" s="5">
        <v>120000</v>
      </c>
      <c r="D739" s="33"/>
      <c r="E739" s="222">
        <v>0</v>
      </c>
      <c r="F739" s="222">
        <v>0</v>
      </c>
      <c r="G739" s="222">
        <v>0</v>
      </c>
      <c r="H739" s="222">
        <v>1E-4</v>
      </c>
      <c r="I739" s="222">
        <v>2.3E-3</v>
      </c>
      <c r="J739" s="222">
        <v>1.4200000000000001E-2</v>
      </c>
      <c r="K739" s="222">
        <v>4.7699999999999999E-2</v>
      </c>
      <c r="L739" s="222">
        <v>0.1091</v>
      </c>
    </row>
    <row r="740" spans="1:12" x14ac:dyDescent="0.25">
      <c r="A740" s="8">
        <v>2</v>
      </c>
      <c r="B740" s="3">
        <v>69</v>
      </c>
      <c r="C740" s="5">
        <v>120000</v>
      </c>
      <c r="D740" s="33"/>
      <c r="E740" s="222">
        <v>0</v>
      </c>
      <c r="F740" s="222">
        <v>0</v>
      </c>
      <c r="G740" s="222">
        <v>0</v>
      </c>
      <c r="H740" s="222">
        <v>1E-4</v>
      </c>
      <c r="I740" s="222">
        <v>1.5E-3</v>
      </c>
      <c r="J740" s="222">
        <v>1.1299999999999999E-2</v>
      </c>
      <c r="K740" s="222">
        <v>4.2799999999999998E-2</v>
      </c>
      <c r="L740" s="222">
        <v>0.1041</v>
      </c>
    </row>
    <row r="741" spans="1:12" x14ac:dyDescent="0.25">
      <c r="A741" s="8">
        <v>2</v>
      </c>
      <c r="B741" s="3">
        <v>70</v>
      </c>
      <c r="C741" s="5">
        <v>120000</v>
      </c>
      <c r="D741" s="33"/>
      <c r="E741" s="222">
        <v>0</v>
      </c>
      <c r="F741" s="222">
        <v>0</v>
      </c>
      <c r="G741" s="222">
        <v>0</v>
      </c>
      <c r="H741" s="222">
        <v>0</v>
      </c>
      <c r="I741" s="222">
        <v>8.0000000000000004E-4</v>
      </c>
      <c r="J741" s="222">
        <v>8.2000000000000007E-3</v>
      </c>
      <c r="K741" s="222">
        <v>3.7100000000000001E-2</v>
      </c>
      <c r="L741" s="222">
        <v>9.8299999999999998E-2</v>
      </c>
    </row>
    <row r="742" spans="1:12" x14ac:dyDescent="0.25">
      <c r="A742" s="8">
        <v>2</v>
      </c>
      <c r="B742" s="3">
        <v>71</v>
      </c>
      <c r="C742" s="5">
        <v>120000</v>
      </c>
      <c r="D742" s="33"/>
      <c r="E742" s="222">
        <v>0</v>
      </c>
      <c r="F742" s="222">
        <v>0</v>
      </c>
      <c r="G742" s="222">
        <v>0</v>
      </c>
      <c r="H742" s="222">
        <v>0</v>
      </c>
      <c r="I742" s="222">
        <v>2.9999999999999997E-4</v>
      </c>
      <c r="J742" s="222">
        <v>5.5999999999999999E-3</v>
      </c>
      <c r="K742" s="222">
        <v>3.1600000000000003E-2</v>
      </c>
      <c r="L742" s="222">
        <v>9.2700000000000005E-2</v>
      </c>
    </row>
    <row r="743" spans="1:12" x14ac:dyDescent="0.25">
      <c r="A743" s="8">
        <v>2</v>
      </c>
      <c r="B743" s="3">
        <v>72</v>
      </c>
      <c r="C743" s="5">
        <v>120000</v>
      </c>
      <c r="D743" s="33"/>
      <c r="E743" s="222">
        <v>0</v>
      </c>
      <c r="F743" s="222">
        <v>0</v>
      </c>
      <c r="G743" s="222">
        <v>0</v>
      </c>
      <c r="H743" s="222">
        <v>0</v>
      </c>
      <c r="I743" s="222">
        <v>1E-4</v>
      </c>
      <c r="J743" s="222">
        <v>2.8E-3</v>
      </c>
      <c r="K743" s="222">
        <v>2.4199999999999999E-2</v>
      </c>
      <c r="L743" s="222">
        <v>8.5300000000000001E-2</v>
      </c>
    </row>
    <row r="744" spans="1:12" x14ac:dyDescent="0.25">
      <c r="A744" s="8">
        <v>2</v>
      </c>
      <c r="B744" s="3">
        <v>73</v>
      </c>
      <c r="C744" s="5">
        <v>120000</v>
      </c>
      <c r="D744" s="33"/>
      <c r="E744" s="222">
        <v>0</v>
      </c>
      <c r="F744" s="222">
        <v>0</v>
      </c>
      <c r="G744" s="222">
        <v>0</v>
      </c>
      <c r="H744" s="222">
        <v>0</v>
      </c>
      <c r="I744" s="222">
        <v>0</v>
      </c>
      <c r="J744" s="222">
        <v>8.9999999999999998E-4</v>
      </c>
      <c r="K744" s="222">
        <v>1.6400000000000001E-2</v>
      </c>
      <c r="L744" s="222">
        <v>7.7600000000000002E-2</v>
      </c>
    </row>
    <row r="745" spans="1:12" x14ac:dyDescent="0.25">
      <c r="A745" s="8">
        <v>2</v>
      </c>
      <c r="B745" s="3">
        <v>74</v>
      </c>
      <c r="C745" s="5">
        <v>120000</v>
      </c>
      <c r="D745" s="33"/>
      <c r="E745" s="222">
        <v>0</v>
      </c>
      <c r="F745" s="222">
        <v>0</v>
      </c>
      <c r="G745" s="222">
        <v>0</v>
      </c>
      <c r="H745" s="222">
        <v>0</v>
      </c>
      <c r="I745" s="222">
        <v>0</v>
      </c>
      <c r="J745" s="222">
        <v>2.0000000000000001E-4</v>
      </c>
      <c r="K745" s="222">
        <v>1.14E-2</v>
      </c>
      <c r="L745" s="222">
        <v>7.2900000000000006E-2</v>
      </c>
    </row>
    <row r="746" spans="1:12" x14ac:dyDescent="0.25">
      <c r="A746" s="8">
        <v>3</v>
      </c>
      <c r="B746" s="3">
        <v>36</v>
      </c>
      <c r="C746" s="5">
        <v>120000</v>
      </c>
      <c r="D746" s="33"/>
      <c r="E746" s="222">
        <v>9.1000000000000004E-3</v>
      </c>
      <c r="F746" s="222">
        <v>2.69E-2</v>
      </c>
      <c r="G746" s="222">
        <v>4.9599999999999998E-2</v>
      </c>
      <c r="H746" s="222">
        <v>7.5600000000000001E-2</v>
      </c>
      <c r="I746" s="222">
        <v>0.13469999999999999</v>
      </c>
      <c r="J746" s="222">
        <v>0.2009</v>
      </c>
      <c r="K746" s="222">
        <v>0.27239999999999998</v>
      </c>
      <c r="L746" s="222">
        <v>0.3483</v>
      </c>
    </row>
    <row r="747" spans="1:12" x14ac:dyDescent="0.25">
      <c r="A747" s="8">
        <v>3</v>
      </c>
      <c r="B747" s="3">
        <v>37</v>
      </c>
      <c r="C747" s="5">
        <v>120000</v>
      </c>
      <c r="D747" s="33"/>
      <c r="E747" s="222">
        <v>8.3999999999999995E-3</v>
      </c>
      <c r="F747" s="222">
        <v>2.53E-2</v>
      </c>
      <c r="G747" s="222">
        <v>4.7E-2</v>
      </c>
      <c r="H747" s="222">
        <v>7.2099999999999997E-2</v>
      </c>
      <c r="I747" s="222">
        <v>0.12959999999999999</v>
      </c>
      <c r="J747" s="222">
        <v>0.1943</v>
      </c>
      <c r="K747" s="222">
        <v>0.2646</v>
      </c>
      <c r="L747" s="222">
        <v>0.33950000000000002</v>
      </c>
    </row>
    <row r="748" spans="1:12" x14ac:dyDescent="0.25">
      <c r="A748" s="8">
        <v>3</v>
      </c>
      <c r="B748" s="3">
        <v>38</v>
      </c>
      <c r="C748" s="5">
        <v>120000</v>
      </c>
      <c r="D748" s="33"/>
      <c r="E748" s="222">
        <v>7.7000000000000002E-3</v>
      </c>
      <c r="F748" s="222">
        <v>2.3699999999999999E-2</v>
      </c>
      <c r="G748" s="222">
        <v>4.4499999999999998E-2</v>
      </c>
      <c r="H748" s="222">
        <v>6.8699999999999997E-2</v>
      </c>
      <c r="I748" s="222">
        <v>0.1245</v>
      </c>
      <c r="J748" s="222">
        <v>0.18779999999999999</v>
      </c>
      <c r="K748" s="222">
        <v>0.25679999999999997</v>
      </c>
      <c r="L748" s="222">
        <v>0.3306</v>
      </c>
    </row>
    <row r="749" spans="1:12" x14ac:dyDescent="0.25">
      <c r="A749" s="8">
        <v>3</v>
      </c>
      <c r="B749" s="3">
        <v>39</v>
      </c>
      <c r="C749" s="5">
        <v>120000</v>
      </c>
      <c r="D749" s="33"/>
      <c r="E749" s="222">
        <v>7.1000000000000004E-3</v>
      </c>
      <c r="F749" s="222">
        <v>2.2100000000000002E-2</v>
      </c>
      <c r="G749" s="222">
        <v>4.2000000000000003E-2</v>
      </c>
      <c r="H749" s="222">
        <v>6.5299999999999997E-2</v>
      </c>
      <c r="I749" s="222">
        <v>0.11940000000000001</v>
      </c>
      <c r="J749" s="222">
        <v>0.18129999999999999</v>
      </c>
      <c r="K749" s="222">
        <v>0.24909999999999999</v>
      </c>
      <c r="L749" s="222">
        <v>0.32179999999999997</v>
      </c>
    </row>
    <row r="750" spans="1:12" x14ac:dyDescent="0.25">
      <c r="A750" s="8">
        <v>3</v>
      </c>
      <c r="B750" s="3">
        <v>40</v>
      </c>
      <c r="C750" s="5">
        <v>120000</v>
      </c>
      <c r="D750" s="33"/>
      <c r="E750" s="222">
        <v>6.4000000000000003E-3</v>
      </c>
      <c r="F750" s="222">
        <v>2.06E-2</v>
      </c>
      <c r="G750" s="222">
        <v>3.95E-2</v>
      </c>
      <c r="H750" s="222">
        <v>6.1899999999999997E-2</v>
      </c>
      <c r="I750" s="222">
        <v>0.1144</v>
      </c>
      <c r="J750" s="222">
        <v>0.17469999999999999</v>
      </c>
      <c r="K750" s="222">
        <v>0.24129999999999999</v>
      </c>
      <c r="L750" s="222">
        <v>0.31290000000000001</v>
      </c>
    </row>
    <row r="751" spans="1:12" x14ac:dyDescent="0.25">
      <c r="A751" s="8">
        <v>3</v>
      </c>
      <c r="B751" s="3">
        <v>41</v>
      </c>
      <c r="C751" s="5">
        <v>120000</v>
      </c>
      <c r="D751" s="33"/>
      <c r="E751" s="222">
        <v>5.7999999999999996E-3</v>
      </c>
      <c r="F751" s="222">
        <v>1.9099999999999999E-2</v>
      </c>
      <c r="G751" s="222">
        <v>3.7100000000000001E-2</v>
      </c>
      <c r="H751" s="222">
        <v>5.8599999999999999E-2</v>
      </c>
      <c r="I751" s="222">
        <v>0.10929999999999999</v>
      </c>
      <c r="J751" s="222">
        <v>0.16819999999999999</v>
      </c>
      <c r="K751" s="222">
        <v>0.23350000000000001</v>
      </c>
      <c r="L751" s="222">
        <v>0.30399999999999999</v>
      </c>
    </row>
    <row r="752" spans="1:12" x14ac:dyDescent="0.25">
      <c r="A752" s="8">
        <v>3</v>
      </c>
      <c r="B752" s="3">
        <v>42</v>
      </c>
      <c r="C752" s="5">
        <v>120000</v>
      </c>
      <c r="D752" s="33"/>
      <c r="E752" s="222">
        <v>5.3E-3</v>
      </c>
      <c r="F752" s="222">
        <v>1.7600000000000001E-2</v>
      </c>
      <c r="G752" s="222">
        <v>3.4700000000000002E-2</v>
      </c>
      <c r="H752" s="222">
        <v>5.5199999999999999E-2</v>
      </c>
      <c r="I752" s="222">
        <v>0.1043</v>
      </c>
      <c r="J752" s="222">
        <v>0.16159999999999999</v>
      </c>
      <c r="K752" s="222">
        <v>0.22559999999999999</v>
      </c>
      <c r="L752" s="222">
        <v>0.29499999999999998</v>
      </c>
    </row>
    <row r="753" spans="1:12" x14ac:dyDescent="0.25">
      <c r="A753" s="8">
        <v>3</v>
      </c>
      <c r="B753" s="3">
        <v>43</v>
      </c>
      <c r="C753" s="5">
        <v>120000</v>
      </c>
      <c r="D753" s="33"/>
      <c r="E753" s="222">
        <v>4.7000000000000002E-3</v>
      </c>
      <c r="F753" s="222">
        <v>1.6199999999999999E-2</v>
      </c>
      <c r="G753" s="222">
        <v>3.2399999999999998E-2</v>
      </c>
      <c r="H753" s="222">
        <v>5.1999999999999998E-2</v>
      </c>
      <c r="I753" s="222">
        <v>9.9299999999999999E-2</v>
      </c>
      <c r="J753" s="222">
        <v>0.15509999999999999</v>
      </c>
      <c r="K753" s="222">
        <v>0.2177</v>
      </c>
      <c r="L753" s="222">
        <v>0.28599999999999998</v>
      </c>
    </row>
    <row r="754" spans="1:12" x14ac:dyDescent="0.25">
      <c r="A754" s="8">
        <v>3</v>
      </c>
      <c r="B754" s="3">
        <v>44</v>
      </c>
      <c r="C754" s="5">
        <v>120000</v>
      </c>
      <c r="D754" s="33"/>
      <c r="E754" s="222">
        <v>4.1999999999999997E-3</v>
      </c>
      <c r="F754" s="222">
        <v>1.49E-2</v>
      </c>
      <c r="G754" s="222">
        <v>3.0099999999999998E-2</v>
      </c>
      <c r="H754" s="222">
        <v>4.8800000000000003E-2</v>
      </c>
      <c r="I754" s="222">
        <v>9.4399999999999998E-2</v>
      </c>
      <c r="J754" s="222">
        <v>0.14860000000000001</v>
      </c>
      <c r="K754" s="222">
        <v>0.21</v>
      </c>
      <c r="L754" s="222">
        <v>0.2772</v>
      </c>
    </row>
    <row r="755" spans="1:12" x14ac:dyDescent="0.25">
      <c r="A755" s="8">
        <v>3</v>
      </c>
      <c r="B755" s="3">
        <v>45</v>
      </c>
      <c r="C755" s="5">
        <v>120000</v>
      </c>
      <c r="D755" s="33"/>
      <c r="E755" s="222">
        <v>3.7000000000000002E-3</v>
      </c>
      <c r="F755" s="222">
        <v>1.34E-2</v>
      </c>
      <c r="G755" s="222">
        <v>2.76E-2</v>
      </c>
      <c r="H755" s="222">
        <v>4.53E-2</v>
      </c>
      <c r="I755" s="222">
        <v>8.8900000000000007E-2</v>
      </c>
      <c r="J755" s="222">
        <v>0.14149999999999999</v>
      </c>
      <c r="K755" s="222">
        <v>0.2014</v>
      </c>
      <c r="L755" s="222">
        <v>0.26740000000000003</v>
      </c>
    </row>
    <row r="756" spans="1:12" x14ac:dyDescent="0.25">
      <c r="A756" s="8">
        <v>3</v>
      </c>
      <c r="B756" s="3">
        <v>46</v>
      </c>
      <c r="C756" s="5">
        <v>120000</v>
      </c>
      <c r="D756" s="33"/>
      <c r="E756" s="222">
        <v>3.0999999999999999E-3</v>
      </c>
      <c r="F756" s="222">
        <v>1.2E-2</v>
      </c>
      <c r="G756" s="222">
        <v>2.5100000000000001E-2</v>
      </c>
      <c r="H756" s="222">
        <v>4.1799999999999997E-2</v>
      </c>
      <c r="I756" s="222">
        <v>8.3500000000000005E-2</v>
      </c>
      <c r="J756" s="222">
        <v>0.13439999999999999</v>
      </c>
      <c r="K756" s="222">
        <v>0.1928</v>
      </c>
      <c r="L756" s="222">
        <v>0.25850000000000001</v>
      </c>
    </row>
    <row r="757" spans="1:12" x14ac:dyDescent="0.25">
      <c r="A757" s="8">
        <v>3</v>
      </c>
      <c r="B757" s="3">
        <v>47</v>
      </c>
      <c r="C757" s="5">
        <v>120000</v>
      </c>
      <c r="D757" s="33"/>
      <c r="E757" s="222">
        <v>2.7000000000000001E-3</v>
      </c>
      <c r="F757" s="222">
        <v>1.06E-2</v>
      </c>
      <c r="G757" s="222">
        <v>2.2800000000000001E-2</v>
      </c>
      <c r="H757" s="222">
        <v>3.8399999999999997E-2</v>
      </c>
      <c r="I757" s="222">
        <v>7.8200000000000006E-2</v>
      </c>
      <c r="J757" s="222">
        <v>0.12740000000000001</v>
      </c>
      <c r="K757" s="222">
        <v>0.18440000000000001</v>
      </c>
      <c r="L757" s="222">
        <v>0.25209999999999999</v>
      </c>
    </row>
    <row r="758" spans="1:12" x14ac:dyDescent="0.25">
      <c r="A758" s="8">
        <v>3</v>
      </c>
      <c r="B758" s="3">
        <v>48</v>
      </c>
      <c r="C758" s="5">
        <v>120000</v>
      </c>
      <c r="D758" s="33"/>
      <c r="E758" s="222">
        <v>2.3E-3</v>
      </c>
      <c r="F758" s="222">
        <v>9.4000000000000004E-3</v>
      </c>
      <c r="G758" s="222">
        <v>2.06E-2</v>
      </c>
      <c r="H758" s="222">
        <v>3.5200000000000002E-2</v>
      </c>
      <c r="I758" s="222">
        <v>7.2900000000000006E-2</v>
      </c>
      <c r="J758" s="222">
        <v>0.12039999999999999</v>
      </c>
      <c r="K758" s="222">
        <v>0.1759</v>
      </c>
      <c r="L758" s="222">
        <v>0.2457</v>
      </c>
    </row>
    <row r="759" spans="1:12" x14ac:dyDescent="0.25">
      <c r="A759" s="8">
        <v>3</v>
      </c>
      <c r="B759" s="3">
        <v>49</v>
      </c>
      <c r="C759" s="5">
        <v>120000</v>
      </c>
      <c r="D759" s="33"/>
      <c r="E759" s="222">
        <v>1.9E-3</v>
      </c>
      <c r="F759" s="222">
        <v>8.2000000000000007E-3</v>
      </c>
      <c r="G759" s="222">
        <v>1.84E-2</v>
      </c>
      <c r="H759" s="222">
        <v>3.2000000000000001E-2</v>
      </c>
      <c r="I759" s="222">
        <v>6.7799999999999999E-2</v>
      </c>
      <c r="J759" s="222">
        <v>0.1134</v>
      </c>
      <c r="K759" s="222">
        <v>0.16930000000000001</v>
      </c>
      <c r="L759" s="222">
        <v>0.2394</v>
      </c>
    </row>
    <row r="760" spans="1:12" x14ac:dyDescent="0.25">
      <c r="A760" s="8">
        <v>3</v>
      </c>
      <c r="B760" s="3">
        <v>50</v>
      </c>
      <c r="C760" s="5">
        <v>120000</v>
      </c>
      <c r="D760" s="33"/>
      <c r="E760" s="222">
        <v>1.5E-3</v>
      </c>
      <c r="F760" s="222">
        <v>7.1000000000000004E-3</v>
      </c>
      <c r="G760" s="222">
        <v>1.6400000000000001E-2</v>
      </c>
      <c r="H760" s="222">
        <v>2.9000000000000001E-2</v>
      </c>
      <c r="I760" s="222">
        <v>6.2799999999999995E-2</v>
      </c>
      <c r="J760" s="222">
        <v>0.1067</v>
      </c>
      <c r="K760" s="222">
        <v>0.16339999999999999</v>
      </c>
      <c r="L760" s="222">
        <v>0.2331</v>
      </c>
    </row>
    <row r="761" spans="1:12" x14ac:dyDescent="0.25">
      <c r="A761" s="8">
        <v>3</v>
      </c>
      <c r="B761" s="3">
        <v>51</v>
      </c>
      <c r="C761" s="5">
        <v>120000</v>
      </c>
      <c r="D761" s="33"/>
      <c r="E761" s="222">
        <v>1.1999999999999999E-3</v>
      </c>
      <c r="F761" s="222">
        <v>6.1000000000000004E-3</v>
      </c>
      <c r="G761" s="222">
        <v>1.4500000000000001E-2</v>
      </c>
      <c r="H761" s="222">
        <v>2.6100000000000002E-2</v>
      </c>
      <c r="I761" s="222">
        <v>5.79E-2</v>
      </c>
      <c r="J761" s="222">
        <v>0.1</v>
      </c>
      <c r="K761" s="222">
        <v>0.15759999999999999</v>
      </c>
      <c r="L761" s="222">
        <v>0.22700000000000001</v>
      </c>
    </row>
    <row r="762" spans="1:12" x14ac:dyDescent="0.25">
      <c r="A762" s="8">
        <v>3</v>
      </c>
      <c r="B762" s="3">
        <v>52</v>
      </c>
      <c r="C762" s="5">
        <v>120000</v>
      </c>
      <c r="D762" s="33"/>
      <c r="E762" s="222">
        <v>1E-3</v>
      </c>
      <c r="F762" s="222">
        <v>5.1000000000000004E-3</v>
      </c>
      <c r="G762" s="222">
        <v>1.26E-2</v>
      </c>
      <c r="H762" s="222">
        <v>2.3199999999999998E-2</v>
      </c>
      <c r="I762" s="222">
        <v>5.3100000000000001E-2</v>
      </c>
      <c r="J762" s="222">
        <v>9.4299999999999995E-2</v>
      </c>
      <c r="K762" s="222">
        <v>0.15160000000000001</v>
      </c>
      <c r="L762" s="222">
        <v>0.22090000000000001</v>
      </c>
    </row>
    <row r="763" spans="1:12" x14ac:dyDescent="0.25">
      <c r="A763" s="8">
        <v>3</v>
      </c>
      <c r="B763" s="3">
        <v>53</v>
      </c>
      <c r="C763" s="5">
        <v>120000</v>
      </c>
      <c r="D763" s="33"/>
      <c r="E763" s="222">
        <v>8.0000000000000004E-4</v>
      </c>
      <c r="F763" s="222">
        <v>4.3E-3</v>
      </c>
      <c r="G763" s="222">
        <v>1.09E-2</v>
      </c>
      <c r="H763" s="222">
        <v>2.0500000000000001E-2</v>
      </c>
      <c r="I763" s="222">
        <v>4.8300000000000003E-2</v>
      </c>
      <c r="J763" s="222">
        <v>8.9099999999999999E-2</v>
      </c>
      <c r="K763" s="222">
        <v>0.1457</v>
      </c>
      <c r="L763" s="222">
        <v>0.215</v>
      </c>
    </row>
    <row r="764" spans="1:12" x14ac:dyDescent="0.25">
      <c r="A764" s="8">
        <v>3</v>
      </c>
      <c r="B764" s="3">
        <v>54</v>
      </c>
      <c r="C764" s="5">
        <v>120000</v>
      </c>
      <c r="D764" s="33"/>
      <c r="E764" s="222">
        <v>5.9999999999999995E-4</v>
      </c>
      <c r="F764" s="222">
        <v>3.5000000000000001E-3</v>
      </c>
      <c r="G764" s="222">
        <v>9.2999999999999992E-3</v>
      </c>
      <c r="H764" s="222">
        <v>1.7899999999999999E-2</v>
      </c>
      <c r="I764" s="222">
        <v>4.3700000000000003E-2</v>
      </c>
      <c r="J764" s="222">
        <v>8.4099999999999994E-2</v>
      </c>
      <c r="K764" s="222">
        <v>0.1399</v>
      </c>
      <c r="L764" s="222">
        <v>0.20930000000000001</v>
      </c>
    </row>
    <row r="765" spans="1:12" x14ac:dyDescent="0.25">
      <c r="A765" s="8">
        <v>3</v>
      </c>
      <c r="B765" s="3">
        <v>55</v>
      </c>
      <c r="C765" s="5">
        <v>120000</v>
      </c>
      <c r="D765" s="33"/>
      <c r="E765" s="222">
        <v>4.0000000000000002E-4</v>
      </c>
      <c r="F765" s="222">
        <v>2.8E-3</v>
      </c>
      <c r="G765" s="222">
        <v>7.7999999999999996E-3</v>
      </c>
      <c r="H765" s="222">
        <v>1.5599999999999999E-2</v>
      </c>
      <c r="I765" s="222">
        <v>3.9300000000000002E-2</v>
      </c>
      <c r="J765" s="222">
        <v>7.9100000000000004E-2</v>
      </c>
      <c r="K765" s="222">
        <v>0.1343</v>
      </c>
      <c r="L765" s="222">
        <v>0.20380000000000001</v>
      </c>
    </row>
    <row r="766" spans="1:12" x14ac:dyDescent="0.25">
      <c r="A766" s="8">
        <v>3</v>
      </c>
      <c r="B766" s="3">
        <v>56</v>
      </c>
      <c r="C766" s="5">
        <v>120000</v>
      </c>
      <c r="D766" s="33"/>
      <c r="E766" s="222">
        <v>2.9999999999999997E-4</v>
      </c>
      <c r="F766" s="222">
        <v>2.2000000000000001E-3</v>
      </c>
      <c r="G766" s="222">
        <v>6.4999999999999997E-3</v>
      </c>
      <c r="H766" s="222">
        <v>1.3299999999999999E-2</v>
      </c>
      <c r="I766" s="222">
        <v>3.5499999999999997E-2</v>
      </c>
      <c r="J766" s="222">
        <v>7.4099999999999999E-2</v>
      </c>
      <c r="K766" s="222">
        <v>0.12870000000000001</v>
      </c>
      <c r="L766" s="222">
        <v>0.19819999999999999</v>
      </c>
    </row>
    <row r="767" spans="1:12" x14ac:dyDescent="0.25">
      <c r="A767" s="8">
        <v>3</v>
      </c>
      <c r="B767" s="3">
        <v>57</v>
      </c>
      <c r="C767" s="5">
        <v>120000</v>
      </c>
      <c r="D767" s="33"/>
      <c r="E767" s="222">
        <v>2.0000000000000001E-4</v>
      </c>
      <c r="F767" s="222">
        <v>1.6999999999999999E-3</v>
      </c>
      <c r="G767" s="222">
        <v>5.3E-3</v>
      </c>
      <c r="H767" s="222">
        <v>1.12E-2</v>
      </c>
      <c r="I767" s="222">
        <v>3.2000000000000001E-2</v>
      </c>
      <c r="J767" s="222">
        <v>6.93E-2</v>
      </c>
      <c r="K767" s="222">
        <v>0.12330000000000001</v>
      </c>
      <c r="L767" s="222">
        <v>0.19270000000000001</v>
      </c>
    </row>
    <row r="768" spans="1:12" x14ac:dyDescent="0.25">
      <c r="A768" s="8">
        <v>3</v>
      </c>
      <c r="B768" s="3">
        <v>58</v>
      </c>
      <c r="C768" s="5">
        <v>120000</v>
      </c>
      <c r="D768" s="33"/>
      <c r="E768" s="222">
        <v>2.0000000000000001E-4</v>
      </c>
      <c r="F768" s="222">
        <v>1.4E-3</v>
      </c>
      <c r="G768" s="222">
        <v>4.3E-3</v>
      </c>
      <c r="H768" s="222">
        <v>9.4999999999999998E-3</v>
      </c>
      <c r="I768" s="222">
        <v>2.9000000000000001E-2</v>
      </c>
      <c r="J768" s="222">
        <v>6.5000000000000002E-2</v>
      </c>
      <c r="K768" s="222">
        <v>0.11840000000000001</v>
      </c>
      <c r="L768" s="222">
        <v>0.18790000000000001</v>
      </c>
    </row>
    <row r="769" spans="1:12" x14ac:dyDescent="0.25">
      <c r="A769" s="8">
        <v>3</v>
      </c>
      <c r="B769" s="3">
        <v>59</v>
      </c>
      <c r="C769" s="5">
        <v>120000</v>
      </c>
      <c r="D769" s="33"/>
      <c r="E769" s="222">
        <v>1E-4</v>
      </c>
      <c r="F769" s="222">
        <v>1E-3</v>
      </c>
      <c r="G769" s="222">
        <v>3.5000000000000001E-3</v>
      </c>
      <c r="H769" s="222">
        <v>7.9000000000000008E-3</v>
      </c>
      <c r="I769" s="222">
        <v>2.6100000000000002E-2</v>
      </c>
      <c r="J769" s="222">
        <v>6.08E-2</v>
      </c>
      <c r="K769" s="222">
        <v>0.11360000000000001</v>
      </c>
      <c r="L769" s="222">
        <v>0.1832</v>
      </c>
    </row>
    <row r="770" spans="1:12" x14ac:dyDescent="0.25">
      <c r="A770" s="8">
        <v>3</v>
      </c>
      <c r="B770" s="3">
        <v>60</v>
      </c>
      <c r="C770" s="5">
        <v>120000</v>
      </c>
      <c r="D770" s="33"/>
      <c r="E770" s="222">
        <v>1E-4</v>
      </c>
      <c r="F770" s="222">
        <v>6.9999999999999999E-4</v>
      </c>
      <c r="G770" s="222">
        <v>2.7000000000000001E-3</v>
      </c>
      <c r="H770" s="222">
        <v>6.4000000000000003E-3</v>
      </c>
      <c r="I770" s="222">
        <v>2.3199999999999998E-2</v>
      </c>
      <c r="J770" s="222">
        <v>5.6599999999999998E-2</v>
      </c>
      <c r="K770" s="222">
        <v>0.10879999999999999</v>
      </c>
      <c r="L770" s="222">
        <v>0.17849999999999999</v>
      </c>
    </row>
    <row r="771" spans="1:12" x14ac:dyDescent="0.25">
      <c r="A771" s="8">
        <v>3</v>
      </c>
      <c r="B771" s="3">
        <v>61</v>
      </c>
      <c r="C771" s="5">
        <v>120000</v>
      </c>
      <c r="D771" s="33"/>
      <c r="E771" s="222">
        <v>0</v>
      </c>
      <c r="F771" s="222">
        <v>5.0000000000000001E-4</v>
      </c>
      <c r="G771" s="222">
        <v>2E-3</v>
      </c>
      <c r="H771" s="222">
        <v>5.1999999999999998E-3</v>
      </c>
      <c r="I771" s="222">
        <v>2.0500000000000001E-2</v>
      </c>
      <c r="J771" s="222">
        <v>5.2600000000000001E-2</v>
      </c>
      <c r="K771" s="222">
        <v>0.1041</v>
      </c>
      <c r="L771" s="222">
        <v>0.17399999999999999</v>
      </c>
    </row>
    <row r="772" spans="1:12" x14ac:dyDescent="0.25">
      <c r="A772" s="8">
        <v>3</v>
      </c>
      <c r="B772" s="3">
        <v>62</v>
      </c>
      <c r="C772" s="5">
        <v>120000</v>
      </c>
      <c r="D772" s="33"/>
      <c r="E772" s="222">
        <v>0</v>
      </c>
      <c r="F772" s="222">
        <v>4.0000000000000002E-4</v>
      </c>
      <c r="G772" s="222">
        <v>1.5E-3</v>
      </c>
      <c r="H772" s="222">
        <v>4.1000000000000003E-3</v>
      </c>
      <c r="I772" s="222">
        <v>1.7899999999999999E-2</v>
      </c>
      <c r="J772" s="222">
        <v>4.8500000000000001E-2</v>
      </c>
      <c r="K772" s="222">
        <v>9.9299999999999999E-2</v>
      </c>
      <c r="L772" s="222">
        <v>0.1694</v>
      </c>
    </row>
    <row r="773" spans="1:12" x14ac:dyDescent="0.25">
      <c r="A773" s="8">
        <v>3</v>
      </c>
      <c r="B773" s="3">
        <v>63</v>
      </c>
      <c r="C773" s="5">
        <v>120000</v>
      </c>
      <c r="D773" s="33"/>
      <c r="E773" s="222">
        <v>0</v>
      </c>
      <c r="F773" s="222">
        <v>2.0000000000000001E-4</v>
      </c>
      <c r="G773" s="222">
        <v>1E-3</v>
      </c>
      <c r="H773" s="222">
        <v>3.2000000000000002E-3</v>
      </c>
      <c r="I773" s="222">
        <v>1.54E-2</v>
      </c>
      <c r="J773" s="222">
        <v>4.4499999999999998E-2</v>
      </c>
      <c r="K773" s="222">
        <v>9.4500000000000001E-2</v>
      </c>
      <c r="L773" s="222">
        <v>0.1648</v>
      </c>
    </row>
    <row r="774" spans="1:12" x14ac:dyDescent="0.25">
      <c r="A774" s="8">
        <v>3</v>
      </c>
      <c r="B774" s="3">
        <v>64</v>
      </c>
      <c r="C774" s="5">
        <v>120000</v>
      </c>
      <c r="D774" s="33"/>
      <c r="E774" s="222">
        <v>0</v>
      </c>
      <c r="F774" s="222">
        <v>1E-4</v>
      </c>
      <c r="G774" s="222">
        <v>6.9999999999999999E-4</v>
      </c>
      <c r="H774" s="222">
        <v>2.3999999999999998E-3</v>
      </c>
      <c r="I774" s="222">
        <v>1.3100000000000001E-2</v>
      </c>
      <c r="J774" s="222">
        <v>4.0500000000000001E-2</v>
      </c>
      <c r="K774" s="222">
        <v>8.9700000000000002E-2</v>
      </c>
      <c r="L774" s="222">
        <v>0.1603</v>
      </c>
    </row>
    <row r="775" spans="1:12" x14ac:dyDescent="0.25">
      <c r="A775" s="8">
        <v>3</v>
      </c>
      <c r="B775" s="3">
        <v>65</v>
      </c>
      <c r="C775" s="5">
        <v>120000</v>
      </c>
      <c r="D775" s="33"/>
      <c r="E775" s="222">
        <v>0</v>
      </c>
      <c r="F775" s="222">
        <v>1E-4</v>
      </c>
      <c r="G775" s="222">
        <v>5.0000000000000001E-4</v>
      </c>
      <c r="H775" s="222">
        <v>1.6999999999999999E-3</v>
      </c>
      <c r="I775" s="222">
        <v>1.09E-2</v>
      </c>
      <c r="J775" s="222">
        <v>3.6499999999999998E-2</v>
      </c>
      <c r="K775" s="222">
        <v>8.4900000000000003E-2</v>
      </c>
      <c r="L775" s="222">
        <v>0.15579999999999999</v>
      </c>
    </row>
    <row r="776" spans="1:12" x14ac:dyDescent="0.25">
      <c r="A776" s="8">
        <v>3</v>
      </c>
      <c r="B776" s="3">
        <v>66</v>
      </c>
      <c r="C776" s="5">
        <v>120000</v>
      </c>
      <c r="D776" s="33"/>
      <c r="E776" s="222">
        <v>0</v>
      </c>
      <c r="F776" s="222">
        <v>0</v>
      </c>
      <c r="G776" s="222">
        <v>2.9999999999999997E-4</v>
      </c>
      <c r="H776" s="222">
        <v>1.1999999999999999E-3</v>
      </c>
      <c r="I776" s="222">
        <v>8.8000000000000005E-3</v>
      </c>
      <c r="J776" s="222">
        <v>3.27E-2</v>
      </c>
      <c r="K776" s="222">
        <v>8.0100000000000005E-2</v>
      </c>
      <c r="L776" s="222">
        <v>0.15129999999999999</v>
      </c>
    </row>
    <row r="777" spans="1:12" x14ac:dyDescent="0.25">
      <c r="A777" s="8">
        <v>3</v>
      </c>
      <c r="B777" s="3">
        <v>67</v>
      </c>
      <c r="C777" s="5">
        <v>120000</v>
      </c>
      <c r="D777" s="33"/>
      <c r="E777" s="222">
        <v>0</v>
      </c>
      <c r="F777" s="222">
        <v>0</v>
      </c>
      <c r="G777" s="222">
        <v>1E-4</v>
      </c>
      <c r="H777" s="222">
        <v>6.9999999999999999E-4</v>
      </c>
      <c r="I777" s="222">
        <v>6.8999999999999999E-3</v>
      </c>
      <c r="J777" s="222">
        <v>2.86E-2</v>
      </c>
      <c r="K777" s="222">
        <v>7.4899999999999994E-2</v>
      </c>
      <c r="L777" s="222">
        <v>0.14660000000000001</v>
      </c>
    </row>
    <row r="778" spans="1:12" x14ac:dyDescent="0.25">
      <c r="A778" s="8">
        <v>3</v>
      </c>
      <c r="B778" s="3">
        <v>68</v>
      </c>
      <c r="C778" s="5">
        <v>120000</v>
      </c>
      <c r="D778" s="33"/>
      <c r="E778" s="222">
        <v>0</v>
      </c>
      <c r="F778" s="222">
        <v>0</v>
      </c>
      <c r="G778" s="222">
        <v>1E-4</v>
      </c>
      <c r="H778" s="222">
        <v>4.0000000000000002E-4</v>
      </c>
      <c r="I778" s="222">
        <v>5.1000000000000004E-3</v>
      </c>
      <c r="J778" s="222">
        <v>2.4500000000000001E-2</v>
      </c>
      <c r="K778" s="222">
        <v>6.9599999999999995E-2</v>
      </c>
      <c r="L778" s="222">
        <v>0.1419</v>
      </c>
    </row>
    <row r="779" spans="1:12" x14ac:dyDescent="0.25">
      <c r="A779" s="8">
        <v>3</v>
      </c>
      <c r="B779" s="3">
        <v>69</v>
      </c>
      <c r="C779" s="5">
        <v>120000</v>
      </c>
      <c r="D779" s="33"/>
      <c r="E779" s="222">
        <v>0</v>
      </c>
      <c r="F779" s="222">
        <v>0</v>
      </c>
      <c r="G779" s="222">
        <v>0</v>
      </c>
      <c r="H779" s="222">
        <v>2.0000000000000001E-4</v>
      </c>
      <c r="I779" s="222">
        <v>3.5999999999999999E-3</v>
      </c>
      <c r="J779" s="222">
        <v>2.07E-2</v>
      </c>
      <c r="K779" s="222">
        <v>6.4399999999999999E-2</v>
      </c>
      <c r="L779" s="222">
        <v>0.13739999999999999</v>
      </c>
    </row>
    <row r="780" spans="1:12" x14ac:dyDescent="0.25">
      <c r="A780" s="8">
        <v>3</v>
      </c>
      <c r="B780" s="3">
        <v>70</v>
      </c>
      <c r="C780" s="5">
        <v>120000</v>
      </c>
      <c r="D780" s="33"/>
      <c r="E780" s="222">
        <v>0</v>
      </c>
      <c r="F780" s="222">
        <v>0</v>
      </c>
      <c r="G780" s="222">
        <v>0</v>
      </c>
      <c r="H780" s="222">
        <v>1E-4</v>
      </c>
      <c r="I780" s="222">
        <v>2.2000000000000001E-3</v>
      </c>
      <c r="J780" s="222">
        <v>1.6500000000000001E-2</v>
      </c>
      <c r="K780" s="222">
        <v>5.8299999999999998E-2</v>
      </c>
      <c r="L780" s="222">
        <v>0.1323</v>
      </c>
    </row>
    <row r="781" spans="1:12" x14ac:dyDescent="0.25">
      <c r="A781" s="8">
        <v>3</v>
      </c>
      <c r="B781" s="3">
        <v>71</v>
      </c>
      <c r="C781" s="5">
        <v>120000</v>
      </c>
      <c r="D781" s="33"/>
      <c r="E781" s="222">
        <v>0</v>
      </c>
      <c r="F781" s="222">
        <v>0</v>
      </c>
      <c r="G781" s="222">
        <v>0</v>
      </c>
      <c r="H781" s="222">
        <v>0</v>
      </c>
      <c r="I781" s="222">
        <v>1.1999999999999999E-3</v>
      </c>
      <c r="J781" s="222">
        <v>1.2500000000000001E-2</v>
      </c>
      <c r="K781" s="222">
        <v>5.2400000000000002E-2</v>
      </c>
      <c r="L781" s="222">
        <v>0.12759999999999999</v>
      </c>
    </row>
    <row r="782" spans="1:12" x14ac:dyDescent="0.25">
      <c r="A782" s="8">
        <v>3</v>
      </c>
      <c r="B782" s="3">
        <v>72</v>
      </c>
      <c r="C782" s="5">
        <v>120000</v>
      </c>
      <c r="D782" s="33"/>
      <c r="E782" s="222">
        <v>0</v>
      </c>
      <c r="F782" s="222">
        <v>0</v>
      </c>
      <c r="G782" s="222">
        <v>0</v>
      </c>
      <c r="H782" s="222">
        <v>0</v>
      </c>
      <c r="I782" s="222">
        <v>4.0000000000000002E-4</v>
      </c>
      <c r="J782" s="222">
        <v>7.7999999999999996E-3</v>
      </c>
      <c r="K782" s="222">
        <v>4.4299999999999999E-2</v>
      </c>
      <c r="L782" s="222">
        <v>0.1216</v>
      </c>
    </row>
    <row r="783" spans="1:12" x14ac:dyDescent="0.25">
      <c r="A783" s="8">
        <v>3</v>
      </c>
      <c r="B783" s="3">
        <v>73</v>
      </c>
      <c r="C783" s="5">
        <v>120000</v>
      </c>
      <c r="D783" s="33"/>
      <c r="E783" s="222">
        <v>0</v>
      </c>
      <c r="F783" s="222">
        <v>0</v>
      </c>
      <c r="G783" s="222">
        <v>0</v>
      </c>
      <c r="H783" s="222">
        <v>0</v>
      </c>
      <c r="I783" s="222">
        <v>1E-4</v>
      </c>
      <c r="J783" s="222">
        <v>3.5999999999999999E-3</v>
      </c>
      <c r="K783" s="222">
        <v>3.5299999999999998E-2</v>
      </c>
      <c r="L783" s="222">
        <v>0.11600000000000001</v>
      </c>
    </row>
    <row r="784" spans="1:12" x14ac:dyDescent="0.25">
      <c r="A784" s="8">
        <v>3</v>
      </c>
      <c r="B784" s="3">
        <v>74</v>
      </c>
      <c r="C784" s="5">
        <v>120000</v>
      </c>
      <c r="D784" s="33"/>
      <c r="E784" s="222">
        <v>0</v>
      </c>
      <c r="F784" s="222">
        <v>0</v>
      </c>
      <c r="G784" s="222">
        <v>0</v>
      </c>
      <c r="H784" s="222">
        <v>0</v>
      </c>
      <c r="I784" s="222">
        <v>0</v>
      </c>
      <c r="J784" s="222">
        <v>1.6999999999999999E-3</v>
      </c>
      <c r="K784" s="222">
        <v>2.93E-2</v>
      </c>
      <c r="L784" s="222">
        <v>0.113</v>
      </c>
    </row>
    <row r="785" spans="1:12" x14ac:dyDescent="0.25">
      <c r="A785" s="8">
        <v>4</v>
      </c>
      <c r="B785" s="3">
        <v>36</v>
      </c>
      <c r="C785" s="5">
        <v>120000</v>
      </c>
      <c r="D785" s="33"/>
      <c r="E785" s="222">
        <v>1.0699999999999999E-2</v>
      </c>
      <c r="F785" s="222">
        <v>3.0599999999999999E-2</v>
      </c>
      <c r="G785" s="222">
        <v>5.5199999999999999E-2</v>
      </c>
      <c r="H785" s="222">
        <v>8.3199999999999996E-2</v>
      </c>
      <c r="I785" s="222">
        <v>0.1459</v>
      </c>
      <c r="J785" s="222">
        <v>0.21529999999999999</v>
      </c>
      <c r="K785" s="222">
        <v>0.2898</v>
      </c>
      <c r="L785" s="222">
        <v>0.36849999999999999</v>
      </c>
    </row>
    <row r="786" spans="1:12" x14ac:dyDescent="0.25">
      <c r="A786" s="8">
        <v>4</v>
      </c>
      <c r="B786" s="3">
        <v>37</v>
      </c>
      <c r="C786" s="5">
        <v>120000</v>
      </c>
      <c r="D786" s="33"/>
      <c r="E786" s="222">
        <v>0.01</v>
      </c>
      <c r="F786" s="222">
        <v>2.8899999999999999E-2</v>
      </c>
      <c r="G786" s="222">
        <v>5.2600000000000001E-2</v>
      </c>
      <c r="H786" s="222">
        <v>7.9699999999999993E-2</v>
      </c>
      <c r="I786" s="222">
        <v>0.14080000000000001</v>
      </c>
      <c r="J786" s="222">
        <v>0.2089</v>
      </c>
      <c r="K786" s="222">
        <v>0.28220000000000001</v>
      </c>
      <c r="L786" s="222">
        <v>0.3599</v>
      </c>
    </row>
    <row r="787" spans="1:12" x14ac:dyDescent="0.25">
      <c r="A787" s="8">
        <v>4</v>
      </c>
      <c r="B787" s="3">
        <v>38</v>
      </c>
      <c r="C787" s="5">
        <v>120000</v>
      </c>
      <c r="D787" s="33"/>
      <c r="E787" s="222">
        <v>9.1999999999999998E-3</v>
      </c>
      <c r="F787" s="222">
        <v>2.7199999999999998E-2</v>
      </c>
      <c r="G787" s="222">
        <v>0.05</v>
      </c>
      <c r="H787" s="222">
        <v>7.6200000000000004E-2</v>
      </c>
      <c r="I787" s="222">
        <v>0.13569999999999999</v>
      </c>
      <c r="J787" s="222">
        <v>0.2024</v>
      </c>
      <c r="K787" s="222">
        <v>0.27450000000000002</v>
      </c>
      <c r="L787" s="222">
        <v>0.35120000000000001</v>
      </c>
    </row>
    <row r="788" spans="1:12" x14ac:dyDescent="0.25">
      <c r="A788" s="8">
        <v>4</v>
      </c>
      <c r="B788" s="3">
        <v>39</v>
      </c>
      <c r="C788" s="5">
        <v>120000</v>
      </c>
      <c r="D788" s="33"/>
      <c r="E788" s="222">
        <v>8.5000000000000006E-3</v>
      </c>
      <c r="F788" s="222">
        <v>2.5600000000000001E-2</v>
      </c>
      <c r="G788" s="222">
        <v>4.7500000000000001E-2</v>
      </c>
      <c r="H788" s="222">
        <v>7.2800000000000004E-2</v>
      </c>
      <c r="I788" s="222">
        <v>0.13059999999999999</v>
      </c>
      <c r="J788" s="222">
        <v>0.19589999999999999</v>
      </c>
      <c r="K788" s="222">
        <v>0.26690000000000003</v>
      </c>
      <c r="L788" s="222">
        <v>0.34250000000000003</v>
      </c>
    </row>
    <row r="789" spans="1:12" x14ac:dyDescent="0.25">
      <c r="A789" s="8">
        <v>4</v>
      </c>
      <c r="B789" s="3">
        <v>40</v>
      </c>
      <c r="C789" s="5">
        <v>120000</v>
      </c>
      <c r="D789" s="33"/>
      <c r="E789" s="222">
        <v>7.7999999999999996E-3</v>
      </c>
      <c r="F789" s="222">
        <v>2.4E-2</v>
      </c>
      <c r="G789" s="222">
        <v>4.4999999999999998E-2</v>
      </c>
      <c r="H789" s="222">
        <v>6.93E-2</v>
      </c>
      <c r="I789" s="222">
        <v>0.12559999999999999</v>
      </c>
      <c r="J789" s="222">
        <v>0.18940000000000001</v>
      </c>
      <c r="K789" s="222">
        <v>0.25919999999999999</v>
      </c>
      <c r="L789" s="222">
        <v>0.33379999999999999</v>
      </c>
    </row>
    <row r="790" spans="1:12" x14ac:dyDescent="0.25">
      <c r="A790" s="8">
        <v>4</v>
      </c>
      <c r="B790" s="3">
        <v>41</v>
      </c>
      <c r="C790" s="5">
        <v>120000</v>
      </c>
      <c r="D790" s="33"/>
      <c r="E790" s="222">
        <v>7.1999999999999998E-3</v>
      </c>
      <c r="F790" s="222">
        <v>2.24E-2</v>
      </c>
      <c r="G790" s="222">
        <v>4.24E-2</v>
      </c>
      <c r="H790" s="222">
        <v>6.59E-2</v>
      </c>
      <c r="I790" s="222">
        <v>0.1205</v>
      </c>
      <c r="J790" s="222">
        <v>0.18290000000000001</v>
      </c>
      <c r="K790" s="222">
        <v>0.2515</v>
      </c>
      <c r="L790" s="222">
        <v>0.3251</v>
      </c>
    </row>
    <row r="791" spans="1:12" x14ac:dyDescent="0.25">
      <c r="A791" s="8">
        <v>4</v>
      </c>
      <c r="B791" s="3">
        <v>42</v>
      </c>
      <c r="C791" s="5">
        <v>120000</v>
      </c>
      <c r="D791" s="33"/>
      <c r="E791" s="222">
        <v>6.4999999999999997E-3</v>
      </c>
      <c r="F791" s="222">
        <v>2.0799999999999999E-2</v>
      </c>
      <c r="G791" s="222">
        <v>3.9899999999999998E-2</v>
      </c>
      <c r="H791" s="222">
        <v>6.25E-2</v>
      </c>
      <c r="I791" s="222">
        <v>0.1154</v>
      </c>
      <c r="J791" s="222">
        <v>0.17630000000000001</v>
      </c>
      <c r="K791" s="222">
        <v>0.24360000000000001</v>
      </c>
      <c r="L791" s="222">
        <v>0.31619999999999998</v>
      </c>
    </row>
    <row r="792" spans="1:12" x14ac:dyDescent="0.25">
      <c r="A792" s="8">
        <v>4</v>
      </c>
      <c r="B792" s="3">
        <v>43</v>
      </c>
      <c r="C792" s="5">
        <v>120000</v>
      </c>
      <c r="D792" s="33"/>
      <c r="E792" s="222">
        <v>5.8999999999999999E-3</v>
      </c>
      <c r="F792" s="222">
        <v>1.9300000000000001E-2</v>
      </c>
      <c r="G792" s="222">
        <v>3.7499999999999999E-2</v>
      </c>
      <c r="H792" s="222">
        <v>5.91E-2</v>
      </c>
      <c r="I792" s="222">
        <v>0.1103</v>
      </c>
      <c r="J792" s="222">
        <v>0.16980000000000001</v>
      </c>
      <c r="K792" s="222">
        <v>0.23580000000000001</v>
      </c>
      <c r="L792" s="222">
        <v>0.30730000000000002</v>
      </c>
    </row>
    <row r="793" spans="1:12" x14ac:dyDescent="0.25">
      <c r="A793" s="8">
        <v>4</v>
      </c>
      <c r="B793" s="3">
        <v>44</v>
      </c>
      <c r="C793" s="5">
        <v>120000</v>
      </c>
      <c r="D793" s="33"/>
      <c r="E793" s="222">
        <v>5.3E-3</v>
      </c>
      <c r="F793" s="222">
        <v>1.7899999999999999E-2</v>
      </c>
      <c r="G793" s="222">
        <v>3.5099999999999999E-2</v>
      </c>
      <c r="H793" s="222">
        <v>5.5800000000000002E-2</v>
      </c>
      <c r="I793" s="222">
        <v>0.1053</v>
      </c>
      <c r="J793" s="222">
        <v>0.1633</v>
      </c>
      <c r="K793" s="222">
        <v>0.2281</v>
      </c>
      <c r="L793" s="222">
        <v>0.29849999999999999</v>
      </c>
    </row>
    <row r="794" spans="1:12" x14ac:dyDescent="0.25">
      <c r="A794" s="8">
        <v>4</v>
      </c>
      <c r="B794" s="3">
        <v>45</v>
      </c>
      <c r="C794" s="5">
        <v>120000</v>
      </c>
      <c r="D794" s="33"/>
      <c r="E794" s="222">
        <v>4.7000000000000002E-3</v>
      </c>
      <c r="F794" s="222">
        <v>1.6199999999999999E-2</v>
      </c>
      <c r="G794" s="222">
        <v>3.2399999999999998E-2</v>
      </c>
      <c r="H794" s="222">
        <v>5.21E-2</v>
      </c>
      <c r="I794" s="222">
        <v>9.9699999999999997E-2</v>
      </c>
      <c r="J794" s="222">
        <v>0.15609999999999999</v>
      </c>
      <c r="K794" s="222">
        <v>0.2195</v>
      </c>
      <c r="L794" s="222">
        <v>0.28870000000000001</v>
      </c>
    </row>
    <row r="795" spans="1:12" x14ac:dyDescent="0.25">
      <c r="A795" s="8">
        <v>4</v>
      </c>
      <c r="B795" s="3">
        <v>46</v>
      </c>
      <c r="C795" s="5">
        <v>120000</v>
      </c>
      <c r="D795" s="33"/>
      <c r="E795" s="222">
        <v>4.1000000000000003E-3</v>
      </c>
      <c r="F795" s="222">
        <v>1.47E-2</v>
      </c>
      <c r="G795" s="222">
        <v>2.98E-2</v>
      </c>
      <c r="H795" s="222">
        <v>4.8399999999999999E-2</v>
      </c>
      <c r="I795" s="222">
        <v>9.4100000000000003E-2</v>
      </c>
      <c r="J795" s="222">
        <v>0.14879999999999999</v>
      </c>
      <c r="K795" s="222">
        <v>0.21079999999999999</v>
      </c>
      <c r="L795" s="222">
        <v>0.27889999999999998</v>
      </c>
    </row>
    <row r="796" spans="1:12" x14ac:dyDescent="0.25">
      <c r="A796" s="8">
        <v>4</v>
      </c>
      <c r="B796" s="3">
        <v>47</v>
      </c>
      <c r="C796" s="5">
        <v>120000</v>
      </c>
      <c r="D796" s="33"/>
      <c r="E796" s="222">
        <v>3.5000000000000001E-3</v>
      </c>
      <c r="F796" s="222">
        <v>1.32E-2</v>
      </c>
      <c r="G796" s="222">
        <v>2.7300000000000001E-2</v>
      </c>
      <c r="H796" s="222">
        <v>4.4900000000000002E-2</v>
      </c>
      <c r="I796" s="222">
        <v>8.8599999999999998E-2</v>
      </c>
      <c r="J796" s="222">
        <v>0.14169999999999999</v>
      </c>
      <c r="K796" s="222">
        <v>0.20230000000000001</v>
      </c>
      <c r="L796" s="222">
        <v>0.27260000000000001</v>
      </c>
    </row>
    <row r="797" spans="1:12" x14ac:dyDescent="0.25">
      <c r="A797" s="8">
        <v>4</v>
      </c>
      <c r="B797" s="3">
        <v>48</v>
      </c>
      <c r="C797" s="5">
        <v>120000</v>
      </c>
      <c r="D797" s="33"/>
      <c r="E797" s="222">
        <v>3.0000000000000001E-3</v>
      </c>
      <c r="F797" s="222">
        <v>1.17E-2</v>
      </c>
      <c r="G797" s="222">
        <v>2.4799999999999999E-2</v>
      </c>
      <c r="H797" s="222">
        <v>4.1300000000000003E-2</v>
      </c>
      <c r="I797" s="222">
        <v>8.3199999999999996E-2</v>
      </c>
      <c r="J797" s="222">
        <v>0.13450000000000001</v>
      </c>
      <c r="K797" s="222">
        <v>0.19359999999999999</v>
      </c>
      <c r="L797" s="222">
        <v>0.26640000000000003</v>
      </c>
    </row>
    <row r="798" spans="1:12" x14ac:dyDescent="0.25">
      <c r="A798" s="8">
        <v>4</v>
      </c>
      <c r="B798" s="3">
        <v>49</v>
      </c>
      <c r="C798" s="5">
        <v>120000</v>
      </c>
      <c r="D798" s="33"/>
      <c r="E798" s="222">
        <v>2.5999999999999999E-3</v>
      </c>
      <c r="F798" s="222">
        <v>1.04E-2</v>
      </c>
      <c r="G798" s="222">
        <v>2.24E-2</v>
      </c>
      <c r="H798" s="222">
        <v>3.7900000000000003E-2</v>
      </c>
      <c r="I798" s="222">
        <v>7.7799999999999994E-2</v>
      </c>
      <c r="J798" s="222">
        <v>0.12740000000000001</v>
      </c>
      <c r="K798" s="222">
        <v>0.1865</v>
      </c>
      <c r="L798" s="222">
        <v>0.26019999999999999</v>
      </c>
    </row>
    <row r="799" spans="1:12" x14ac:dyDescent="0.25">
      <c r="A799" s="8">
        <v>4</v>
      </c>
      <c r="B799" s="3">
        <v>50</v>
      </c>
      <c r="C799" s="5">
        <v>120000</v>
      </c>
      <c r="D799" s="33"/>
      <c r="E799" s="222">
        <v>2.0999999999999999E-3</v>
      </c>
      <c r="F799" s="222">
        <v>9.1000000000000004E-3</v>
      </c>
      <c r="G799" s="222">
        <v>2.01E-2</v>
      </c>
      <c r="H799" s="222">
        <v>3.4599999999999999E-2</v>
      </c>
      <c r="I799" s="222">
        <v>7.2499999999999995E-2</v>
      </c>
      <c r="J799" s="222">
        <v>0.12039999999999999</v>
      </c>
      <c r="K799" s="222">
        <v>0.18079999999999999</v>
      </c>
      <c r="L799" s="222">
        <v>0.25419999999999998</v>
      </c>
    </row>
    <row r="800" spans="1:12" x14ac:dyDescent="0.25">
      <c r="A800" s="8">
        <v>4</v>
      </c>
      <c r="B800" s="3">
        <v>51</v>
      </c>
      <c r="C800" s="5">
        <v>120000</v>
      </c>
      <c r="D800" s="33"/>
      <c r="E800" s="222">
        <v>1.8E-3</v>
      </c>
      <c r="F800" s="222">
        <v>7.9000000000000008E-3</v>
      </c>
      <c r="G800" s="222">
        <v>1.7999999999999999E-2</v>
      </c>
      <c r="H800" s="222">
        <v>3.15E-2</v>
      </c>
      <c r="I800" s="222">
        <v>6.7400000000000002E-2</v>
      </c>
      <c r="J800" s="222">
        <v>0.1134</v>
      </c>
      <c r="K800" s="222">
        <v>0.17499999999999999</v>
      </c>
      <c r="L800" s="222">
        <v>0.2482</v>
      </c>
    </row>
    <row r="801" spans="1:12" x14ac:dyDescent="0.25">
      <c r="A801" s="8">
        <v>4</v>
      </c>
      <c r="B801" s="3">
        <v>52</v>
      </c>
      <c r="C801" s="5">
        <v>120000</v>
      </c>
      <c r="D801" s="33"/>
      <c r="E801" s="222">
        <v>1.4E-3</v>
      </c>
      <c r="F801" s="222">
        <v>6.7999999999999996E-3</v>
      </c>
      <c r="G801" s="222">
        <v>1.5900000000000001E-2</v>
      </c>
      <c r="H801" s="222">
        <v>2.8299999999999999E-2</v>
      </c>
      <c r="I801" s="222">
        <v>6.2199999999999998E-2</v>
      </c>
      <c r="J801" s="222">
        <v>0.1074</v>
      </c>
      <c r="K801" s="222">
        <v>0.1691</v>
      </c>
      <c r="L801" s="222">
        <v>0.24229999999999999</v>
      </c>
    </row>
    <row r="802" spans="1:12" x14ac:dyDescent="0.25">
      <c r="A802" s="8">
        <v>4</v>
      </c>
      <c r="B802" s="3">
        <v>53</v>
      </c>
      <c r="C802" s="5">
        <v>120000</v>
      </c>
      <c r="D802" s="33"/>
      <c r="E802" s="222">
        <v>1.1999999999999999E-3</v>
      </c>
      <c r="F802" s="222">
        <v>5.7999999999999996E-3</v>
      </c>
      <c r="G802" s="222">
        <v>1.3899999999999999E-2</v>
      </c>
      <c r="H802" s="222">
        <v>2.53E-2</v>
      </c>
      <c r="I802" s="222">
        <v>5.7099999999999998E-2</v>
      </c>
      <c r="J802" s="222">
        <v>0.1022</v>
      </c>
      <c r="K802" s="222">
        <v>0.16320000000000001</v>
      </c>
      <c r="L802" s="222">
        <v>0.2366</v>
      </c>
    </row>
    <row r="803" spans="1:12" x14ac:dyDescent="0.25">
      <c r="A803" s="8">
        <v>4</v>
      </c>
      <c r="B803" s="3">
        <v>54</v>
      </c>
      <c r="C803" s="5">
        <v>120000</v>
      </c>
      <c r="D803" s="33"/>
      <c r="E803" s="222">
        <v>8.9999999999999998E-4</v>
      </c>
      <c r="F803" s="222">
        <v>4.7999999999999996E-3</v>
      </c>
      <c r="G803" s="222">
        <v>1.2E-2</v>
      </c>
      <c r="H803" s="222">
        <v>2.24E-2</v>
      </c>
      <c r="I803" s="222">
        <v>5.21E-2</v>
      </c>
      <c r="J803" s="222">
        <v>9.7000000000000003E-2</v>
      </c>
      <c r="K803" s="222">
        <v>0.1575</v>
      </c>
      <c r="L803" s="222">
        <v>0.2311</v>
      </c>
    </row>
    <row r="804" spans="1:12" x14ac:dyDescent="0.25">
      <c r="A804" s="8">
        <v>4</v>
      </c>
      <c r="B804" s="3">
        <v>55</v>
      </c>
      <c r="C804" s="5">
        <v>120000</v>
      </c>
      <c r="D804" s="33"/>
      <c r="E804" s="222">
        <v>6.9999999999999999E-4</v>
      </c>
      <c r="F804" s="222">
        <v>4.0000000000000001E-3</v>
      </c>
      <c r="G804" s="222">
        <v>1.03E-2</v>
      </c>
      <c r="H804" s="222">
        <v>1.9699999999999999E-2</v>
      </c>
      <c r="I804" s="222">
        <v>4.7300000000000002E-2</v>
      </c>
      <c r="J804" s="222">
        <v>9.1899999999999996E-2</v>
      </c>
      <c r="K804" s="222">
        <v>0.152</v>
      </c>
      <c r="L804" s="222">
        <v>0.2258</v>
      </c>
    </row>
    <row r="805" spans="1:12" x14ac:dyDescent="0.25">
      <c r="A805" s="8">
        <v>4</v>
      </c>
      <c r="B805" s="3">
        <v>56</v>
      </c>
      <c r="C805" s="5">
        <v>120000</v>
      </c>
      <c r="D805" s="33"/>
      <c r="E805" s="222">
        <v>5.0000000000000001E-4</v>
      </c>
      <c r="F805" s="222">
        <v>3.2000000000000002E-3</v>
      </c>
      <c r="G805" s="222">
        <v>8.6999999999999994E-3</v>
      </c>
      <c r="H805" s="222">
        <v>1.7100000000000001E-2</v>
      </c>
      <c r="I805" s="222">
        <v>4.3200000000000002E-2</v>
      </c>
      <c r="J805" s="222">
        <v>8.6800000000000002E-2</v>
      </c>
      <c r="K805" s="222">
        <v>0.1464</v>
      </c>
      <c r="L805" s="222">
        <v>0.22040000000000001</v>
      </c>
    </row>
    <row r="806" spans="1:12" x14ac:dyDescent="0.25">
      <c r="A806" s="8">
        <v>4</v>
      </c>
      <c r="B806" s="3">
        <v>57</v>
      </c>
      <c r="C806" s="5">
        <v>120000</v>
      </c>
      <c r="D806" s="33"/>
      <c r="E806" s="222">
        <v>4.0000000000000002E-4</v>
      </c>
      <c r="F806" s="222">
        <v>2.5999999999999999E-3</v>
      </c>
      <c r="G806" s="222">
        <v>7.1999999999999998E-3</v>
      </c>
      <c r="H806" s="222">
        <v>1.47E-2</v>
      </c>
      <c r="I806" s="222">
        <v>3.9399999999999998E-2</v>
      </c>
      <c r="J806" s="222">
        <v>8.1799999999999998E-2</v>
      </c>
      <c r="K806" s="222">
        <v>0.1411</v>
      </c>
      <c r="L806" s="222">
        <v>0.2152</v>
      </c>
    </row>
    <row r="807" spans="1:12" x14ac:dyDescent="0.25">
      <c r="A807" s="8">
        <v>4</v>
      </c>
      <c r="B807" s="3">
        <v>58</v>
      </c>
      <c r="C807" s="5">
        <v>120000</v>
      </c>
      <c r="D807" s="33"/>
      <c r="E807" s="222">
        <v>2.9999999999999997E-4</v>
      </c>
      <c r="F807" s="222">
        <v>2E-3</v>
      </c>
      <c r="G807" s="222">
        <v>6.0000000000000001E-3</v>
      </c>
      <c r="H807" s="222">
        <v>1.26E-2</v>
      </c>
      <c r="I807" s="222">
        <v>3.6200000000000003E-2</v>
      </c>
      <c r="J807" s="222">
        <v>7.7399999999999997E-2</v>
      </c>
      <c r="K807" s="222">
        <v>0.1363</v>
      </c>
      <c r="L807" s="222">
        <v>0.2107</v>
      </c>
    </row>
    <row r="808" spans="1:12" x14ac:dyDescent="0.25">
      <c r="A808" s="8">
        <v>4</v>
      </c>
      <c r="B808" s="3">
        <v>59</v>
      </c>
      <c r="C808" s="5">
        <v>120000</v>
      </c>
      <c r="D808" s="33"/>
      <c r="E808" s="222">
        <v>2.0000000000000001E-4</v>
      </c>
      <c r="F808" s="222">
        <v>1.6000000000000001E-3</v>
      </c>
      <c r="G808" s="222">
        <v>4.8999999999999998E-3</v>
      </c>
      <c r="H808" s="222">
        <v>1.0699999999999999E-2</v>
      </c>
      <c r="I808" s="222">
        <v>3.2899999999999999E-2</v>
      </c>
      <c r="J808" s="222">
        <v>7.3099999999999998E-2</v>
      </c>
      <c r="K808" s="222">
        <v>0.13159999999999999</v>
      </c>
      <c r="L808" s="222">
        <v>0.20630000000000001</v>
      </c>
    </row>
    <row r="809" spans="1:12" x14ac:dyDescent="0.25">
      <c r="A809" s="8">
        <v>4</v>
      </c>
      <c r="B809" s="3">
        <v>60</v>
      </c>
      <c r="C809" s="5">
        <v>120000</v>
      </c>
      <c r="D809" s="33"/>
      <c r="E809" s="222">
        <v>1E-4</v>
      </c>
      <c r="F809" s="222">
        <v>1.1999999999999999E-3</v>
      </c>
      <c r="G809" s="222">
        <v>4.0000000000000001E-3</v>
      </c>
      <c r="H809" s="222">
        <v>8.8000000000000005E-3</v>
      </c>
      <c r="I809" s="222">
        <v>2.98E-2</v>
      </c>
      <c r="J809" s="222">
        <v>6.88E-2</v>
      </c>
      <c r="K809" s="222">
        <v>0.12690000000000001</v>
      </c>
      <c r="L809" s="222">
        <v>0.2019</v>
      </c>
    </row>
    <row r="810" spans="1:12" x14ac:dyDescent="0.25">
      <c r="A810" s="8">
        <v>4</v>
      </c>
      <c r="B810" s="3">
        <v>61</v>
      </c>
      <c r="C810" s="5">
        <v>120000</v>
      </c>
      <c r="D810" s="33"/>
      <c r="E810" s="222">
        <v>1E-4</v>
      </c>
      <c r="F810" s="222">
        <v>8.9999999999999998E-4</v>
      </c>
      <c r="G810" s="222">
        <v>3.0999999999999999E-3</v>
      </c>
      <c r="H810" s="222">
        <v>7.4000000000000003E-3</v>
      </c>
      <c r="I810" s="222">
        <v>2.6800000000000001E-2</v>
      </c>
      <c r="J810" s="222">
        <v>6.4600000000000005E-2</v>
      </c>
      <c r="K810" s="222">
        <v>0.12230000000000001</v>
      </c>
      <c r="L810" s="222">
        <v>0.1976</v>
      </c>
    </row>
    <row r="811" spans="1:12" x14ac:dyDescent="0.25">
      <c r="A811" s="8">
        <v>4</v>
      </c>
      <c r="B811" s="3">
        <v>62</v>
      </c>
      <c r="C811" s="5">
        <v>120000</v>
      </c>
      <c r="D811" s="33"/>
      <c r="E811" s="222">
        <v>1E-4</v>
      </c>
      <c r="F811" s="222">
        <v>5.9999999999999995E-4</v>
      </c>
      <c r="G811" s="222">
        <v>2.3E-3</v>
      </c>
      <c r="H811" s="222">
        <v>6.1000000000000004E-3</v>
      </c>
      <c r="I811" s="222">
        <v>2.3900000000000001E-2</v>
      </c>
      <c r="J811" s="222">
        <v>6.0400000000000002E-2</v>
      </c>
      <c r="K811" s="222">
        <v>0.1176</v>
      </c>
      <c r="L811" s="222">
        <v>0.19339999999999999</v>
      </c>
    </row>
    <row r="812" spans="1:12" x14ac:dyDescent="0.25">
      <c r="A812" s="8">
        <v>4</v>
      </c>
      <c r="B812" s="3">
        <v>63</v>
      </c>
      <c r="C812" s="5">
        <v>120000</v>
      </c>
      <c r="D812" s="33"/>
      <c r="E812" s="222">
        <v>0</v>
      </c>
      <c r="F812" s="222">
        <v>4.0000000000000002E-4</v>
      </c>
      <c r="G812" s="222">
        <v>1.6999999999999999E-3</v>
      </c>
      <c r="H812" s="222">
        <v>4.7999999999999996E-3</v>
      </c>
      <c r="I812" s="222">
        <v>2.1000000000000001E-2</v>
      </c>
      <c r="J812" s="222">
        <v>5.62E-2</v>
      </c>
      <c r="K812" s="222">
        <v>0.1129</v>
      </c>
      <c r="L812" s="222">
        <v>0.18909999999999999</v>
      </c>
    </row>
    <row r="813" spans="1:12" x14ac:dyDescent="0.25">
      <c r="A813" s="8">
        <v>4</v>
      </c>
      <c r="B813" s="3">
        <v>64</v>
      </c>
      <c r="C813" s="5">
        <v>120000</v>
      </c>
      <c r="D813" s="33"/>
      <c r="E813" s="222">
        <v>0</v>
      </c>
      <c r="F813" s="222">
        <v>2.9999999999999997E-4</v>
      </c>
      <c r="G813" s="222">
        <v>1.1999999999999999E-3</v>
      </c>
      <c r="H813" s="222">
        <v>3.8E-3</v>
      </c>
      <c r="I813" s="222">
        <v>1.83E-2</v>
      </c>
      <c r="J813" s="222">
        <v>5.1900000000000002E-2</v>
      </c>
      <c r="K813" s="222">
        <v>0.1082</v>
      </c>
      <c r="L813" s="222">
        <v>0.18490000000000001</v>
      </c>
    </row>
    <row r="814" spans="1:12" x14ac:dyDescent="0.25">
      <c r="A814" s="8">
        <v>4</v>
      </c>
      <c r="B814" s="3">
        <v>65</v>
      </c>
      <c r="C814" s="5">
        <v>120000</v>
      </c>
      <c r="D814" s="33"/>
      <c r="E814" s="222">
        <v>0</v>
      </c>
      <c r="F814" s="222">
        <v>2.0000000000000001E-4</v>
      </c>
      <c r="G814" s="222">
        <v>8.0000000000000004E-4</v>
      </c>
      <c r="H814" s="222">
        <v>2.8E-3</v>
      </c>
      <c r="I814" s="222">
        <v>1.5599999999999999E-2</v>
      </c>
      <c r="J814" s="222">
        <v>4.7699999999999999E-2</v>
      </c>
      <c r="K814" s="222">
        <v>0.10349999999999999</v>
      </c>
      <c r="L814" s="222">
        <v>0.18079999999999999</v>
      </c>
    </row>
    <row r="815" spans="1:12" x14ac:dyDescent="0.25">
      <c r="A815" s="8">
        <v>4</v>
      </c>
      <c r="B815" s="3">
        <v>66</v>
      </c>
      <c r="C815" s="5">
        <v>120000</v>
      </c>
      <c r="D815" s="33"/>
      <c r="E815" s="222">
        <v>0</v>
      </c>
      <c r="F815" s="222">
        <v>1E-4</v>
      </c>
      <c r="G815" s="222">
        <v>5.0000000000000001E-4</v>
      </c>
      <c r="H815" s="222">
        <v>2.0999999999999999E-3</v>
      </c>
      <c r="I815" s="222">
        <v>1.32E-2</v>
      </c>
      <c r="J815" s="222">
        <v>4.36E-2</v>
      </c>
      <c r="K815" s="222">
        <v>9.8799999999999999E-2</v>
      </c>
      <c r="L815" s="222">
        <v>0.17680000000000001</v>
      </c>
    </row>
    <row r="816" spans="1:12" x14ac:dyDescent="0.25">
      <c r="A816" s="8">
        <v>4</v>
      </c>
      <c r="B816" s="3">
        <v>67</v>
      </c>
      <c r="C816" s="5">
        <v>120000</v>
      </c>
      <c r="D816" s="33"/>
      <c r="E816" s="222">
        <v>0</v>
      </c>
      <c r="F816" s="222">
        <v>0</v>
      </c>
      <c r="G816" s="222">
        <v>2.9999999999999997E-4</v>
      </c>
      <c r="H816" s="222">
        <v>1.4E-3</v>
      </c>
      <c r="I816" s="222">
        <v>1.0699999999999999E-2</v>
      </c>
      <c r="J816" s="222">
        <v>3.9100000000000003E-2</v>
      </c>
      <c r="K816" s="222">
        <v>9.3700000000000006E-2</v>
      </c>
      <c r="L816" s="222">
        <v>0.1726</v>
      </c>
    </row>
    <row r="817" spans="1:12" x14ac:dyDescent="0.25">
      <c r="A817" s="8">
        <v>4</v>
      </c>
      <c r="B817" s="3">
        <v>68</v>
      </c>
      <c r="C817" s="5">
        <v>120000</v>
      </c>
      <c r="D817" s="33"/>
      <c r="E817" s="222">
        <v>0</v>
      </c>
      <c r="F817" s="222">
        <v>0</v>
      </c>
      <c r="G817" s="222">
        <v>2.0000000000000001E-4</v>
      </c>
      <c r="H817" s="222">
        <v>8.9999999999999998E-4</v>
      </c>
      <c r="I817" s="222">
        <v>8.3000000000000001E-3</v>
      </c>
      <c r="J817" s="222">
        <v>3.4599999999999999E-2</v>
      </c>
      <c r="K817" s="222">
        <v>8.8599999999999998E-2</v>
      </c>
      <c r="L817" s="222">
        <v>0.16839999999999999</v>
      </c>
    </row>
    <row r="818" spans="1:12" x14ac:dyDescent="0.25">
      <c r="A818" s="8">
        <v>4</v>
      </c>
      <c r="B818" s="3">
        <v>69</v>
      </c>
      <c r="C818" s="5">
        <v>120000</v>
      </c>
      <c r="D818" s="33"/>
      <c r="E818" s="222">
        <v>0</v>
      </c>
      <c r="F818" s="222">
        <v>0</v>
      </c>
      <c r="G818" s="222">
        <v>1E-4</v>
      </c>
      <c r="H818" s="222">
        <v>5.0000000000000001E-4</v>
      </c>
      <c r="I818" s="222">
        <v>6.3E-3</v>
      </c>
      <c r="J818" s="222">
        <v>3.04E-2</v>
      </c>
      <c r="K818" s="222">
        <v>8.3599999999999994E-2</v>
      </c>
      <c r="L818" s="222">
        <v>0.16450000000000001</v>
      </c>
    </row>
    <row r="819" spans="1:12" x14ac:dyDescent="0.25">
      <c r="A819" s="8">
        <v>4</v>
      </c>
      <c r="B819" s="3">
        <v>70</v>
      </c>
      <c r="C819" s="5">
        <v>120000</v>
      </c>
      <c r="D819" s="33"/>
      <c r="E819" s="222">
        <v>0</v>
      </c>
      <c r="F819" s="222">
        <v>0</v>
      </c>
      <c r="G819" s="222">
        <v>0</v>
      </c>
      <c r="H819" s="222">
        <v>2.0000000000000001E-4</v>
      </c>
      <c r="I819" s="222">
        <v>4.3E-3</v>
      </c>
      <c r="J819" s="222">
        <v>2.5399999999999999E-2</v>
      </c>
      <c r="K819" s="222">
        <v>7.7700000000000005E-2</v>
      </c>
      <c r="L819" s="222">
        <v>0.16020000000000001</v>
      </c>
    </row>
    <row r="820" spans="1:12" x14ac:dyDescent="0.25">
      <c r="A820" s="8">
        <v>4</v>
      </c>
      <c r="B820" s="3">
        <v>71</v>
      </c>
      <c r="C820" s="5">
        <v>120000</v>
      </c>
      <c r="D820" s="33"/>
      <c r="E820" s="222">
        <v>0</v>
      </c>
      <c r="F820" s="222">
        <v>0</v>
      </c>
      <c r="G820" s="222">
        <v>0</v>
      </c>
      <c r="H820" s="222">
        <v>1E-4</v>
      </c>
      <c r="I820" s="222">
        <v>2.5999999999999999E-3</v>
      </c>
      <c r="J820" s="222">
        <v>2.07E-2</v>
      </c>
      <c r="K820" s="222">
        <v>7.1900000000000006E-2</v>
      </c>
      <c r="L820" s="222">
        <v>0.15620000000000001</v>
      </c>
    </row>
    <row r="821" spans="1:12" x14ac:dyDescent="0.25">
      <c r="A821" s="8">
        <v>4</v>
      </c>
      <c r="B821" s="3">
        <v>72</v>
      </c>
      <c r="C821" s="5">
        <v>120000</v>
      </c>
      <c r="D821" s="33"/>
      <c r="E821" s="222">
        <v>0</v>
      </c>
      <c r="F821" s="222">
        <v>0</v>
      </c>
      <c r="G821" s="222">
        <v>0</v>
      </c>
      <c r="H821" s="222">
        <v>0</v>
      </c>
      <c r="I821" s="222">
        <v>1.1000000000000001E-3</v>
      </c>
      <c r="J821" s="222">
        <v>1.46E-2</v>
      </c>
      <c r="K821" s="222">
        <v>6.4100000000000004E-2</v>
      </c>
      <c r="L821" s="222">
        <v>0.1515</v>
      </c>
    </row>
    <row r="822" spans="1:12" x14ac:dyDescent="0.25">
      <c r="A822" s="8">
        <v>4</v>
      </c>
      <c r="B822" s="3">
        <v>73</v>
      </c>
      <c r="C822" s="5">
        <v>120000</v>
      </c>
      <c r="D822" s="33"/>
      <c r="E822" s="222">
        <v>0</v>
      </c>
      <c r="F822" s="222">
        <v>0</v>
      </c>
      <c r="G822" s="222">
        <v>0</v>
      </c>
      <c r="H822" s="222">
        <v>0</v>
      </c>
      <c r="I822" s="222">
        <v>2.0000000000000001E-4</v>
      </c>
      <c r="J822" s="222">
        <v>8.6E-3</v>
      </c>
      <c r="K822" s="222">
        <v>5.5500000000000001E-2</v>
      </c>
      <c r="L822" s="222">
        <v>0.14749999999999999</v>
      </c>
    </row>
    <row r="823" spans="1:12" x14ac:dyDescent="0.25">
      <c r="A823" s="8">
        <v>4</v>
      </c>
      <c r="B823" s="3">
        <v>74</v>
      </c>
      <c r="C823" s="5">
        <v>120000</v>
      </c>
      <c r="D823" s="33"/>
      <c r="E823" s="222">
        <v>0</v>
      </c>
      <c r="F823" s="222">
        <v>0</v>
      </c>
      <c r="G823" s="222">
        <v>0</v>
      </c>
      <c r="H823" s="222">
        <v>0</v>
      </c>
      <c r="I823" s="222">
        <v>0</v>
      </c>
      <c r="J823" s="222">
        <v>5.1000000000000004E-3</v>
      </c>
      <c r="K823" s="222">
        <v>4.9799999999999997E-2</v>
      </c>
      <c r="L823" s="222">
        <v>0.14560000000000001</v>
      </c>
    </row>
    <row r="824" spans="1:12" x14ac:dyDescent="0.25">
      <c r="A824" s="8">
        <v>5</v>
      </c>
      <c r="B824" s="3">
        <v>36</v>
      </c>
      <c r="C824" s="5">
        <v>120000</v>
      </c>
      <c r="D824" s="33"/>
      <c r="E824" s="222">
        <v>1.3899999999999999E-2</v>
      </c>
      <c r="F824" s="222">
        <v>3.6400000000000002E-2</v>
      </c>
      <c r="G824" s="222">
        <v>6.3200000000000006E-2</v>
      </c>
      <c r="H824" s="222">
        <v>9.2899999999999996E-2</v>
      </c>
      <c r="I824" s="222">
        <v>0.15840000000000001</v>
      </c>
      <c r="J824" s="222">
        <v>0.22989999999999999</v>
      </c>
      <c r="K824" s="222">
        <v>0.30609999999999998</v>
      </c>
      <c r="L824" s="222">
        <v>0.38619999999999999</v>
      </c>
    </row>
    <row r="825" spans="1:12" x14ac:dyDescent="0.25">
      <c r="A825" s="8">
        <v>5</v>
      </c>
      <c r="B825" s="3">
        <v>37</v>
      </c>
      <c r="C825" s="5">
        <v>120000</v>
      </c>
      <c r="D825" s="33"/>
      <c r="E825" s="222">
        <v>1.2999999999999999E-2</v>
      </c>
      <c r="F825" s="222">
        <v>3.4599999999999999E-2</v>
      </c>
      <c r="G825" s="222">
        <v>6.0499999999999998E-2</v>
      </c>
      <c r="H825" s="222">
        <v>8.9300000000000004E-2</v>
      </c>
      <c r="I825" s="222">
        <v>0.1532</v>
      </c>
      <c r="J825" s="222">
        <v>0.2233</v>
      </c>
      <c r="K825" s="222">
        <v>0.2984</v>
      </c>
      <c r="L825" s="222">
        <v>0.37740000000000001</v>
      </c>
    </row>
    <row r="826" spans="1:12" x14ac:dyDescent="0.25">
      <c r="A826" s="8">
        <v>5</v>
      </c>
      <c r="B826" s="3">
        <v>38</v>
      </c>
      <c r="C826" s="5">
        <v>120000</v>
      </c>
      <c r="D826" s="33"/>
      <c r="E826" s="222">
        <v>1.21E-2</v>
      </c>
      <c r="F826" s="222">
        <v>3.2800000000000003E-2</v>
      </c>
      <c r="G826" s="222">
        <v>5.7700000000000001E-2</v>
      </c>
      <c r="H826" s="222">
        <v>8.5599999999999996E-2</v>
      </c>
      <c r="I826" s="222">
        <v>0.1479</v>
      </c>
      <c r="J826" s="222">
        <v>0.2167</v>
      </c>
      <c r="K826" s="222">
        <v>0.29060000000000002</v>
      </c>
      <c r="L826" s="222">
        <v>0.36859999999999998</v>
      </c>
    </row>
    <row r="827" spans="1:12" x14ac:dyDescent="0.25">
      <c r="A827" s="8">
        <v>5</v>
      </c>
      <c r="B827" s="3">
        <v>39</v>
      </c>
      <c r="C827" s="5">
        <v>120000</v>
      </c>
      <c r="D827" s="33"/>
      <c r="E827" s="222">
        <v>1.1299999999999999E-2</v>
      </c>
      <c r="F827" s="222">
        <v>3.1E-2</v>
      </c>
      <c r="G827" s="222">
        <v>5.5E-2</v>
      </c>
      <c r="H827" s="222">
        <v>8.2000000000000003E-2</v>
      </c>
      <c r="I827" s="222">
        <v>0.14269999999999999</v>
      </c>
      <c r="J827" s="222">
        <v>0.21010000000000001</v>
      </c>
      <c r="K827" s="222">
        <v>0.2828</v>
      </c>
      <c r="L827" s="222">
        <v>0.35980000000000001</v>
      </c>
    </row>
    <row r="828" spans="1:12" x14ac:dyDescent="0.25">
      <c r="A828" s="8">
        <v>5</v>
      </c>
      <c r="B828" s="3">
        <v>40</v>
      </c>
      <c r="C828" s="5">
        <v>120000</v>
      </c>
      <c r="D828" s="33"/>
      <c r="E828" s="222">
        <v>1.0500000000000001E-2</v>
      </c>
      <c r="F828" s="222">
        <v>2.92E-2</v>
      </c>
      <c r="G828" s="222">
        <v>5.2200000000000003E-2</v>
      </c>
      <c r="H828" s="222">
        <v>7.8399999999999997E-2</v>
      </c>
      <c r="I828" s="222">
        <v>0.13739999999999999</v>
      </c>
      <c r="J828" s="222">
        <v>0.2034</v>
      </c>
      <c r="K828" s="222">
        <v>0.27489999999999998</v>
      </c>
      <c r="L828" s="222">
        <v>0.35089999999999999</v>
      </c>
    </row>
    <row r="829" spans="1:12" x14ac:dyDescent="0.25">
      <c r="A829" s="8">
        <v>5</v>
      </c>
      <c r="B829" s="3">
        <v>41</v>
      </c>
      <c r="C829" s="5">
        <v>120000</v>
      </c>
      <c r="D829" s="33"/>
      <c r="E829" s="222">
        <v>9.7000000000000003E-3</v>
      </c>
      <c r="F829" s="222">
        <v>2.7400000000000001E-2</v>
      </c>
      <c r="G829" s="222">
        <v>4.9500000000000002E-2</v>
      </c>
      <c r="H829" s="222">
        <v>7.4800000000000005E-2</v>
      </c>
      <c r="I829" s="222">
        <v>0.1321</v>
      </c>
      <c r="J829" s="222">
        <v>0.19670000000000001</v>
      </c>
      <c r="K829" s="222">
        <v>0.26700000000000002</v>
      </c>
      <c r="L829" s="222">
        <v>0.34200000000000003</v>
      </c>
    </row>
    <row r="830" spans="1:12" x14ac:dyDescent="0.25">
      <c r="A830" s="8">
        <v>5</v>
      </c>
      <c r="B830" s="3">
        <v>42</v>
      </c>
      <c r="C830" s="5">
        <v>120000</v>
      </c>
      <c r="D830" s="33"/>
      <c r="E830" s="222">
        <v>8.8999999999999999E-3</v>
      </c>
      <c r="F830" s="222">
        <v>2.5700000000000001E-2</v>
      </c>
      <c r="G830" s="222">
        <v>4.6800000000000001E-2</v>
      </c>
      <c r="H830" s="222">
        <v>7.1099999999999997E-2</v>
      </c>
      <c r="I830" s="222">
        <v>0.1268</v>
      </c>
      <c r="J830" s="222">
        <v>0.18990000000000001</v>
      </c>
      <c r="K830" s="222">
        <v>0.25900000000000001</v>
      </c>
      <c r="L830" s="222">
        <v>0.33300000000000002</v>
      </c>
    </row>
    <row r="831" spans="1:12" x14ac:dyDescent="0.25">
      <c r="A831" s="8">
        <v>5</v>
      </c>
      <c r="B831" s="3">
        <v>43</v>
      </c>
      <c r="C831" s="5">
        <v>120000</v>
      </c>
      <c r="D831" s="33"/>
      <c r="E831" s="222">
        <v>8.2000000000000007E-3</v>
      </c>
      <c r="F831" s="222">
        <v>2.4E-2</v>
      </c>
      <c r="G831" s="222">
        <v>4.4200000000000003E-2</v>
      </c>
      <c r="H831" s="222">
        <v>6.7500000000000004E-2</v>
      </c>
      <c r="I831" s="222">
        <v>0.1215</v>
      </c>
      <c r="J831" s="222">
        <v>0.1832</v>
      </c>
      <c r="K831" s="222">
        <v>0.251</v>
      </c>
      <c r="L831" s="222">
        <v>0.32390000000000002</v>
      </c>
    </row>
    <row r="832" spans="1:12" x14ac:dyDescent="0.25">
      <c r="A832" s="8">
        <v>5</v>
      </c>
      <c r="B832" s="3">
        <v>44</v>
      </c>
      <c r="C832" s="5">
        <v>120000</v>
      </c>
      <c r="D832" s="33"/>
      <c r="E832" s="222">
        <v>7.4999999999999997E-3</v>
      </c>
      <c r="F832" s="222">
        <v>2.23E-2</v>
      </c>
      <c r="G832" s="222">
        <v>4.1500000000000002E-2</v>
      </c>
      <c r="H832" s="222">
        <v>6.4000000000000001E-2</v>
      </c>
      <c r="I832" s="222">
        <v>0.1163</v>
      </c>
      <c r="J832" s="222">
        <v>0.17649999999999999</v>
      </c>
      <c r="K832" s="222">
        <v>0.24310000000000001</v>
      </c>
      <c r="L832" s="222">
        <v>0.31490000000000001</v>
      </c>
    </row>
    <row r="833" spans="1:12" x14ac:dyDescent="0.25">
      <c r="A833" s="8">
        <v>5</v>
      </c>
      <c r="B833" s="3">
        <v>45</v>
      </c>
      <c r="C833" s="5">
        <v>120000</v>
      </c>
      <c r="D833" s="33"/>
      <c r="E833" s="222">
        <v>6.7000000000000002E-3</v>
      </c>
      <c r="F833" s="222">
        <v>2.0500000000000001E-2</v>
      </c>
      <c r="G833" s="222">
        <v>3.8600000000000002E-2</v>
      </c>
      <c r="H833" s="222">
        <v>0.06</v>
      </c>
      <c r="I833" s="222">
        <v>0.1104</v>
      </c>
      <c r="J833" s="222">
        <v>0.16900000000000001</v>
      </c>
      <c r="K833" s="222">
        <v>0.23419999999999999</v>
      </c>
      <c r="L833" s="222">
        <v>0.3049</v>
      </c>
    </row>
    <row r="834" spans="1:12" x14ac:dyDescent="0.25">
      <c r="A834" s="8">
        <v>5</v>
      </c>
      <c r="B834" s="3">
        <v>46</v>
      </c>
      <c r="C834" s="5">
        <v>120000</v>
      </c>
      <c r="D834" s="33"/>
      <c r="E834" s="222">
        <v>5.8999999999999999E-3</v>
      </c>
      <c r="F834" s="222">
        <v>1.8599999999999998E-2</v>
      </c>
      <c r="G834" s="222">
        <v>3.5700000000000003E-2</v>
      </c>
      <c r="H834" s="222">
        <v>5.6000000000000001E-2</v>
      </c>
      <c r="I834" s="222">
        <v>0.1045</v>
      </c>
      <c r="J834" s="222">
        <v>0.1615</v>
      </c>
      <c r="K834" s="222">
        <v>0.2253</v>
      </c>
      <c r="L834" s="222">
        <v>0.29530000000000001</v>
      </c>
    </row>
    <row r="835" spans="1:12" x14ac:dyDescent="0.25">
      <c r="A835" s="8">
        <v>5</v>
      </c>
      <c r="B835" s="3">
        <v>47</v>
      </c>
      <c r="C835" s="5">
        <v>120000</v>
      </c>
      <c r="D835" s="33"/>
      <c r="E835" s="222">
        <v>5.1999999999999998E-3</v>
      </c>
      <c r="F835" s="222">
        <v>1.6899999999999998E-2</v>
      </c>
      <c r="G835" s="222">
        <v>3.2899999999999999E-2</v>
      </c>
      <c r="H835" s="222">
        <v>5.21E-2</v>
      </c>
      <c r="I835" s="222">
        <v>9.8699999999999996E-2</v>
      </c>
      <c r="J835" s="222">
        <v>0.15409999999999999</v>
      </c>
      <c r="K835" s="222">
        <v>0.2165</v>
      </c>
      <c r="L835" s="222">
        <v>0.28910000000000002</v>
      </c>
    </row>
    <row r="836" spans="1:12" x14ac:dyDescent="0.25">
      <c r="A836" s="8">
        <v>5</v>
      </c>
      <c r="B836" s="3">
        <v>48</v>
      </c>
      <c r="C836" s="5">
        <v>120000</v>
      </c>
      <c r="D836" s="33"/>
      <c r="E836" s="222">
        <v>4.4999999999999997E-3</v>
      </c>
      <c r="F836" s="222">
        <v>1.52E-2</v>
      </c>
      <c r="G836" s="222">
        <v>3.0099999999999998E-2</v>
      </c>
      <c r="H836" s="222">
        <v>4.8300000000000003E-2</v>
      </c>
      <c r="I836" s="222">
        <v>9.2899999999999996E-2</v>
      </c>
      <c r="J836" s="222">
        <v>0.14660000000000001</v>
      </c>
      <c r="K836" s="222">
        <v>0.20760000000000001</v>
      </c>
      <c r="L836" s="222">
        <v>0.28289999999999998</v>
      </c>
    </row>
    <row r="837" spans="1:12" x14ac:dyDescent="0.25">
      <c r="A837" s="8">
        <v>5</v>
      </c>
      <c r="B837" s="3">
        <v>49</v>
      </c>
      <c r="C837" s="5">
        <v>120000</v>
      </c>
      <c r="D837" s="33"/>
      <c r="E837" s="222">
        <v>3.8999999999999998E-3</v>
      </c>
      <c r="F837" s="222">
        <v>1.3599999999999999E-2</v>
      </c>
      <c r="G837" s="222">
        <v>2.7400000000000001E-2</v>
      </c>
      <c r="H837" s="222">
        <v>4.4499999999999998E-2</v>
      </c>
      <c r="I837" s="222">
        <v>8.72E-2</v>
      </c>
      <c r="J837" s="222">
        <v>0.1391</v>
      </c>
      <c r="K837" s="222">
        <v>0.20100000000000001</v>
      </c>
      <c r="L837" s="222">
        <v>0.2767</v>
      </c>
    </row>
    <row r="838" spans="1:12" x14ac:dyDescent="0.25">
      <c r="A838" s="8">
        <v>5</v>
      </c>
      <c r="B838" s="3">
        <v>50</v>
      </c>
      <c r="C838" s="5">
        <v>120000</v>
      </c>
      <c r="D838" s="33"/>
      <c r="E838" s="222">
        <v>3.3E-3</v>
      </c>
      <c r="F838" s="222">
        <v>1.21E-2</v>
      </c>
      <c r="G838" s="222">
        <v>2.4799999999999999E-2</v>
      </c>
      <c r="H838" s="222">
        <v>4.0899999999999999E-2</v>
      </c>
      <c r="I838" s="222">
        <v>8.1600000000000006E-2</v>
      </c>
      <c r="J838" s="222">
        <v>0.1318</v>
      </c>
      <c r="K838" s="222">
        <v>0.19520000000000001</v>
      </c>
      <c r="L838" s="222">
        <v>0.27060000000000001</v>
      </c>
    </row>
    <row r="839" spans="1:12" x14ac:dyDescent="0.25">
      <c r="A839" s="8">
        <v>5</v>
      </c>
      <c r="B839" s="3">
        <v>51</v>
      </c>
      <c r="C839" s="5">
        <v>120000</v>
      </c>
      <c r="D839" s="33"/>
      <c r="E839" s="222">
        <v>2.8E-3</v>
      </c>
      <c r="F839" s="222">
        <v>1.06E-2</v>
      </c>
      <c r="G839" s="222">
        <v>2.24E-2</v>
      </c>
      <c r="H839" s="222">
        <v>3.7400000000000003E-2</v>
      </c>
      <c r="I839" s="222">
        <v>7.6100000000000001E-2</v>
      </c>
      <c r="J839" s="222">
        <v>0.1245</v>
      </c>
      <c r="K839" s="222">
        <v>0.18940000000000001</v>
      </c>
      <c r="L839" s="222">
        <v>0.26469999999999999</v>
      </c>
    </row>
    <row r="840" spans="1:12" x14ac:dyDescent="0.25">
      <c r="A840" s="8">
        <v>5</v>
      </c>
      <c r="B840" s="3">
        <v>52</v>
      </c>
      <c r="C840" s="5">
        <v>120000</v>
      </c>
      <c r="D840" s="33"/>
      <c r="E840" s="222">
        <v>2.3999999999999998E-3</v>
      </c>
      <c r="F840" s="222">
        <v>9.2999999999999992E-3</v>
      </c>
      <c r="G840" s="222">
        <v>1.9900000000000001E-2</v>
      </c>
      <c r="H840" s="222">
        <v>3.39E-2</v>
      </c>
      <c r="I840" s="222">
        <v>7.0499999999999993E-2</v>
      </c>
      <c r="J840" s="222">
        <v>0.11890000000000001</v>
      </c>
      <c r="K840" s="222">
        <v>0.18340000000000001</v>
      </c>
      <c r="L840" s="222">
        <v>0.25879999999999997</v>
      </c>
    </row>
    <row r="841" spans="1:12" x14ac:dyDescent="0.25">
      <c r="A841" s="8">
        <v>5</v>
      </c>
      <c r="B841" s="3">
        <v>53</v>
      </c>
      <c r="C841" s="5">
        <v>120000</v>
      </c>
      <c r="D841" s="33"/>
      <c r="E841" s="222">
        <v>1.9E-3</v>
      </c>
      <c r="F841" s="222">
        <v>8.0000000000000002E-3</v>
      </c>
      <c r="G841" s="222">
        <v>1.7600000000000001E-2</v>
      </c>
      <c r="H841" s="222">
        <v>3.0499999999999999E-2</v>
      </c>
      <c r="I841" s="222">
        <v>6.5000000000000002E-2</v>
      </c>
      <c r="J841" s="222">
        <v>0.11360000000000001</v>
      </c>
      <c r="K841" s="222">
        <v>0.1774</v>
      </c>
      <c r="L841" s="222">
        <v>0.25319999999999998</v>
      </c>
    </row>
    <row r="842" spans="1:12" x14ac:dyDescent="0.25">
      <c r="A842" s="8">
        <v>5</v>
      </c>
      <c r="B842" s="3">
        <v>54</v>
      </c>
      <c r="C842" s="5">
        <v>120000</v>
      </c>
      <c r="D842" s="33"/>
      <c r="E842" s="222">
        <v>1.6000000000000001E-3</v>
      </c>
      <c r="F842" s="222">
        <v>6.7999999999999996E-3</v>
      </c>
      <c r="G842" s="222">
        <v>1.54E-2</v>
      </c>
      <c r="H842" s="222">
        <v>2.7300000000000001E-2</v>
      </c>
      <c r="I842" s="222">
        <v>5.9700000000000003E-2</v>
      </c>
      <c r="J842" s="222">
        <v>0.10829999999999999</v>
      </c>
      <c r="K842" s="222">
        <v>0.1716</v>
      </c>
      <c r="L842" s="222">
        <v>0.24779999999999999</v>
      </c>
    </row>
    <row r="843" spans="1:12" x14ac:dyDescent="0.25">
      <c r="A843" s="8">
        <v>5</v>
      </c>
      <c r="B843" s="3">
        <v>55</v>
      </c>
      <c r="C843" s="5">
        <v>120000</v>
      </c>
      <c r="D843" s="33"/>
      <c r="E843" s="222">
        <v>1.1999999999999999E-3</v>
      </c>
      <c r="F843" s="222">
        <v>5.7000000000000002E-3</v>
      </c>
      <c r="G843" s="222">
        <v>1.34E-2</v>
      </c>
      <c r="H843" s="222">
        <v>2.4199999999999999E-2</v>
      </c>
      <c r="I843" s="222">
        <v>5.4699999999999999E-2</v>
      </c>
      <c r="J843" s="222">
        <v>0.10299999999999999</v>
      </c>
      <c r="K843" s="222">
        <v>0.16619999999999999</v>
      </c>
      <c r="L843" s="222">
        <v>0.24249999999999999</v>
      </c>
    </row>
    <row r="844" spans="1:12" x14ac:dyDescent="0.25">
      <c r="A844" s="8">
        <v>5</v>
      </c>
      <c r="B844" s="3">
        <v>56</v>
      </c>
      <c r="C844" s="5">
        <v>120000</v>
      </c>
      <c r="D844" s="33"/>
      <c r="E844" s="222">
        <v>8.9999999999999998E-4</v>
      </c>
      <c r="F844" s="222">
        <v>4.7000000000000002E-3</v>
      </c>
      <c r="G844" s="222">
        <v>1.14E-2</v>
      </c>
      <c r="H844" s="222">
        <v>2.12E-2</v>
      </c>
      <c r="I844" s="222">
        <v>5.0599999999999999E-2</v>
      </c>
      <c r="J844" s="222">
        <v>9.7699999999999995E-2</v>
      </c>
      <c r="K844" s="222">
        <v>0.16059999999999999</v>
      </c>
      <c r="L844" s="222">
        <v>0.23710000000000001</v>
      </c>
    </row>
    <row r="845" spans="1:12" x14ac:dyDescent="0.25">
      <c r="A845" s="8">
        <v>5</v>
      </c>
      <c r="B845" s="3">
        <v>57</v>
      </c>
      <c r="C845" s="5">
        <v>120000</v>
      </c>
      <c r="D845" s="33"/>
      <c r="E845" s="222">
        <v>6.9999999999999999E-4</v>
      </c>
      <c r="F845" s="222">
        <v>3.8E-3</v>
      </c>
      <c r="G845" s="222">
        <v>9.5999999999999992E-3</v>
      </c>
      <c r="H845" s="222">
        <v>1.83E-2</v>
      </c>
      <c r="I845" s="222">
        <v>4.65E-2</v>
      </c>
      <c r="J845" s="222">
        <v>9.2600000000000002E-2</v>
      </c>
      <c r="K845" s="222">
        <v>0.1552</v>
      </c>
      <c r="L845" s="222">
        <v>0.23200000000000001</v>
      </c>
    </row>
    <row r="846" spans="1:12" x14ac:dyDescent="0.25">
      <c r="A846" s="8">
        <v>5</v>
      </c>
      <c r="B846" s="3">
        <v>58</v>
      </c>
      <c r="C846" s="5">
        <v>120000</v>
      </c>
      <c r="D846" s="33"/>
      <c r="E846" s="222">
        <v>5.0000000000000001E-4</v>
      </c>
      <c r="F846" s="222">
        <v>3.0999999999999999E-3</v>
      </c>
      <c r="G846" s="222">
        <v>8.0999999999999996E-3</v>
      </c>
      <c r="H846" s="222">
        <v>1.5900000000000001E-2</v>
      </c>
      <c r="I846" s="222">
        <v>4.2999999999999997E-2</v>
      </c>
      <c r="J846" s="222">
        <v>8.8099999999999998E-2</v>
      </c>
      <c r="K846" s="222">
        <v>0.15040000000000001</v>
      </c>
      <c r="L846" s="222">
        <v>0.2276</v>
      </c>
    </row>
    <row r="847" spans="1:12" x14ac:dyDescent="0.25">
      <c r="A847" s="8">
        <v>5</v>
      </c>
      <c r="B847" s="3">
        <v>59</v>
      </c>
      <c r="C847" s="5">
        <v>120000</v>
      </c>
      <c r="D847" s="33"/>
      <c r="E847" s="222">
        <v>4.0000000000000002E-4</v>
      </c>
      <c r="F847" s="222">
        <v>2.5000000000000001E-3</v>
      </c>
      <c r="G847" s="222">
        <v>6.7999999999999996E-3</v>
      </c>
      <c r="H847" s="222">
        <v>1.3599999999999999E-2</v>
      </c>
      <c r="I847" s="222">
        <v>3.95E-2</v>
      </c>
      <c r="J847" s="222">
        <v>8.3699999999999997E-2</v>
      </c>
      <c r="K847" s="222">
        <v>0.14580000000000001</v>
      </c>
      <c r="L847" s="222">
        <v>0.2233</v>
      </c>
    </row>
    <row r="848" spans="1:12" x14ac:dyDescent="0.25">
      <c r="A848" s="8">
        <v>5</v>
      </c>
      <c r="B848" s="3">
        <v>60</v>
      </c>
      <c r="C848" s="5">
        <v>120000</v>
      </c>
      <c r="D848" s="33"/>
      <c r="E848" s="222">
        <v>2.9999999999999997E-4</v>
      </c>
      <c r="F848" s="222">
        <v>1.9E-3</v>
      </c>
      <c r="G848" s="222">
        <v>5.4999999999999997E-3</v>
      </c>
      <c r="H848" s="222">
        <v>1.1599999999999999E-2</v>
      </c>
      <c r="I848" s="222">
        <v>3.61E-2</v>
      </c>
      <c r="J848" s="222">
        <v>7.9200000000000007E-2</v>
      </c>
      <c r="K848" s="222">
        <v>0.1411</v>
      </c>
      <c r="L848" s="222">
        <v>0.219</v>
      </c>
    </row>
    <row r="849" spans="1:12" x14ac:dyDescent="0.25">
      <c r="A849" s="8">
        <v>5</v>
      </c>
      <c r="B849" s="3">
        <v>61</v>
      </c>
      <c r="C849" s="5">
        <v>120000</v>
      </c>
      <c r="D849" s="33"/>
      <c r="E849" s="222">
        <v>2.0000000000000001E-4</v>
      </c>
      <c r="F849" s="222">
        <v>1.4E-3</v>
      </c>
      <c r="G849" s="222">
        <v>4.4000000000000003E-3</v>
      </c>
      <c r="H849" s="222">
        <v>9.9000000000000008E-3</v>
      </c>
      <c r="I849" s="222">
        <v>3.2800000000000003E-2</v>
      </c>
      <c r="J849" s="222">
        <v>7.4899999999999994E-2</v>
      </c>
      <c r="K849" s="222">
        <v>0.13650000000000001</v>
      </c>
      <c r="L849" s="222">
        <v>0.21479999999999999</v>
      </c>
    </row>
    <row r="850" spans="1:12" x14ac:dyDescent="0.25">
      <c r="A850" s="8">
        <v>5</v>
      </c>
      <c r="B850" s="3">
        <v>62</v>
      </c>
      <c r="C850" s="5">
        <v>120000</v>
      </c>
      <c r="D850" s="33"/>
      <c r="E850" s="222">
        <v>1E-4</v>
      </c>
      <c r="F850" s="222">
        <v>1.1000000000000001E-3</v>
      </c>
      <c r="G850" s="222">
        <v>3.3999999999999998E-3</v>
      </c>
      <c r="H850" s="222">
        <v>8.3000000000000001E-3</v>
      </c>
      <c r="I850" s="222">
        <v>2.9600000000000001E-2</v>
      </c>
      <c r="J850" s="222">
        <v>7.0499999999999993E-2</v>
      </c>
      <c r="K850" s="222">
        <v>0.1318</v>
      </c>
      <c r="L850" s="222">
        <v>0.2107</v>
      </c>
    </row>
    <row r="851" spans="1:12" x14ac:dyDescent="0.25">
      <c r="A851" s="8">
        <v>5</v>
      </c>
      <c r="B851" s="3">
        <v>63</v>
      </c>
      <c r="C851" s="5">
        <v>120000</v>
      </c>
      <c r="D851" s="33"/>
      <c r="E851" s="222">
        <v>1E-4</v>
      </c>
      <c r="F851" s="222">
        <v>6.9999999999999999E-4</v>
      </c>
      <c r="G851" s="222">
        <v>2.5999999999999999E-3</v>
      </c>
      <c r="H851" s="222">
        <v>6.7999999999999996E-3</v>
      </c>
      <c r="I851" s="222">
        <v>2.64E-2</v>
      </c>
      <c r="J851" s="222">
        <v>6.6100000000000006E-2</v>
      </c>
      <c r="K851" s="222">
        <v>0.12709999999999999</v>
      </c>
      <c r="L851" s="222">
        <v>0.20660000000000001</v>
      </c>
    </row>
    <row r="852" spans="1:12" x14ac:dyDescent="0.25">
      <c r="A852" s="8">
        <v>5</v>
      </c>
      <c r="B852" s="3">
        <v>64</v>
      </c>
      <c r="C852" s="5">
        <v>120000</v>
      </c>
      <c r="D852" s="33"/>
      <c r="E852" s="222">
        <v>0</v>
      </c>
      <c r="F852" s="222">
        <v>5.0000000000000001E-4</v>
      </c>
      <c r="G852" s="222">
        <v>1.9E-3</v>
      </c>
      <c r="H852" s="222">
        <v>5.4000000000000003E-3</v>
      </c>
      <c r="I852" s="222">
        <v>2.3400000000000001E-2</v>
      </c>
      <c r="J852" s="222">
        <v>6.1699999999999998E-2</v>
      </c>
      <c r="K852" s="222">
        <v>0.1225</v>
      </c>
      <c r="L852" s="222">
        <v>0.2026</v>
      </c>
    </row>
    <row r="853" spans="1:12" x14ac:dyDescent="0.25">
      <c r="A853" s="8">
        <v>5</v>
      </c>
      <c r="B853" s="3">
        <v>65</v>
      </c>
      <c r="C853" s="5">
        <v>120000</v>
      </c>
      <c r="D853" s="33"/>
      <c r="E853" s="222">
        <v>0</v>
      </c>
      <c r="F853" s="222">
        <v>2.9999999999999997E-4</v>
      </c>
      <c r="G853" s="222">
        <v>1.4E-3</v>
      </c>
      <c r="H853" s="222">
        <v>4.1999999999999997E-3</v>
      </c>
      <c r="I853" s="222">
        <v>2.0400000000000001E-2</v>
      </c>
      <c r="J853" s="222">
        <v>5.7299999999999997E-2</v>
      </c>
      <c r="K853" s="222">
        <v>0.1178</v>
      </c>
      <c r="L853" s="222">
        <v>0.1986</v>
      </c>
    </row>
    <row r="854" spans="1:12" x14ac:dyDescent="0.25">
      <c r="A854" s="8">
        <v>5</v>
      </c>
      <c r="B854" s="3">
        <v>66</v>
      </c>
      <c r="C854" s="5">
        <v>120000</v>
      </c>
      <c r="D854" s="33"/>
      <c r="E854" s="222">
        <v>0</v>
      </c>
      <c r="F854" s="222">
        <v>2.0000000000000001E-4</v>
      </c>
      <c r="G854" s="222">
        <v>8.9999999999999998E-4</v>
      </c>
      <c r="H854" s="222">
        <v>3.2000000000000002E-3</v>
      </c>
      <c r="I854" s="222">
        <v>1.7500000000000002E-2</v>
      </c>
      <c r="J854" s="222">
        <v>5.2900000000000003E-2</v>
      </c>
      <c r="K854" s="222">
        <v>0.1132</v>
      </c>
      <c r="L854" s="222">
        <v>0.1948</v>
      </c>
    </row>
    <row r="855" spans="1:12" x14ac:dyDescent="0.25">
      <c r="A855" s="8">
        <v>5</v>
      </c>
      <c r="B855" s="3">
        <v>67</v>
      </c>
      <c r="C855" s="5">
        <v>120000</v>
      </c>
      <c r="D855" s="33"/>
      <c r="E855" s="222">
        <v>0</v>
      </c>
      <c r="F855" s="222">
        <v>1E-4</v>
      </c>
      <c r="G855" s="222">
        <v>5.9999999999999995E-4</v>
      </c>
      <c r="H855" s="222">
        <v>2.3E-3</v>
      </c>
      <c r="I855" s="222">
        <v>1.46E-2</v>
      </c>
      <c r="J855" s="222">
        <v>4.82E-2</v>
      </c>
      <c r="K855" s="222">
        <v>0.1081</v>
      </c>
      <c r="L855" s="222">
        <v>0.1908</v>
      </c>
    </row>
    <row r="856" spans="1:12" x14ac:dyDescent="0.25">
      <c r="A856" s="8">
        <v>5</v>
      </c>
      <c r="B856" s="3">
        <v>68</v>
      </c>
      <c r="C856" s="5">
        <v>120000</v>
      </c>
      <c r="D856" s="33"/>
      <c r="E856" s="222">
        <v>0</v>
      </c>
      <c r="F856" s="222">
        <v>0</v>
      </c>
      <c r="G856" s="222">
        <v>2.9999999999999997E-4</v>
      </c>
      <c r="H856" s="222">
        <v>1.5E-3</v>
      </c>
      <c r="I856" s="222">
        <v>1.18E-2</v>
      </c>
      <c r="J856" s="222">
        <v>4.3499999999999997E-2</v>
      </c>
      <c r="K856" s="222">
        <v>0.10299999999999999</v>
      </c>
      <c r="L856" s="222">
        <v>0.18679999999999999</v>
      </c>
    </row>
    <row r="857" spans="1:12" x14ac:dyDescent="0.25">
      <c r="A857" s="8">
        <v>5</v>
      </c>
      <c r="B857" s="3">
        <v>69</v>
      </c>
      <c r="C857" s="5">
        <v>120000</v>
      </c>
      <c r="D857" s="33"/>
      <c r="E857" s="222">
        <v>0</v>
      </c>
      <c r="F857" s="222">
        <v>0</v>
      </c>
      <c r="G857" s="222">
        <v>2.0000000000000001E-4</v>
      </c>
      <c r="H857" s="222">
        <v>8.9999999999999998E-4</v>
      </c>
      <c r="I857" s="222">
        <v>9.2999999999999992E-3</v>
      </c>
      <c r="J857" s="222">
        <v>3.8899999999999997E-2</v>
      </c>
      <c r="K857" s="222">
        <v>9.8100000000000007E-2</v>
      </c>
      <c r="L857" s="222">
        <v>0.1832</v>
      </c>
    </row>
    <row r="858" spans="1:12" x14ac:dyDescent="0.25">
      <c r="A858" s="8">
        <v>5</v>
      </c>
      <c r="B858" s="3">
        <v>70</v>
      </c>
      <c r="C858" s="5">
        <v>120000</v>
      </c>
      <c r="D858" s="33"/>
      <c r="E858" s="222">
        <v>0</v>
      </c>
      <c r="F858" s="222">
        <v>0</v>
      </c>
      <c r="G858" s="222">
        <v>1E-4</v>
      </c>
      <c r="H858" s="222">
        <v>5.0000000000000001E-4</v>
      </c>
      <c r="I858" s="222">
        <v>6.7000000000000002E-3</v>
      </c>
      <c r="J858" s="222">
        <v>3.3500000000000002E-2</v>
      </c>
      <c r="K858" s="222">
        <v>9.2299999999999993E-2</v>
      </c>
      <c r="L858" s="222">
        <v>0.1792</v>
      </c>
    </row>
    <row r="859" spans="1:12" x14ac:dyDescent="0.25">
      <c r="A859" s="8">
        <v>5</v>
      </c>
      <c r="B859" s="3">
        <v>71</v>
      </c>
      <c r="C859" s="5">
        <v>120000</v>
      </c>
      <c r="D859" s="33"/>
      <c r="E859" s="222">
        <v>0</v>
      </c>
      <c r="F859" s="222">
        <v>0</v>
      </c>
      <c r="G859" s="222">
        <v>0</v>
      </c>
      <c r="H859" s="222">
        <v>2.0000000000000001E-4</v>
      </c>
      <c r="I859" s="222">
        <v>4.4999999999999997E-3</v>
      </c>
      <c r="J859" s="222">
        <v>2.8299999999999999E-2</v>
      </c>
      <c r="K859" s="222">
        <v>8.6699999999999999E-2</v>
      </c>
      <c r="L859" s="222">
        <v>0.17560000000000001</v>
      </c>
    </row>
    <row r="860" spans="1:12" x14ac:dyDescent="0.25">
      <c r="A860" s="8">
        <v>5</v>
      </c>
      <c r="B860" s="3">
        <v>72</v>
      </c>
      <c r="C860" s="5">
        <v>120000</v>
      </c>
      <c r="D860" s="33"/>
      <c r="E860" s="222">
        <v>0</v>
      </c>
      <c r="F860" s="222">
        <v>0</v>
      </c>
      <c r="G860" s="222">
        <v>0</v>
      </c>
      <c r="H860" s="222">
        <v>0</v>
      </c>
      <c r="I860" s="222">
        <v>2.0999999999999999E-3</v>
      </c>
      <c r="J860" s="222">
        <v>2.1399999999999999E-2</v>
      </c>
      <c r="K860" s="222">
        <v>7.9200000000000007E-2</v>
      </c>
      <c r="L860" s="222">
        <v>0.17150000000000001</v>
      </c>
    </row>
    <row r="861" spans="1:12" x14ac:dyDescent="0.25">
      <c r="A861" s="8">
        <v>5</v>
      </c>
      <c r="B861" s="3">
        <v>73</v>
      </c>
      <c r="C861" s="5">
        <v>120000</v>
      </c>
      <c r="D861" s="33"/>
      <c r="E861" s="222">
        <v>0</v>
      </c>
      <c r="F861" s="222">
        <v>0</v>
      </c>
      <c r="G861" s="222">
        <v>0</v>
      </c>
      <c r="H861" s="222">
        <v>0</v>
      </c>
      <c r="I861" s="222">
        <v>5.9999999999999995E-4</v>
      </c>
      <c r="J861" s="222">
        <v>1.41E-2</v>
      </c>
      <c r="K861" s="222">
        <v>7.1099999999999997E-2</v>
      </c>
      <c r="L861" s="222">
        <v>0.1681</v>
      </c>
    </row>
    <row r="862" spans="1:12" x14ac:dyDescent="0.25">
      <c r="A862" s="8">
        <v>5</v>
      </c>
      <c r="B862" s="3">
        <v>74</v>
      </c>
      <c r="C862" s="5">
        <v>120000</v>
      </c>
      <c r="D862" s="33"/>
      <c r="E862" s="222">
        <v>0</v>
      </c>
      <c r="F862" s="222">
        <v>0</v>
      </c>
      <c r="G862" s="222">
        <v>0</v>
      </c>
      <c r="H862" s="222">
        <v>0</v>
      </c>
      <c r="I862" s="222">
        <v>2.0000000000000001E-4</v>
      </c>
      <c r="J862" s="222">
        <v>9.4999999999999998E-3</v>
      </c>
      <c r="K862" s="222">
        <v>6.59E-2</v>
      </c>
      <c r="L862" s="222">
        <v>0.16669999999999999</v>
      </c>
    </row>
    <row r="863" spans="1:12" x14ac:dyDescent="0.25">
      <c r="A863" s="8">
        <v>6</v>
      </c>
      <c r="B863" s="3">
        <v>36</v>
      </c>
      <c r="C863" s="5">
        <v>120000</v>
      </c>
      <c r="D863" s="33"/>
      <c r="E863" s="222">
        <v>1.52E-2</v>
      </c>
      <c r="F863" s="222">
        <v>3.9800000000000002E-2</v>
      </c>
      <c r="G863" s="222">
        <v>6.8699999999999997E-2</v>
      </c>
      <c r="H863" s="222">
        <v>0.1004</v>
      </c>
      <c r="I863" s="222">
        <v>0.16980000000000001</v>
      </c>
      <c r="J863" s="222">
        <v>0.245</v>
      </c>
      <c r="K863" s="222">
        <v>0.32450000000000001</v>
      </c>
      <c r="L863" s="222">
        <v>0.40749999999999997</v>
      </c>
    </row>
    <row r="864" spans="1:12" x14ac:dyDescent="0.25">
      <c r="A864" s="8">
        <v>6</v>
      </c>
      <c r="B864" s="3">
        <v>37</v>
      </c>
      <c r="C864" s="5">
        <v>120000</v>
      </c>
      <c r="D864" s="33"/>
      <c r="E864" s="222">
        <v>1.44E-2</v>
      </c>
      <c r="F864" s="222">
        <v>3.7999999999999999E-2</v>
      </c>
      <c r="G864" s="222">
        <v>6.6000000000000003E-2</v>
      </c>
      <c r="H864" s="222">
        <v>9.69E-2</v>
      </c>
      <c r="I864" s="222">
        <v>0.1648</v>
      </c>
      <c r="J864" s="222">
        <v>0.23860000000000001</v>
      </c>
      <c r="K864" s="222">
        <v>0.317</v>
      </c>
      <c r="L864" s="222">
        <v>0.39900000000000002</v>
      </c>
    </row>
    <row r="865" spans="1:12" x14ac:dyDescent="0.25">
      <c r="A865" s="8">
        <v>6</v>
      </c>
      <c r="B865" s="3">
        <v>38</v>
      </c>
      <c r="C865" s="5">
        <v>120000</v>
      </c>
      <c r="D865" s="33"/>
      <c r="E865" s="222">
        <v>1.35E-2</v>
      </c>
      <c r="F865" s="222">
        <v>3.6200000000000003E-2</v>
      </c>
      <c r="G865" s="222">
        <v>6.3200000000000006E-2</v>
      </c>
      <c r="H865" s="222">
        <v>9.3299999999999994E-2</v>
      </c>
      <c r="I865" s="222">
        <v>0.15959999999999999</v>
      </c>
      <c r="J865" s="222">
        <v>0.2321</v>
      </c>
      <c r="K865" s="222">
        <v>0.30940000000000001</v>
      </c>
      <c r="L865" s="222">
        <v>0.39050000000000001</v>
      </c>
    </row>
    <row r="866" spans="1:12" x14ac:dyDescent="0.25">
      <c r="A866" s="8">
        <v>6</v>
      </c>
      <c r="B866" s="3">
        <v>39</v>
      </c>
      <c r="C866" s="5">
        <v>120000</v>
      </c>
      <c r="D866" s="33"/>
      <c r="E866" s="222">
        <v>1.26E-2</v>
      </c>
      <c r="F866" s="222">
        <v>3.44E-2</v>
      </c>
      <c r="G866" s="222">
        <v>6.0499999999999998E-2</v>
      </c>
      <c r="H866" s="222">
        <v>8.9700000000000002E-2</v>
      </c>
      <c r="I866" s="222">
        <v>0.1545</v>
      </c>
      <c r="J866" s="222">
        <v>0.22570000000000001</v>
      </c>
      <c r="K866" s="222">
        <v>0.30180000000000001</v>
      </c>
      <c r="L866" s="222">
        <v>0.38179999999999997</v>
      </c>
    </row>
    <row r="867" spans="1:12" x14ac:dyDescent="0.25">
      <c r="A867" s="8">
        <v>6</v>
      </c>
      <c r="B867" s="3">
        <v>40</v>
      </c>
      <c r="C867" s="5">
        <v>120000</v>
      </c>
      <c r="D867" s="33"/>
      <c r="E867" s="222">
        <v>1.18E-2</v>
      </c>
      <c r="F867" s="222">
        <v>3.2599999999999997E-2</v>
      </c>
      <c r="G867" s="222">
        <v>5.7799999999999997E-2</v>
      </c>
      <c r="H867" s="222">
        <v>8.6099999999999996E-2</v>
      </c>
      <c r="I867" s="222">
        <v>0.14929999999999999</v>
      </c>
      <c r="J867" s="222">
        <v>0.21909999999999999</v>
      </c>
      <c r="K867" s="222">
        <v>0.29409999999999997</v>
      </c>
      <c r="L867" s="222">
        <v>0.37309999999999999</v>
      </c>
    </row>
    <row r="868" spans="1:12" x14ac:dyDescent="0.25">
      <c r="A868" s="8">
        <v>6</v>
      </c>
      <c r="B868" s="3">
        <v>41</v>
      </c>
      <c r="C868" s="5">
        <v>120000</v>
      </c>
      <c r="D868" s="33"/>
      <c r="E868" s="222">
        <v>1.0999999999999999E-2</v>
      </c>
      <c r="F868" s="222">
        <v>3.0800000000000001E-2</v>
      </c>
      <c r="G868" s="222">
        <v>5.5100000000000003E-2</v>
      </c>
      <c r="H868" s="222">
        <v>8.2500000000000004E-2</v>
      </c>
      <c r="I868" s="222">
        <v>0.14410000000000001</v>
      </c>
      <c r="J868" s="222">
        <v>0.21260000000000001</v>
      </c>
      <c r="K868" s="222">
        <v>0.2863</v>
      </c>
      <c r="L868" s="222">
        <v>0.36430000000000001</v>
      </c>
    </row>
    <row r="869" spans="1:12" x14ac:dyDescent="0.25">
      <c r="A869" s="8">
        <v>6</v>
      </c>
      <c r="B869" s="3">
        <v>42</v>
      </c>
      <c r="C869" s="5">
        <v>120000</v>
      </c>
      <c r="D869" s="33"/>
      <c r="E869" s="222">
        <v>1.0200000000000001E-2</v>
      </c>
      <c r="F869" s="222">
        <v>2.9000000000000001E-2</v>
      </c>
      <c r="G869" s="222">
        <v>5.2400000000000002E-2</v>
      </c>
      <c r="H869" s="222">
        <v>7.8899999999999998E-2</v>
      </c>
      <c r="I869" s="222">
        <v>0.13880000000000001</v>
      </c>
      <c r="J869" s="222">
        <v>0.2059</v>
      </c>
      <c r="K869" s="222">
        <v>0.27839999999999998</v>
      </c>
      <c r="L869" s="222">
        <v>0.35539999999999999</v>
      </c>
    </row>
    <row r="870" spans="1:12" x14ac:dyDescent="0.25">
      <c r="A870" s="8">
        <v>6</v>
      </c>
      <c r="B870" s="3">
        <v>43</v>
      </c>
      <c r="C870" s="5">
        <v>120000</v>
      </c>
      <c r="D870" s="33"/>
      <c r="E870" s="222">
        <v>9.4000000000000004E-3</v>
      </c>
      <c r="F870" s="222">
        <v>2.7300000000000001E-2</v>
      </c>
      <c r="G870" s="222">
        <v>4.9700000000000001E-2</v>
      </c>
      <c r="H870" s="222">
        <v>7.5300000000000006E-2</v>
      </c>
      <c r="I870" s="222">
        <v>0.13350000000000001</v>
      </c>
      <c r="J870" s="222">
        <v>0.19919999999999999</v>
      </c>
      <c r="K870" s="222">
        <v>0.27050000000000002</v>
      </c>
      <c r="L870" s="222">
        <v>0.34639999999999999</v>
      </c>
    </row>
    <row r="871" spans="1:12" x14ac:dyDescent="0.25">
      <c r="A871" s="8">
        <v>6</v>
      </c>
      <c r="B871" s="3">
        <v>44</v>
      </c>
      <c r="C871" s="5">
        <v>120000</v>
      </c>
      <c r="D871" s="33"/>
      <c r="E871" s="222">
        <v>8.6999999999999994E-3</v>
      </c>
      <c r="F871" s="222">
        <v>2.5600000000000001E-2</v>
      </c>
      <c r="G871" s="222">
        <v>4.7E-2</v>
      </c>
      <c r="H871" s="222">
        <v>7.17E-2</v>
      </c>
      <c r="I871" s="222">
        <v>0.1283</v>
      </c>
      <c r="J871" s="222">
        <v>0.1925</v>
      </c>
      <c r="K871" s="222">
        <v>0.2626</v>
      </c>
      <c r="L871" s="222">
        <v>0.33739999999999998</v>
      </c>
    </row>
    <row r="872" spans="1:12" x14ac:dyDescent="0.25">
      <c r="A872" s="8">
        <v>6</v>
      </c>
      <c r="B872" s="3">
        <v>45</v>
      </c>
      <c r="C872" s="5">
        <v>120000</v>
      </c>
      <c r="D872" s="33"/>
      <c r="E872" s="222">
        <v>7.7999999999999996E-3</v>
      </c>
      <c r="F872" s="222">
        <v>2.3599999999999999E-2</v>
      </c>
      <c r="G872" s="222">
        <v>4.3999999999999997E-2</v>
      </c>
      <c r="H872" s="222">
        <v>6.7599999999999993E-2</v>
      </c>
      <c r="I872" s="222">
        <v>0.12239999999999999</v>
      </c>
      <c r="J872" s="222">
        <v>0.185</v>
      </c>
      <c r="K872" s="222">
        <v>0.25369999999999998</v>
      </c>
      <c r="L872" s="222">
        <v>0.32740000000000002</v>
      </c>
    </row>
    <row r="873" spans="1:12" x14ac:dyDescent="0.25">
      <c r="A873" s="8">
        <v>6</v>
      </c>
      <c r="B873" s="3">
        <v>46</v>
      </c>
      <c r="C873" s="5">
        <v>120000</v>
      </c>
      <c r="D873" s="33"/>
      <c r="E873" s="222">
        <v>7.0000000000000001E-3</v>
      </c>
      <c r="F873" s="222">
        <v>2.1700000000000001E-2</v>
      </c>
      <c r="G873" s="222">
        <v>4.1000000000000002E-2</v>
      </c>
      <c r="H873" s="222">
        <v>6.3600000000000004E-2</v>
      </c>
      <c r="I873" s="222">
        <v>0.1164</v>
      </c>
      <c r="J873" s="222">
        <v>0.1774</v>
      </c>
      <c r="K873" s="222">
        <v>0.24479999999999999</v>
      </c>
      <c r="L873" s="222">
        <v>0.31719999999999998</v>
      </c>
    </row>
    <row r="874" spans="1:12" x14ac:dyDescent="0.25">
      <c r="A874" s="8">
        <v>6</v>
      </c>
      <c r="B874" s="3">
        <v>47</v>
      </c>
      <c r="C874" s="5">
        <v>120000</v>
      </c>
      <c r="D874" s="33"/>
      <c r="E874" s="222">
        <v>6.1999999999999998E-3</v>
      </c>
      <c r="F874" s="222">
        <v>1.9900000000000001E-2</v>
      </c>
      <c r="G874" s="222">
        <v>3.7999999999999999E-2</v>
      </c>
      <c r="H874" s="222">
        <v>5.96E-2</v>
      </c>
      <c r="I874" s="222">
        <v>0.1106</v>
      </c>
      <c r="J874" s="222">
        <v>0.1699</v>
      </c>
      <c r="K874" s="222">
        <v>0.2359</v>
      </c>
      <c r="L874" s="222">
        <v>0.311</v>
      </c>
    </row>
    <row r="875" spans="1:12" x14ac:dyDescent="0.25">
      <c r="A875" s="8">
        <v>6</v>
      </c>
      <c r="B875" s="3">
        <v>48</v>
      </c>
      <c r="C875" s="5">
        <v>120000</v>
      </c>
      <c r="D875" s="33"/>
      <c r="E875" s="222">
        <v>5.4999999999999997E-3</v>
      </c>
      <c r="F875" s="222">
        <v>1.8100000000000002E-2</v>
      </c>
      <c r="G875" s="222">
        <v>3.5099999999999999E-2</v>
      </c>
      <c r="H875" s="222">
        <v>5.5599999999999997E-2</v>
      </c>
      <c r="I875" s="222">
        <v>0.1046</v>
      </c>
      <c r="J875" s="222">
        <v>0.1623</v>
      </c>
      <c r="K875" s="222">
        <v>0.2268</v>
      </c>
      <c r="L875" s="222">
        <v>0.30509999999999998</v>
      </c>
    </row>
    <row r="876" spans="1:12" x14ac:dyDescent="0.25">
      <c r="A876" s="8">
        <v>6</v>
      </c>
      <c r="B876" s="3">
        <v>49</v>
      </c>
      <c r="C876" s="5">
        <v>120000</v>
      </c>
      <c r="D876" s="33"/>
      <c r="E876" s="222">
        <v>4.7999999999999996E-3</v>
      </c>
      <c r="F876" s="222">
        <v>1.6299999999999999E-2</v>
      </c>
      <c r="G876" s="222">
        <v>3.2300000000000002E-2</v>
      </c>
      <c r="H876" s="222">
        <v>5.1700000000000003E-2</v>
      </c>
      <c r="I876" s="222">
        <v>9.8699999999999996E-2</v>
      </c>
      <c r="J876" s="222">
        <v>0.1547</v>
      </c>
      <c r="K876" s="222">
        <v>0.2198</v>
      </c>
      <c r="L876" s="222">
        <v>0.29920000000000002</v>
      </c>
    </row>
    <row r="877" spans="1:12" x14ac:dyDescent="0.25">
      <c r="A877" s="8">
        <v>6</v>
      </c>
      <c r="B877" s="3">
        <v>50</v>
      </c>
      <c r="C877" s="5">
        <v>120000</v>
      </c>
      <c r="D877" s="33"/>
      <c r="E877" s="222">
        <v>4.1999999999999997E-3</v>
      </c>
      <c r="F877" s="222">
        <v>1.47E-2</v>
      </c>
      <c r="G877" s="222">
        <v>2.9499999999999998E-2</v>
      </c>
      <c r="H877" s="222">
        <v>4.7800000000000002E-2</v>
      </c>
      <c r="I877" s="222">
        <v>9.2899999999999996E-2</v>
      </c>
      <c r="J877" s="222">
        <v>0.1472</v>
      </c>
      <c r="K877" s="222">
        <v>0.2142</v>
      </c>
      <c r="L877" s="222">
        <v>0.29330000000000001</v>
      </c>
    </row>
    <row r="878" spans="1:12" x14ac:dyDescent="0.25">
      <c r="A878" s="8">
        <v>6</v>
      </c>
      <c r="B878" s="3">
        <v>51</v>
      </c>
      <c r="C878" s="5">
        <v>120000</v>
      </c>
      <c r="D878" s="33"/>
      <c r="E878" s="222">
        <v>3.5999999999999999E-3</v>
      </c>
      <c r="F878" s="222">
        <v>1.3100000000000001E-2</v>
      </c>
      <c r="G878" s="222">
        <v>2.69E-2</v>
      </c>
      <c r="H878" s="222">
        <v>4.41E-2</v>
      </c>
      <c r="I878" s="222">
        <v>8.72E-2</v>
      </c>
      <c r="J878" s="222">
        <v>0.1396</v>
      </c>
      <c r="K878" s="222">
        <v>0.20860000000000001</v>
      </c>
      <c r="L878" s="222">
        <v>0.28770000000000001</v>
      </c>
    </row>
    <row r="879" spans="1:12" x14ac:dyDescent="0.25">
      <c r="A879" s="8">
        <v>6</v>
      </c>
      <c r="B879" s="3">
        <v>52</v>
      </c>
      <c r="C879" s="5">
        <v>120000</v>
      </c>
      <c r="D879" s="33"/>
      <c r="E879" s="222">
        <v>3.0000000000000001E-3</v>
      </c>
      <c r="F879" s="222">
        <v>1.15E-2</v>
      </c>
      <c r="G879" s="222">
        <v>2.4199999999999999E-2</v>
      </c>
      <c r="H879" s="222">
        <v>4.0399999999999998E-2</v>
      </c>
      <c r="I879" s="222">
        <v>8.1299999999999997E-2</v>
      </c>
      <c r="J879" s="222">
        <v>0.13389999999999999</v>
      </c>
      <c r="K879" s="222">
        <v>0.20280000000000001</v>
      </c>
      <c r="L879" s="222">
        <v>0.28220000000000001</v>
      </c>
    </row>
    <row r="880" spans="1:12" x14ac:dyDescent="0.25">
      <c r="A880" s="8">
        <v>6</v>
      </c>
      <c r="B880" s="3">
        <v>53</v>
      </c>
      <c r="C880" s="5">
        <v>120000</v>
      </c>
      <c r="D880" s="33"/>
      <c r="E880" s="222">
        <v>2.5000000000000001E-3</v>
      </c>
      <c r="F880" s="222">
        <v>1.01E-2</v>
      </c>
      <c r="G880" s="222">
        <v>2.1600000000000001E-2</v>
      </c>
      <c r="H880" s="222">
        <v>3.6700000000000003E-2</v>
      </c>
      <c r="I880" s="222">
        <v>7.5499999999999998E-2</v>
      </c>
      <c r="J880" s="222">
        <v>0.1285</v>
      </c>
      <c r="K880" s="222">
        <v>0.19700000000000001</v>
      </c>
      <c r="L880" s="222">
        <v>0.27689999999999998</v>
      </c>
    </row>
    <row r="881" spans="1:12" x14ac:dyDescent="0.25">
      <c r="A881" s="8">
        <v>6</v>
      </c>
      <c r="B881" s="3">
        <v>54</v>
      </c>
      <c r="C881" s="5">
        <v>120000</v>
      </c>
      <c r="D881" s="33"/>
      <c r="E881" s="222">
        <v>2.0999999999999999E-3</v>
      </c>
      <c r="F881" s="222">
        <v>8.6999999999999994E-3</v>
      </c>
      <c r="G881" s="222">
        <v>1.9199999999999998E-2</v>
      </c>
      <c r="H881" s="222">
        <v>3.3099999999999997E-2</v>
      </c>
      <c r="I881" s="222">
        <v>6.9800000000000001E-2</v>
      </c>
      <c r="J881" s="222">
        <v>0.12330000000000001</v>
      </c>
      <c r="K881" s="222">
        <v>0.19139999999999999</v>
      </c>
      <c r="L881" s="222">
        <v>0.27179999999999999</v>
      </c>
    </row>
    <row r="882" spans="1:12" x14ac:dyDescent="0.25">
      <c r="A882" s="8">
        <v>6</v>
      </c>
      <c r="B882" s="3">
        <v>55</v>
      </c>
      <c r="C882" s="5">
        <v>120000</v>
      </c>
      <c r="D882" s="33"/>
      <c r="E882" s="222">
        <v>1.6999999999999999E-3</v>
      </c>
      <c r="F882" s="222">
        <v>7.4000000000000003E-3</v>
      </c>
      <c r="G882" s="222">
        <v>1.6899999999999998E-2</v>
      </c>
      <c r="H882" s="222">
        <v>2.9700000000000001E-2</v>
      </c>
      <c r="I882" s="222">
        <v>6.4500000000000002E-2</v>
      </c>
      <c r="J882" s="222">
        <v>0.11799999999999999</v>
      </c>
      <c r="K882" s="222">
        <v>0.18609999999999999</v>
      </c>
      <c r="L882" s="222">
        <v>0.26679999999999998</v>
      </c>
    </row>
    <row r="883" spans="1:12" x14ac:dyDescent="0.25">
      <c r="A883" s="8">
        <v>6</v>
      </c>
      <c r="B883" s="3">
        <v>56</v>
      </c>
      <c r="C883" s="5">
        <v>120000</v>
      </c>
      <c r="D883" s="33"/>
      <c r="E883" s="222">
        <v>1.2999999999999999E-3</v>
      </c>
      <c r="F883" s="222">
        <v>6.1999999999999998E-3</v>
      </c>
      <c r="G883" s="222">
        <v>1.47E-2</v>
      </c>
      <c r="H883" s="222">
        <v>2.63E-2</v>
      </c>
      <c r="I883" s="222">
        <v>6.0199999999999997E-2</v>
      </c>
      <c r="J883" s="222">
        <v>0.11269999999999999</v>
      </c>
      <c r="K883" s="222">
        <v>0.18079999999999999</v>
      </c>
      <c r="L883" s="222">
        <v>0.26179999999999998</v>
      </c>
    </row>
    <row r="884" spans="1:12" x14ac:dyDescent="0.25">
      <c r="A884" s="8">
        <v>6</v>
      </c>
      <c r="B884" s="3">
        <v>57</v>
      </c>
      <c r="C884" s="5">
        <v>120000</v>
      </c>
      <c r="D884" s="33"/>
      <c r="E884" s="222">
        <v>1E-3</v>
      </c>
      <c r="F884" s="222">
        <v>5.1999999999999998E-3</v>
      </c>
      <c r="G884" s="222">
        <v>1.26E-2</v>
      </c>
      <c r="H884" s="222">
        <v>2.3099999999999999E-2</v>
      </c>
      <c r="I884" s="222">
        <v>5.6000000000000001E-2</v>
      </c>
      <c r="J884" s="222">
        <v>0.1075</v>
      </c>
      <c r="K884" s="222">
        <v>0.17560000000000001</v>
      </c>
      <c r="L884" s="222">
        <v>0.2571</v>
      </c>
    </row>
    <row r="885" spans="1:12" x14ac:dyDescent="0.25">
      <c r="A885" s="8">
        <v>6</v>
      </c>
      <c r="B885" s="3">
        <v>58</v>
      </c>
      <c r="C885" s="5">
        <v>120000</v>
      </c>
      <c r="D885" s="33"/>
      <c r="E885" s="222">
        <v>8.0000000000000004E-4</v>
      </c>
      <c r="F885" s="222">
        <v>4.3E-3</v>
      </c>
      <c r="G885" s="222">
        <v>1.0800000000000001E-2</v>
      </c>
      <c r="H885" s="222">
        <v>2.0299999999999999E-2</v>
      </c>
      <c r="I885" s="222">
        <v>5.2299999999999999E-2</v>
      </c>
      <c r="J885" s="222">
        <v>0.1031</v>
      </c>
      <c r="K885" s="222">
        <v>0.17100000000000001</v>
      </c>
      <c r="L885" s="222">
        <v>0.253</v>
      </c>
    </row>
    <row r="886" spans="1:12" x14ac:dyDescent="0.25">
      <c r="A886" s="8">
        <v>6</v>
      </c>
      <c r="B886" s="3">
        <v>59</v>
      </c>
      <c r="C886" s="5">
        <v>120000</v>
      </c>
      <c r="D886" s="33"/>
      <c r="E886" s="222">
        <v>5.9999999999999995E-4</v>
      </c>
      <c r="F886" s="222">
        <v>3.5000000000000001E-3</v>
      </c>
      <c r="G886" s="222">
        <v>9.1999999999999998E-3</v>
      </c>
      <c r="H886" s="222">
        <v>1.77E-2</v>
      </c>
      <c r="I886" s="222">
        <v>4.8599999999999997E-2</v>
      </c>
      <c r="J886" s="222">
        <v>9.8699999999999996E-2</v>
      </c>
      <c r="K886" s="222">
        <v>0.1666</v>
      </c>
      <c r="L886" s="222">
        <v>0.249</v>
      </c>
    </row>
    <row r="887" spans="1:12" x14ac:dyDescent="0.25">
      <c r="A887" s="8">
        <v>6</v>
      </c>
      <c r="B887" s="3">
        <v>60</v>
      </c>
      <c r="C887" s="5">
        <v>120000</v>
      </c>
      <c r="D887" s="33"/>
      <c r="E887" s="222">
        <v>5.0000000000000001E-4</v>
      </c>
      <c r="F887" s="222">
        <v>2.8E-3</v>
      </c>
      <c r="G887" s="222">
        <v>7.6E-3</v>
      </c>
      <c r="H887" s="222">
        <v>1.5299999999999999E-2</v>
      </c>
      <c r="I887" s="222">
        <v>4.4900000000000002E-2</v>
      </c>
      <c r="J887" s="222">
        <v>9.4200000000000006E-2</v>
      </c>
      <c r="K887" s="222">
        <v>0.16209999999999999</v>
      </c>
      <c r="L887" s="222">
        <v>0.24510000000000001</v>
      </c>
    </row>
    <row r="888" spans="1:12" x14ac:dyDescent="0.25">
      <c r="A888" s="8">
        <v>6</v>
      </c>
      <c r="B888" s="3">
        <v>61</v>
      </c>
      <c r="C888" s="5">
        <v>120000</v>
      </c>
      <c r="D888" s="33"/>
      <c r="E888" s="222">
        <v>2.9999999999999997E-4</v>
      </c>
      <c r="F888" s="222">
        <v>2.2000000000000001E-3</v>
      </c>
      <c r="G888" s="222">
        <v>6.1999999999999998E-3</v>
      </c>
      <c r="H888" s="222">
        <v>1.3299999999999999E-2</v>
      </c>
      <c r="I888" s="222">
        <v>4.1399999999999999E-2</v>
      </c>
      <c r="J888" s="222">
        <v>8.9899999999999994E-2</v>
      </c>
      <c r="K888" s="222">
        <v>0.1578</v>
      </c>
      <c r="L888" s="222">
        <v>0.2414</v>
      </c>
    </row>
    <row r="889" spans="1:12" x14ac:dyDescent="0.25">
      <c r="A889" s="8">
        <v>6</v>
      </c>
      <c r="B889" s="3">
        <v>62</v>
      </c>
      <c r="C889" s="5">
        <v>120000</v>
      </c>
      <c r="D889" s="33"/>
      <c r="E889" s="222">
        <v>2.0000000000000001E-4</v>
      </c>
      <c r="F889" s="222">
        <v>1.6000000000000001E-3</v>
      </c>
      <c r="G889" s="222">
        <v>4.8999999999999998E-3</v>
      </c>
      <c r="H889" s="222">
        <v>1.14E-2</v>
      </c>
      <c r="I889" s="222">
        <v>3.7999999999999999E-2</v>
      </c>
      <c r="J889" s="222">
        <v>8.5500000000000007E-2</v>
      </c>
      <c r="K889" s="222">
        <v>0.15340000000000001</v>
      </c>
      <c r="L889" s="222">
        <v>0.23769999999999999</v>
      </c>
    </row>
    <row r="890" spans="1:12" x14ac:dyDescent="0.25">
      <c r="A890" s="8">
        <v>6</v>
      </c>
      <c r="B890" s="3">
        <v>63</v>
      </c>
      <c r="C890" s="5">
        <v>120000</v>
      </c>
      <c r="D890" s="33"/>
      <c r="E890" s="222">
        <v>1E-4</v>
      </c>
      <c r="F890" s="222">
        <v>1.1999999999999999E-3</v>
      </c>
      <c r="G890" s="222">
        <v>3.8999999999999998E-3</v>
      </c>
      <c r="H890" s="222">
        <v>9.5999999999999992E-3</v>
      </c>
      <c r="I890" s="222">
        <v>3.4500000000000003E-2</v>
      </c>
      <c r="J890" s="222">
        <v>8.1100000000000005E-2</v>
      </c>
      <c r="K890" s="222">
        <v>0.14899999999999999</v>
      </c>
      <c r="L890" s="222">
        <v>0.23400000000000001</v>
      </c>
    </row>
    <row r="891" spans="1:12" x14ac:dyDescent="0.25">
      <c r="A891" s="8">
        <v>6</v>
      </c>
      <c r="B891" s="3">
        <v>64</v>
      </c>
      <c r="C891" s="5">
        <v>120000</v>
      </c>
      <c r="D891" s="33"/>
      <c r="E891" s="222">
        <v>1E-4</v>
      </c>
      <c r="F891" s="222">
        <v>8.0000000000000004E-4</v>
      </c>
      <c r="G891" s="222">
        <v>3.0000000000000001E-3</v>
      </c>
      <c r="H891" s="222">
        <v>7.9000000000000008E-3</v>
      </c>
      <c r="I891" s="222">
        <v>3.1099999999999999E-2</v>
      </c>
      <c r="J891" s="222">
        <v>7.6600000000000001E-2</v>
      </c>
      <c r="K891" s="222">
        <v>0.14460000000000001</v>
      </c>
      <c r="L891" s="222">
        <v>0.23050000000000001</v>
      </c>
    </row>
    <row r="892" spans="1:12" x14ac:dyDescent="0.25">
      <c r="A892" s="8">
        <v>6</v>
      </c>
      <c r="B892" s="3">
        <v>65</v>
      </c>
      <c r="C892" s="5">
        <v>120000</v>
      </c>
      <c r="D892" s="33"/>
      <c r="E892" s="222">
        <v>0</v>
      </c>
      <c r="F892" s="222">
        <v>5.0000000000000001E-4</v>
      </c>
      <c r="G892" s="222">
        <v>2.2000000000000001E-3</v>
      </c>
      <c r="H892" s="222">
        <v>6.4000000000000003E-3</v>
      </c>
      <c r="I892" s="222">
        <v>2.7699999999999999E-2</v>
      </c>
      <c r="J892" s="222">
        <v>7.22E-2</v>
      </c>
      <c r="K892" s="222">
        <v>0.14019999999999999</v>
      </c>
      <c r="L892" s="222">
        <v>0.22700000000000001</v>
      </c>
    </row>
    <row r="893" spans="1:12" x14ac:dyDescent="0.25">
      <c r="A893" s="8">
        <v>6</v>
      </c>
      <c r="B893" s="3">
        <v>66</v>
      </c>
      <c r="C893" s="5">
        <v>120000</v>
      </c>
      <c r="D893" s="33"/>
      <c r="E893" s="222">
        <v>0</v>
      </c>
      <c r="F893" s="222">
        <v>2.9999999999999997E-4</v>
      </c>
      <c r="G893" s="222">
        <v>1.6000000000000001E-3</v>
      </c>
      <c r="H893" s="222">
        <v>5.1000000000000004E-3</v>
      </c>
      <c r="I893" s="222">
        <v>2.4500000000000001E-2</v>
      </c>
      <c r="J893" s="222">
        <v>6.7699999999999996E-2</v>
      </c>
      <c r="K893" s="222">
        <v>0.13589999999999999</v>
      </c>
      <c r="L893" s="222">
        <v>0.22370000000000001</v>
      </c>
    </row>
    <row r="894" spans="1:12" x14ac:dyDescent="0.25">
      <c r="A894" s="8">
        <v>6</v>
      </c>
      <c r="B894" s="3">
        <v>67</v>
      </c>
      <c r="C894" s="5">
        <v>120000</v>
      </c>
      <c r="D894" s="33"/>
      <c r="E894" s="222">
        <v>0</v>
      </c>
      <c r="F894" s="222">
        <v>2.0000000000000001E-4</v>
      </c>
      <c r="G894" s="222">
        <v>1E-3</v>
      </c>
      <c r="H894" s="222">
        <v>3.8E-3</v>
      </c>
      <c r="I894" s="222">
        <v>2.1100000000000001E-2</v>
      </c>
      <c r="J894" s="222">
        <v>6.2899999999999998E-2</v>
      </c>
      <c r="K894" s="222">
        <v>0.1313</v>
      </c>
      <c r="L894" s="222">
        <v>0.2203</v>
      </c>
    </row>
    <row r="895" spans="1:12" x14ac:dyDescent="0.25">
      <c r="A895" s="8">
        <v>6</v>
      </c>
      <c r="B895" s="3">
        <v>68</v>
      </c>
      <c r="C895" s="5">
        <v>120000</v>
      </c>
      <c r="D895" s="33"/>
      <c r="E895" s="222">
        <v>0</v>
      </c>
      <c r="F895" s="222">
        <v>1E-4</v>
      </c>
      <c r="G895" s="222">
        <v>5.9999999999999995E-4</v>
      </c>
      <c r="H895" s="222">
        <v>2.5999999999999999E-3</v>
      </c>
      <c r="I895" s="222">
        <v>1.77E-2</v>
      </c>
      <c r="J895" s="222">
        <v>5.8000000000000003E-2</v>
      </c>
      <c r="K895" s="222">
        <v>0.12659999999999999</v>
      </c>
      <c r="L895" s="222">
        <v>0.21709999999999999</v>
      </c>
    </row>
    <row r="896" spans="1:12" x14ac:dyDescent="0.25">
      <c r="A896" s="8">
        <v>6</v>
      </c>
      <c r="B896" s="3">
        <v>69</v>
      </c>
      <c r="C896" s="5">
        <v>120000</v>
      </c>
      <c r="D896" s="33"/>
      <c r="E896" s="222">
        <v>0</v>
      </c>
      <c r="F896" s="222">
        <v>0</v>
      </c>
      <c r="G896" s="222">
        <v>4.0000000000000002E-4</v>
      </c>
      <c r="H896" s="222">
        <v>1.8E-3</v>
      </c>
      <c r="I896" s="222">
        <v>1.47E-2</v>
      </c>
      <c r="J896" s="222">
        <v>5.3199999999999997E-2</v>
      </c>
      <c r="K896" s="222">
        <v>0.1222</v>
      </c>
      <c r="L896" s="222">
        <v>0.21410000000000001</v>
      </c>
    </row>
    <row r="897" spans="1:12" x14ac:dyDescent="0.25">
      <c r="A897" s="8">
        <v>6</v>
      </c>
      <c r="B897" s="3">
        <v>70</v>
      </c>
      <c r="C897" s="5">
        <v>120000</v>
      </c>
      <c r="D897" s="33"/>
      <c r="E897" s="222">
        <v>0</v>
      </c>
      <c r="F897" s="222">
        <v>0</v>
      </c>
      <c r="G897" s="222">
        <v>1E-4</v>
      </c>
      <c r="H897" s="222">
        <v>1E-3</v>
      </c>
      <c r="I897" s="222">
        <v>1.1299999999999999E-2</v>
      </c>
      <c r="J897" s="222">
        <v>4.7600000000000003E-2</v>
      </c>
      <c r="K897" s="222">
        <v>0.11700000000000001</v>
      </c>
      <c r="L897" s="222">
        <v>0.21099999999999999</v>
      </c>
    </row>
    <row r="898" spans="1:12" x14ac:dyDescent="0.25">
      <c r="A898" s="8">
        <v>6</v>
      </c>
      <c r="B898" s="3">
        <v>71</v>
      </c>
      <c r="C898" s="5">
        <v>120000</v>
      </c>
      <c r="D898" s="33"/>
      <c r="E898" s="222">
        <v>0</v>
      </c>
      <c r="F898" s="222">
        <v>0</v>
      </c>
      <c r="G898" s="222">
        <v>1E-4</v>
      </c>
      <c r="H898" s="222">
        <v>5.0000000000000001E-4</v>
      </c>
      <c r="I898" s="222">
        <v>8.2000000000000007E-3</v>
      </c>
      <c r="J898" s="222">
        <v>4.2099999999999999E-2</v>
      </c>
      <c r="K898" s="222">
        <v>0.11210000000000001</v>
      </c>
      <c r="L898" s="222">
        <v>0.20830000000000001</v>
      </c>
    </row>
    <row r="899" spans="1:12" x14ac:dyDescent="0.25">
      <c r="A899" s="8">
        <v>6</v>
      </c>
      <c r="B899" s="3">
        <v>72</v>
      </c>
      <c r="C899" s="5">
        <v>120000</v>
      </c>
      <c r="D899" s="33"/>
      <c r="E899" s="222">
        <v>0</v>
      </c>
      <c r="F899" s="222">
        <v>0</v>
      </c>
      <c r="G899" s="222">
        <v>0</v>
      </c>
      <c r="H899" s="222">
        <v>1E-4</v>
      </c>
      <c r="I899" s="222">
        <v>4.7000000000000002E-3</v>
      </c>
      <c r="J899" s="222">
        <v>3.4500000000000003E-2</v>
      </c>
      <c r="K899" s="222">
        <v>0.10580000000000001</v>
      </c>
      <c r="L899" s="222">
        <v>0.2054</v>
      </c>
    </row>
    <row r="900" spans="1:12" x14ac:dyDescent="0.25">
      <c r="A900" s="8">
        <v>6</v>
      </c>
      <c r="B900" s="3">
        <v>73</v>
      </c>
      <c r="C900" s="5">
        <v>120000</v>
      </c>
      <c r="D900" s="33"/>
      <c r="E900" s="222">
        <v>0</v>
      </c>
      <c r="F900" s="222">
        <v>0</v>
      </c>
      <c r="G900" s="222">
        <v>0</v>
      </c>
      <c r="H900" s="222">
        <v>0</v>
      </c>
      <c r="I900" s="222">
        <v>1.9E-3</v>
      </c>
      <c r="J900" s="222">
        <v>2.6200000000000001E-2</v>
      </c>
      <c r="K900" s="222">
        <v>9.9400000000000002E-2</v>
      </c>
      <c r="L900" s="222">
        <v>0.2034</v>
      </c>
    </row>
    <row r="901" spans="1:12" x14ac:dyDescent="0.25">
      <c r="A901" s="8">
        <v>6</v>
      </c>
      <c r="B901" s="3">
        <v>74</v>
      </c>
      <c r="C901" s="5">
        <v>120000</v>
      </c>
      <c r="D901" s="33"/>
      <c r="E901" s="222">
        <v>0</v>
      </c>
      <c r="F901" s="222">
        <v>0</v>
      </c>
      <c r="G901" s="222">
        <v>0</v>
      </c>
      <c r="H901" s="222">
        <v>0</v>
      </c>
      <c r="I901" s="222">
        <v>6.9999999999999999E-4</v>
      </c>
      <c r="J901" s="222">
        <v>2.06E-2</v>
      </c>
      <c r="K901" s="222">
        <v>9.5600000000000004E-2</v>
      </c>
      <c r="L901" s="222">
        <v>0.20269999999999999</v>
      </c>
    </row>
    <row r="902" spans="1:12" x14ac:dyDescent="0.25">
      <c r="A902" s="8">
        <v>7</v>
      </c>
      <c r="B902" s="3">
        <v>36</v>
      </c>
      <c r="C902" s="5">
        <v>120000</v>
      </c>
      <c r="D902" s="33"/>
      <c r="E902" s="222">
        <v>1.8700000000000001E-2</v>
      </c>
      <c r="F902" s="222">
        <v>4.6600000000000003E-2</v>
      </c>
      <c r="G902" s="222">
        <v>7.85E-2</v>
      </c>
      <c r="H902" s="222">
        <v>0.1129</v>
      </c>
      <c r="I902" s="222">
        <v>0.187</v>
      </c>
      <c r="J902" s="222">
        <v>0.26619999999999999</v>
      </c>
      <c r="K902" s="222">
        <v>0.34920000000000001</v>
      </c>
      <c r="L902" s="222">
        <v>0.43509999999999999</v>
      </c>
    </row>
    <row r="903" spans="1:12" x14ac:dyDescent="0.25">
      <c r="A903" s="8">
        <v>7</v>
      </c>
      <c r="B903" s="3">
        <v>37</v>
      </c>
      <c r="C903" s="5">
        <v>120000</v>
      </c>
      <c r="D903" s="33"/>
      <c r="E903" s="222">
        <v>1.78E-2</v>
      </c>
      <c r="F903" s="222">
        <v>4.4699999999999997E-2</v>
      </c>
      <c r="G903" s="222">
        <v>7.5700000000000003E-2</v>
      </c>
      <c r="H903" s="222">
        <v>0.10929999999999999</v>
      </c>
      <c r="I903" s="222">
        <v>0.182</v>
      </c>
      <c r="J903" s="222">
        <v>0.25990000000000002</v>
      </c>
      <c r="K903" s="222">
        <v>0.34179999999999999</v>
      </c>
      <c r="L903" s="222">
        <v>0.42670000000000002</v>
      </c>
    </row>
    <row r="904" spans="1:12" x14ac:dyDescent="0.25">
      <c r="A904" s="8">
        <v>7</v>
      </c>
      <c r="B904" s="3">
        <v>38</v>
      </c>
      <c r="C904" s="5">
        <v>120000</v>
      </c>
      <c r="D904" s="33"/>
      <c r="E904" s="222">
        <v>1.6799999999999999E-2</v>
      </c>
      <c r="F904" s="222">
        <v>4.2799999999999998E-2</v>
      </c>
      <c r="G904" s="222">
        <v>7.2900000000000006E-2</v>
      </c>
      <c r="H904" s="222">
        <v>0.1057</v>
      </c>
      <c r="I904" s="222">
        <v>0.1769</v>
      </c>
      <c r="J904" s="222">
        <v>0.2535</v>
      </c>
      <c r="K904" s="222">
        <v>0.3342</v>
      </c>
      <c r="L904" s="222">
        <v>0.41820000000000002</v>
      </c>
    </row>
    <row r="905" spans="1:12" x14ac:dyDescent="0.25">
      <c r="A905" s="8">
        <v>7</v>
      </c>
      <c r="B905" s="3">
        <v>39</v>
      </c>
      <c r="C905" s="5">
        <v>120000</v>
      </c>
      <c r="D905" s="33"/>
      <c r="E905" s="222">
        <v>1.5900000000000001E-2</v>
      </c>
      <c r="F905" s="222">
        <v>4.1000000000000002E-2</v>
      </c>
      <c r="G905" s="222">
        <v>7.0199999999999999E-2</v>
      </c>
      <c r="H905" s="222">
        <v>0.1021</v>
      </c>
      <c r="I905" s="222">
        <v>0.17180000000000001</v>
      </c>
      <c r="J905" s="222">
        <v>0.24709999999999999</v>
      </c>
      <c r="K905" s="222">
        <v>0.3266</v>
      </c>
      <c r="L905" s="222">
        <v>0.40960000000000002</v>
      </c>
    </row>
    <row r="906" spans="1:12" x14ac:dyDescent="0.25">
      <c r="A906" s="8">
        <v>7</v>
      </c>
      <c r="B906" s="3">
        <v>40</v>
      </c>
      <c r="C906" s="5">
        <v>120000</v>
      </c>
      <c r="D906" s="33"/>
      <c r="E906" s="222">
        <v>1.4999999999999999E-2</v>
      </c>
      <c r="F906" s="222">
        <v>3.9100000000000003E-2</v>
      </c>
      <c r="G906" s="222">
        <v>6.7400000000000002E-2</v>
      </c>
      <c r="H906" s="222">
        <v>9.8500000000000004E-2</v>
      </c>
      <c r="I906" s="222">
        <v>0.1666</v>
      </c>
      <c r="J906" s="222">
        <v>0.24049999999999999</v>
      </c>
      <c r="K906" s="222">
        <v>0.31890000000000002</v>
      </c>
      <c r="L906" s="222">
        <v>0.40079999999999999</v>
      </c>
    </row>
    <row r="907" spans="1:12" x14ac:dyDescent="0.25">
      <c r="A907" s="8">
        <v>7</v>
      </c>
      <c r="B907" s="3">
        <v>41</v>
      </c>
      <c r="C907" s="5">
        <v>120000</v>
      </c>
      <c r="D907" s="33"/>
      <c r="E907" s="222">
        <v>1.41E-2</v>
      </c>
      <c r="F907" s="222">
        <v>3.7199999999999997E-2</v>
      </c>
      <c r="G907" s="222">
        <v>6.4600000000000005E-2</v>
      </c>
      <c r="H907" s="222">
        <v>9.4799999999999995E-2</v>
      </c>
      <c r="I907" s="222">
        <v>0.1613</v>
      </c>
      <c r="J907" s="222">
        <v>0.2339</v>
      </c>
      <c r="K907" s="222">
        <v>0.31109999999999999</v>
      </c>
      <c r="L907" s="222">
        <v>0.39190000000000003</v>
      </c>
    </row>
    <row r="908" spans="1:12" x14ac:dyDescent="0.25">
      <c r="A908" s="8">
        <v>7</v>
      </c>
      <c r="B908" s="3">
        <v>42</v>
      </c>
      <c r="C908" s="5">
        <v>120000</v>
      </c>
      <c r="D908" s="33"/>
      <c r="E908" s="222">
        <v>1.32E-2</v>
      </c>
      <c r="F908" s="222">
        <v>3.5299999999999998E-2</v>
      </c>
      <c r="G908" s="222">
        <v>6.1699999999999998E-2</v>
      </c>
      <c r="H908" s="222">
        <v>9.11E-2</v>
      </c>
      <c r="I908" s="222">
        <v>0.156</v>
      </c>
      <c r="J908" s="222">
        <v>0.2271</v>
      </c>
      <c r="K908" s="222">
        <v>0.30309999999999998</v>
      </c>
      <c r="L908" s="222">
        <v>0.38279999999999997</v>
      </c>
    </row>
    <row r="909" spans="1:12" x14ac:dyDescent="0.25">
      <c r="A909" s="8">
        <v>7</v>
      </c>
      <c r="B909" s="3">
        <v>43</v>
      </c>
      <c r="C909" s="5">
        <v>120000</v>
      </c>
      <c r="D909" s="33"/>
      <c r="E909" s="222">
        <v>1.24E-2</v>
      </c>
      <c r="F909" s="222">
        <v>3.3500000000000002E-2</v>
      </c>
      <c r="G909" s="222">
        <v>5.8900000000000001E-2</v>
      </c>
      <c r="H909" s="222">
        <v>8.7300000000000003E-2</v>
      </c>
      <c r="I909" s="222">
        <v>0.15060000000000001</v>
      </c>
      <c r="J909" s="222">
        <v>0.2203</v>
      </c>
      <c r="K909" s="222">
        <v>0.29499999999999998</v>
      </c>
      <c r="L909" s="222">
        <v>0.37359999999999999</v>
      </c>
    </row>
    <row r="910" spans="1:12" x14ac:dyDescent="0.25">
      <c r="A910" s="8">
        <v>7</v>
      </c>
      <c r="B910" s="3">
        <v>44</v>
      </c>
      <c r="C910" s="5">
        <v>120000</v>
      </c>
      <c r="D910" s="33"/>
      <c r="E910" s="222">
        <v>1.15E-2</v>
      </c>
      <c r="F910" s="222">
        <v>3.1600000000000003E-2</v>
      </c>
      <c r="G910" s="222">
        <v>5.6099999999999997E-2</v>
      </c>
      <c r="H910" s="222">
        <v>8.3599999999999994E-2</v>
      </c>
      <c r="I910" s="222">
        <v>0.1452</v>
      </c>
      <c r="J910" s="222">
        <v>0.2135</v>
      </c>
      <c r="K910" s="222">
        <v>0.28689999999999999</v>
      </c>
      <c r="L910" s="222">
        <v>0.3644</v>
      </c>
    </row>
    <row r="911" spans="1:12" x14ac:dyDescent="0.25">
      <c r="A911" s="8">
        <v>7</v>
      </c>
      <c r="B911" s="3">
        <v>45</v>
      </c>
      <c r="C911" s="5">
        <v>120000</v>
      </c>
      <c r="D911" s="33"/>
      <c r="E911" s="222">
        <v>1.0500000000000001E-2</v>
      </c>
      <c r="F911" s="222">
        <v>2.9499999999999998E-2</v>
      </c>
      <c r="G911" s="222">
        <v>5.2900000000000003E-2</v>
      </c>
      <c r="H911" s="222">
        <v>7.9399999999999998E-2</v>
      </c>
      <c r="I911" s="222">
        <v>0.13919999999999999</v>
      </c>
      <c r="J911" s="222">
        <v>0.2059</v>
      </c>
      <c r="K911" s="222">
        <v>0.27789999999999998</v>
      </c>
      <c r="L911" s="222">
        <v>0.35410000000000003</v>
      </c>
    </row>
    <row r="912" spans="1:12" x14ac:dyDescent="0.25">
      <c r="A912" s="8">
        <v>7</v>
      </c>
      <c r="B912" s="3">
        <v>46</v>
      </c>
      <c r="C912" s="5">
        <v>120000</v>
      </c>
      <c r="D912" s="33"/>
      <c r="E912" s="222">
        <v>9.5999999999999992E-3</v>
      </c>
      <c r="F912" s="222">
        <v>2.7400000000000001E-2</v>
      </c>
      <c r="G912" s="222">
        <v>4.9700000000000001E-2</v>
      </c>
      <c r="H912" s="222">
        <v>7.51E-2</v>
      </c>
      <c r="I912" s="222">
        <v>0.13300000000000001</v>
      </c>
      <c r="J912" s="222">
        <v>0.1981</v>
      </c>
      <c r="K912" s="222">
        <v>0.26869999999999999</v>
      </c>
      <c r="L912" s="222">
        <v>0.34389999999999998</v>
      </c>
    </row>
    <row r="913" spans="1:12" x14ac:dyDescent="0.25">
      <c r="A913" s="8">
        <v>7</v>
      </c>
      <c r="B913" s="3">
        <v>47</v>
      </c>
      <c r="C913" s="5">
        <v>120000</v>
      </c>
      <c r="D913" s="33"/>
      <c r="E913" s="222">
        <v>8.6999999999999994E-3</v>
      </c>
      <c r="F913" s="222">
        <v>2.5399999999999999E-2</v>
      </c>
      <c r="G913" s="222">
        <v>4.65E-2</v>
      </c>
      <c r="H913" s="222">
        <v>7.0900000000000005E-2</v>
      </c>
      <c r="I913" s="222">
        <v>0.12690000000000001</v>
      </c>
      <c r="J913" s="222">
        <v>0.1903</v>
      </c>
      <c r="K913" s="222">
        <v>0.25950000000000001</v>
      </c>
      <c r="L913" s="222">
        <v>0.33839999999999998</v>
      </c>
    </row>
    <row r="914" spans="1:12" x14ac:dyDescent="0.25">
      <c r="A914" s="8">
        <v>7</v>
      </c>
      <c r="B914" s="3">
        <v>48</v>
      </c>
      <c r="C914" s="5">
        <v>120000</v>
      </c>
      <c r="D914" s="33"/>
      <c r="E914" s="222">
        <v>7.7999999999999996E-3</v>
      </c>
      <c r="F914" s="222">
        <v>2.3300000000000001E-2</v>
      </c>
      <c r="G914" s="222">
        <v>4.3400000000000001E-2</v>
      </c>
      <c r="H914" s="222">
        <v>6.6699999999999995E-2</v>
      </c>
      <c r="I914" s="222">
        <v>0.1207</v>
      </c>
      <c r="J914" s="222">
        <v>0.18240000000000001</v>
      </c>
      <c r="K914" s="222">
        <v>0.25</v>
      </c>
      <c r="L914" s="222">
        <v>0.33279999999999998</v>
      </c>
    </row>
    <row r="915" spans="1:12" x14ac:dyDescent="0.25">
      <c r="A915" s="8">
        <v>7</v>
      </c>
      <c r="B915" s="3">
        <v>49</v>
      </c>
      <c r="C915" s="5">
        <v>120000</v>
      </c>
      <c r="D915" s="33"/>
      <c r="E915" s="222">
        <v>6.8999999999999999E-3</v>
      </c>
      <c r="F915" s="222">
        <v>2.1399999999999999E-2</v>
      </c>
      <c r="G915" s="222">
        <v>4.0300000000000002E-2</v>
      </c>
      <c r="H915" s="222">
        <v>6.25E-2</v>
      </c>
      <c r="I915" s="222">
        <v>0.1145</v>
      </c>
      <c r="J915" s="222">
        <v>0.1744</v>
      </c>
      <c r="K915" s="222">
        <v>0.24399999999999999</v>
      </c>
      <c r="L915" s="222">
        <v>0.32719999999999999</v>
      </c>
    </row>
    <row r="916" spans="1:12" x14ac:dyDescent="0.25">
      <c r="A916" s="8">
        <v>7</v>
      </c>
      <c r="B916" s="3">
        <v>50</v>
      </c>
      <c r="C916" s="5">
        <v>120000</v>
      </c>
      <c r="D916" s="33"/>
      <c r="E916" s="222">
        <v>6.1000000000000004E-3</v>
      </c>
      <c r="F916" s="222">
        <v>1.95E-2</v>
      </c>
      <c r="G916" s="222">
        <v>3.7199999999999997E-2</v>
      </c>
      <c r="H916" s="222">
        <v>5.8299999999999998E-2</v>
      </c>
      <c r="I916" s="222">
        <v>0.1084</v>
      </c>
      <c r="J916" s="222">
        <v>0.16650000000000001</v>
      </c>
      <c r="K916" s="222">
        <v>0.23860000000000001</v>
      </c>
      <c r="L916" s="222">
        <v>0.3216</v>
      </c>
    </row>
    <row r="917" spans="1:12" x14ac:dyDescent="0.25">
      <c r="A917" s="8">
        <v>7</v>
      </c>
      <c r="B917" s="3">
        <v>51</v>
      </c>
      <c r="C917" s="5">
        <v>120000</v>
      </c>
      <c r="D917" s="33"/>
      <c r="E917" s="222">
        <v>5.4000000000000003E-3</v>
      </c>
      <c r="F917" s="222">
        <v>1.7600000000000001E-2</v>
      </c>
      <c r="G917" s="222">
        <v>3.4200000000000001E-2</v>
      </c>
      <c r="H917" s="222">
        <v>5.4300000000000001E-2</v>
      </c>
      <c r="I917" s="222">
        <v>0.1022</v>
      </c>
      <c r="J917" s="222">
        <v>0.1588</v>
      </c>
      <c r="K917" s="222">
        <v>0.23319999999999999</v>
      </c>
      <c r="L917" s="222">
        <v>0.31619999999999998</v>
      </c>
    </row>
    <row r="918" spans="1:12" x14ac:dyDescent="0.25">
      <c r="A918" s="8">
        <v>7</v>
      </c>
      <c r="B918" s="3">
        <v>52</v>
      </c>
      <c r="C918" s="5">
        <v>120000</v>
      </c>
      <c r="D918" s="33"/>
      <c r="E918" s="222">
        <v>4.7000000000000002E-3</v>
      </c>
      <c r="F918" s="222">
        <v>1.5800000000000002E-2</v>
      </c>
      <c r="G918" s="222">
        <v>3.1199999999999999E-2</v>
      </c>
      <c r="H918" s="222">
        <v>5.0099999999999999E-2</v>
      </c>
      <c r="I918" s="222">
        <v>9.5899999999999999E-2</v>
      </c>
      <c r="J918" s="222">
        <v>0.1537</v>
      </c>
      <c r="K918" s="222">
        <v>0.22750000000000001</v>
      </c>
      <c r="L918" s="222">
        <v>0.31109999999999999</v>
      </c>
    </row>
    <row r="919" spans="1:12" x14ac:dyDescent="0.25">
      <c r="A919" s="8">
        <v>7</v>
      </c>
      <c r="B919" s="3">
        <v>53</v>
      </c>
      <c r="C919" s="5">
        <v>120000</v>
      </c>
      <c r="D919" s="33"/>
      <c r="E919" s="222">
        <v>4.0000000000000001E-3</v>
      </c>
      <c r="F919" s="222">
        <v>1.4E-2</v>
      </c>
      <c r="G919" s="222">
        <v>2.8299999999999999E-2</v>
      </c>
      <c r="H919" s="222">
        <v>4.5999999999999999E-2</v>
      </c>
      <c r="I919" s="222">
        <v>8.9599999999999999E-2</v>
      </c>
      <c r="J919" s="222">
        <v>0.1484</v>
      </c>
      <c r="K919" s="222">
        <v>0.22189999999999999</v>
      </c>
      <c r="L919" s="222">
        <v>0.30630000000000002</v>
      </c>
    </row>
    <row r="920" spans="1:12" x14ac:dyDescent="0.25">
      <c r="A920" s="8">
        <v>7</v>
      </c>
      <c r="B920" s="3">
        <v>54</v>
      </c>
      <c r="C920" s="5">
        <v>120000</v>
      </c>
      <c r="D920" s="33"/>
      <c r="E920" s="222">
        <v>3.3999999999999998E-3</v>
      </c>
      <c r="F920" s="222">
        <v>1.23E-2</v>
      </c>
      <c r="G920" s="222">
        <v>2.5499999999999998E-2</v>
      </c>
      <c r="H920" s="222">
        <v>4.2000000000000003E-2</v>
      </c>
      <c r="I920" s="222">
        <v>8.3299999999999999E-2</v>
      </c>
      <c r="J920" s="222">
        <v>0.14319999999999999</v>
      </c>
      <c r="K920" s="222">
        <v>0.21659999999999999</v>
      </c>
      <c r="L920" s="222">
        <v>0.30159999999999998</v>
      </c>
    </row>
    <row r="921" spans="1:12" x14ac:dyDescent="0.25">
      <c r="A921" s="8">
        <v>7</v>
      </c>
      <c r="B921" s="3">
        <v>55</v>
      </c>
      <c r="C921" s="5">
        <v>120000</v>
      </c>
      <c r="D921" s="33"/>
      <c r="E921" s="222">
        <v>2.8E-3</v>
      </c>
      <c r="F921" s="222">
        <v>1.0800000000000001E-2</v>
      </c>
      <c r="G921" s="222">
        <v>2.2700000000000001E-2</v>
      </c>
      <c r="H921" s="222">
        <v>3.8100000000000002E-2</v>
      </c>
      <c r="I921" s="222">
        <v>7.8299999999999995E-2</v>
      </c>
      <c r="J921" s="222">
        <v>0.13789999999999999</v>
      </c>
      <c r="K921" s="222">
        <v>0.21160000000000001</v>
      </c>
      <c r="L921" s="222">
        <v>0.29699999999999999</v>
      </c>
    </row>
    <row r="922" spans="1:12" x14ac:dyDescent="0.25">
      <c r="A922" s="8">
        <v>7</v>
      </c>
      <c r="B922" s="3">
        <v>56</v>
      </c>
      <c r="C922" s="5">
        <v>120000</v>
      </c>
      <c r="D922" s="33"/>
      <c r="E922" s="222">
        <v>2.3E-3</v>
      </c>
      <c r="F922" s="222">
        <v>9.1999999999999998E-3</v>
      </c>
      <c r="G922" s="222">
        <v>0.02</v>
      </c>
      <c r="H922" s="222">
        <v>3.4200000000000001E-2</v>
      </c>
      <c r="I922" s="222">
        <v>7.3800000000000004E-2</v>
      </c>
      <c r="J922" s="222">
        <v>0.1326</v>
      </c>
      <c r="K922" s="222">
        <v>0.20660000000000001</v>
      </c>
      <c r="L922" s="222">
        <v>0.29239999999999999</v>
      </c>
    </row>
    <row r="923" spans="1:12" x14ac:dyDescent="0.25">
      <c r="A923" s="8">
        <v>7</v>
      </c>
      <c r="B923" s="3">
        <v>57</v>
      </c>
      <c r="C923" s="5">
        <v>120000</v>
      </c>
      <c r="D923" s="33"/>
      <c r="E923" s="222">
        <v>1.8E-3</v>
      </c>
      <c r="F923" s="222">
        <v>7.7999999999999996E-3</v>
      </c>
      <c r="G923" s="222">
        <v>1.7500000000000002E-2</v>
      </c>
      <c r="H923" s="222">
        <v>3.04E-2</v>
      </c>
      <c r="I923" s="222">
        <v>6.9400000000000003E-2</v>
      </c>
      <c r="J923" s="222">
        <v>0.1275</v>
      </c>
      <c r="K923" s="222">
        <v>0.20169999999999999</v>
      </c>
      <c r="L923" s="222">
        <v>0.28810000000000002</v>
      </c>
    </row>
    <row r="924" spans="1:12" x14ac:dyDescent="0.25">
      <c r="A924" s="8">
        <v>7</v>
      </c>
      <c r="B924" s="3">
        <v>58</v>
      </c>
      <c r="C924" s="5">
        <v>120000</v>
      </c>
      <c r="D924" s="33"/>
      <c r="E924" s="222">
        <v>1.5E-3</v>
      </c>
      <c r="F924" s="222">
        <v>6.7000000000000002E-3</v>
      </c>
      <c r="G924" s="222">
        <v>1.5299999999999999E-2</v>
      </c>
      <c r="H924" s="222">
        <v>2.7E-2</v>
      </c>
      <c r="I924" s="222">
        <v>6.5500000000000003E-2</v>
      </c>
      <c r="J924" s="222">
        <v>0.1232</v>
      </c>
      <c r="K924" s="222">
        <v>0.19739999999999999</v>
      </c>
      <c r="L924" s="222">
        <v>0.28449999999999998</v>
      </c>
    </row>
    <row r="925" spans="1:12" x14ac:dyDescent="0.25">
      <c r="A925" s="8">
        <v>7</v>
      </c>
      <c r="B925" s="3">
        <v>59</v>
      </c>
      <c r="C925" s="5">
        <v>120000</v>
      </c>
      <c r="D925" s="33"/>
      <c r="E925" s="222">
        <v>1.1999999999999999E-3</v>
      </c>
      <c r="F925" s="222">
        <v>5.5999999999999999E-3</v>
      </c>
      <c r="G925" s="222">
        <v>1.32E-2</v>
      </c>
      <c r="H925" s="222">
        <v>2.3800000000000002E-2</v>
      </c>
      <c r="I925" s="222">
        <v>6.1499999999999999E-2</v>
      </c>
      <c r="J925" s="222">
        <v>0.1188</v>
      </c>
      <c r="K925" s="222">
        <v>0.19320000000000001</v>
      </c>
      <c r="L925" s="222">
        <v>0.28089999999999998</v>
      </c>
    </row>
    <row r="926" spans="1:12" x14ac:dyDescent="0.25">
      <c r="A926" s="8">
        <v>7</v>
      </c>
      <c r="B926" s="3">
        <v>60</v>
      </c>
      <c r="C926" s="5">
        <v>120000</v>
      </c>
      <c r="D926" s="33"/>
      <c r="E926" s="222">
        <v>8.9999999999999998E-4</v>
      </c>
      <c r="F926" s="222">
        <v>4.4999999999999997E-3</v>
      </c>
      <c r="G926" s="222">
        <v>1.11E-2</v>
      </c>
      <c r="H926" s="222">
        <v>2.1299999999999999E-2</v>
      </c>
      <c r="I926" s="222">
        <v>5.7599999999999998E-2</v>
      </c>
      <c r="J926" s="222">
        <v>0.1144</v>
      </c>
      <c r="K926" s="222">
        <v>0.189</v>
      </c>
      <c r="L926" s="222">
        <v>0.27750000000000002</v>
      </c>
    </row>
    <row r="927" spans="1:12" x14ac:dyDescent="0.25">
      <c r="A927" s="8">
        <v>7</v>
      </c>
      <c r="B927" s="3">
        <v>61</v>
      </c>
      <c r="C927" s="5">
        <v>120000</v>
      </c>
      <c r="D927" s="33"/>
      <c r="E927" s="222">
        <v>6.9999999999999999E-4</v>
      </c>
      <c r="F927" s="222">
        <v>3.5999999999999999E-3</v>
      </c>
      <c r="G927" s="222">
        <v>9.2999999999999992E-3</v>
      </c>
      <c r="H927" s="222">
        <v>1.9E-2</v>
      </c>
      <c r="I927" s="222">
        <v>5.3900000000000003E-2</v>
      </c>
      <c r="J927" s="222">
        <v>0.1101</v>
      </c>
      <c r="K927" s="222">
        <v>0.185</v>
      </c>
      <c r="L927" s="222">
        <v>0.2742</v>
      </c>
    </row>
    <row r="928" spans="1:12" x14ac:dyDescent="0.25">
      <c r="A928" s="8">
        <v>7</v>
      </c>
      <c r="B928" s="3">
        <v>62</v>
      </c>
      <c r="C928" s="5">
        <v>120000</v>
      </c>
      <c r="D928" s="33"/>
      <c r="E928" s="222">
        <v>5.0000000000000001E-4</v>
      </c>
      <c r="F928" s="222">
        <v>2.8E-3</v>
      </c>
      <c r="G928" s="222">
        <v>7.6E-3</v>
      </c>
      <c r="H928" s="222">
        <v>1.66E-2</v>
      </c>
      <c r="I928" s="222">
        <v>5.0099999999999999E-2</v>
      </c>
      <c r="J928" s="222">
        <v>0.1057</v>
      </c>
      <c r="K928" s="222">
        <v>0.18099999999999999</v>
      </c>
      <c r="L928" s="222">
        <v>0.27100000000000002</v>
      </c>
    </row>
    <row r="929" spans="1:12" x14ac:dyDescent="0.25">
      <c r="A929" s="8">
        <v>7</v>
      </c>
      <c r="B929" s="3">
        <v>63</v>
      </c>
      <c r="C929" s="5">
        <v>120000</v>
      </c>
      <c r="D929" s="33"/>
      <c r="E929" s="222">
        <v>2.9999999999999997E-4</v>
      </c>
      <c r="F929" s="222">
        <v>2.0999999999999999E-3</v>
      </c>
      <c r="G929" s="222">
        <v>6.1999999999999998E-3</v>
      </c>
      <c r="H929" s="222">
        <v>1.44E-2</v>
      </c>
      <c r="I929" s="222">
        <v>4.6300000000000001E-2</v>
      </c>
      <c r="J929" s="222">
        <v>0.1013</v>
      </c>
      <c r="K929" s="222">
        <v>0.1769</v>
      </c>
      <c r="L929" s="222">
        <v>0.26779999999999998</v>
      </c>
    </row>
    <row r="930" spans="1:12" x14ac:dyDescent="0.25">
      <c r="A930" s="8">
        <v>7</v>
      </c>
      <c r="B930" s="3">
        <v>64</v>
      </c>
      <c r="C930" s="5">
        <v>120000</v>
      </c>
      <c r="D930" s="33"/>
      <c r="E930" s="222">
        <v>2.0000000000000001E-4</v>
      </c>
      <c r="F930" s="222">
        <v>1.5E-3</v>
      </c>
      <c r="G930" s="222">
        <v>5.0000000000000001E-3</v>
      </c>
      <c r="H930" s="222">
        <v>1.2200000000000001E-2</v>
      </c>
      <c r="I930" s="222">
        <v>4.2500000000000003E-2</v>
      </c>
      <c r="J930" s="222">
        <v>9.69E-2</v>
      </c>
      <c r="K930" s="222">
        <v>0.1729</v>
      </c>
      <c r="L930" s="222">
        <v>0.26479999999999998</v>
      </c>
    </row>
    <row r="931" spans="1:12" x14ac:dyDescent="0.25">
      <c r="A931" s="8">
        <v>7</v>
      </c>
      <c r="B931" s="3">
        <v>65</v>
      </c>
      <c r="C931" s="5">
        <v>120000</v>
      </c>
      <c r="D931" s="33"/>
      <c r="E931" s="222">
        <v>1E-4</v>
      </c>
      <c r="F931" s="222">
        <v>1E-3</v>
      </c>
      <c r="G931" s="222">
        <v>3.8999999999999998E-3</v>
      </c>
      <c r="H931" s="222">
        <v>1.0200000000000001E-2</v>
      </c>
      <c r="I931" s="222">
        <v>3.8800000000000001E-2</v>
      </c>
      <c r="J931" s="222">
        <v>9.2499999999999999E-2</v>
      </c>
      <c r="K931" s="222">
        <v>0.16900000000000001</v>
      </c>
      <c r="L931" s="222">
        <v>0.26190000000000002</v>
      </c>
    </row>
    <row r="932" spans="1:12" x14ac:dyDescent="0.25">
      <c r="A932" s="8">
        <v>7</v>
      </c>
      <c r="B932" s="3">
        <v>66</v>
      </c>
      <c r="C932" s="5">
        <v>120000</v>
      </c>
      <c r="D932" s="33"/>
      <c r="E932" s="222">
        <v>1E-4</v>
      </c>
      <c r="F932" s="222">
        <v>6.9999999999999999E-4</v>
      </c>
      <c r="G932" s="222">
        <v>2.8999999999999998E-3</v>
      </c>
      <c r="H932" s="222">
        <v>8.3999999999999995E-3</v>
      </c>
      <c r="I932" s="222">
        <v>3.5099999999999999E-2</v>
      </c>
      <c r="J932" s="222">
        <v>8.8099999999999998E-2</v>
      </c>
      <c r="K932" s="222">
        <v>0.16520000000000001</v>
      </c>
      <c r="L932" s="222">
        <v>0.25919999999999999</v>
      </c>
    </row>
    <row r="933" spans="1:12" x14ac:dyDescent="0.25">
      <c r="A933" s="8">
        <v>7</v>
      </c>
      <c r="B933" s="3">
        <v>67</v>
      </c>
      <c r="C933" s="5">
        <v>120000</v>
      </c>
      <c r="D933" s="33"/>
      <c r="E933" s="222">
        <v>0</v>
      </c>
      <c r="F933" s="222">
        <v>4.0000000000000002E-4</v>
      </c>
      <c r="G933" s="222">
        <v>2.0999999999999999E-3</v>
      </c>
      <c r="H933" s="222">
        <v>6.6E-3</v>
      </c>
      <c r="I933" s="222">
        <v>3.1199999999999999E-2</v>
      </c>
      <c r="J933" s="222">
        <v>8.3299999999999999E-2</v>
      </c>
      <c r="K933" s="222">
        <v>0.16109999999999999</v>
      </c>
      <c r="L933" s="222">
        <v>0.25650000000000001</v>
      </c>
    </row>
    <row r="934" spans="1:12" x14ac:dyDescent="0.25">
      <c r="A934" s="8">
        <v>7</v>
      </c>
      <c r="B934" s="3">
        <v>68</v>
      </c>
      <c r="C934" s="5">
        <v>120000</v>
      </c>
      <c r="D934" s="33"/>
      <c r="E934" s="222">
        <v>0</v>
      </c>
      <c r="F934" s="222">
        <v>2.0000000000000001E-4</v>
      </c>
      <c r="G934" s="222">
        <v>1.4E-3</v>
      </c>
      <c r="H934" s="222">
        <v>4.8999999999999998E-3</v>
      </c>
      <c r="I934" s="222">
        <v>2.7300000000000001E-2</v>
      </c>
      <c r="J934" s="222">
        <v>7.8399999999999997E-2</v>
      </c>
      <c r="K934" s="222">
        <v>0.157</v>
      </c>
      <c r="L934" s="222">
        <v>0.254</v>
      </c>
    </row>
    <row r="935" spans="1:12" x14ac:dyDescent="0.25">
      <c r="A935" s="8">
        <v>7</v>
      </c>
      <c r="B935" s="3">
        <v>69</v>
      </c>
      <c r="C935" s="5">
        <v>120000</v>
      </c>
      <c r="D935" s="33"/>
      <c r="E935" s="222">
        <v>0</v>
      </c>
      <c r="F935" s="222">
        <v>1E-4</v>
      </c>
      <c r="G935" s="222">
        <v>8.0000000000000004E-4</v>
      </c>
      <c r="H935" s="222">
        <v>3.5999999999999999E-3</v>
      </c>
      <c r="I935" s="222">
        <v>2.35E-2</v>
      </c>
      <c r="J935" s="222">
        <v>7.3700000000000002E-2</v>
      </c>
      <c r="K935" s="222">
        <v>0.15329999999999999</v>
      </c>
      <c r="L935" s="222">
        <v>0.25180000000000002</v>
      </c>
    </row>
    <row r="936" spans="1:12" x14ac:dyDescent="0.25">
      <c r="A936" s="8">
        <v>7</v>
      </c>
      <c r="B936" s="3">
        <v>70</v>
      </c>
      <c r="C936" s="5">
        <v>120000</v>
      </c>
      <c r="D936" s="33"/>
      <c r="E936" s="222">
        <v>0</v>
      </c>
      <c r="F936" s="222">
        <v>0</v>
      </c>
      <c r="G936" s="222">
        <v>4.0000000000000002E-4</v>
      </c>
      <c r="H936" s="222">
        <v>2.2000000000000001E-3</v>
      </c>
      <c r="I936" s="222">
        <v>1.9300000000000001E-2</v>
      </c>
      <c r="J936" s="222">
        <v>6.8099999999999994E-2</v>
      </c>
      <c r="K936" s="222">
        <v>0.14899999999999999</v>
      </c>
      <c r="L936" s="222">
        <v>0.24959999999999999</v>
      </c>
    </row>
    <row r="937" spans="1:12" x14ac:dyDescent="0.25">
      <c r="A937" s="8">
        <v>7</v>
      </c>
      <c r="B937" s="3">
        <v>71</v>
      </c>
      <c r="C937" s="5">
        <v>120000</v>
      </c>
      <c r="D937" s="33"/>
      <c r="E937" s="222">
        <v>0</v>
      </c>
      <c r="F937" s="222">
        <v>0</v>
      </c>
      <c r="G937" s="222">
        <v>2.0000000000000001E-4</v>
      </c>
      <c r="H937" s="222">
        <v>1.2999999999999999E-3</v>
      </c>
      <c r="I937" s="222">
        <v>1.5299999999999999E-2</v>
      </c>
      <c r="J937" s="222">
        <v>6.2600000000000003E-2</v>
      </c>
      <c r="K937" s="222">
        <v>0.14510000000000001</v>
      </c>
      <c r="L937" s="222">
        <v>0.24779999999999999</v>
      </c>
    </row>
    <row r="938" spans="1:12" x14ac:dyDescent="0.25">
      <c r="A938" s="8">
        <v>7</v>
      </c>
      <c r="B938" s="3">
        <v>72</v>
      </c>
      <c r="C938" s="5">
        <v>120000</v>
      </c>
      <c r="D938" s="33"/>
      <c r="E938" s="222">
        <v>0</v>
      </c>
      <c r="F938" s="222">
        <v>0</v>
      </c>
      <c r="G938" s="222">
        <v>0</v>
      </c>
      <c r="H938" s="222">
        <v>4.0000000000000002E-4</v>
      </c>
      <c r="I938" s="222">
        <v>1.03E-2</v>
      </c>
      <c r="J938" s="222">
        <v>5.5100000000000003E-2</v>
      </c>
      <c r="K938" s="222">
        <v>0.1404</v>
      </c>
      <c r="L938" s="222">
        <v>0.24610000000000001</v>
      </c>
    </row>
    <row r="939" spans="1:12" x14ac:dyDescent="0.25">
      <c r="A939" s="8">
        <v>7</v>
      </c>
      <c r="B939" s="3">
        <v>73</v>
      </c>
      <c r="C939" s="5">
        <v>120000</v>
      </c>
      <c r="D939" s="33"/>
      <c r="E939" s="222">
        <v>0</v>
      </c>
      <c r="F939" s="222">
        <v>0</v>
      </c>
      <c r="G939" s="222">
        <v>0</v>
      </c>
      <c r="H939" s="222">
        <v>1E-4</v>
      </c>
      <c r="I939" s="222">
        <v>5.4999999999999997E-3</v>
      </c>
      <c r="J939" s="222">
        <v>4.6800000000000001E-2</v>
      </c>
      <c r="K939" s="222">
        <v>0.13619999999999999</v>
      </c>
      <c r="L939" s="222">
        <v>0.2452</v>
      </c>
    </row>
    <row r="940" spans="1:12" x14ac:dyDescent="0.25">
      <c r="A940" s="8">
        <v>7</v>
      </c>
      <c r="B940" s="3">
        <v>74</v>
      </c>
      <c r="C940" s="5">
        <v>120000</v>
      </c>
      <c r="D940" s="33"/>
      <c r="E940" s="222">
        <v>0</v>
      </c>
      <c r="F940" s="222">
        <v>0</v>
      </c>
      <c r="G940" s="222">
        <v>0</v>
      </c>
      <c r="H940" s="222">
        <v>0</v>
      </c>
      <c r="I940" s="222">
        <v>2.8999999999999998E-3</v>
      </c>
      <c r="J940" s="222">
        <v>4.1200000000000001E-2</v>
      </c>
      <c r="K940" s="222">
        <v>0.1341</v>
      </c>
      <c r="L940" s="222">
        <v>0.24490000000000001</v>
      </c>
    </row>
    <row r="941" spans="1:12" x14ac:dyDescent="0.25">
      <c r="A941" s="8">
        <v>8</v>
      </c>
      <c r="B941" s="3">
        <v>36</v>
      </c>
      <c r="C941" s="5">
        <v>120000</v>
      </c>
      <c r="D941" s="33"/>
      <c r="E941" s="222">
        <v>2.1899999999999999E-2</v>
      </c>
      <c r="F941" s="222">
        <v>5.2600000000000001E-2</v>
      </c>
      <c r="G941" s="222">
        <v>8.6800000000000002E-2</v>
      </c>
      <c r="H941" s="222">
        <v>0.12330000000000001</v>
      </c>
      <c r="I941" s="222">
        <v>0.20069999999999999</v>
      </c>
      <c r="J941" s="222">
        <v>0.28260000000000002</v>
      </c>
      <c r="K941" s="222">
        <v>0.3679</v>
      </c>
      <c r="L941" s="222">
        <v>0.45569999999999999</v>
      </c>
    </row>
    <row r="942" spans="1:12" x14ac:dyDescent="0.25">
      <c r="A942" s="8">
        <v>8</v>
      </c>
      <c r="B942" s="3">
        <v>37</v>
      </c>
      <c r="C942" s="5">
        <v>120000</v>
      </c>
      <c r="D942" s="33"/>
      <c r="E942" s="222">
        <v>2.1000000000000001E-2</v>
      </c>
      <c r="F942" s="222">
        <v>5.0700000000000002E-2</v>
      </c>
      <c r="G942" s="222">
        <v>8.4099999999999994E-2</v>
      </c>
      <c r="H942" s="222">
        <v>0.1197</v>
      </c>
      <c r="I942" s="222">
        <v>0.19570000000000001</v>
      </c>
      <c r="J942" s="222">
        <v>0.27639999999999998</v>
      </c>
      <c r="K942" s="222">
        <v>0.36049999999999999</v>
      </c>
      <c r="L942" s="222">
        <v>0.44740000000000002</v>
      </c>
    </row>
    <row r="943" spans="1:12" x14ac:dyDescent="0.25">
      <c r="A943" s="8">
        <v>8</v>
      </c>
      <c r="B943" s="3">
        <v>38</v>
      </c>
      <c r="C943" s="5">
        <v>120000</v>
      </c>
      <c r="D943" s="33"/>
      <c r="E943" s="222">
        <v>0.02</v>
      </c>
      <c r="F943" s="222">
        <v>4.8800000000000003E-2</v>
      </c>
      <c r="G943" s="222">
        <v>8.1299999999999997E-2</v>
      </c>
      <c r="H943" s="222">
        <v>0.11609999999999999</v>
      </c>
      <c r="I943" s="222">
        <v>0.19059999999999999</v>
      </c>
      <c r="J943" s="222">
        <v>0.27</v>
      </c>
      <c r="K943" s="222">
        <v>0.35299999999999998</v>
      </c>
      <c r="L943" s="222">
        <v>0.43880000000000002</v>
      </c>
    </row>
    <row r="944" spans="1:12" x14ac:dyDescent="0.25">
      <c r="A944" s="8">
        <v>8</v>
      </c>
      <c r="B944" s="3">
        <v>39</v>
      </c>
      <c r="C944" s="5">
        <v>120000</v>
      </c>
      <c r="D944" s="33"/>
      <c r="E944" s="222">
        <v>1.9E-2</v>
      </c>
      <c r="F944" s="222">
        <v>4.6899999999999997E-2</v>
      </c>
      <c r="G944" s="222">
        <v>7.85E-2</v>
      </c>
      <c r="H944" s="222">
        <v>0.1125</v>
      </c>
      <c r="I944" s="222">
        <v>0.1855</v>
      </c>
      <c r="J944" s="222">
        <v>0.26350000000000001</v>
      </c>
      <c r="K944" s="222">
        <v>0.34539999999999998</v>
      </c>
      <c r="L944" s="222">
        <v>0.43020000000000003</v>
      </c>
    </row>
    <row r="945" spans="1:12" x14ac:dyDescent="0.25">
      <c r="A945" s="8">
        <v>8</v>
      </c>
      <c r="B945" s="3">
        <v>40</v>
      </c>
      <c r="C945" s="5">
        <v>120000</v>
      </c>
      <c r="D945" s="33"/>
      <c r="E945" s="222">
        <v>1.8100000000000002E-2</v>
      </c>
      <c r="F945" s="222">
        <v>4.4999999999999998E-2</v>
      </c>
      <c r="G945" s="222">
        <v>7.5600000000000001E-2</v>
      </c>
      <c r="H945" s="222">
        <v>0.10879999999999999</v>
      </c>
      <c r="I945" s="222">
        <v>0.18029999999999999</v>
      </c>
      <c r="J945" s="222">
        <v>0.25700000000000001</v>
      </c>
      <c r="K945" s="222">
        <v>0.33760000000000001</v>
      </c>
      <c r="L945" s="222">
        <v>0.4214</v>
      </c>
    </row>
    <row r="946" spans="1:12" x14ac:dyDescent="0.25">
      <c r="A946" s="8">
        <v>8</v>
      </c>
      <c r="B946" s="3">
        <v>41</v>
      </c>
      <c r="C946" s="5">
        <v>120000</v>
      </c>
      <c r="D946" s="33"/>
      <c r="E946" s="222">
        <v>1.7100000000000001E-2</v>
      </c>
      <c r="F946" s="222">
        <v>4.2999999999999997E-2</v>
      </c>
      <c r="G946" s="222">
        <v>7.2800000000000004E-2</v>
      </c>
      <c r="H946" s="222">
        <v>0.105</v>
      </c>
      <c r="I946" s="222">
        <v>0.17499999999999999</v>
      </c>
      <c r="J946" s="222">
        <v>0.25030000000000002</v>
      </c>
      <c r="K946" s="222">
        <v>0.32979999999999998</v>
      </c>
      <c r="L946" s="222">
        <v>0.41249999999999998</v>
      </c>
    </row>
    <row r="947" spans="1:12" x14ac:dyDescent="0.25">
      <c r="A947" s="8">
        <v>8</v>
      </c>
      <c r="B947" s="3">
        <v>42</v>
      </c>
      <c r="C947" s="5">
        <v>120000</v>
      </c>
      <c r="D947" s="33"/>
      <c r="E947" s="222">
        <v>1.61E-2</v>
      </c>
      <c r="F947" s="222">
        <v>4.1099999999999998E-2</v>
      </c>
      <c r="G947" s="222">
        <v>6.9800000000000001E-2</v>
      </c>
      <c r="H947" s="222">
        <v>0.1012</v>
      </c>
      <c r="I947" s="222">
        <v>0.1696</v>
      </c>
      <c r="J947" s="222">
        <v>0.24349999999999999</v>
      </c>
      <c r="K947" s="222">
        <v>0.32169999999999999</v>
      </c>
      <c r="L947" s="222">
        <v>0.40329999999999999</v>
      </c>
    </row>
    <row r="948" spans="1:12" x14ac:dyDescent="0.25">
      <c r="A948" s="8">
        <v>8</v>
      </c>
      <c r="B948" s="3">
        <v>43</v>
      </c>
      <c r="C948" s="5">
        <v>120000</v>
      </c>
      <c r="D948" s="33"/>
      <c r="E948" s="222">
        <v>1.52E-2</v>
      </c>
      <c r="F948" s="222">
        <v>3.9100000000000003E-2</v>
      </c>
      <c r="G948" s="222">
        <v>6.6900000000000001E-2</v>
      </c>
      <c r="H948" s="222">
        <v>9.74E-2</v>
      </c>
      <c r="I948" s="222">
        <v>0.1641</v>
      </c>
      <c r="J948" s="222">
        <v>0.2366</v>
      </c>
      <c r="K948" s="222">
        <v>0.3135</v>
      </c>
      <c r="L948" s="222">
        <v>0.39400000000000002</v>
      </c>
    </row>
    <row r="949" spans="1:12" x14ac:dyDescent="0.25">
      <c r="A949" s="8">
        <v>8</v>
      </c>
      <c r="B949" s="3">
        <v>44</v>
      </c>
      <c r="C949" s="5">
        <v>120000</v>
      </c>
      <c r="D949" s="33"/>
      <c r="E949" s="222">
        <v>1.43E-2</v>
      </c>
      <c r="F949" s="222">
        <v>3.7100000000000001E-2</v>
      </c>
      <c r="G949" s="222">
        <v>6.4000000000000001E-2</v>
      </c>
      <c r="H949" s="222">
        <v>9.3600000000000003E-2</v>
      </c>
      <c r="I949" s="222">
        <v>0.15859999999999999</v>
      </c>
      <c r="J949" s="222">
        <v>0.22969999999999999</v>
      </c>
      <c r="K949" s="222">
        <v>0.3054</v>
      </c>
      <c r="L949" s="222">
        <v>0.38469999999999999</v>
      </c>
    </row>
    <row r="950" spans="1:12" x14ac:dyDescent="0.25">
      <c r="A950" s="8">
        <v>8</v>
      </c>
      <c r="B950" s="3">
        <v>45</v>
      </c>
      <c r="C950" s="5">
        <v>120000</v>
      </c>
      <c r="D950" s="33"/>
      <c r="E950" s="222">
        <v>1.32E-2</v>
      </c>
      <c r="F950" s="222">
        <v>3.49E-2</v>
      </c>
      <c r="G950" s="222">
        <v>6.0600000000000001E-2</v>
      </c>
      <c r="H950" s="222">
        <v>8.9200000000000002E-2</v>
      </c>
      <c r="I950" s="222">
        <v>0.15240000000000001</v>
      </c>
      <c r="J950" s="222">
        <v>0.22189999999999999</v>
      </c>
      <c r="K950" s="222">
        <v>0.29620000000000002</v>
      </c>
      <c r="L950" s="222">
        <v>0.37430000000000002</v>
      </c>
    </row>
    <row r="951" spans="1:12" x14ac:dyDescent="0.25">
      <c r="A951" s="8">
        <v>8</v>
      </c>
      <c r="B951" s="3">
        <v>46</v>
      </c>
      <c r="C951" s="5">
        <v>120000</v>
      </c>
      <c r="D951" s="33"/>
      <c r="E951" s="222">
        <v>1.21E-2</v>
      </c>
      <c r="F951" s="222">
        <v>3.27E-2</v>
      </c>
      <c r="G951" s="222">
        <v>5.7299999999999997E-2</v>
      </c>
      <c r="H951" s="222">
        <v>8.48E-2</v>
      </c>
      <c r="I951" s="222">
        <v>0.14610000000000001</v>
      </c>
      <c r="J951" s="222">
        <v>0.214</v>
      </c>
      <c r="K951" s="222">
        <v>0.2868</v>
      </c>
      <c r="L951" s="222">
        <v>0.36430000000000001</v>
      </c>
    </row>
    <row r="952" spans="1:12" x14ac:dyDescent="0.25">
      <c r="A952" s="8">
        <v>8</v>
      </c>
      <c r="B952" s="3">
        <v>47</v>
      </c>
      <c r="C952" s="5">
        <v>120000</v>
      </c>
      <c r="D952" s="33"/>
      <c r="E952" s="222">
        <v>1.11E-2</v>
      </c>
      <c r="F952" s="222">
        <v>3.0499999999999999E-2</v>
      </c>
      <c r="G952" s="222">
        <v>5.3999999999999999E-2</v>
      </c>
      <c r="H952" s="222">
        <v>8.0399999999999999E-2</v>
      </c>
      <c r="I952" s="222">
        <v>0.1399</v>
      </c>
      <c r="J952" s="222">
        <v>0.20610000000000001</v>
      </c>
      <c r="K952" s="222">
        <v>0.27739999999999998</v>
      </c>
      <c r="L952" s="222">
        <v>0.35899999999999999</v>
      </c>
    </row>
    <row r="953" spans="1:12" x14ac:dyDescent="0.25">
      <c r="A953" s="8">
        <v>8</v>
      </c>
      <c r="B953" s="3">
        <v>48</v>
      </c>
      <c r="C953" s="5">
        <v>120000</v>
      </c>
      <c r="D953" s="33"/>
      <c r="E953" s="222">
        <v>1.01E-2</v>
      </c>
      <c r="F953" s="222">
        <v>2.8299999999999999E-2</v>
      </c>
      <c r="G953" s="222">
        <v>5.0599999999999999E-2</v>
      </c>
      <c r="H953" s="222">
        <v>7.5999999999999998E-2</v>
      </c>
      <c r="I953" s="222">
        <v>0.13350000000000001</v>
      </c>
      <c r="J953" s="222">
        <v>0.19789999999999999</v>
      </c>
      <c r="K953" s="222">
        <v>0.26779999999999998</v>
      </c>
      <c r="L953" s="222">
        <v>0.35360000000000003</v>
      </c>
    </row>
    <row r="954" spans="1:12" x14ac:dyDescent="0.25">
      <c r="A954" s="8">
        <v>8</v>
      </c>
      <c r="B954" s="3">
        <v>49</v>
      </c>
      <c r="C954" s="5">
        <v>120000</v>
      </c>
      <c r="D954" s="33"/>
      <c r="E954" s="222">
        <v>9.1000000000000004E-3</v>
      </c>
      <c r="F954" s="222">
        <v>2.6100000000000002E-2</v>
      </c>
      <c r="G954" s="222">
        <v>4.7300000000000002E-2</v>
      </c>
      <c r="H954" s="222">
        <v>7.1499999999999994E-2</v>
      </c>
      <c r="I954" s="222">
        <v>0.127</v>
      </c>
      <c r="J954" s="222">
        <v>0.18970000000000001</v>
      </c>
      <c r="K954" s="222">
        <v>0.26240000000000002</v>
      </c>
      <c r="L954" s="222">
        <v>0.34820000000000001</v>
      </c>
    </row>
    <row r="955" spans="1:12" x14ac:dyDescent="0.25">
      <c r="A955" s="8">
        <v>8</v>
      </c>
      <c r="B955" s="3">
        <v>50</v>
      </c>
      <c r="C955" s="5">
        <v>120000</v>
      </c>
      <c r="D955" s="33"/>
      <c r="E955" s="222">
        <v>8.2000000000000007E-3</v>
      </c>
      <c r="F955" s="222">
        <v>2.4E-2</v>
      </c>
      <c r="G955" s="222">
        <v>4.3999999999999997E-2</v>
      </c>
      <c r="H955" s="222">
        <v>6.7199999999999996E-2</v>
      </c>
      <c r="I955" s="222">
        <v>0.1206</v>
      </c>
      <c r="J955" s="222">
        <v>0.18149999999999999</v>
      </c>
      <c r="K955" s="222">
        <v>0.25719999999999998</v>
      </c>
      <c r="L955" s="222">
        <v>0.3427</v>
      </c>
    </row>
    <row r="956" spans="1:12" x14ac:dyDescent="0.25">
      <c r="A956" s="8">
        <v>8</v>
      </c>
      <c r="B956" s="3">
        <v>51</v>
      </c>
      <c r="C956" s="5">
        <v>120000</v>
      </c>
      <c r="D956" s="33"/>
      <c r="E956" s="222">
        <v>7.3000000000000001E-3</v>
      </c>
      <c r="F956" s="222">
        <v>2.1899999999999999E-2</v>
      </c>
      <c r="G956" s="222">
        <v>4.0800000000000003E-2</v>
      </c>
      <c r="H956" s="222">
        <v>6.2799999999999995E-2</v>
      </c>
      <c r="I956" s="222">
        <v>0.1142</v>
      </c>
      <c r="J956" s="222">
        <v>0.17430000000000001</v>
      </c>
      <c r="K956" s="222">
        <v>0.25190000000000001</v>
      </c>
      <c r="L956" s="222">
        <v>0.33760000000000001</v>
      </c>
    </row>
    <row r="957" spans="1:12" x14ac:dyDescent="0.25">
      <c r="A957" s="8">
        <v>8</v>
      </c>
      <c r="B957" s="3">
        <v>52</v>
      </c>
      <c r="C957" s="5">
        <v>120000</v>
      </c>
      <c r="D957" s="33"/>
      <c r="E957" s="222">
        <v>6.4000000000000003E-3</v>
      </c>
      <c r="F957" s="222">
        <v>1.9900000000000001E-2</v>
      </c>
      <c r="G957" s="222">
        <v>3.7499999999999999E-2</v>
      </c>
      <c r="H957" s="222">
        <v>5.8299999999999998E-2</v>
      </c>
      <c r="I957" s="222">
        <v>0.1076</v>
      </c>
      <c r="J957" s="222">
        <v>0.16919999999999999</v>
      </c>
      <c r="K957" s="222">
        <v>0.24640000000000001</v>
      </c>
      <c r="L957" s="222">
        <v>0.33289999999999997</v>
      </c>
    </row>
    <row r="958" spans="1:12" x14ac:dyDescent="0.25">
      <c r="A958" s="8">
        <v>8</v>
      </c>
      <c r="B958" s="3">
        <v>53</v>
      </c>
      <c r="C958" s="5">
        <v>120000</v>
      </c>
      <c r="D958" s="33"/>
      <c r="E958" s="222">
        <v>5.5999999999999999E-3</v>
      </c>
      <c r="F958" s="222">
        <v>1.7899999999999999E-2</v>
      </c>
      <c r="G958" s="222">
        <v>3.4299999999999997E-2</v>
      </c>
      <c r="H958" s="222">
        <v>5.3900000000000003E-2</v>
      </c>
      <c r="I958" s="222">
        <v>0.1009</v>
      </c>
      <c r="J958" s="222">
        <v>0.1641</v>
      </c>
      <c r="K958" s="222">
        <v>0.2409</v>
      </c>
      <c r="L958" s="222">
        <v>0.32829999999999998</v>
      </c>
    </row>
    <row r="959" spans="1:12" x14ac:dyDescent="0.25">
      <c r="A959" s="8">
        <v>8</v>
      </c>
      <c r="B959" s="3">
        <v>54</v>
      </c>
      <c r="C959" s="5">
        <v>120000</v>
      </c>
      <c r="D959" s="33"/>
      <c r="E959" s="222">
        <v>4.7999999999999996E-3</v>
      </c>
      <c r="F959" s="222">
        <v>1.5900000000000001E-2</v>
      </c>
      <c r="G959" s="222">
        <v>3.1099999999999999E-2</v>
      </c>
      <c r="H959" s="222">
        <v>4.9500000000000002E-2</v>
      </c>
      <c r="I959" s="222">
        <v>9.4200000000000006E-2</v>
      </c>
      <c r="J959" s="222">
        <v>0.15890000000000001</v>
      </c>
      <c r="K959" s="222">
        <v>0.2359</v>
      </c>
      <c r="L959" s="222">
        <v>0.32390000000000002</v>
      </c>
    </row>
    <row r="960" spans="1:12" x14ac:dyDescent="0.25">
      <c r="A960" s="8">
        <v>8</v>
      </c>
      <c r="B960" s="3">
        <v>55</v>
      </c>
      <c r="C960" s="5">
        <v>120000</v>
      </c>
      <c r="D960" s="33"/>
      <c r="E960" s="222">
        <v>4.1000000000000003E-3</v>
      </c>
      <c r="F960" s="222">
        <v>1.41E-2</v>
      </c>
      <c r="G960" s="222">
        <v>2.8000000000000001E-2</v>
      </c>
      <c r="H960" s="222">
        <v>4.5199999999999997E-2</v>
      </c>
      <c r="I960" s="222">
        <v>8.9700000000000002E-2</v>
      </c>
      <c r="J960" s="222">
        <v>0.15359999999999999</v>
      </c>
      <c r="K960" s="222">
        <v>0.2311</v>
      </c>
      <c r="L960" s="222">
        <v>0.3196</v>
      </c>
    </row>
    <row r="961" spans="1:12" x14ac:dyDescent="0.25">
      <c r="A961" s="8">
        <v>8</v>
      </c>
      <c r="B961" s="3">
        <v>56</v>
      </c>
      <c r="C961" s="5">
        <v>120000</v>
      </c>
      <c r="D961" s="33"/>
      <c r="E961" s="222">
        <v>3.3999999999999998E-3</v>
      </c>
      <c r="F961" s="222">
        <v>1.2200000000000001E-2</v>
      </c>
      <c r="G961" s="222">
        <v>2.4899999999999999E-2</v>
      </c>
      <c r="H961" s="222">
        <v>4.0899999999999999E-2</v>
      </c>
      <c r="I961" s="222">
        <v>8.5099999999999995E-2</v>
      </c>
      <c r="J961" s="222">
        <v>0.14829999999999999</v>
      </c>
      <c r="K961" s="222">
        <v>0.22639999999999999</v>
      </c>
      <c r="L961" s="222">
        <v>0.31530000000000002</v>
      </c>
    </row>
    <row r="962" spans="1:12" x14ac:dyDescent="0.25">
      <c r="A962" s="8">
        <v>8</v>
      </c>
      <c r="B962" s="3">
        <v>57</v>
      </c>
      <c r="C962" s="5">
        <v>120000</v>
      </c>
      <c r="D962" s="33"/>
      <c r="E962" s="222">
        <v>2.8E-3</v>
      </c>
      <c r="F962" s="222">
        <v>1.0500000000000001E-2</v>
      </c>
      <c r="G962" s="222">
        <v>2.1999999999999999E-2</v>
      </c>
      <c r="H962" s="222">
        <v>3.6700000000000003E-2</v>
      </c>
      <c r="I962" s="222">
        <v>8.0600000000000005E-2</v>
      </c>
      <c r="J962" s="222">
        <v>0.1434</v>
      </c>
      <c r="K962" s="222">
        <v>0.22170000000000001</v>
      </c>
      <c r="L962" s="222">
        <v>0.31130000000000002</v>
      </c>
    </row>
    <row r="963" spans="1:12" x14ac:dyDescent="0.25">
      <c r="A963" s="8">
        <v>8</v>
      </c>
      <c r="B963" s="3">
        <v>58</v>
      </c>
      <c r="C963" s="5">
        <v>120000</v>
      </c>
      <c r="D963" s="33"/>
      <c r="E963" s="222">
        <v>2.3E-3</v>
      </c>
      <c r="F963" s="222">
        <v>9.1000000000000004E-3</v>
      </c>
      <c r="G963" s="222">
        <v>1.9400000000000001E-2</v>
      </c>
      <c r="H963" s="222">
        <v>3.2899999999999999E-2</v>
      </c>
      <c r="I963" s="222">
        <v>7.6499999999999999E-2</v>
      </c>
      <c r="J963" s="222">
        <v>0.1391</v>
      </c>
      <c r="K963" s="222">
        <v>0.21759999999999999</v>
      </c>
      <c r="L963" s="222">
        <v>0.30790000000000001</v>
      </c>
    </row>
    <row r="964" spans="1:12" x14ac:dyDescent="0.25">
      <c r="A964" s="8">
        <v>8</v>
      </c>
      <c r="B964" s="3">
        <v>59</v>
      </c>
      <c r="C964" s="5">
        <v>120000</v>
      </c>
      <c r="D964" s="33"/>
      <c r="E964" s="222">
        <v>1.9E-3</v>
      </c>
      <c r="F964" s="222">
        <v>7.7000000000000002E-3</v>
      </c>
      <c r="G964" s="222">
        <v>1.6899999999999998E-2</v>
      </c>
      <c r="H964" s="222">
        <v>2.9600000000000001E-2</v>
      </c>
      <c r="I964" s="222">
        <v>7.2400000000000006E-2</v>
      </c>
      <c r="J964" s="222">
        <v>0.13489999999999999</v>
      </c>
      <c r="K964" s="222">
        <v>0.21360000000000001</v>
      </c>
      <c r="L964" s="222">
        <v>0.30470000000000003</v>
      </c>
    </row>
    <row r="965" spans="1:12" x14ac:dyDescent="0.25">
      <c r="A965" s="8">
        <v>8</v>
      </c>
      <c r="B965" s="3">
        <v>60</v>
      </c>
      <c r="C965" s="5">
        <v>120000</v>
      </c>
      <c r="D965" s="33"/>
      <c r="E965" s="222">
        <v>1.5E-3</v>
      </c>
      <c r="F965" s="222">
        <v>6.4000000000000003E-3</v>
      </c>
      <c r="G965" s="222">
        <v>1.4500000000000001E-2</v>
      </c>
      <c r="H965" s="222">
        <v>2.69E-2</v>
      </c>
      <c r="I965" s="222">
        <v>6.8400000000000002E-2</v>
      </c>
      <c r="J965" s="222">
        <v>0.1305</v>
      </c>
      <c r="K965" s="222">
        <v>0.2097</v>
      </c>
      <c r="L965" s="222">
        <v>0.30149999999999999</v>
      </c>
    </row>
    <row r="966" spans="1:12" x14ac:dyDescent="0.25">
      <c r="A966" s="8">
        <v>8</v>
      </c>
      <c r="B966" s="3">
        <v>61</v>
      </c>
      <c r="C966" s="5">
        <v>120000</v>
      </c>
      <c r="D966" s="33"/>
      <c r="E966" s="222">
        <v>1.1999999999999999E-3</v>
      </c>
      <c r="F966" s="222">
        <v>5.1999999999999998E-3</v>
      </c>
      <c r="G966" s="222">
        <v>1.23E-2</v>
      </c>
      <c r="H966" s="222">
        <v>2.4199999999999999E-2</v>
      </c>
      <c r="I966" s="222">
        <v>6.4500000000000002E-2</v>
      </c>
      <c r="J966" s="222">
        <v>0.1263</v>
      </c>
      <c r="K966" s="222">
        <v>0.2059</v>
      </c>
      <c r="L966" s="222">
        <v>0.29849999999999999</v>
      </c>
    </row>
    <row r="967" spans="1:12" x14ac:dyDescent="0.25">
      <c r="A967" s="8">
        <v>8</v>
      </c>
      <c r="B967" s="3">
        <v>62</v>
      </c>
      <c r="C967" s="5">
        <v>120000</v>
      </c>
      <c r="D967" s="33"/>
      <c r="E967" s="222">
        <v>8.9999999999999998E-4</v>
      </c>
      <c r="F967" s="222">
        <v>4.1999999999999997E-3</v>
      </c>
      <c r="G967" s="222">
        <v>1.03E-2</v>
      </c>
      <c r="H967" s="222">
        <v>2.1600000000000001E-2</v>
      </c>
      <c r="I967" s="222">
        <v>6.0600000000000001E-2</v>
      </c>
      <c r="J967" s="222">
        <v>0.122</v>
      </c>
      <c r="K967" s="222">
        <v>0.20219999999999999</v>
      </c>
      <c r="L967" s="222">
        <v>0.29570000000000002</v>
      </c>
    </row>
    <row r="968" spans="1:12" x14ac:dyDescent="0.25">
      <c r="A968" s="8">
        <v>8</v>
      </c>
      <c r="B968" s="3">
        <v>63</v>
      </c>
      <c r="C968" s="5">
        <v>120000</v>
      </c>
      <c r="D968" s="33"/>
      <c r="E968" s="222">
        <v>5.9999999999999995E-4</v>
      </c>
      <c r="F968" s="222">
        <v>3.2000000000000002E-3</v>
      </c>
      <c r="G968" s="222">
        <v>8.6999999999999994E-3</v>
      </c>
      <c r="H968" s="222">
        <v>1.9E-2</v>
      </c>
      <c r="I968" s="222">
        <v>5.6599999999999998E-2</v>
      </c>
      <c r="J968" s="222">
        <v>0.1177</v>
      </c>
      <c r="K968" s="222">
        <v>0.19839999999999999</v>
      </c>
      <c r="L968" s="222">
        <v>0.29289999999999999</v>
      </c>
    </row>
    <row r="969" spans="1:12" x14ac:dyDescent="0.25">
      <c r="A969" s="8">
        <v>8</v>
      </c>
      <c r="B969" s="3">
        <v>64</v>
      </c>
      <c r="C969" s="5">
        <v>120000</v>
      </c>
      <c r="D969" s="33"/>
      <c r="E969" s="222">
        <v>4.0000000000000002E-4</v>
      </c>
      <c r="F969" s="222">
        <v>2.3999999999999998E-3</v>
      </c>
      <c r="G969" s="222">
        <v>7.1999999999999998E-3</v>
      </c>
      <c r="H969" s="222">
        <v>1.6500000000000001E-2</v>
      </c>
      <c r="I969" s="222">
        <v>5.2699999999999997E-2</v>
      </c>
      <c r="J969" s="222">
        <v>0.1134</v>
      </c>
      <c r="K969" s="222">
        <v>0.19470000000000001</v>
      </c>
      <c r="L969" s="222">
        <v>0.29020000000000001</v>
      </c>
    </row>
    <row r="970" spans="1:12" x14ac:dyDescent="0.25">
      <c r="A970" s="8">
        <v>8</v>
      </c>
      <c r="B970" s="3">
        <v>65</v>
      </c>
      <c r="C970" s="5">
        <v>120000</v>
      </c>
      <c r="D970" s="33"/>
      <c r="E970" s="222">
        <v>2.9999999999999997E-4</v>
      </c>
      <c r="F970" s="222">
        <v>1.6999999999999999E-3</v>
      </c>
      <c r="G970" s="222">
        <v>5.7000000000000002E-3</v>
      </c>
      <c r="H970" s="222">
        <v>1.41E-2</v>
      </c>
      <c r="I970" s="222">
        <v>4.87E-2</v>
      </c>
      <c r="J970" s="222">
        <v>0.1091</v>
      </c>
      <c r="K970" s="222">
        <v>0.19120000000000001</v>
      </c>
      <c r="L970" s="222">
        <v>0.28770000000000001</v>
      </c>
    </row>
    <row r="971" spans="1:12" x14ac:dyDescent="0.25">
      <c r="A971" s="8">
        <v>8</v>
      </c>
      <c r="B971" s="3">
        <v>66</v>
      </c>
      <c r="C971" s="5">
        <v>120000</v>
      </c>
      <c r="D971" s="33"/>
      <c r="E971" s="222">
        <v>2.0000000000000001E-4</v>
      </c>
      <c r="F971" s="222">
        <v>1.1999999999999999E-3</v>
      </c>
      <c r="G971" s="222">
        <v>4.4999999999999997E-3</v>
      </c>
      <c r="H971" s="222">
        <v>1.1900000000000001E-2</v>
      </c>
      <c r="I971" s="222">
        <v>4.48E-2</v>
      </c>
      <c r="J971" s="222">
        <v>0.1048</v>
      </c>
      <c r="K971" s="222">
        <v>0.18770000000000001</v>
      </c>
      <c r="L971" s="222">
        <v>0.28539999999999999</v>
      </c>
    </row>
    <row r="972" spans="1:12" x14ac:dyDescent="0.25">
      <c r="A972" s="8">
        <v>8</v>
      </c>
      <c r="B972" s="3">
        <v>67</v>
      </c>
      <c r="C972" s="5">
        <v>120000</v>
      </c>
      <c r="D972" s="33"/>
      <c r="E972" s="222">
        <v>1E-4</v>
      </c>
      <c r="F972" s="222">
        <v>6.9999999999999999E-4</v>
      </c>
      <c r="G972" s="222">
        <v>3.3E-3</v>
      </c>
      <c r="H972" s="222">
        <v>9.7000000000000003E-3</v>
      </c>
      <c r="I972" s="222">
        <v>4.0599999999999997E-2</v>
      </c>
      <c r="J972" s="222">
        <v>0.1002</v>
      </c>
      <c r="K972" s="222">
        <v>0.184</v>
      </c>
      <c r="L972" s="222">
        <v>0.28320000000000001</v>
      </c>
    </row>
    <row r="973" spans="1:12" x14ac:dyDescent="0.25">
      <c r="A973" s="8">
        <v>8</v>
      </c>
      <c r="B973" s="3">
        <v>68</v>
      </c>
      <c r="C973" s="5">
        <v>120000</v>
      </c>
      <c r="D973" s="33"/>
      <c r="E973" s="222">
        <v>0</v>
      </c>
      <c r="F973" s="222">
        <v>4.0000000000000002E-4</v>
      </c>
      <c r="G973" s="222">
        <v>2.3E-3</v>
      </c>
      <c r="H973" s="222">
        <v>7.6E-3</v>
      </c>
      <c r="I973" s="222">
        <v>3.6299999999999999E-2</v>
      </c>
      <c r="J973" s="222">
        <v>9.5500000000000002E-2</v>
      </c>
      <c r="K973" s="222">
        <v>0.18049999999999999</v>
      </c>
      <c r="L973" s="222">
        <v>0.28110000000000002</v>
      </c>
    </row>
    <row r="974" spans="1:12" x14ac:dyDescent="0.25">
      <c r="A974" s="8">
        <v>8</v>
      </c>
      <c r="B974" s="3">
        <v>69</v>
      </c>
      <c r="C974" s="5">
        <v>120000</v>
      </c>
      <c r="D974" s="33"/>
      <c r="E974" s="222">
        <v>0</v>
      </c>
      <c r="F974" s="222">
        <v>2.0000000000000001E-4</v>
      </c>
      <c r="G974" s="222">
        <v>1.5E-3</v>
      </c>
      <c r="H974" s="222">
        <v>5.7000000000000002E-3</v>
      </c>
      <c r="I974" s="222">
        <v>3.2199999999999999E-2</v>
      </c>
      <c r="J974" s="222">
        <v>9.0999999999999998E-2</v>
      </c>
      <c r="K974" s="222">
        <v>0.1772</v>
      </c>
      <c r="L974" s="222">
        <v>0.27939999999999998</v>
      </c>
    </row>
    <row r="975" spans="1:12" x14ac:dyDescent="0.25">
      <c r="A975" s="8">
        <v>8</v>
      </c>
      <c r="B975" s="3">
        <v>70</v>
      </c>
      <c r="C975" s="5">
        <v>120000</v>
      </c>
      <c r="D975" s="33"/>
      <c r="E975" s="222">
        <v>0</v>
      </c>
      <c r="F975" s="222">
        <v>1E-4</v>
      </c>
      <c r="G975" s="222">
        <v>8.0000000000000004E-4</v>
      </c>
      <c r="H975" s="222">
        <v>3.8999999999999998E-3</v>
      </c>
      <c r="I975" s="222">
        <v>2.75E-2</v>
      </c>
      <c r="J975" s="222">
        <v>8.5599999999999996E-2</v>
      </c>
      <c r="K975" s="222">
        <v>0.17369999999999999</v>
      </c>
      <c r="L975" s="222">
        <v>0.2777</v>
      </c>
    </row>
    <row r="976" spans="1:12" x14ac:dyDescent="0.25">
      <c r="A976" s="8">
        <v>8</v>
      </c>
      <c r="B976" s="3">
        <v>71</v>
      </c>
      <c r="C976" s="5">
        <v>120000</v>
      </c>
      <c r="D976" s="33"/>
      <c r="E976" s="222">
        <v>0</v>
      </c>
      <c r="F976" s="222">
        <v>0</v>
      </c>
      <c r="G976" s="222">
        <v>4.0000000000000002E-4</v>
      </c>
      <c r="H976" s="222">
        <v>2.3999999999999998E-3</v>
      </c>
      <c r="I976" s="222">
        <v>2.29E-2</v>
      </c>
      <c r="J976" s="222">
        <v>8.0500000000000002E-2</v>
      </c>
      <c r="K976" s="222">
        <v>0.17050000000000001</v>
      </c>
      <c r="L976" s="222">
        <v>0.27639999999999998</v>
      </c>
    </row>
    <row r="977" spans="1:12" x14ac:dyDescent="0.25">
      <c r="A977" s="8">
        <v>8</v>
      </c>
      <c r="B977" s="3">
        <v>72</v>
      </c>
      <c r="C977" s="5">
        <v>120000</v>
      </c>
      <c r="D977" s="33"/>
      <c r="E977" s="222">
        <v>0</v>
      </c>
      <c r="F977" s="222">
        <v>0</v>
      </c>
      <c r="G977" s="222">
        <v>1E-4</v>
      </c>
      <c r="H977" s="222">
        <v>1E-3</v>
      </c>
      <c r="I977" s="222">
        <v>1.6899999999999998E-2</v>
      </c>
      <c r="J977" s="222">
        <v>7.3499999999999996E-2</v>
      </c>
      <c r="K977" s="222">
        <v>0.16689999999999999</v>
      </c>
      <c r="L977" s="222">
        <v>0.27529999999999999</v>
      </c>
    </row>
    <row r="978" spans="1:12" x14ac:dyDescent="0.25">
      <c r="A978" s="8">
        <v>8</v>
      </c>
      <c r="B978" s="3">
        <v>73</v>
      </c>
      <c r="C978" s="5">
        <v>120000</v>
      </c>
      <c r="D978" s="33"/>
      <c r="E978" s="222">
        <v>0</v>
      </c>
      <c r="F978" s="222">
        <v>0</v>
      </c>
      <c r="G978" s="222">
        <v>0</v>
      </c>
      <c r="H978" s="222">
        <v>2.0000000000000001E-4</v>
      </c>
      <c r="I978" s="222">
        <v>1.06E-2</v>
      </c>
      <c r="J978" s="222">
        <v>6.6100000000000006E-2</v>
      </c>
      <c r="K978" s="222">
        <v>0.16400000000000001</v>
      </c>
      <c r="L978" s="222">
        <v>0.2747</v>
      </c>
    </row>
    <row r="979" spans="1:12" x14ac:dyDescent="0.25">
      <c r="A979" s="8">
        <v>8</v>
      </c>
      <c r="B979" s="3">
        <v>74</v>
      </c>
      <c r="C979" s="5">
        <v>120000</v>
      </c>
      <c r="D979" s="33"/>
      <c r="E979" s="222">
        <v>0</v>
      </c>
      <c r="F979" s="222">
        <v>0</v>
      </c>
      <c r="G979" s="222">
        <v>0</v>
      </c>
      <c r="H979" s="222">
        <v>0</v>
      </c>
      <c r="I979" s="222">
        <v>6.7999999999999996E-3</v>
      </c>
      <c r="J979" s="222">
        <v>6.1199999999999997E-2</v>
      </c>
      <c r="K979" s="222">
        <v>0.1628</v>
      </c>
      <c r="L979" s="222">
        <v>0.27460000000000001</v>
      </c>
    </row>
    <row r="980" spans="1:12" x14ac:dyDescent="0.25">
      <c r="A980" s="8">
        <v>9</v>
      </c>
      <c r="B980" s="3">
        <v>36</v>
      </c>
      <c r="C980" s="5">
        <v>120000</v>
      </c>
      <c r="D980" s="33"/>
      <c r="E980" s="222">
        <v>2.52E-2</v>
      </c>
      <c r="F980" s="222">
        <v>5.8799999999999998E-2</v>
      </c>
      <c r="G980" s="222">
        <v>9.5600000000000004E-2</v>
      </c>
      <c r="H980" s="222">
        <v>0.1343</v>
      </c>
      <c r="I980" s="222">
        <v>0.21590000000000001</v>
      </c>
      <c r="J980" s="222">
        <v>0.30149999999999999</v>
      </c>
      <c r="K980" s="222">
        <v>0.3901</v>
      </c>
      <c r="L980" s="222">
        <v>0.48099999999999998</v>
      </c>
    </row>
    <row r="981" spans="1:12" x14ac:dyDescent="0.25">
      <c r="A981" s="8">
        <v>9</v>
      </c>
      <c r="B981" s="3">
        <v>37</v>
      </c>
      <c r="C981" s="5">
        <v>120000</v>
      </c>
      <c r="D981" s="33"/>
      <c r="E981" s="222">
        <v>2.4199999999999999E-2</v>
      </c>
      <c r="F981" s="222">
        <v>5.7000000000000002E-2</v>
      </c>
      <c r="G981" s="222">
        <v>9.2899999999999996E-2</v>
      </c>
      <c r="H981" s="222">
        <v>0.13089999999999999</v>
      </c>
      <c r="I981" s="222">
        <v>0.21110000000000001</v>
      </c>
      <c r="J981" s="222">
        <v>0.29549999999999998</v>
      </c>
      <c r="K981" s="222">
        <v>0.38300000000000001</v>
      </c>
      <c r="L981" s="222">
        <v>0.47299999999999998</v>
      </c>
    </row>
    <row r="982" spans="1:12" x14ac:dyDescent="0.25">
      <c r="A982" s="8">
        <v>9</v>
      </c>
      <c r="B982" s="3">
        <v>38</v>
      </c>
      <c r="C982" s="5">
        <v>120000</v>
      </c>
      <c r="D982" s="33"/>
      <c r="E982" s="222">
        <v>2.3199999999999998E-2</v>
      </c>
      <c r="F982" s="222">
        <v>5.5100000000000003E-2</v>
      </c>
      <c r="G982" s="222">
        <v>9.01E-2</v>
      </c>
      <c r="H982" s="222">
        <v>0.1273</v>
      </c>
      <c r="I982" s="222">
        <v>0.20619999999999999</v>
      </c>
      <c r="J982" s="222">
        <v>0.2893</v>
      </c>
      <c r="K982" s="222">
        <v>0.37569999999999998</v>
      </c>
      <c r="L982" s="222">
        <v>0.4647</v>
      </c>
    </row>
    <row r="983" spans="1:12" x14ac:dyDescent="0.25">
      <c r="A983" s="8">
        <v>9</v>
      </c>
      <c r="B983" s="3">
        <v>39</v>
      </c>
      <c r="C983" s="5">
        <v>120000</v>
      </c>
      <c r="D983" s="33"/>
      <c r="E983" s="222">
        <v>2.23E-2</v>
      </c>
      <c r="F983" s="222">
        <v>5.3199999999999997E-2</v>
      </c>
      <c r="G983" s="222">
        <v>8.7400000000000005E-2</v>
      </c>
      <c r="H983" s="222">
        <v>0.12379999999999999</v>
      </c>
      <c r="I983" s="222">
        <v>0.20119999999999999</v>
      </c>
      <c r="J983" s="222">
        <v>0.28310000000000002</v>
      </c>
      <c r="K983" s="222">
        <v>0.36840000000000001</v>
      </c>
      <c r="L983" s="222">
        <v>0.45639999999999997</v>
      </c>
    </row>
    <row r="984" spans="1:12" x14ac:dyDescent="0.25">
      <c r="A984" s="8">
        <v>9</v>
      </c>
      <c r="B984" s="3">
        <v>40</v>
      </c>
      <c r="C984" s="5">
        <v>120000</v>
      </c>
      <c r="D984" s="33"/>
      <c r="E984" s="222">
        <v>2.1299999999999999E-2</v>
      </c>
      <c r="F984" s="222">
        <v>5.1200000000000002E-2</v>
      </c>
      <c r="G984" s="222">
        <v>8.4500000000000006E-2</v>
      </c>
      <c r="H984" s="222">
        <v>0.1201</v>
      </c>
      <c r="I984" s="222">
        <v>0.1961</v>
      </c>
      <c r="J984" s="222">
        <v>0.2767</v>
      </c>
      <c r="K984" s="222">
        <v>0.3609</v>
      </c>
      <c r="L984" s="222">
        <v>0.44790000000000002</v>
      </c>
    </row>
    <row r="985" spans="1:12" x14ac:dyDescent="0.25">
      <c r="A985" s="8">
        <v>9</v>
      </c>
      <c r="B985" s="3">
        <v>41</v>
      </c>
      <c r="C985" s="5">
        <v>120000</v>
      </c>
      <c r="D985" s="33"/>
      <c r="E985" s="222">
        <v>2.0299999999999999E-2</v>
      </c>
      <c r="F985" s="222">
        <v>4.9200000000000001E-2</v>
      </c>
      <c r="G985" s="222">
        <v>8.1699999999999995E-2</v>
      </c>
      <c r="H985" s="222">
        <v>0.1164</v>
      </c>
      <c r="I985" s="222">
        <v>0.19089999999999999</v>
      </c>
      <c r="J985" s="222">
        <v>0.2702</v>
      </c>
      <c r="K985" s="222">
        <v>0.35320000000000001</v>
      </c>
      <c r="L985" s="222">
        <v>0.43919999999999998</v>
      </c>
    </row>
    <row r="986" spans="1:12" x14ac:dyDescent="0.25">
      <c r="A986" s="8">
        <v>9</v>
      </c>
      <c r="B986" s="3">
        <v>42</v>
      </c>
      <c r="C986" s="5">
        <v>120000</v>
      </c>
      <c r="D986" s="33"/>
      <c r="E986" s="222">
        <v>1.9300000000000001E-2</v>
      </c>
      <c r="F986" s="222">
        <v>4.7199999999999999E-2</v>
      </c>
      <c r="G986" s="222">
        <v>7.8700000000000006E-2</v>
      </c>
      <c r="H986" s="222">
        <v>0.11260000000000001</v>
      </c>
      <c r="I986" s="222">
        <v>0.1855</v>
      </c>
      <c r="J986" s="222">
        <v>0.26350000000000001</v>
      </c>
      <c r="K986" s="222">
        <v>0.3453</v>
      </c>
      <c r="L986" s="222">
        <v>0.43020000000000003</v>
      </c>
    </row>
    <row r="987" spans="1:12" x14ac:dyDescent="0.25">
      <c r="A987" s="8">
        <v>9</v>
      </c>
      <c r="B987" s="3">
        <v>43</v>
      </c>
      <c r="C987" s="5">
        <v>120000</v>
      </c>
      <c r="D987" s="33"/>
      <c r="E987" s="222">
        <v>1.83E-2</v>
      </c>
      <c r="F987" s="222">
        <v>4.5199999999999997E-2</v>
      </c>
      <c r="G987" s="222">
        <v>7.5800000000000006E-2</v>
      </c>
      <c r="H987" s="222">
        <v>0.10879999999999999</v>
      </c>
      <c r="I987" s="222">
        <v>0.18010000000000001</v>
      </c>
      <c r="J987" s="222">
        <v>0.25669999999999998</v>
      </c>
      <c r="K987" s="222">
        <v>0.33729999999999999</v>
      </c>
      <c r="L987" s="222">
        <v>0.42109999999999997</v>
      </c>
    </row>
    <row r="988" spans="1:12" x14ac:dyDescent="0.25">
      <c r="A988" s="8">
        <v>9</v>
      </c>
      <c r="B988" s="3">
        <v>44</v>
      </c>
      <c r="C988" s="5">
        <v>120000</v>
      </c>
      <c r="D988" s="33"/>
      <c r="E988" s="222">
        <v>1.7299999999999999E-2</v>
      </c>
      <c r="F988" s="222">
        <v>4.3200000000000002E-2</v>
      </c>
      <c r="G988" s="222">
        <v>7.2800000000000004E-2</v>
      </c>
      <c r="H988" s="222">
        <v>0.105</v>
      </c>
      <c r="I988" s="222">
        <v>0.17469999999999999</v>
      </c>
      <c r="J988" s="222">
        <v>0.24990000000000001</v>
      </c>
      <c r="K988" s="222">
        <v>0.32929999999999998</v>
      </c>
      <c r="L988" s="222">
        <v>0.41199999999999998</v>
      </c>
    </row>
    <row r="989" spans="1:12" x14ac:dyDescent="0.25">
      <c r="A989" s="8">
        <v>9</v>
      </c>
      <c r="B989" s="3">
        <v>45</v>
      </c>
      <c r="C989" s="5">
        <v>120000</v>
      </c>
      <c r="D989" s="33"/>
      <c r="E989" s="222">
        <v>1.6199999999999999E-2</v>
      </c>
      <c r="F989" s="222">
        <v>4.0899999999999999E-2</v>
      </c>
      <c r="G989" s="222">
        <v>6.9400000000000003E-2</v>
      </c>
      <c r="H989" s="222">
        <v>0.10059999999999999</v>
      </c>
      <c r="I989" s="222">
        <v>0.1686</v>
      </c>
      <c r="J989" s="222">
        <v>0.2422</v>
      </c>
      <c r="K989" s="222">
        <v>0.32019999999999998</v>
      </c>
      <c r="L989" s="222">
        <v>0.4017</v>
      </c>
    </row>
    <row r="990" spans="1:12" x14ac:dyDescent="0.25">
      <c r="A990" s="8">
        <v>9</v>
      </c>
      <c r="B990" s="3">
        <v>46</v>
      </c>
      <c r="C990" s="5">
        <v>120000</v>
      </c>
      <c r="D990" s="33"/>
      <c r="E990" s="222">
        <v>1.4999999999999999E-2</v>
      </c>
      <c r="F990" s="222">
        <v>3.8600000000000002E-2</v>
      </c>
      <c r="G990" s="222">
        <v>6.6000000000000003E-2</v>
      </c>
      <c r="H990" s="222">
        <v>9.6199999999999994E-2</v>
      </c>
      <c r="I990" s="222">
        <v>0.1623</v>
      </c>
      <c r="J990" s="222">
        <v>0.2344</v>
      </c>
      <c r="K990" s="222">
        <v>0.311</v>
      </c>
      <c r="L990" s="222">
        <v>0.39119999999999999</v>
      </c>
    </row>
    <row r="991" spans="1:12" x14ac:dyDescent="0.25">
      <c r="A991" s="8">
        <v>9</v>
      </c>
      <c r="B991" s="3">
        <v>47</v>
      </c>
      <c r="C991" s="5">
        <v>120000</v>
      </c>
      <c r="D991" s="33"/>
      <c r="E991" s="222">
        <v>1.3899999999999999E-2</v>
      </c>
      <c r="F991" s="222">
        <v>3.6299999999999999E-2</v>
      </c>
      <c r="G991" s="222">
        <v>6.2600000000000003E-2</v>
      </c>
      <c r="H991" s="222">
        <v>9.1700000000000004E-2</v>
      </c>
      <c r="I991" s="222">
        <v>0.15609999999999999</v>
      </c>
      <c r="J991" s="222">
        <v>0.22650000000000001</v>
      </c>
      <c r="K991" s="222">
        <v>0.30170000000000002</v>
      </c>
      <c r="L991" s="222">
        <v>0.38579999999999998</v>
      </c>
    </row>
    <row r="992" spans="1:12" x14ac:dyDescent="0.25">
      <c r="A992" s="8">
        <v>9</v>
      </c>
      <c r="B992" s="3">
        <v>48</v>
      </c>
      <c r="C992" s="5">
        <v>120000</v>
      </c>
      <c r="D992" s="33"/>
      <c r="E992" s="222">
        <v>1.2800000000000001E-2</v>
      </c>
      <c r="F992" s="222">
        <v>3.4000000000000002E-2</v>
      </c>
      <c r="G992" s="222">
        <v>5.9200000000000003E-2</v>
      </c>
      <c r="H992" s="222">
        <v>8.72E-2</v>
      </c>
      <c r="I992" s="222">
        <v>0.14960000000000001</v>
      </c>
      <c r="J992" s="222">
        <v>0.21840000000000001</v>
      </c>
      <c r="K992" s="222">
        <v>0.29210000000000003</v>
      </c>
      <c r="L992" s="222">
        <v>0.38090000000000002</v>
      </c>
    </row>
    <row r="993" spans="1:12" x14ac:dyDescent="0.25">
      <c r="A993" s="8">
        <v>9</v>
      </c>
      <c r="B993" s="3">
        <v>49</v>
      </c>
      <c r="C993" s="5">
        <v>120000</v>
      </c>
      <c r="D993" s="33"/>
      <c r="E993" s="222">
        <v>1.17E-2</v>
      </c>
      <c r="F993" s="222">
        <v>3.1699999999999999E-2</v>
      </c>
      <c r="G993" s="222">
        <v>5.57E-2</v>
      </c>
      <c r="H993" s="222">
        <v>8.2600000000000007E-2</v>
      </c>
      <c r="I993" s="222">
        <v>0.1431</v>
      </c>
      <c r="J993" s="222">
        <v>0.2102</v>
      </c>
      <c r="K993" s="222">
        <v>0.28649999999999998</v>
      </c>
      <c r="L993" s="222">
        <v>0.37590000000000001</v>
      </c>
    </row>
    <row r="994" spans="1:12" x14ac:dyDescent="0.25">
      <c r="A994" s="8">
        <v>9</v>
      </c>
      <c r="B994" s="3">
        <v>50</v>
      </c>
      <c r="C994" s="5">
        <v>120000</v>
      </c>
      <c r="D994" s="33"/>
      <c r="E994" s="222">
        <v>1.0699999999999999E-2</v>
      </c>
      <c r="F994" s="222">
        <v>2.9399999999999999E-2</v>
      </c>
      <c r="G994" s="222">
        <v>5.2299999999999999E-2</v>
      </c>
      <c r="H994" s="222">
        <v>7.8100000000000003E-2</v>
      </c>
      <c r="I994" s="222">
        <v>0.1366</v>
      </c>
      <c r="J994" s="222">
        <v>0.2019</v>
      </c>
      <c r="K994" s="222">
        <v>0.28170000000000001</v>
      </c>
      <c r="L994" s="222">
        <v>0.37080000000000002</v>
      </c>
    </row>
    <row r="995" spans="1:12" x14ac:dyDescent="0.25">
      <c r="A995" s="8">
        <v>9</v>
      </c>
      <c r="B995" s="3">
        <v>51</v>
      </c>
      <c r="C995" s="5">
        <v>120000</v>
      </c>
      <c r="D995" s="33"/>
      <c r="E995" s="222">
        <v>9.7000000000000003E-3</v>
      </c>
      <c r="F995" s="222">
        <v>2.7199999999999998E-2</v>
      </c>
      <c r="G995" s="222">
        <v>4.8800000000000003E-2</v>
      </c>
      <c r="H995" s="222">
        <v>7.3599999999999999E-2</v>
      </c>
      <c r="I995" s="222">
        <v>0.13</v>
      </c>
      <c r="J995" s="222">
        <v>0.19450000000000001</v>
      </c>
      <c r="K995" s="222">
        <v>0.2767</v>
      </c>
      <c r="L995" s="222">
        <v>0.36630000000000001</v>
      </c>
    </row>
    <row r="996" spans="1:12" x14ac:dyDescent="0.25">
      <c r="A996" s="8">
        <v>9</v>
      </c>
      <c r="B996" s="3">
        <v>52</v>
      </c>
      <c r="C996" s="5">
        <v>120000</v>
      </c>
      <c r="D996" s="33"/>
      <c r="E996" s="222">
        <v>8.6999999999999994E-3</v>
      </c>
      <c r="F996" s="222">
        <v>2.4899999999999999E-2</v>
      </c>
      <c r="G996" s="222">
        <v>4.53E-2</v>
      </c>
      <c r="H996" s="222">
        <v>6.8900000000000003E-2</v>
      </c>
      <c r="I996" s="222">
        <v>0.1232</v>
      </c>
      <c r="J996" s="222">
        <v>0.18970000000000001</v>
      </c>
      <c r="K996" s="222">
        <v>0.27150000000000002</v>
      </c>
      <c r="L996" s="222">
        <v>0.36199999999999999</v>
      </c>
    </row>
    <row r="997" spans="1:12" x14ac:dyDescent="0.25">
      <c r="A997" s="8">
        <v>9</v>
      </c>
      <c r="B997" s="3">
        <v>53</v>
      </c>
      <c r="C997" s="5">
        <v>120000</v>
      </c>
      <c r="D997" s="33"/>
      <c r="E997" s="222">
        <v>7.7000000000000002E-3</v>
      </c>
      <c r="F997" s="222">
        <v>2.2599999999999999E-2</v>
      </c>
      <c r="G997" s="222">
        <v>4.1799999999999997E-2</v>
      </c>
      <c r="H997" s="222">
        <v>6.4199999999999993E-2</v>
      </c>
      <c r="I997" s="222">
        <v>0.1162</v>
      </c>
      <c r="J997" s="222">
        <v>0.18490000000000001</v>
      </c>
      <c r="K997" s="222">
        <v>0.26650000000000001</v>
      </c>
      <c r="L997" s="222">
        <v>0.35799999999999998</v>
      </c>
    </row>
    <row r="998" spans="1:12" x14ac:dyDescent="0.25">
      <c r="A998" s="8">
        <v>9</v>
      </c>
      <c r="B998" s="3">
        <v>54</v>
      </c>
      <c r="C998" s="5">
        <v>120000</v>
      </c>
      <c r="D998" s="33"/>
      <c r="E998" s="222">
        <v>6.7000000000000002E-3</v>
      </c>
      <c r="F998" s="222">
        <v>2.0400000000000001E-2</v>
      </c>
      <c r="G998" s="222">
        <v>3.8399999999999997E-2</v>
      </c>
      <c r="H998" s="222">
        <v>5.9499999999999997E-2</v>
      </c>
      <c r="I998" s="222">
        <v>0.10929999999999999</v>
      </c>
      <c r="J998" s="222">
        <v>0.1799</v>
      </c>
      <c r="K998" s="222">
        <v>0.26190000000000002</v>
      </c>
      <c r="L998" s="222">
        <v>0.35420000000000001</v>
      </c>
    </row>
    <row r="999" spans="1:12" x14ac:dyDescent="0.25">
      <c r="A999" s="8">
        <v>9</v>
      </c>
      <c r="B999" s="3">
        <v>55</v>
      </c>
      <c r="C999" s="5">
        <v>120000</v>
      </c>
      <c r="D999" s="33"/>
      <c r="E999" s="222">
        <v>5.8999999999999999E-3</v>
      </c>
      <c r="F999" s="222">
        <v>1.83E-2</v>
      </c>
      <c r="G999" s="222">
        <v>3.5000000000000003E-2</v>
      </c>
      <c r="H999" s="222">
        <v>5.4899999999999997E-2</v>
      </c>
      <c r="I999" s="222">
        <v>0.10489999999999999</v>
      </c>
      <c r="J999" s="222">
        <v>0.17480000000000001</v>
      </c>
      <c r="K999" s="222">
        <v>0.25769999999999998</v>
      </c>
      <c r="L999" s="222">
        <v>0.3503</v>
      </c>
    </row>
    <row r="1000" spans="1:12" x14ac:dyDescent="0.25">
      <c r="A1000" s="8">
        <v>9</v>
      </c>
      <c r="B1000" s="3">
        <v>56</v>
      </c>
      <c r="C1000" s="5">
        <v>120000</v>
      </c>
      <c r="D1000" s="33"/>
      <c r="E1000" s="222">
        <v>5.0000000000000001E-3</v>
      </c>
      <c r="F1000" s="222">
        <v>1.6199999999999999E-2</v>
      </c>
      <c r="G1000" s="222">
        <v>3.1600000000000003E-2</v>
      </c>
      <c r="H1000" s="222">
        <v>5.0099999999999999E-2</v>
      </c>
      <c r="I1000" s="222">
        <v>0.10050000000000001</v>
      </c>
      <c r="J1000" s="222">
        <v>0.16980000000000001</v>
      </c>
      <c r="K1000" s="222">
        <v>0.25340000000000001</v>
      </c>
      <c r="L1000" s="222">
        <v>0.34660000000000002</v>
      </c>
    </row>
    <row r="1001" spans="1:12" x14ac:dyDescent="0.25">
      <c r="A1001" s="8">
        <v>9</v>
      </c>
      <c r="B1001" s="3">
        <v>57</v>
      </c>
      <c r="C1001" s="5">
        <v>120000</v>
      </c>
      <c r="D1001" s="33"/>
      <c r="E1001" s="222">
        <v>4.1999999999999997E-3</v>
      </c>
      <c r="F1001" s="222">
        <v>1.4200000000000001E-2</v>
      </c>
      <c r="G1001" s="222">
        <v>2.8199999999999999E-2</v>
      </c>
      <c r="H1001" s="222">
        <v>4.5499999999999999E-2</v>
      </c>
      <c r="I1001" s="222">
        <v>9.6000000000000002E-2</v>
      </c>
      <c r="J1001" s="222">
        <v>0.16520000000000001</v>
      </c>
      <c r="K1001" s="222">
        <v>0.24909999999999999</v>
      </c>
      <c r="L1001" s="222">
        <v>0.34320000000000001</v>
      </c>
    </row>
    <row r="1002" spans="1:12" x14ac:dyDescent="0.25">
      <c r="A1002" s="8">
        <v>9</v>
      </c>
      <c r="B1002" s="3">
        <v>58</v>
      </c>
      <c r="C1002" s="5">
        <v>120000</v>
      </c>
      <c r="D1002" s="33"/>
      <c r="E1002" s="222">
        <v>3.5999999999999999E-3</v>
      </c>
      <c r="F1002" s="222">
        <v>1.2500000000000001E-2</v>
      </c>
      <c r="G1002" s="222">
        <v>2.52E-2</v>
      </c>
      <c r="H1002" s="222">
        <v>4.1300000000000003E-2</v>
      </c>
      <c r="I1002" s="222">
        <v>9.1800000000000007E-2</v>
      </c>
      <c r="J1002" s="222">
        <v>0.16120000000000001</v>
      </c>
      <c r="K1002" s="222">
        <v>0.2455</v>
      </c>
      <c r="L1002" s="222">
        <v>0.34039999999999998</v>
      </c>
    </row>
    <row r="1003" spans="1:12" x14ac:dyDescent="0.25">
      <c r="A1003" s="8">
        <v>9</v>
      </c>
      <c r="B1003" s="3">
        <v>59</v>
      </c>
      <c r="C1003" s="5">
        <v>120000</v>
      </c>
      <c r="D1003" s="33"/>
      <c r="E1003" s="222">
        <v>3.0000000000000001E-3</v>
      </c>
      <c r="F1003" s="222">
        <v>1.0800000000000001E-2</v>
      </c>
      <c r="G1003" s="222">
        <v>2.23E-2</v>
      </c>
      <c r="H1003" s="222">
        <v>3.78E-2</v>
      </c>
      <c r="I1003" s="222">
        <v>8.7599999999999997E-2</v>
      </c>
      <c r="J1003" s="222">
        <v>0.15720000000000001</v>
      </c>
      <c r="K1003" s="222">
        <v>0.24199999999999999</v>
      </c>
      <c r="L1003" s="222">
        <v>0.33760000000000001</v>
      </c>
    </row>
    <row r="1004" spans="1:12" x14ac:dyDescent="0.25">
      <c r="A1004" s="8">
        <v>9</v>
      </c>
      <c r="B1004" s="3">
        <v>60</v>
      </c>
      <c r="C1004" s="5">
        <v>120000</v>
      </c>
      <c r="D1004" s="33"/>
      <c r="E1004" s="222">
        <v>2.3999999999999998E-3</v>
      </c>
      <c r="F1004" s="222">
        <v>9.1000000000000004E-3</v>
      </c>
      <c r="G1004" s="222">
        <v>1.9400000000000001E-2</v>
      </c>
      <c r="H1004" s="222">
        <v>3.4799999999999998E-2</v>
      </c>
      <c r="I1004" s="222">
        <v>8.3599999999999994E-2</v>
      </c>
      <c r="J1004" s="222">
        <v>0.15310000000000001</v>
      </c>
      <c r="K1004" s="222">
        <v>0.23860000000000001</v>
      </c>
      <c r="L1004" s="222">
        <v>0.33500000000000002</v>
      </c>
    </row>
    <row r="1005" spans="1:12" x14ac:dyDescent="0.25">
      <c r="A1005" s="8">
        <v>9</v>
      </c>
      <c r="B1005" s="3">
        <v>61</v>
      </c>
      <c r="C1005" s="5">
        <v>120000</v>
      </c>
      <c r="D1005" s="33"/>
      <c r="E1005" s="222">
        <v>1.9E-3</v>
      </c>
      <c r="F1005" s="222">
        <v>7.6E-3</v>
      </c>
      <c r="G1005" s="222">
        <v>1.67E-2</v>
      </c>
      <c r="H1005" s="222">
        <v>3.1899999999999998E-2</v>
      </c>
      <c r="I1005" s="222">
        <v>7.9799999999999996E-2</v>
      </c>
      <c r="J1005" s="222">
        <v>0.1492</v>
      </c>
      <c r="K1005" s="222">
        <v>0.23530000000000001</v>
      </c>
      <c r="L1005" s="222">
        <v>0.33260000000000001</v>
      </c>
    </row>
    <row r="1006" spans="1:12" x14ac:dyDescent="0.25">
      <c r="A1006" s="8">
        <v>9</v>
      </c>
      <c r="B1006" s="3">
        <v>62</v>
      </c>
      <c r="C1006" s="5">
        <v>120000</v>
      </c>
      <c r="D1006" s="33"/>
      <c r="E1006" s="222">
        <v>1.5E-3</v>
      </c>
      <c r="F1006" s="222">
        <v>6.1999999999999998E-3</v>
      </c>
      <c r="G1006" s="222">
        <v>1.4500000000000001E-2</v>
      </c>
      <c r="H1006" s="222">
        <v>2.8899999999999999E-2</v>
      </c>
      <c r="I1006" s="222">
        <v>7.5800000000000006E-2</v>
      </c>
      <c r="J1006" s="222">
        <v>0.14530000000000001</v>
      </c>
      <c r="K1006" s="222">
        <v>0.23200000000000001</v>
      </c>
      <c r="L1006" s="222">
        <v>0.33029999999999998</v>
      </c>
    </row>
    <row r="1007" spans="1:12" x14ac:dyDescent="0.25">
      <c r="A1007" s="8">
        <v>9</v>
      </c>
      <c r="B1007" s="3">
        <v>63</v>
      </c>
      <c r="C1007" s="5">
        <v>120000</v>
      </c>
      <c r="D1007" s="33"/>
      <c r="E1007" s="222">
        <v>1.1000000000000001E-3</v>
      </c>
      <c r="F1007" s="222">
        <v>4.8999999999999998E-3</v>
      </c>
      <c r="G1007" s="222">
        <v>1.26E-2</v>
      </c>
      <c r="H1007" s="222">
        <v>2.5999999999999999E-2</v>
      </c>
      <c r="I1007" s="222">
        <v>7.1800000000000003E-2</v>
      </c>
      <c r="J1007" s="222">
        <v>0.14130000000000001</v>
      </c>
      <c r="K1007" s="222">
        <v>0.22889999999999999</v>
      </c>
      <c r="L1007" s="222">
        <v>0.3281</v>
      </c>
    </row>
    <row r="1008" spans="1:12" x14ac:dyDescent="0.25">
      <c r="A1008" s="8">
        <v>9</v>
      </c>
      <c r="B1008" s="3">
        <v>64</v>
      </c>
      <c r="C1008" s="5">
        <v>120000</v>
      </c>
      <c r="D1008" s="33"/>
      <c r="E1008" s="222">
        <v>8.0000000000000004E-4</v>
      </c>
      <c r="F1008" s="222">
        <v>3.7000000000000002E-3</v>
      </c>
      <c r="G1008" s="222">
        <v>1.06E-2</v>
      </c>
      <c r="H1008" s="222">
        <v>2.3099999999999999E-2</v>
      </c>
      <c r="I1008" s="222">
        <v>6.7799999999999999E-2</v>
      </c>
      <c r="J1008" s="222">
        <v>0.13730000000000001</v>
      </c>
      <c r="K1008" s="222">
        <v>0.2258</v>
      </c>
      <c r="L1008" s="222">
        <v>0.32600000000000001</v>
      </c>
    </row>
    <row r="1009" spans="1:12" x14ac:dyDescent="0.25">
      <c r="A1009" s="8">
        <v>9</v>
      </c>
      <c r="B1009" s="3">
        <v>65</v>
      </c>
      <c r="C1009" s="5">
        <v>120000</v>
      </c>
      <c r="D1009" s="33"/>
      <c r="E1009" s="222">
        <v>5.0000000000000001E-4</v>
      </c>
      <c r="F1009" s="222">
        <v>2.8E-3</v>
      </c>
      <c r="G1009" s="222">
        <v>8.8000000000000005E-3</v>
      </c>
      <c r="H1009" s="222">
        <v>2.0400000000000001E-2</v>
      </c>
      <c r="I1009" s="222">
        <v>6.3700000000000007E-2</v>
      </c>
      <c r="J1009" s="222">
        <v>0.13339999999999999</v>
      </c>
      <c r="K1009" s="222">
        <v>0.2228</v>
      </c>
      <c r="L1009" s="222">
        <v>0.3241</v>
      </c>
    </row>
    <row r="1010" spans="1:12" x14ac:dyDescent="0.25">
      <c r="A1010" s="8">
        <v>9</v>
      </c>
      <c r="B1010" s="3">
        <v>66</v>
      </c>
      <c r="C1010" s="5">
        <v>120000</v>
      </c>
      <c r="D1010" s="33"/>
      <c r="E1010" s="222">
        <v>2.9999999999999997E-4</v>
      </c>
      <c r="F1010" s="222">
        <v>2E-3</v>
      </c>
      <c r="G1010" s="222">
        <v>7.1999999999999998E-3</v>
      </c>
      <c r="H1010" s="222">
        <v>1.77E-2</v>
      </c>
      <c r="I1010" s="222">
        <v>5.9700000000000003E-2</v>
      </c>
      <c r="J1010" s="222">
        <v>0.12959999999999999</v>
      </c>
      <c r="K1010" s="222">
        <v>0.22</v>
      </c>
      <c r="L1010" s="222">
        <v>0.32250000000000001</v>
      </c>
    </row>
    <row r="1011" spans="1:12" x14ac:dyDescent="0.25">
      <c r="A1011" s="8">
        <v>9</v>
      </c>
      <c r="B1011" s="3">
        <v>67</v>
      </c>
      <c r="C1011" s="5">
        <v>120000</v>
      </c>
      <c r="D1011" s="33"/>
      <c r="E1011" s="222">
        <v>2.0000000000000001E-4</v>
      </c>
      <c r="F1011" s="222">
        <v>1.4E-3</v>
      </c>
      <c r="G1011" s="222">
        <v>5.5999999999999999E-3</v>
      </c>
      <c r="H1011" s="222">
        <v>1.49E-2</v>
      </c>
      <c r="I1011" s="222">
        <v>5.5399999999999998E-2</v>
      </c>
      <c r="J1011" s="222">
        <v>0.12540000000000001</v>
      </c>
      <c r="K1011" s="222">
        <v>0.21709999999999999</v>
      </c>
      <c r="L1011" s="222">
        <v>0.32090000000000002</v>
      </c>
    </row>
    <row r="1012" spans="1:12" x14ac:dyDescent="0.25">
      <c r="A1012" s="8">
        <v>9</v>
      </c>
      <c r="B1012" s="3">
        <v>68</v>
      </c>
      <c r="C1012" s="5">
        <v>120000</v>
      </c>
      <c r="D1012" s="33"/>
      <c r="E1012" s="222">
        <v>1E-4</v>
      </c>
      <c r="F1012" s="222">
        <v>8.9999999999999998E-4</v>
      </c>
      <c r="G1012" s="222">
        <v>4.1000000000000003E-3</v>
      </c>
      <c r="H1012" s="222">
        <v>1.23E-2</v>
      </c>
      <c r="I1012" s="222">
        <v>5.0900000000000001E-2</v>
      </c>
      <c r="J1012" s="222">
        <v>0.12130000000000001</v>
      </c>
      <c r="K1012" s="222">
        <v>0.21440000000000001</v>
      </c>
      <c r="L1012" s="222">
        <v>0.31950000000000001</v>
      </c>
    </row>
    <row r="1013" spans="1:12" x14ac:dyDescent="0.25">
      <c r="A1013" s="8">
        <v>9</v>
      </c>
      <c r="B1013" s="3">
        <v>69</v>
      </c>
      <c r="C1013" s="5">
        <v>120000</v>
      </c>
      <c r="D1013" s="33"/>
      <c r="E1013" s="222">
        <v>0</v>
      </c>
      <c r="F1013" s="222">
        <v>5.0000000000000001E-4</v>
      </c>
      <c r="G1013" s="222">
        <v>2.8999999999999998E-3</v>
      </c>
      <c r="H1013" s="222">
        <v>9.9000000000000008E-3</v>
      </c>
      <c r="I1013" s="222">
        <v>4.6600000000000003E-2</v>
      </c>
      <c r="J1013" s="222">
        <v>0.1173</v>
      </c>
      <c r="K1013" s="222">
        <v>0.21199999999999999</v>
      </c>
      <c r="L1013" s="222">
        <v>0.31830000000000003</v>
      </c>
    </row>
    <row r="1014" spans="1:12" x14ac:dyDescent="0.25">
      <c r="A1014" s="8">
        <v>9</v>
      </c>
      <c r="B1014" s="3">
        <v>70</v>
      </c>
      <c r="C1014" s="5">
        <v>120000</v>
      </c>
      <c r="D1014" s="33"/>
      <c r="E1014" s="222">
        <v>0</v>
      </c>
      <c r="F1014" s="222">
        <v>2.0000000000000001E-4</v>
      </c>
      <c r="G1014" s="222">
        <v>1.8E-3</v>
      </c>
      <c r="H1014" s="222">
        <v>7.3000000000000001E-3</v>
      </c>
      <c r="I1014" s="222">
        <v>4.1599999999999998E-2</v>
      </c>
      <c r="J1014" s="222">
        <v>0.1128</v>
      </c>
      <c r="K1014" s="222">
        <v>0.20949999999999999</v>
      </c>
      <c r="L1014" s="222">
        <v>0.31730000000000003</v>
      </c>
    </row>
    <row r="1015" spans="1:12" x14ac:dyDescent="0.25">
      <c r="A1015" s="8">
        <v>9</v>
      </c>
      <c r="B1015" s="3">
        <v>71</v>
      </c>
      <c r="C1015" s="5">
        <v>120000</v>
      </c>
      <c r="D1015" s="33"/>
      <c r="E1015" s="222">
        <v>0</v>
      </c>
      <c r="F1015" s="222">
        <v>1E-4</v>
      </c>
      <c r="G1015" s="222">
        <v>1E-3</v>
      </c>
      <c r="H1015" s="222">
        <v>5.0000000000000001E-3</v>
      </c>
      <c r="I1015" s="222">
        <v>3.6600000000000001E-2</v>
      </c>
      <c r="J1015" s="222">
        <v>0.1085</v>
      </c>
      <c r="K1015" s="222">
        <v>0.2074</v>
      </c>
      <c r="L1015" s="222">
        <v>0.31669999999999998</v>
      </c>
    </row>
    <row r="1016" spans="1:12" x14ac:dyDescent="0.25">
      <c r="A1016" s="8">
        <v>9</v>
      </c>
      <c r="B1016" s="3">
        <v>72</v>
      </c>
      <c r="C1016" s="5">
        <v>120000</v>
      </c>
      <c r="D1016" s="33"/>
      <c r="E1016" s="222">
        <v>0</v>
      </c>
      <c r="F1016" s="222">
        <v>0</v>
      </c>
      <c r="G1016" s="222">
        <v>2.9999999999999997E-4</v>
      </c>
      <c r="H1016" s="222">
        <v>2.5999999999999999E-3</v>
      </c>
      <c r="I1016" s="222">
        <v>2.98E-2</v>
      </c>
      <c r="J1016" s="222">
        <v>0.1031</v>
      </c>
      <c r="K1016" s="222">
        <v>0.20530000000000001</v>
      </c>
      <c r="L1016" s="222">
        <v>0.31609999999999999</v>
      </c>
    </row>
    <row r="1017" spans="1:12" x14ac:dyDescent="0.25">
      <c r="A1017" s="8">
        <v>9</v>
      </c>
      <c r="B1017" s="3">
        <v>73</v>
      </c>
      <c r="C1017" s="5">
        <v>120000</v>
      </c>
      <c r="D1017" s="33"/>
      <c r="E1017" s="222">
        <v>0</v>
      </c>
      <c r="F1017" s="222">
        <v>0</v>
      </c>
      <c r="G1017" s="222">
        <v>0</v>
      </c>
      <c r="H1017" s="222">
        <v>8.0000000000000004E-4</v>
      </c>
      <c r="I1017" s="222">
        <v>2.24E-2</v>
      </c>
      <c r="J1017" s="222">
        <v>9.7799999999999998E-2</v>
      </c>
      <c r="K1017" s="222">
        <v>0.20399999999999999</v>
      </c>
      <c r="L1017" s="222">
        <v>0.316</v>
      </c>
    </row>
    <row r="1018" spans="1:12" x14ac:dyDescent="0.25">
      <c r="A1018" s="8">
        <v>9</v>
      </c>
      <c r="B1018" s="3">
        <v>74</v>
      </c>
      <c r="C1018" s="5">
        <v>120000</v>
      </c>
      <c r="D1018" s="33"/>
      <c r="E1018" s="222">
        <v>0</v>
      </c>
      <c r="F1018" s="222">
        <v>0</v>
      </c>
      <c r="G1018" s="222">
        <v>0</v>
      </c>
      <c r="H1018" s="222">
        <v>2.9999999999999997E-4</v>
      </c>
      <c r="I1018" s="222">
        <v>1.7399999999999999E-2</v>
      </c>
      <c r="J1018" s="222">
        <v>9.4799999999999995E-2</v>
      </c>
      <c r="K1018" s="222">
        <v>0.2036</v>
      </c>
      <c r="L1018" s="222">
        <v>0.31590000000000001</v>
      </c>
    </row>
    <row r="1019" spans="1:12" x14ac:dyDescent="0.25">
      <c r="A1019" s="8">
        <v>1</v>
      </c>
      <c r="B1019" s="3">
        <v>40</v>
      </c>
      <c r="C1019" s="5">
        <v>160000</v>
      </c>
      <c r="D1019" s="33"/>
      <c r="E1019" s="222">
        <v>2.8999999999999998E-3</v>
      </c>
      <c r="F1019" s="222">
        <v>1.17E-2</v>
      </c>
      <c r="G1019" s="222">
        <v>2.5499999999999998E-2</v>
      </c>
      <c r="H1019" s="222">
        <v>4.3099999999999999E-2</v>
      </c>
      <c r="I1019" s="222">
        <v>8.7400000000000005E-2</v>
      </c>
      <c r="J1019" s="222">
        <v>0.1409</v>
      </c>
      <c r="K1019" s="222">
        <v>0.20169999999999999</v>
      </c>
      <c r="L1019" s="222">
        <v>0.26850000000000002</v>
      </c>
    </row>
    <row r="1020" spans="1:12" x14ac:dyDescent="0.25">
      <c r="A1020" s="8">
        <v>1</v>
      </c>
      <c r="B1020" s="3">
        <v>41</v>
      </c>
      <c r="C1020" s="5">
        <v>160000</v>
      </c>
      <c r="D1020" s="33"/>
      <c r="E1020" s="222">
        <v>2.5000000000000001E-3</v>
      </c>
      <c r="F1020" s="222">
        <v>1.06E-2</v>
      </c>
      <c r="G1020" s="222">
        <v>2.35E-2</v>
      </c>
      <c r="H1020" s="222">
        <v>4.0300000000000002E-2</v>
      </c>
      <c r="I1020" s="222">
        <v>8.2900000000000001E-2</v>
      </c>
      <c r="J1020" s="222">
        <v>0.13489999999999999</v>
      </c>
      <c r="K1020" s="222">
        <v>0.19439999999999999</v>
      </c>
      <c r="L1020" s="222">
        <v>0.26</v>
      </c>
    </row>
    <row r="1021" spans="1:12" x14ac:dyDescent="0.25">
      <c r="A1021" s="8">
        <v>1</v>
      </c>
      <c r="B1021" s="3">
        <v>42</v>
      </c>
      <c r="C1021" s="5">
        <v>160000</v>
      </c>
      <c r="D1021" s="33"/>
      <c r="E1021" s="222">
        <v>2.2000000000000001E-3</v>
      </c>
      <c r="F1021" s="222">
        <v>9.5999999999999992E-3</v>
      </c>
      <c r="G1021" s="222">
        <v>2.1700000000000001E-2</v>
      </c>
      <c r="H1021" s="222">
        <v>3.7499999999999999E-2</v>
      </c>
      <c r="I1021" s="222">
        <v>7.8399999999999997E-2</v>
      </c>
      <c r="J1021" s="222">
        <v>0.1288</v>
      </c>
      <c r="K1021" s="222">
        <v>0.187</v>
      </c>
      <c r="L1021" s="222">
        <v>0.25140000000000001</v>
      </c>
    </row>
    <row r="1022" spans="1:12" x14ac:dyDescent="0.25">
      <c r="A1022" s="8">
        <v>1</v>
      </c>
      <c r="B1022" s="3">
        <v>43</v>
      </c>
      <c r="C1022" s="5">
        <v>160000</v>
      </c>
      <c r="D1022" s="33"/>
      <c r="E1022" s="222">
        <v>1.9E-3</v>
      </c>
      <c r="F1022" s="222">
        <v>8.6E-3</v>
      </c>
      <c r="G1022" s="222">
        <v>1.9900000000000001E-2</v>
      </c>
      <c r="H1022" s="222">
        <v>3.49E-2</v>
      </c>
      <c r="I1022" s="222">
        <v>7.3999999999999996E-2</v>
      </c>
      <c r="J1022" s="222">
        <v>0.1229</v>
      </c>
      <c r="K1022" s="222">
        <v>0.17960000000000001</v>
      </c>
      <c r="L1022" s="222">
        <v>0.24299999999999999</v>
      </c>
    </row>
    <row r="1023" spans="1:12" x14ac:dyDescent="0.25">
      <c r="A1023" s="8">
        <v>1</v>
      </c>
      <c r="B1023" s="3">
        <v>44</v>
      </c>
      <c r="C1023" s="5">
        <v>160000</v>
      </c>
      <c r="D1023" s="33"/>
      <c r="E1023" s="222">
        <v>1.6000000000000001E-3</v>
      </c>
      <c r="F1023" s="222">
        <v>7.7000000000000002E-3</v>
      </c>
      <c r="G1023" s="222">
        <v>1.8200000000000001E-2</v>
      </c>
      <c r="H1023" s="222">
        <v>3.2300000000000002E-2</v>
      </c>
      <c r="I1023" s="222">
        <v>6.9699999999999998E-2</v>
      </c>
      <c r="J1023" s="222">
        <v>0.11700000000000001</v>
      </c>
      <c r="K1023" s="222">
        <v>0.1724</v>
      </c>
      <c r="L1023" s="222">
        <v>0.2346</v>
      </c>
    </row>
    <row r="1024" spans="1:12" x14ac:dyDescent="0.25">
      <c r="A1024" s="8">
        <v>1</v>
      </c>
      <c r="B1024" s="3">
        <v>45</v>
      </c>
      <c r="C1024" s="5">
        <v>160000</v>
      </c>
      <c r="D1024" s="33"/>
      <c r="E1024" s="222">
        <v>1.2999999999999999E-3</v>
      </c>
      <c r="F1024" s="222">
        <v>6.7000000000000002E-3</v>
      </c>
      <c r="G1024" s="222">
        <v>1.6299999999999999E-2</v>
      </c>
      <c r="H1024" s="222">
        <v>2.9499999999999998E-2</v>
      </c>
      <c r="I1024" s="222">
        <v>6.5000000000000002E-2</v>
      </c>
      <c r="J1024" s="222">
        <v>0.1106</v>
      </c>
      <c r="K1024" s="222">
        <v>0.1646</v>
      </c>
      <c r="L1024" s="222">
        <v>0.22550000000000001</v>
      </c>
    </row>
    <row r="1025" spans="1:12" x14ac:dyDescent="0.25">
      <c r="A1025" s="8">
        <v>1</v>
      </c>
      <c r="B1025" s="3">
        <v>46</v>
      </c>
      <c r="C1025" s="5">
        <v>160000</v>
      </c>
      <c r="D1025" s="33"/>
      <c r="E1025" s="222">
        <v>1.1000000000000001E-3</v>
      </c>
      <c r="F1025" s="222">
        <v>5.7999999999999996E-3</v>
      </c>
      <c r="G1025" s="222">
        <v>1.4500000000000001E-2</v>
      </c>
      <c r="H1025" s="222">
        <v>2.6800000000000001E-2</v>
      </c>
      <c r="I1025" s="222">
        <v>6.0400000000000002E-2</v>
      </c>
      <c r="J1025" s="222">
        <v>0.1043</v>
      </c>
      <c r="K1025" s="222">
        <v>0.15679999999999999</v>
      </c>
      <c r="L1025" s="222">
        <v>0.2165</v>
      </c>
    </row>
    <row r="1026" spans="1:12" x14ac:dyDescent="0.25">
      <c r="A1026" s="8">
        <v>1</v>
      </c>
      <c r="B1026" s="3">
        <v>47</v>
      </c>
      <c r="C1026" s="5">
        <v>160000</v>
      </c>
      <c r="D1026" s="33"/>
      <c r="E1026" s="222">
        <v>8.9999999999999998E-4</v>
      </c>
      <c r="F1026" s="222">
        <v>5.0000000000000001E-3</v>
      </c>
      <c r="G1026" s="222">
        <v>1.29E-2</v>
      </c>
      <c r="H1026" s="222">
        <v>2.4199999999999999E-2</v>
      </c>
      <c r="I1026" s="222">
        <v>5.6000000000000001E-2</v>
      </c>
      <c r="J1026" s="222">
        <v>9.8199999999999996E-2</v>
      </c>
      <c r="K1026" s="222">
        <v>0.14910000000000001</v>
      </c>
      <c r="L1026" s="222">
        <v>0.20760000000000001</v>
      </c>
    </row>
    <row r="1027" spans="1:12" x14ac:dyDescent="0.25">
      <c r="A1027" s="8">
        <v>1</v>
      </c>
      <c r="B1027" s="3">
        <v>48</v>
      </c>
      <c r="C1027" s="5">
        <v>160000</v>
      </c>
      <c r="D1027" s="33"/>
      <c r="E1027" s="222">
        <v>6.9999999999999999E-4</v>
      </c>
      <c r="F1027" s="222">
        <v>4.3E-3</v>
      </c>
      <c r="G1027" s="222">
        <v>1.1299999999999999E-2</v>
      </c>
      <c r="H1027" s="222">
        <v>2.1700000000000001E-2</v>
      </c>
      <c r="I1027" s="222">
        <v>5.16E-2</v>
      </c>
      <c r="J1027" s="222">
        <v>9.1999999999999998E-2</v>
      </c>
      <c r="K1027" s="222">
        <v>0.14149999999999999</v>
      </c>
      <c r="L1027" s="222">
        <v>0.1986</v>
      </c>
    </row>
    <row r="1028" spans="1:12" x14ac:dyDescent="0.25">
      <c r="A1028" s="8">
        <v>1</v>
      </c>
      <c r="B1028" s="3">
        <v>49</v>
      </c>
      <c r="C1028" s="5">
        <v>160000</v>
      </c>
      <c r="D1028" s="33"/>
      <c r="E1028" s="222">
        <v>5.0000000000000001E-4</v>
      </c>
      <c r="F1028" s="222">
        <v>3.5999999999999999E-3</v>
      </c>
      <c r="G1028" s="222">
        <v>9.9000000000000008E-3</v>
      </c>
      <c r="H1028" s="222">
        <v>1.9400000000000001E-2</v>
      </c>
      <c r="I1028" s="222">
        <v>4.7399999999999998E-2</v>
      </c>
      <c r="J1028" s="222">
        <v>8.5999999999999993E-2</v>
      </c>
      <c r="K1028" s="222">
        <v>0.13389999999999999</v>
      </c>
      <c r="L1028" s="222">
        <v>0.18970000000000001</v>
      </c>
    </row>
    <row r="1029" spans="1:12" x14ac:dyDescent="0.25">
      <c r="A1029" s="8">
        <v>1</v>
      </c>
      <c r="B1029" s="3">
        <v>50</v>
      </c>
      <c r="C1029" s="5">
        <v>160000</v>
      </c>
      <c r="D1029" s="33"/>
      <c r="E1029" s="222">
        <v>4.0000000000000002E-4</v>
      </c>
      <c r="F1029" s="222">
        <v>3.0000000000000001E-3</v>
      </c>
      <c r="G1029" s="222">
        <v>8.5000000000000006E-3</v>
      </c>
      <c r="H1029" s="222">
        <v>1.72E-2</v>
      </c>
      <c r="I1029" s="222">
        <v>4.3299999999999998E-2</v>
      </c>
      <c r="J1029" s="222">
        <v>8.0199999999999994E-2</v>
      </c>
      <c r="K1029" s="222">
        <v>0.1265</v>
      </c>
      <c r="L1029" s="222">
        <v>0.1812</v>
      </c>
    </row>
    <row r="1030" spans="1:12" x14ac:dyDescent="0.25">
      <c r="A1030" s="8">
        <v>1</v>
      </c>
      <c r="B1030" s="3">
        <v>51</v>
      </c>
      <c r="C1030" s="5">
        <v>160000</v>
      </c>
      <c r="D1030" s="33"/>
      <c r="E1030" s="222">
        <v>2.9999999999999997E-4</v>
      </c>
      <c r="F1030" s="222">
        <v>2.3999999999999998E-3</v>
      </c>
      <c r="G1030" s="222">
        <v>7.3000000000000001E-3</v>
      </c>
      <c r="H1030" s="222">
        <v>1.5100000000000001E-2</v>
      </c>
      <c r="I1030" s="222">
        <v>3.9399999999999998E-2</v>
      </c>
      <c r="J1030" s="222">
        <v>7.4499999999999997E-2</v>
      </c>
      <c r="K1030" s="222">
        <v>0.1191</v>
      </c>
      <c r="L1030" s="222">
        <v>0.1744</v>
      </c>
    </row>
    <row r="1031" spans="1:12" x14ac:dyDescent="0.25">
      <c r="A1031" s="8">
        <v>1</v>
      </c>
      <c r="B1031" s="3">
        <v>52</v>
      </c>
      <c r="C1031" s="5">
        <v>160000</v>
      </c>
      <c r="D1031" s="33"/>
      <c r="E1031" s="222">
        <v>2.0000000000000001E-4</v>
      </c>
      <c r="F1031" s="222">
        <v>2E-3</v>
      </c>
      <c r="G1031" s="222">
        <v>6.1999999999999998E-3</v>
      </c>
      <c r="H1031" s="222">
        <v>1.3100000000000001E-2</v>
      </c>
      <c r="I1031" s="222">
        <v>3.5499999999999997E-2</v>
      </c>
      <c r="J1031" s="222">
        <v>6.8699999999999997E-2</v>
      </c>
      <c r="K1031" s="222">
        <v>0.11169999999999999</v>
      </c>
      <c r="L1031" s="222">
        <v>0.16769999999999999</v>
      </c>
    </row>
    <row r="1032" spans="1:12" x14ac:dyDescent="0.25">
      <c r="A1032" s="8">
        <v>1</v>
      </c>
      <c r="B1032" s="3">
        <v>53</v>
      </c>
      <c r="C1032" s="5">
        <v>160000</v>
      </c>
      <c r="D1032" s="33"/>
      <c r="E1032" s="222">
        <v>2.0000000000000001E-4</v>
      </c>
      <c r="F1032" s="222">
        <v>1.6000000000000001E-3</v>
      </c>
      <c r="G1032" s="222">
        <v>5.1000000000000004E-3</v>
      </c>
      <c r="H1032" s="222">
        <v>1.1299999999999999E-2</v>
      </c>
      <c r="I1032" s="222">
        <v>3.1800000000000002E-2</v>
      </c>
      <c r="J1032" s="222">
        <v>6.3100000000000003E-2</v>
      </c>
      <c r="K1032" s="222">
        <v>0.10489999999999999</v>
      </c>
      <c r="L1032" s="222">
        <v>0.16089999999999999</v>
      </c>
    </row>
    <row r="1033" spans="1:12" x14ac:dyDescent="0.25">
      <c r="A1033" s="8">
        <v>1</v>
      </c>
      <c r="B1033" s="3">
        <v>54</v>
      </c>
      <c r="C1033" s="5">
        <v>160000</v>
      </c>
      <c r="D1033" s="33"/>
      <c r="E1033" s="222">
        <v>1E-4</v>
      </c>
      <c r="F1033" s="222">
        <v>1.1999999999999999E-3</v>
      </c>
      <c r="G1033" s="222">
        <v>4.1999999999999997E-3</v>
      </c>
      <c r="H1033" s="222">
        <v>9.5999999999999992E-3</v>
      </c>
      <c r="I1033" s="222">
        <v>2.8299999999999999E-2</v>
      </c>
      <c r="J1033" s="222">
        <v>5.7599999999999998E-2</v>
      </c>
      <c r="K1033" s="222">
        <v>9.8900000000000002E-2</v>
      </c>
      <c r="L1033" s="222">
        <v>0.15429999999999999</v>
      </c>
    </row>
    <row r="1034" spans="1:12" x14ac:dyDescent="0.25">
      <c r="A1034" s="8">
        <v>1</v>
      </c>
      <c r="B1034" s="3">
        <v>55</v>
      </c>
      <c r="C1034" s="5">
        <v>160000</v>
      </c>
      <c r="D1034" s="33"/>
      <c r="E1034" s="222">
        <v>1E-4</v>
      </c>
      <c r="F1034" s="222">
        <v>8.9999999999999998E-4</v>
      </c>
      <c r="G1034" s="222">
        <v>3.3999999999999998E-3</v>
      </c>
      <c r="H1034" s="222">
        <v>8.0999999999999996E-3</v>
      </c>
      <c r="I1034" s="222">
        <v>2.5000000000000001E-2</v>
      </c>
      <c r="J1034" s="222">
        <v>5.2400000000000002E-2</v>
      </c>
      <c r="K1034" s="222">
        <v>9.3200000000000005E-2</v>
      </c>
      <c r="L1034" s="222">
        <v>0.1479</v>
      </c>
    </row>
    <row r="1035" spans="1:12" x14ac:dyDescent="0.25">
      <c r="A1035" s="8">
        <v>1</v>
      </c>
      <c r="B1035" s="3">
        <v>56</v>
      </c>
      <c r="C1035" s="5">
        <v>160000</v>
      </c>
      <c r="D1035" s="33"/>
      <c r="E1035" s="222">
        <v>0</v>
      </c>
      <c r="F1035" s="222">
        <v>6.9999999999999999E-4</v>
      </c>
      <c r="G1035" s="222">
        <v>2.7000000000000001E-3</v>
      </c>
      <c r="H1035" s="222">
        <v>6.7000000000000002E-3</v>
      </c>
      <c r="I1035" s="222">
        <v>2.1700000000000001E-2</v>
      </c>
      <c r="J1035" s="222">
        <v>4.7199999999999999E-2</v>
      </c>
      <c r="K1035" s="222">
        <v>8.7300000000000003E-2</v>
      </c>
      <c r="L1035" s="222">
        <v>0.14130000000000001</v>
      </c>
    </row>
    <row r="1036" spans="1:12" x14ac:dyDescent="0.25">
      <c r="A1036" s="8">
        <v>1</v>
      </c>
      <c r="B1036" s="3">
        <v>57</v>
      </c>
      <c r="C1036" s="5">
        <v>160000</v>
      </c>
      <c r="D1036" s="33"/>
      <c r="E1036" s="222">
        <v>0</v>
      </c>
      <c r="F1036" s="222">
        <v>5.0000000000000001E-4</v>
      </c>
      <c r="G1036" s="222">
        <v>2.0999999999999999E-3</v>
      </c>
      <c r="H1036" s="222">
        <v>5.4000000000000003E-3</v>
      </c>
      <c r="I1036" s="222">
        <v>1.8700000000000001E-2</v>
      </c>
      <c r="J1036" s="222">
        <v>4.2799999999999998E-2</v>
      </c>
      <c r="K1036" s="222">
        <v>8.1699999999999995E-2</v>
      </c>
      <c r="L1036" s="222">
        <v>0.13500000000000001</v>
      </c>
    </row>
    <row r="1037" spans="1:12" x14ac:dyDescent="0.25">
      <c r="A1037" s="8">
        <v>1</v>
      </c>
      <c r="B1037" s="3">
        <v>58</v>
      </c>
      <c r="C1037" s="5">
        <v>160000</v>
      </c>
      <c r="D1037" s="33"/>
      <c r="E1037" s="222">
        <v>0</v>
      </c>
      <c r="F1037" s="222">
        <v>2.9999999999999997E-4</v>
      </c>
      <c r="G1037" s="222">
        <v>1.6000000000000001E-3</v>
      </c>
      <c r="H1037" s="222">
        <v>4.4000000000000003E-3</v>
      </c>
      <c r="I1037" s="222">
        <v>1.61E-2</v>
      </c>
      <c r="J1037" s="222">
        <v>3.8899999999999997E-2</v>
      </c>
      <c r="K1037" s="222">
        <v>7.6499999999999999E-2</v>
      </c>
      <c r="L1037" s="222">
        <v>0.12920000000000001</v>
      </c>
    </row>
    <row r="1038" spans="1:12" x14ac:dyDescent="0.25">
      <c r="A1038" s="8">
        <v>1</v>
      </c>
      <c r="B1038" s="3">
        <v>59</v>
      </c>
      <c r="C1038" s="5">
        <v>160000</v>
      </c>
      <c r="D1038" s="33"/>
      <c r="E1038" s="222">
        <v>0</v>
      </c>
      <c r="F1038" s="222">
        <v>2.0000000000000001E-4</v>
      </c>
      <c r="G1038" s="222">
        <v>1.1999999999999999E-3</v>
      </c>
      <c r="H1038" s="222">
        <v>3.5000000000000001E-3</v>
      </c>
      <c r="I1038" s="222">
        <v>1.3599999999999999E-2</v>
      </c>
      <c r="J1038" s="222">
        <v>3.5099999999999999E-2</v>
      </c>
      <c r="K1038" s="222">
        <v>7.1400000000000005E-2</v>
      </c>
      <c r="L1038" s="222">
        <v>0.1235</v>
      </c>
    </row>
    <row r="1039" spans="1:12" x14ac:dyDescent="0.25">
      <c r="A1039" s="8">
        <v>1</v>
      </c>
      <c r="B1039" s="3">
        <v>60</v>
      </c>
      <c r="C1039" s="5">
        <v>160000</v>
      </c>
      <c r="D1039" s="33"/>
      <c r="E1039" s="222">
        <v>0</v>
      </c>
      <c r="F1039" s="222">
        <v>2.0000000000000001E-4</v>
      </c>
      <c r="G1039" s="222">
        <v>8.9999999999999998E-4</v>
      </c>
      <c r="H1039" s="222">
        <v>2.7000000000000001E-3</v>
      </c>
      <c r="I1039" s="222">
        <v>1.14E-2</v>
      </c>
      <c r="J1039" s="222">
        <v>3.1399999999999997E-2</v>
      </c>
      <c r="K1039" s="222">
        <v>6.6400000000000001E-2</v>
      </c>
      <c r="L1039" s="222">
        <v>0.1177</v>
      </c>
    </row>
    <row r="1040" spans="1:12" x14ac:dyDescent="0.25">
      <c r="A1040" s="8">
        <v>1</v>
      </c>
      <c r="B1040" s="3">
        <v>61</v>
      </c>
      <c r="C1040" s="5">
        <v>160000</v>
      </c>
      <c r="D1040" s="33"/>
      <c r="E1040" s="222">
        <v>0</v>
      </c>
      <c r="F1040" s="222">
        <v>1E-4</v>
      </c>
      <c r="G1040" s="222">
        <v>5.9999999999999995E-4</v>
      </c>
      <c r="H1040" s="222">
        <v>2E-3</v>
      </c>
      <c r="I1040" s="222">
        <v>9.4999999999999998E-3</v>
      </c>
      <c r="J1040" s="222">
        <v>2.7900000000000001E-2</v>
      </c>
      <c r="K1040" s="222">
        <v>6.1499999999999999E-2</v>
      </c>
      <c r="L1040" s="222">
        <v>0.11210000000000001</v>
      </c>
    </row>
    <row r="1041" spans="1:12" x14ac:dyDescent="0.25">
      <c r="A1041" s="8">
        <v>1</v>
      </c>
      <c r="B1041" s="3">
        <v>62</v>
      </c>
      <c r="C1041" s="5">
        <v>160000</v>
      </c>
      <c r="D1041" s="33"/>
      <c r="E1041" s="222">
        <v>0</v>
      </c>
      <c r="F1041" s="222">
        <v>1E-4</v>
      </c>
      <c r="G1041" s="222">
        <v>4.0000000000000002E-4</v>
      </c>
      <c r="H1041" s="222">
        <v>1.5E-3</v>
      </c>
      <c r="I1041" s="222">
        <v>7.7000000000000002E-3</v>
      </c>
      <c r="J1041" s="222">
        <v>2.4500000000000001E-2</v>
      </c>
      <c r="K1041" s="222">
        <v>5.6599999999999998E-2</v>
      </c>
      <c r="L1041" s="222">
        <v>0.1065</v>
      </c>
    </row>
    <row r="1042" spans="1:12" x14ac:dyDescent="0.25">
      <c r="A1042" s="8">
        <v>1</v>
      </c>
      <c r="B1042" s="3">
        <v>63</v>
      </c>
      <c r="C1042" s="5">
        <v>160000</v>
      </c>
      <c r="D1042" s="33"/>
      <c r="E1042" s="222">
        <v>0</v>
      </c>
      <c r="F1042" s="222">
        <v>0</v>
      </c>
      <c r="G1042" s="222">
        <v>2.9999999999999997E-4</v>
      </c>
      <c r="H1042" s="222">
        <v>1E-3</v>
      </c>
      <c r="I1042" s="222">
        <v>6.1000000000000004E-3</v>
      </c>
      <c r="J1042" s="222">
        <v>2.12E-2</v>
      </c>
      <c r="K1042" s="222">
        <v>5.1700000000000003E-2</v>
      </c>
      <c r="L1042" s="222">
        <v>0.1007</v>
      </c>
    </row>
    <row r="1043" spans="1:12" x14ac:dyDescent="0.25">
      <c r="A1043" s="8">
        <v>1</v>
      </c>
      <c r="B1043" s="3">
        <v>64</v>
      </c>
      <c r="C1043" s="5">
        <v>160000</v>
      </c>
      <c r="D1043" s="33"/>
      <c r="E1043" s="222">
        <v>0</v>
      </c>
      <c r="F1043" s="222">
        <v>0</v>
      </c>
      <c r="G1043" s="222">
        <v>2.0000000000000001E-4</v>
      </c>
      <c r="H1043" s="222">
        <v>6.9999999999999999E-4</v>
      </c>
      <c r="I1043" s="222">
        <v>4.7000000000000002E-3</v>
      </c>
      <c r="J1043" s="222">
        <v>1.7999999999999999E-2</v>
      </c>
      <c r="K1043" s="222">
        <v>4.6800000000000001E-2</v>
      </c>
      <c r="L1043" s="222">
        <v>9.5000000000000001E-2</v>
      </c>
    </row>
    <row r="1044" spans="1:12" x14ac:dyDescent="0.25">
      <c r="A1044" s="8">
        <v>1</v>
      </c>
      <c r="B1044" s="3">
        <v>65</v>
      </c>
      <c r="C1044" s="5">
        <v>160000</v>
      </c>
      <c r="D1044" s="33"/>
      <c r="E1044" s="222">
        <v>0</v>
      </c>
      <c r="F1044" s="222">
        <v>0</v>
      </c>
      <c r="G1044" s="222">
        <v>1E-4</v>
      </c>
      <c r="H1044" s="222">
        <v>4.0000000000000002E-4</v>
      </c>
      <c r="I1044" s="222">
        <v>3.5000000000000001E-3</v>
      </c>
      <c r="J1044" s="222">
        <v>1.5100000000000001E-2</v>
      </c>
      <c r="K1044" s="222">
        <v>4.2099999999999999E-2</v>
      </c>
      <c r="L1044" s="222">
        <v>8.9300000000000004E-2</v>
      </c>
    </row>
    <row r="1045" spans="1:12" x14ac:dyDescent="0.25">
      <c r="A1045" s="8">
        <v>1</v>
      </c>
      <c r="B1045" s="3">
        <v>66</v>
      </c>
      <c r="C1045" s="5">
        <v>160000</v>
      </c>
      <c r="D1045" s="33"/>
      <c r="E1045" s="222">
        <v>0</v>
      </c>
      <c r="F1045" s="222">
        <v>0</v>
      </c>
      <c r="G1045" s="222">
        <v>0</v>
      </c>
      <c r="H1045" s="222">
        <v>2.0000000000000001E-4</v>
      </c>
      <c r="I1045" s="222">
        <v>2.5000000000000001E-3</v>
      </c>
      <c r="J1045" s="222">
        <v>1.23E-2</v>
      </c>
      <c r="K1045" s="222">
        <v>3.7400000000000003E-2</v>
      </c>
      <c r="L1045" s="222">
        <v>8.3599999999999994E-2</v>
      </c>
    </row>
    <row r="1046" spans="1:12" x14ac:dyDescent="0.25">
      <c r="A1046" s="8">
        <v>1</v>
      </c>
      <c r="B1046" s="3">
        <v>67</v>
      </c>
      <c r="C1046" s="5">
        <v>160000</v>
      </c>
      <c r="D1046" s="33"/>
      <c r="E1046" s="222">
        <v>0</v>
      </c>
      <c r="F1046" s="222">
        <v>0</v>
      </c>
      <c r="G1046" s="222">
        <v>0</v>
      </c>
      <c r="H1046" s="222">
        <v>1E-4</v>
      </c>
      <c r="I1046" s="222">
        <v>1.6999999999999999E-3</v>
      </c>
      <c r="J1046" s="222">
        <v>9.5999999999999992E-3</v>
      </c>
      <c r="K1046" s="222">
        <v>3.2500000000000001E-2</v>
      </c>
      <c r="L1046" s="222">
        <v>7.7399999999999997E-2</v>
      </c>
    </row>
    <row r="1047" spans="1:12" x14ac:dyDescent="0.25">
      <c r="A1047" s="8">
        <v>1</v>
      </c>
      <c r="B1047" s="3">
        <v>68</v>
      </c>
      <c r="C1047" s="5">
        <v>160000</v>
      </c>
      <c r="D1047" s="33"/>
      <c r="E1047" s="222">
        <v>0</v>
      </c>
      <c r="F1047" s="222">
        <v>0</v>
      </c>
      <c r="G1047" s="222">
        <v>0</v>
      </c>
      <c r="H1047" s="222">
        <v>0</v>
      </c>
      <c r="I1047" s="222">
        <v>1E-3</v>
      </c>
      <c r="J1047" s="222">
        <v>7.1999999999999998E-3</v>
      </c>
      <c r="K1047" s="222">
        <v>2.7699999999999999E-2</v>
      </c>
      <c r="L1047" s="222">
        <v>7.1099999999999997E-2</v>
      </c>
    </row>
    <row r="1048" spans="1:12" x14ac:dyDescent="0.25">
      <c r="A1048" s="8">
        <v>1</v>
      </c>
      <c r="B1048" s="3">
        <v>69</v>
      </c>
      <c r="C1048" s="5">
        <v>160000</v>
      </c>
      <c r="D1048" s="33"/>
      <c r="E1048" s="222">
        <v>0</v>
      </c>
      <c r="F1048" s="222">
        <v>0</v>
      </c>
      <c r="G1048" s="222">
        <v>0</v>
      </c>
      <c r="H1048" s="222">
        <v>0</v>
      </c>
      <c r="I1048" s="222">
        <v>5.0000000000000001E-4</v>
      </c>
      <c r="J1048" s="222">
        <v>5.1000000000000004E-3</v>
      </c>
      <c r="K1048" s="222">
        <v>2.3099999999999999E-2</v>
      </c>
      <c r="L1048" s="222">
        <v>6.5100000000000005E-2</v>
      </c>
    </row>
    <row r="1049" spans="1:12" x14ac:dyDescent="0.25">
      <c r="A1049" s="8">
        <v>1</v>
      </c>
      <c r="B1049" s="3">
        <v>70</v>
      </c>
      <c r="C1049" s="5">
        <v>160000</v>
      </c>
      <c r="D1049" s="33"/>
      <c r="E1049" s="222">
        <v>0</v>
      </c>
      <c r="F1049" s="222">
        <v>0</v>
      </c>
      <c r="G1049" s="222">
        <v>0</v>
      </c>
      <c r="H1049" s="222">
        <v>0</v>
      </c>
      <c r="I1049" s="222">
        <v>2.0000000000000001E-4</v>
      </c>
      <c r="J1049" s="222">
        <v>3.2000000000000002E-3</v>
      </c>
      <c r="K1049" s="222">
        <v>1.8100000000000002E-2</v>
      </c>
      <c r="L1049" s="222">
        <v>5.8000000000000003E-2</v>
      </c>
    </row>
    <row r="1050" spans="1:12" x14ac:dyDescent="0.25">
      <c r="A1050" s="8">
        <v>1</v>
      </c>
      <c r="B1050" s="3">
        <v>71</v>
      </c>
      <c r="C1050" s="5">
        <v>160000</v>
      </c>
      <c r="D1050" s="33"/>
      <c r="E1050" s="222">
        <v>0</v>
      </c>
      <c r="F1050" s="222">
        <v>0</v>
      </c>
      <c r="G1050" s="222">
        <v>0</v>
      </c>
      <c r="H1050" s="222">
        <v>0</v>
      </c>
      <c r="I1050" s="222">
        <v>1E-4</v>
      </c>
      <c r="J1050" s="222">
        <v>1.6999999999999999E-3</v>
      </c>
      <c r="K1050" s="222">
        <v>1.35E-2</v>
      </c>
      <c r="L1050" s="222">
        <v>5.0999999999999997E-2</v>
      </c>
    </row>
    <row r="1051" spans="1:12" x14ac:dyDescent="0.25">
      <c r="A1051" s="8">
        <v>1</v>
      </c>
      <c r="B1051" s="3">
        <v>72</v>
      </c>
      <c r="C1051" s="5">
        <v>160000</v>
      </c>
      <c r="D1051" s="33"/>
      <c r="E1051" s="222">
        <v>0</v>
      </c>
      <c r="F1051" s="222">
        <v>0</v>
      </c>
      <c r="G1051" s="222">
        <v>0</v>
      </c>
      <c r="H1051" s="222">
        <v>0</v>
      </c>
      <c r="I1051" s="222">
        <v>0</v>
      </c>
      <c r="J1051" s="222">
        <v>5.0000000000000001E-4</v>
      </c>
      <c r="K1051" s="222">
        <v>8.0000000000000002E-3</v>
      </c>
      <c r="L1051" s="222">
        <v>4.1700000000000001E-2</v>
      </c>
    </row>
    <row r="1052" spans="1:12" x14ac:dyDescent="0.25">
      <c r="A1052" s="8">
        <v>1</v>
      </c>
      <c r="B1052" s="3">
        <v>73</v>
      </c>
      <c r="C1052" s="5">
        <v>160000</v>
      </c>
      <c r="D1052" s="33"/>
      <c r="E1052" s="222">
        <v>0</v>
      </c>
      <c r="F1052" s="222">
        <v>0</v>
      </c>
      <c r="G1052" s="222">
        <v>0</v>
      </c>
      <c r="H1052" s="222">
        <v>0</v>
      </c>
      <c r="I1052" s="222">
        <v>0</v>
      </c>
      <c r="J1052" s="222">
        <v>1E-4</v>
      </c>
      <c r="K1052" s="222">
        <v>3.3999999999999998E-3</v>
      </c>
      <c r="L1052" s="222">
        <v>3.1600000000000003E-2</v>
      </c>
    </row>
    <row r="1053" spans="1:12" x14ac:dyDescent="0.25">
      <c r="A1053" s="8">
        <v>1</v>
      </c>
      <c r="B1053" s="3">
        <v>74</v>
      </c>
      <c r="C1053" s="5">
        <v>160000</v>
      </c>
      <c r="D1053" s="33"/>
      <c r="E1053" s="222">
        <v>0</v>
      </c>
      <c r="F1053" s="222">
        <v>0</v>
      </c>
      <c r="G1053" s="222">
        <v>0</v>
      </c>
      <c r="H1053" s="222">
        <v>0</v>
      </c>
      <c r="I1053" s="222">
        <v>0</v>
      </c>
      <c r="J1053" s="222">
        <v>0</v>
      </c>
      <c r="K1053" s="222">
        <v>1.4E-3</v>
      </c>
      <c r="L1053" s="222">
        <v>2.4899999999999999E-2</v>
      </c>
    </row>
    <row r="1054" spans="1:12" x14ac:dyDescent="0.25">
      <c r="A1054" s="8">
        <v>2</v>
      </c>
      <c r="B1054" s="3">
        <v>40</v>
      </c>
      <c r="C1054" s="5">
        <v>160000</v>
      </c>
      <c r="D1054" s="33"/>
      <c r="E1054" s="222">
        <v>3.7000000000000002E-3</v>
      </c>
      <c r="F1054" s="222">
        <v>1.4E-2</v>
      </c>
      <c r="G1054" s="222">
        <v>2.93E-2</v>
      </c>
      <c r="H1054" s="222">
        <v>4.8300000000000003E-2</v>
      </c>
      <c r="I1054" s="222">
        <v>9.4799999999999995E-2</v>
      </c>
      <c r="J1054" s="222">
        <v>0.1502</v>
      </c>
      <c r="K1054" s="222">
        <v>0.21240000000000001</v>
      </c>
      <c r="L1054" s="222">
        <v>0.28039999999999998</v>
      </c>
    </row>
    <row r="1055" spans="1:12" x14ac:dyDescent="0.25">
      <c r="A1055" s="8">
        <v>2</v>
      </c>
      <c r="B1055" s="3">
        <v>41</v>
      </c>
      <c r="C1055" s="5">
        <v>160000</v>
      </c>
      <c r="D1055" s="33"/>
      <c r="E1055" s="222">
        <v>3.3E-3</v>
      </c>
      <c r="F1055" s="222">
        <v>1.2800000000000001E-2</v>
      </c>
      <c r="G1055" s="222">
        <v>2.7199999999999998E-2</v>
      </c>
      <c r="H1055" s="222">
        <v>4.53E-2</v>
      </c>
      <c r="I1055" s="222">
        <v>9.0200000000000002E-2</v>
      </c>
      <c r="J1055" s="222">
        <v>0.14399999999999999</v>
      </c>
      <c r="K1055" s="222">
        <v>0.20499999999999999</v>
      </c>
      <c r="L1055" s="222">
        <v>0.27189999999999998</v>
      </c>
    </row>
    <row r="1056" spans="1:12" x14ac:dyDescent="0.25">
      <c r="A1056" s="8">
        <v>2</v>
      </c>
      <c r="B1056" s="3">
        <v>42</v>
      </c>
      <c r="C1056" s="5">
        <v>160000</v>
      </c>
      <c r="D1056" s="33"/>
      <c r="E1056" s="222">
        <v>2.8999999999999998E-3</v>
      </c>
      <c r="F1056" s="222">
        <v>1.17E-2</v>
      </c>
      <c r="G1056" s="222">
        <v>2.52E-2</v>
      </c>
      <c r="H1056" s="222">
        <v>4.24E-2</v>
      </c>
      <c r="I1056" s="222">
        <v>8.5500000000000007E-2</v>
      </c>
      <c r="J1056" s="222">
        <v>0.13780000000000001</v>
      </c>
      <c r="K1056" s="222">
        <v>0.19750000000000001</v>
      </c>
      <c r="L1056" s="222">
        <v>0.26329999999999998</v>
      </c>
    </row>
    <row r="1057" spans="1:12" x14ac:dyDescent="0.25">
      <c r="A1057" s="8">
        <v>2</v>
      </c>
      <c r="B1057" s="3">
        <v>43</v>
      </c>
      <c r="C1057" s="5">
        <v>160000</v>
      </c>
      <c r="D1057" s="33"/>
      <c r="E1057" s="222">
        <v>2.5000000000000001E-3</v>
      </c>
      <c r="F1057" s="222">
        <v>1.06E-2</v>
      </c>
      <c r="G1057" s="222">
        <v>2.3300000000000001E-2</v>
      </c>
      <c r="H1057" s="222">
        <v>3.9600000000000003E-2</v>
      </c>
      <c r="I1057" s="222">
        <v>8.1000000000000003E-2</v>
      </c>
      <c r="J1057" s="222">
        <v>0.13170000000000001</v>
      </c>
      <c r="K1057" s="222">
        <v>0.19009999999999999</v>
      </c>
      <c r="L1057" s="222">
        <v>0.25480000000000003</v>
      </c>
    </row>
    <row r="1058" spans="1:12" x14ac:dyDescent="0.25">
      <c r="A1058" s="8">
        <v>2</v>
      </c>
      <c r="B1058" s="3">
        <v>44</v>
      </c>
      <c r="C1058" s="5">
        <v>160000</v>
      </c>
      <c r="D1058" s="33"/>
      <c r="E1058" s="222">
        <v>2.2000000000000001E-3</v>
      </c>
      <c r="F1058" s="222">
        <v>9.5999999999999992E-3</v>
      </c>
      <c r="G1058" s="222">
        <v>2.1399999999999999E-2</v>
      </c>
      <c r="H1058" s="222">
        <v>3.6900000000000002E-2</v>
      </c>
      <c r="I1058" s="222">
        <v>7.6600000000000001E-2</v>
      </c>
      <c r="J1058" s="222">
        <v>0.1258</v>
      </c>
      <c r="K1058" s="222">
        <v>0.18279999999999999</v>
      </c>
      <c r="L1058" s="222">
        <v>0.24640000000000001</v>
      </c>
    </row>
    <row r="1059" spans="1:12" x14ac:dyDescent="0.25">
      <c r="A1059" s="8">
        <v>2</v>
      </c>
      <c r="B1059" s="3">
        <v>45</v>
      </c>
      <c r="C1059" s="5">
        <v>160000</v>
      </c>
      <c r="D1059" s="33"/>
      <c r="E1059" s="222">
        <v>1.9E-3</v>
      </c>
      <c r="F1059" s="222">
        <v>8.5000000000000006E-3</v>
      </c>
      <c r="G1059" s="222">
        <v>1.9300000000000001E-2</v>
      </c>
      <c r="H1059" s="222">
        <v>3.3799999999999997E-2</v>
      </c>
      <c r="I1059" s="222">
        <v>7.1599999999999997E-2</v>
      </c>
      <c r="J1059" s="222">
        <v>0.1192</v>
      </c>
      <c r="K1059" s="222">
        <v>0.17480000000000001</v>
      </c>
      <c r="L1059" s="222">
        <v>0.23710000000000001</v>
      </c>
    </row>
    <row r="1060" spans="1:12" x14ac:dyDescent="0.25">
      <c r="A1060" s="8">
        <v>2</v>
      </c>
      <c r="B1060" s="3">
        <v>46</v>
      </c>
      <c r="C1060" s="5">
        <v>160000</v>
      </c>
      <c r="D1060" s="33"/>
      <c r="E1060" s="222">
        <v>1.5E-3</v>
      </c>
      <c r="F1060" s="222">
        <v>7.4000000000000003E-3</v>
      </c>
      <c r="G1060" s="222">
        <v>1.7399999999999999E-2</v>
      </c>
      <c r="H1060" s="222">
        <v>3.09E-2</v>
      </c>
      <c r="I1060" s="222">
        <v>6.6799999999999998E-2</v>
      </c>
      <c r="J1060" s="222">
        <v>0.11260000000000001</v>
      </c>
      <c r="K1060" s="222">
        <v>0.1668</v>
      </c>
      <c r="L1060" s="222">
        <v>0.22789999999999999</v>
      </c>
    </row>
    <row r="1061" spans="1:12" x14ac:dyDescent="0.25">
      <c r="A1061" s="8">
        <v>2</v>
      </c>
      <c r="B1061" s="3">
        <v>47</v>
      </c>
      <c r="C1061" s="5">
        <v>160000</v>
      </c>
      <c r="D1061" s="33"/>
      <c r="E1061" s="222">
        <v>1.2999999999999999E-3</v>
      </c>
      <c r="F1061" s="222">
        <v>6.4000000000000003E-3</v>
      </c>
      <c r="G1061" s="222">
        <v>1.55E-2</v>
      </c>
      <c r="H1061" s="222">
        <v>2.81E-2</v>
      </c>
      <c r="I1061" s="222">
        <v>6.2100000000000002E-2</v>
      </c>
      <c r="J1061" s="222">
        <v>0.1062</v>
      </c>
      <c r="K1061" s="222">
        <v>0.15890000000000001</v>
      </c>
      <c r="L1061" s="222">
        <v>0.21879999999999999</v>
      </c>
    </row>
    <row r="1062" spans="1:12" x14ac:dyDescent="0.25">
      <c r="A1062" s="8">
        <v>2</v>
      </c>
      <c r="B1062" s="3">
        <v>48</v>
      </c>
      <c r="C1062" s="5">
        <v>160000</v>
      </c>
      <c r="D1062" s="33"/>
      <c r="E1062" s="222">
        <v>1E-3</v>
      </c>
      <c r="F1062" s="222">
        <v>5.4999999999999997E-3</v>
      </c>
      <c r="G1062" s="222">
        <v>1.38E-2</v>
      </c>
      <c r="H1062" s="222">
        <v>2.5399999999999999E-2</v>
      </c>
      <c r="I1062" s="222">
        <v>5.7500000000000002E-2</v>
      </c>
      <c r="J1062" s="222">
        <v>9.9900000000000003E-2</v>
      </c>
      <c r="K1062" s="222">
        <v>0.151</v>
      </c>
      <c r="L1062" s="222">
        <v>0.2097</v>
      </c>
    </row>
    <row r="1063" spans="1:12" x14ac:dyDescent="0.25">
      <c r="A1063" s="8">
        <v>2</v>
      </c>
      <c r="B1063" s="3">
        <v>49</v>
      </c>
      <c r="C1063" s="5">
        <v>160000</v>
      </c>
      <c r="D1063" s="33"/>
      <c r="E1063" s="222">
        <v>8.0000000000000004E-4</v>
      </c>
      <c r="F1063" s="222">
        <v>4.7000000000000002E-3</v>
      </c>
      <c r="G1063" s="222">
        <v>1.21E-2</v>
      </c>
      <c r="H1063" s="222">
        <v>2.2800000000000001E-2</v>
      </c>
      <c r="I1063" s="222">
        <v>5.2900000000000003E-2</v>
      </c>
      <c r="J1063" s="222">
        <v>9.3600000000000003E-2</v>
      </c>
      <c r="K1063" s="222">
        <v>0.14319999999999999</v>
      </c>
      <c r="L1063" s="222">
        <v>0.20050000000000001</v>
      </c>
    </row>
    <row r="1064" spans="1:12" x14ac:dyDescent="0.25">
      <c r="A1064" s="8">
        <v>2</v>
      </c>
      <c r="B1064" s="3">
        <v>50</v>
      </c>
      <c r="C1064" s="5">
        <v>160000</v>
      </c>
      <c r="D1064" s="33"/>
      <c r="E1064" s="222">
        <v>5.9999999999999995E-4</v>
      </c>
      <c r="F1064" s="222">
        <v>4.0000000000000001E-3</v>
      </c>
      <c r="G1064" s="222">
        <v>1.06E-2</v>
      </c>
      <c r="H1064" s="222">
        <v>2.0299999999999999E-2</v>
      </c>
      <c r="I1064" s="222">
        <v>4.8599999999999997E-2</v>
      </c>
      <c r="J1064" s="222">
        <v>8.7499999999999994E-2</v>
      </c>
      <c r="K1064" s="222">
        <v>0.1356</v>
      </c>
      <c r="L1064" s="222">
        <v>0.1918</v>
      </c>
    </row>
    <row r="1065" spans="1:12" x14ac:dyDescent="0.25">
      <c r="A1065" s="8">
        <v>2</v>
      </c>
      <c r="B1065" s="3">
        <v>51</v>
      </c>
      <c r="C1065" s="5">
        <v>160000</v>
      </c>
      <c r="D1065" s="33"/>
      <c r="E1065" s="222">
        <v>5.0000000000000001E-4</v>
      </c>
      <c r="F1065" s="222">
        <v>3.3E-3</v>
      </c>
      <c r="G1065" s="222">
        <v>9.1000000000000004E-3</v>
      </c>
      <c r="H1065" s="222">
        <v>1.7999999999999999E-2</v>
      </c>
      <c r="I1065" s="222">
        <v>4.4499999999999998E-2</v>
      </c>
      <c r="J1065" s="222">
        <v>8.1500000000000003E-2</v>
      </c>
      <c r="K1065" s="222">
        <v>0.128</v>
      </c>
      <c r="L1065" s="222">
        <v>0.185</v>
      </c>
    </row>
    <row r="1066" spans="1:12" x14ac:dyDescent="0.25">
      <c r="A1066" s="8">
        <v>2</v>
      </c>
      <c r="B1066" s="3">
        <v>52</v>
      </c>
      <c r="C1066" s="5">
        <v>160000</v>
      </c>
      <c r="D1066" s="33"/>
      <c r="E1066" s="222">
        <v>4.0000000000000002E-4</v>
      </c>
      <c r="F1066" s="222">
        <v>2.7000000000000001E-3</v>
      </c>
      <c r="G1066" s="222">
        <v>7.7999999999999996E-3</v>
      </c>
      <c r="H1066" s="222">
        <v>1.5800000000000002E-2</v>
      </c>
      <c r="I1066" s="222">
        <v>4.0300000000000002E-2</v>
      </c>
      <c r="J1066" s="222">
        <v>7.5499999999999998E-2</v>
      </c>
      <c r="K1066" s="222">
        <v>0.1203</v>
      </c>
      <c r="L1066" s="222">
        <v>0.17810000000000001</v>
      </c>
    </row>
    <row r="1067" spans="1:12" x14ac:dyDescent="0.25">
      <c r="A1067" s="8">
        <v>2</v>
      </c>
      <c r="B1067" s="3">
        <v>53</v>
      </c>
      <c r="C1067" s="5">
        <v>160000</v>
      </c>
      <c r="D1067" s="33"/>
      <c r="E1067" s="222">
        <v>2.9999999999999997E-4</v>
      </c>
      <c r="F1067" s="222">
        <v>2.2000000000000001E-3</v>
      </c>
      <c r="G1067" s="222">
        <v>6.6E-3</v>
      </c>
      <c r="H1067" s="222">
        <v>1.37E-2</v>
      </c>
      <c r="I1067" s="222">
        <v>3.6299999999999999E-2</v>
      </c>
      <c r="J1067" s="222">
        <v>6.9599999999999995E-2</v>
      </c>
      <c r="K1067" s="222">
        <v>0.1134</v>
      </c>
      <c r="L1067" s="222">
        <v>0.17130000000000001</v>
      </c>
    </row>
    <row r="1068" spans="1:12" x14ac:dyDescent="0.25">
      <c r="A1068" s="8">
        <v>2</v>
      </c>
      <c r="B1068" s="3">
        <v>54</v>
      </c>
      <c r="C1068" s="5">
        <v>160000</v>
      </c>
      <c r="D1068" s="33"/>
      <c r="E1068" s="222">
        <v>2.0000000000000001E-4</v>
      </c>
      <c r="F1068" s="222">
        <v>1.6999999999999999E-3</v>
      </c>
      <c r="G1068" s="222">
        <v>5.4999999999999997E-3</v>
      </c>
      <c r="H1068" s="222">
        <v>1.18E-2</v>
      </c>
      <c r="I1068" s="222">
        <v>3.2399999999999998E-2</v>
      </c>
      <c r="J1068" s="222">
        <v>6.3799999999999996E-2</v>
      </c>
      <c r="K1068" s="222">
        <v>0.10730000000000001</v>
      </c>
      <c r="L1068" s="222">
        <v>0.1646</v>
      </c>
    </row>
    <row r="1069" spans="1:12" x14ac:dyDescent="0.25">
      <c r="A1069" s="8">
        <v>2</v>
      </c>
      <c r="B1069" s="3">
        <v>55</v>
      </c>
      <c r="C1069" s="5">
        <v>160000</v>
      </c>
      <c r="D1069" s="33"/>
      <c r="E1069" s="222">
        <v>1E-4</v>
      </c>
      <c r="F1069" s="222">
        <v>1.2999999999999999E-3</v>
      </c>
      <c r="G1069" s="222">
        <v>4.4999999999999997E-3</v>
      </c>
      <c r="H1069" s="222">
        <v>0.01</v>
      </c>
      <c r="I1069" s="222">
        <v>2.8799999999999999E-2</v>
      </c>
      <c r="J1069" s="222">
        <v>5.8299999999999998E-2</v>
      </c>
      <c r="K1069" s="222">
        <v>0.1014</v>
      </c>
      <c r="L1069" s="222">
        <v>0.158</v>
      </c>
    </row>
    <row r="1070" spans="1:12" x14ac:dyDescent="0.25">
      <c r="A1070" s="8">
        <v>2</v>
      </c>
      <c r="B1070" s="3">
        <v>56</v>
      </c>
      <c r="C1070" s="5">
        <v>160000</v>
      </c>
      <c r="D1070" s="33"/>
      <c r="E1070" s="222">
        <v>1E-4</v>
      </c>
      <c r="F1070" s="222">
        <v>1E-3</v>
      </c>
      <c r="G1070" s="222">
        <v>3.5999999999999999E-3</v>
      </c>
      <c r="H1070" s="222">
        <v>8.3000000000000001E-3</v>
      </c>
      <c r="I1070" s="222">
        <v>2.53E-2</v>
      </c>
      <c r="J1070" s="222">
        <v>5.2999999999999999E-2</v>
      </c>
      <c r="K1070" s="222">
        <v>9.5399999999999999E-2</v>
      </c>
      <c r="L1070" s="222">
        <v>0.15129999999999999</v>
      </c>
    </row>
    <row r="1071" spans="1:12" x14ac:dyDescent="0.25">
      <c r="A1071" s="8">
        <v>2</v>
      </c>
      <c r="B1071" s="3">
        <v>57</v>
      </c>
      <c r="C1071" s="5">
        <v>160000</v>
      </c>
      <c r="D1071" s="33"/>
      <c r="E1071" s="222">
        <v>1E-4</v>
      </c>
      <c r="F1071" s="222">
        <v>6.9999999999999999E-4</v>
      </c>
      <c r="G1071" s="222">
        <v>2.8E-3</v>
      </c>
      <c r="H1071" s="222">
        <v>6.8999999999999999E-3</v>
      </c>
      <c r="I1071" s="222">
        <v>2.1999999999999999E-2</v>
      </c>
      <c r="J1071" s="222">
        <v>4.8300000000000003E-2</v>
      </c>
      <c r="K1071" s="222">
        <v>8.9499999999999996E-2</v>
      </c>
      <c r="L1071" s="222">
        <v>0.1449</v>
      </c>
    </row>
    <row r="1072" spans="1:12" x14ac:dyDescent="0.25">
      <c r="A1072" s="8">
        <v>2</v>
      </c>
      <c r="B1072" s="3">
        <v>58</v>
      </c>
      <c r="C1072" s="5">
        <v>160000</v>
      </c>
      <c r="D1072" s="33"/>
      <c r="E1072" s="222">
        <v>0</v>
      </c>
      <c r="F1072" s="222">
        <v>5.9999999999999995E-4</v>
      </c>
      <c r="G1072" s="222">
        <v>2.2000000000000001E-3</v>
      </c>
      <c r="H1072" s="222">
        <v>5.7000000000000002E-3</v>
      </c>
      <c r="I1072" s="222">
        <v>1.9099999999999999E-2</v>
      </c>
      <c r="J1072" s="222">
        <v>4.4200000000000003E-2</v>
      </c>
      <c r="K1072" s="222">
        <v>8.4199999999999997E-2</v>
      </c>
      <c r="L1072" s="222">
        <v>0.1391</v>
      </c>
    </row>
    <row r="1073" spans="1:12" x14ac:dyDescent="0.25">
      <c r="A1073" s="8">
        <v>2</v>
      </c>
      <c r="B1073" s="3">
        <v>59</v>
      </c>
      <c r="C1073" s="5">
        <v>160000</v>
      </c>
      <c r="D1073" s="33"/>
      <c r="E1073" s="222">
        <v>0</v>
      </c>
      <c r="F1073" s="222">
        <v>4.0000000000000002E-4</v>
      </c>
      <c r="G1073" s="222">
        <v>1.6999999999999999E-3</v>
      </c>
      <c r="H1073" s="222">
        <v>4.5999999999999999E-3</v>
      </c>
      <c r="I1073" s="222">
        <v>1.6400000000000001E-2</v>
      </c>
      <c r="J1073" s="222">
        <v>4.0300000000000002E-2</v>
      </c>
      <c r="K1073" s="222">
        <v>7.9100000000000004E-2</v>
      </c>
      <c r="L1073" s="222">
        <v>0.13339999999999999</v>
      </c>
    </row>
    <row r="1074" spans="1:12" x14ac:dyDescent="0.25">
      <c r="A1074" s="8">
        <v>2</v>
      </c>
      <c r="B1074" s="3">
        <v>60</v>
      </c>
      <c r="C1074" s="5">
        <v>160000</v>
      </c>
      <c r="D1074" s="33"/>
      <c r="E1074" s="222">
        <v>0</v>
      </c>
      <c r="F1074" s="222">
        <v>2.9999999999999997E-4</v>
      </c>
      <c r="G1074" s="222">
        <v>1.2999999999999999E-3</v>
      </c>
      <c r="H1074" s="222">
        <v>3.5999999999999999E-3</v>
      </c>
      <c r="I1074" s="222">
        <v>1.3899999999999999E-2</v>
      </c>
      <c r="J1074" s="222">
        <v>3.6299999999999999E-2</v>
      </c>
      <c r="K1074" s="222">
        <v>7.3899999999999993E-2</v>
      </c>
      <c r="L1074" s="222">
        <v>0.12759999999999999</v>
      </c>
    </row>
    <row r="1075" spans="1:12" x14ac:dyDescent="0.25">
      <c r="A1075" s="8">
        <v>2</v>
      </c>
      <c r="B1075" s="3">
        <v>61</v>
      </c>
      <c r="C1075" s="5">
        <v>160000</v>
      </c>
      <c r="D1075" s="33"/>
      <c r="E1075" s="222">
        <v>0</v>
      </c>
      <c r="F1075" s="222">
        <v>2.0000000000000001E-4</v>
      </c>
      <c r="G1075" s="222">
        <v>8.9999999999999998E-4</v>
      </c>
      <c r="H1075" s="222">
        <v>2.8E-3</v>
      </c>
      <c r="I1075" s="222">
        <v>1.18E-2</v>
      </c>
      <c r="J1075" s="222">
        <v>3.2599999999999997E-2</v>
      </c>
      <c r="K1075" s="222">
        <v>6.8900000000000003E-2</v>
      </c>
      <c r="L1075" s="222">
        <v>0.122</v>
      </c>
    </row>
    <row r="1076" spans="1:12" x14ac:dyDescent="0.25">
      <c r="A1076" s="8">
        <v>2</v>
      </c>
      <c r="B1076" s="3">
        <v>62</v>
      </c>
      <c r="C1076" s="5">
        <v>160000</v>
      </c>
      <c r="D1076" s="33"/>
      <c r="E1076" s="222">
        <v>0</v>
      </c>
      <c r="F1076" s="222">
        <v>1E-4</v>
      </c>
      <c r="G1076" s="222">
        <v>6.9999999999999999E-4</v>
      </c>
      <c r="H1076" s="222">
        <v>2.0999999999999999E-3</v>
      </c>
      <c r="I1076" s="222">
        <v>9.7999999999999997E-3</v>
      </c>
      <c r="J1076" s="222">
        <v>2.9000000000000001E-2</v>
      </c>
      <c r="K1076" s="222">
        <v>6.3899999999999998E-2</v>
      </c>
      <c r="L1076" s="222">
        <v>0.1163</v>
      </c>
    </row>
    <row r="1077" spans="1:12" x14ac:dyDescent="0.25">
      <c r="A1077" s="8">
        <v>2</v>
      </c>
      <c r="B1077" s="3">
        <v>63</v>
      </c>
      <c r="C1077" s="5">
        <v>160000</v>
      </c>
      <c r="D1077" s="33"/>
      <c r="E1077" s="222">
        <v>0</v>
      </c>
      <c r="F1077" s="222">
        <v>1E-4</v>
      </c>
      <c r="G1077" s="222">
        <v>4.0000000000000002E-4</v>
      </c>
      <c r="H1077" s="222">
        <v>1.5E-3</v>
      </c>
      <c r="I1077" s="222">
        <v>8.0000000000000002E-3</v>
      </c>
      <c r="J1077" s="222">
        <v>2.5399999999999999E-2</v>
      </c>
      <c r="K1077" s="222">
        <v>5.8799999999999998E-2</v>
      </c>
      <c r="L1077" s="222">
        <v>0.1106</v>
      </c>
    </row>
    <row r="1078" spans="1:12" x14ac:dyDescent="0.25">
      <c r="A1078" s="8">
        <v>2</v>
      </c>
      <c r="B1078" s="3">
        <v>64</v>
      </c>
      <c r="C1078" s="5">
        <v>160000</v>
      </c>
      <c r="D1078" s="33"/>
      <c r="E1078" s="222">
        <v>0</v>
      </c>
      <c r="F1078" s="222">
        <v>0</v>
      </c>
      <c r="G1078" s="222">
        <v>2.9999999999999997E-4</v>
      </c>
      <c r="H1078" s="222">
        <v>1E-3</v>
      </c>
      <c r="I1078" s="222">
        <v>6.3E-3</v>
      </c>
      <c r="J1078" s="222">
        <v>2.1999999999999999E-2</v>
      </c>
      <c r="K1078" s="222">
        <v>5.3800000000000001E-2</v>
      </c>
      <c r="L1078" s="222">
        <v>0.1048</v>
      </c>
    </row>
    <row r="1079" spans="1:12" x14ac:dyDescent="0.25">
      <c r="A1079" s="8">
        <v>2</v>
      </c>
      <c r="B1079" s="3">
        <v>65</v>
      </c>
      <c r="C1079" s="5">
        <v>160000</v>
      </c>
      <c r="D1079" s="33"/>
      <c r="E1079" s="222">
        <v>0</v>
      </c>
      <c r="F1079" s="222">
        <v>0</v>
      </c>
      <c r="G1079" s="222">
        <v>2.0000000000000001E-4</v>
      </c>
      <c r="H1079" s="222">
        <v>5.9999999999999995E-4</v>
      </c>
      <c r="I1079" s="222">
        <v>4.8999999999999998E-3</v>
      </c>
      <c r="J1079" s="222">
        <v>1.8700000000000001E-2</v>
      </c>
      <c r="K1079" s="222">
        <v>4.8899999999999999E-2</v>
      </c>
      <c r="L1079" s="222">
        <v>9.9099999999999994E-2</v>
      </c>
    </row>
    <row r="1080" spans="1:12" x14ac:dyDescent="0.25">
      <c r="A1080" s="8">
        <v>2</v>
      </c>
      <c r="B1080" s="3">
        <v>66</v>
      </c>
      <c r="C1080" s="5">
        <v>160000</v>
      </c>
      <c r="D1080" s="33"/>
      <c r="E1080" s="222">
        <v>0</v>
      </c>
      <c r="F1080" s="222">
        <v>0</v>
      </c>
      <c r="G1080" s="222">
        <v>1E-4</v>
      </c>
      <c r="H1080" s="222">
        <v>4.0000000000000002E-4</v>
      </c>
      <c r="I1080" s="222">
        <v>3.5999999999999999E-3</v>
      </c>
      <c r="J1080" s="222">
        <v>1.5699999999999999E-2</v>
      </c>
      <c r="K1080" s="222">
        <v>4.3999999999999997E-2</v>
      </c>
      <c r="L1080" s="222">
        <v>9.3399999999999997E-2</v>
      </c>
    </row>
    <row r="1081" spans="1:12" x14ac:dyDescent="0.25">
      <c r="A1081" s="8">
        <v>2</v>
      </c>
      <c r="B1081" s="3">
        <v>67</v>
      </c>
      <c r="C1081" s="5">
        <v>160000</v>
      </c>
      <c r="D1081" s="33"/>
      <c r="E1081" s="222">
        <v>0</v>
      </c>
      <c r="F1081" s="222">
        <v>0</v>
      </c>
      <c r="G1081" s="222">
        <v>0</v>
      </c>
      <c r="H1081" s="222">
        <v>2.0000000000000001E-4</v>
      </c>
      <c r="I1081" s="222">
        <v>2.5000000000000001E-3</v>
      </c>
      <c r="J1081" s="222">
        <v>1.26E-2</v>
      </c>
      <c r="K1081" s="222">
        <v>3.8800000000000001E-2</v>
      </c>
      <c r="L1081" s="222">
        <v>8.72E-2</v>
      </c>
    </row>
    <row r="1082" spans="1:12" x14ac:dyDescent="0.25">
      <c r="A1082" s="8">
        <v>2</v>
      </c>
      <c r="B1082" s="3">
        <v>68</v>
      </c>
      <c r="C1082" s="5">
        <v>160000</v>
      </c>
      <c r="D1082" s="33"/>
      <c r="E1082" s="222">
        <v>0</v>
      </c>
      <c r="F1082" s="222">
        <v>0</v>
      </c>
      <c r="G1082" s="222">
        <v>0</v>
      </c>
      <c r="H1082" s="222">
        <v>1E-4</v>
      </c>
      <c r="I1082" s="222">
        <v>1.6000000000000001E-3</v>
      </c>
      <c r="J1082" s="222">
        <v>9.7000000000000003E-3</v>
      </c>
      <c r="K1082" s="222">
        <v>3.3700000000000001E-2</v>
      </c>
      <c r="L1082" s="222">
        <v>8.0799999999999997E-2</v>
      </c>
    </row>
    <row r="1083" spans="1:12" x14ac:dyDescent="0.25">
      <c r="A1083" s="8">
        <v>2</v>
      </c>
      <c r="B1083" s="3">
        <v>69</v>
      </c>
      <c r="C1083" s="5">
        <v>160000</v>
      </c>
      <c r="D1083" s="33"/>
      <c r="E1083" s="222">
        <v>0</v>
      </c>
      <c r="F1083" s="222">
        <v>0</v>
      </c>
      <c r="G1083" s="222">
        <v>0</v>
      </c>
      <c r="H1083" s="222">
        <v>0</v>
      </c>
      <c r="I1083" s="222">
        <v>8.9999999999999998E-4</v>
      </c>
      <c r="J1083" s="222">
        <v>7.3000000000000001E-3</v>
      </c>
      <c r="K1083" s="222">
        <v>2.8799999999999999E-2</v>
      </c>
      <c r="L1083" s="222">
        <v>7.4700000000000003E-2</v>
      </c>
    </row>
    <row r="1084" spans="1:12" x14ac:dyDescent="0.25">
      <c r="A1084" s="8">
        <v>2</v>
      </c>
      <c r="B1084" s="3">
        <v>70</v>
      </c>
      <c r="C1084" s="5">
        <v>160000</v>
      </c>
      <c r="D1084" s="33"/>
      <c r="E1084" s="222">
        <v>0</v>
      </c>
      <c r="F1084" s="222">
        <v>0</v>
      </c>
      <c r="G1084" s="222">
        <v>0</v>
      </c>
      <c r="H1084" s="222">
        <v>0</v>
      </c>
      <c r="I1084" s="222">
        <v>4.0000000000000002E-4</v>
      </c>
      <c r="J1084" s="222">
        <v>4.7999999999999996E-3</v>
      </c>
      <c r="K1084" s="222">
        <v>2.3300000000000001E-2</v>
      </c>
      <c r="L1084" s="222">
        <v>6.7500000000000004E-2</v>
      </c>
    </row>
    <row r="1085" spans="1:12" x14ac:dyDescent="0.25">
      <c r="A1085" s="8">
        <v>2</v>
      </c>
      <c r="B1085" s="3">
        <v>71</v>
      </c>
      <c r="C1085" s="5">
        <v>160000</v>
      </c>
      <c r="D1085" s="33"/>
      <c r="E1085" s="222">
        <v>0</v>
      </c>
      <c r="F1085" s="222">
        <v>0</v>
      </c>
      <c r="G1085" s="222">
        <v>0</v>
      </c>
      <c r="H1085" s="222">
        <v>0</v>
      </c>
      <c r="I1085" s="222">
        <v>2.0000000000000001E-4</v>
      </c>
      <c r="J1085" s="222">
        <v>2.8999999999999998E-3</v>
      </c>
      <c r="K1085" s="222">
        <v>1.8100000000000002E-2</v>
      </c>
      <c r="L1085" s="222">
        <v>6.0499999999999998E-2</v>
      </c>
    </row>
    <row r="1086" spans="1:12" x14ac:dyDescent="0.25">
      <c r="A1086" s="8">
        <v>2</v>
      </c>
      <c r="B1086" s="3">
        <v>72</v>
      </c>
      <c r="C1086" s="5">
        <v>160000</v>
      </c>
      <c r="D1086" s="33"/>
      <c r="E1086" s="222">
        <v>0</v>
      </c>
      <c r="F1086" s="222">
        <v>0</v>
      </c>
      <c r="G1086" s="222">
        <v>0</v>
      </c>
      <c r="H1086" s="222">
        <v>0</v>
      </c>
      <c r="I1086" s="222">
        <v>0</v>
      </c>
      <c r="J1086" s="222">
        <v>1.1000000000000001E-3</v>
      </c>
      <c r="K1086" s="222">
        <v>1.17E-2</v>
      </c>
      <c r="L1086" s="222">
        <v>5.0900000000000001E-2</v>
      </c>
    </row>
    <row r="1087" spans="1:12" x14ac:dyDescent="0.25">
      <c r="A1087" s="8">
        <v>2</v>
      </c>
      <c r="B1087" s="3">
        <v>73</v>
      </c>
      <c r="C1087" s="5">
        <v>160000</v>
      </c>
      <c r="D1087" s="33"/>
      <c r="E1087" s="222">
        <v>0</v>
      </c>
      <c r="F1087" s="222">
        <v>0</v>
      </c>
      <c r="G1087" s="222">
        <v>0</v>
      </c>
      <c r="H1087" s="222">
        <v>0</v>
      </c>
      <c r="I1087" s="222">
        <v>0</v>
      </c>
      <c r="J1087" s="222">
        <v>2.0000000000000001E-4</v>
      </c>
      <c r="K1087" s="222">
        <v>5.8999999999999999E-3</v>
      </c>
      <c r="L1087" s="222">
        <v>4.0500000000000001E-2</v>
      </c>
    </row>
    <row r="1088" spans="1:12" x14ac:dyDescent="0.25">
      <c r="A1088" s="8">
        <v>2</v>
      </c>
      <c r="B1088" s="3">
        <v>74</v>
      </c>
      <c r="C1088" s="5">
        <v>160000</v>
      </c>
      <c r="D1088" s="33"/>
      <c r="E1088" s="222">
        <v>0</v>
      </c>
      <c r="F1088" s="222">
        <v>0</v>
      </c>
      <c r="G1088" s="222">
        <v>0</v>
      </c>
      <c r="H1088" s="222">
        <v>0</v>
      </c>
      <c r="I1088" s="222">
        <v>0</v>
      </c>
      <c r="J1088" s="222">
        <v>0</v>
      </c>
      <c r="K1088" s="222">
        <v>2.8999999999999998E-3</v>
      </c>
      <c r="L1088" s="222">
        <v>3.3500000000000002E-2</v>
      </c>
    </row>
    <row r="1089" spans="1:12" x14ac:dyDescent="0.25">
      <c r="A1089" s="8">
        <v>3</v>
      </c>
      <c r="B1089" s="3">
        <v>40</v>
      </c>
      <c r="C1089" s="5">
        <v>160000</v>
      </c>
      <c r="D1089" s="33"/>
      <c r="E1089" s="222">
        <v>6.4000000000000003E-3</v>
      </c>
      <c r="F1089" s="222">
        <v>2.0400000000000001E-2</v>
      </c>
      <c r="G1089" s="222">
        <v>3.9300000000000002E-2</v>
      </c>
      <c r="H1089" s="222">
        <v>6.1499999999999999E-2</v>
      </c>
      <c r="I1089" s="222">
        <v>0.11360000000000001</v>
      </c>
      <c r="J1089" s="222">
        <v>0.17349999999999999</v>
      </c>
      <c r="K1089" s="222">
        <v>0.23960000000000001</v>
      </c>
      <c r="L1089" s="222">
        <v>0.31069999999999998</v>
      </c>
    </row>
    <row r="1090" spans="1:12" x14ac:dyDescent="0.25">
      <c r="A1090" s="8">
        <v>3</v>
      </c>
      <c r="B1090" s="3">
        <v>41</v>
      </c>
      <c r="C1090" s="5">
        <v>160000</v>
      </c>
      <c r="D1090" s="33"/>
      <c r="E1090" s="222">
        <v>5.7999999999999996E-3</v>
      </c>
      <c r="F1090" s="222">
        <v>1.9E-2</v>
      </c>
      <c r="G1090" s="222">
        <v>3.6900000000000002E-2</v>
      </c>
      <c r="H1090" s="222">
        <v>5.8200000000000002E-2</v>
      </c>
      <c r="I1090" s="222">
        <v>0.1086</v>
      </c>
      <c r="J1090" s="222">
        <v>0.16700000000000001</v>
      </c>
      <c r="K1090" s="222">
        <v>0.23180000000000001</v>
      </c>
      <c r="L1090" s="222">
        <v>0.3019</v>
      </c>
    </row>
    <row r="1091" spans="1:12" x14ac:dyDescent="0.25">
      <c r="A1091" s="8">
        <v>3</v>
      </c>
      <c r="B1091" s="3">
        <v>42</v>
      </c>
      <c r="C1091" s="5">
        <v>160000</v>
      </c>
      <c r="D1091" s="33"/>
      <c r="E1091" s="222">
        <v>5.1999999999999998E-3</v>
      </c>
      <c r="F1091" s="222">
        <v>1.7500000000000002E-2</v>
      </c>
      <c r="G1091" s="222">
        <v>3.4500000000000003E-2</v>
      </c>
      <c r="H1091" s="222">
        <v>5.4899999999999997E-2</v>
      </c>
      <c r="I1091" s="222">
        <v>0.10349999999999999</v>
      </c>
      <c r="J1091" s="222">
        <v>0.1605</v>
      </c>
      <c r="K1091" s="222">
        <v>0.224</v>
      </c>
      <c r="L1091" s="222">
        <v>0.29289999999999999</v>
      </c>
    </row>
    <row r="1092" spans="1:12" x14ac:dyDescent="0.25">
      <c r="A1092" s="8">
        <v>3</v>
      </c>
      <c r="B1092" s="3">
        <v>43</v>
      </c>
      <c r="C1092" s="5">
        <v>160000</v>
      </c>
      <c r="D1092" s="33"/>
      <c r="E1092" s="222">
        <v>4.7000000000000002E-3</v>
      </c>
      <c r="F1092" s="222">
        <v>1.61E-2</v>
      </c>
      <c r="G1092" s="222">
        <v>3.2099999999999997E-2</v>
      </c>
      <c r="H1092" s="222">
        <v>5.16E-2</v>
      </c>
      <c r="I1092" s="222">
        <v>9.8599999999999993E-2</v>
      </c>
      <c r="J1092" s="222">
        <v>0.154</v>
      </c>
      <c r="K1092" s="222">
        <v>0.2162</v>
      </c>
      <c r="L1092" s="222">
        <v>0.28399999999999997</v>
      </c>
    </row>
    <row r="1093" spans="1:12" x14ac:dyDescent="0.25">
      <c r="A1093" s="8">
        <v>3</v>
      </c>
      <c r="B1093" s="3">
        <v>44</v>
      </c>
      <c r="C1093" s="5">
        <v>160000</v>
      </c>
      <c r="D1093" s="33"/>
      <c r="E1093" s="222">
        <v>4.1999999999999997E-3</v>
      </c>
      <c r="F1093" s="222">
        <v>1.4800000000000001E-2</v>
      </c>
      <c r="G1093" s="222">
        <v>2.9899999999999999E-2</v>
      </c>
      <c r="H1093" s="222">
        <v>4.8500000000000001E-2</v>
      </c>
      <c r="I1093" s="222">
        <v>9.3700000000000006E-2</v>
      </c>
      <c r="J1093" s="222">
        <v>0.14760000000000001</v>
      </c>
      <c r="K1093" s="222">
        <v>0.20849999999999999</v>
      </c>
      <c r="L1093" s="222">
        <v>0.2752</v>
      </c>
    </row>
    <row r="1094" spans="1:12" x14ac:dyDescent="0.25">
      <c r="A1094" s="8">
        <v>3</v>
      </c>
      <c r="B1094" s="3">
        <v>45</v>
      </c>
      <c r="C1094" s="5">
        <v>160000</v>
      </c>
      <c r="D1094" s="33"/>
      <c r="E1094" s="222">
        <v>3.5999999999999999E-3</v>
      </c>
      <c r="F1094" s="222">
        <v>1.3299999999999999E-2</v>
      </c>
      <c r="G1094" s="222">
        <v>2.7400000000000001E-2</v>
      </c>
      <c r="H1094" s="222">
        <v>4.4900000000000002E-2</v>
      </c>
      <c r="I1094" s="222">
        <v>8.8300000000000003E-2</v>
      </c>
      <c r="J1094" s="222">
        <v>0.14050000000000001</v>
      </c>
      <c r="K1094" s="222">
        <v>0.2</v>
      </c>
      <c r="L1094" s="222">
        <v>0.26550000000000001</v>
      </c>
    </row>
    <row r="1095" spans="1:12" x14ac:dyDescent="0.25">
      <c r="A1095" s="8">
        <v>3</v>
      </c>
      <c r="B1095" s="3">
        <v>46</v>
      </c>
      <c r="C1095" s="5">
        <v>160000</v>
      </c>
      <c r="D1095" s="33"/>
      <c r="E1095" s="222">
        <v>3.0999999999999999E-3</v>
      </c>
      <c r="F1095" s="222">
        <v>1.1900000000000001E-2</v>
      </c>
      <c r="G1095" s="222">
        <v>2.5000000000000001E-2</v>
      </c>
      <c r="H1095" s="222">
        <v>4.1500000000000002E-2</v>
      </c>
      <c r="I1095" s="222">
        <v>8.2900000000000001E-2</v>
      </c>
      <c r="J1095" s="222">
        <v>0.13339999999999999</v>
      </c>
      <c r="K1095" s="222">
        <v>0.1915</v>
      </c>
      <c r="L1095" s="222">
        <v>0.25580000000000003</v>
      </c>
    </row>
    <row r="1096" spans="1:12" x14ac:dyDescent="0.25">
      <c r="A1096" s="8">
        <v>3</v>
      </c>
      <c r="B1096" s="3">
        <v>47</v>
      </c>
      <c r="C1096" s="5">
        <v>160000</v>
      </c>
      <c r="D1096" s="33"/>
      <c r="E1096" s="222">
        <v>2.7000000000000001E-3</v>
      </c>
      <c r="F1096" s="222">
        <v>1.06E-2</v>
      </c>
      <c r="G1096" s="222">
        <v>2.2700000000000001E-2</v>
      </c>
      <c r="H1096" s="222">
        <v>3.8199999999999998E-2</v>
      </c>
      <c r="I1096" s="222">
        <v>7.7700000000000005E-2</v>
      </c>
      <c r="J1096" s="222">
        <v>0.1265</v>
      </c>
      <c r="K1096" s="222">
        <v>0.18310000000000001</v>
      </c>
      <c r="L1096" s="222">
        <v>0.2462</v>
      </c>
    </row>
    <row r="1097" spans="1:12" x14ac:dyDescent="0.25">
      <c r="A1097" s="8">
        <v>3</v>
      </c>
      <c r="B1097" s="3">
        <v>48</v>
      </c>
      <c r="C1097" s="5">
        <v>160000</v>
      </c>
      <c r="D1097" s="33"/>
      <c r="E1097" s="222">
        <v>2.2000000000000001E-3</v>
      </c>
      <c r="F1097" s="222">
        <v>9.2999999999999992E-3</v>
      </c>
      <c r="G1097" s="222">
        <v>2.0400000000000001E-2</v>
      </c>
      <c r="H1097" s="222">
        <v>3.49E-2</v>
      </c>
      <c r="I1097" s="222">
        <v>7.2400000000000006E-2</v>
      </c>
      <c r="J1097" s="222">
        <v>0.1196</v>
      </c>
      <c r="K1097" s="222">
        <v>0.17460000000000001</v>
      </c>
      <c r="L1097" s="222">
        <v>0.2364</v>
      </c>
    </row>
    <row r="1098" spans="1:12" x14ac:dyDescent="0.25">
      <c r="A1098" s="8">
        <v>3</v>
      </c>
      <c r="B1098" s="3">
        <v>49</v>
      </c>
      <c r="C1098" s="5">
        <v>160000</v>
      </c>
      <c r="D1098" s="33"/>
      <c r="E1098" s="222">
        <v>1.9E-3</v>
      </c>
      <c r="F1098" s="222">
        <v>8.0999999999999996E-3</v>
      </c>
      <c r="G1098" s="222">
        <v>1.83E-2</v>
      </c>
      <c r="H1098" s="222">
        <v>3.1699999999999999E-2</v>
      </c>
      <c r="I1098" s="222">
        <v>6.7299999999999999E-2</v>
      </c>
      <c r="J1098" s="222">
        <v>0.11260000000000001</v>
      </c>
      <c r="K1098" s="222">
        <v>0.16619999999999999</v>
      </c>
      <c r="L1098" s="222">
        <v>0.22670000000000001</v>
      </c>
    </row>
    <row r="1099" spans="1:12" x14ac:dyDescent="0.25">
      <c r="A1099" s="8">
        <v>3</v>
      </c>
      <c r="B1099" s="3">
        <v>50</v>
      </c>
      <c r="C1099" s="5">
        <v>160000</v>
      </c>
      <c r="D1099" s="33"/>
      <c r="E1099" s="222">
        <v>1.5E-3</v>
      </c>
      <c r="F1099" s="222">
        <v>7.0000000000000001E-3</v>
      </c>
      <c r="G1099" s="222">
        <v>1.6299999999999999E-2</v>
      </c>
      <c r="H1099" s="222">
        <v>2.8799999999999999E-2</v>
      </c>
      <c r="I1099" s="222">
        <v>6.2399999999999997E-2</v>
      </c>
      <c r="J1099" s="222">
        <v>0.10589999999999999</v>
      </c>
      <c r="K1099" s="222">
        <v>0.15790000000000001</v>
      </c>
      <c r="L1099" s="222">
        <v>0.2185</v>
      </c>
    </row>
    <row r="1100" spans="1:12" x14ac:dyDescent="0.25">
      <c r="A1100" s="8">
        <v>3</v>
      </c>
      <c r="B1100" s="3">
        <v>51</v>
      </c>
      <c r="C1100" s="5">
        <v>160000</v>
      </c>
      <c r="D1100" s="33"/>
      <c r="E1100" s="222">
        <v>1.1999999999999999E-3</v>
      </c>
      <c r="F1100" s="222">
        <v>6.0000000000000001E-3</v>
      </c>
      <c r="G1100" s="222">
        <v>1.44E-2</v>
      </c>
      <c r="H1100" s="222">
        <v>2.5899999999999999E-2</v>
      </c>
      <c r="I1100" s="222">
        <v>5.7500000000000002E-2</v>
      </c>
      <c r="J1100" s="222">
        <v>9.9299999999999999E-2</v>
      </c>
      <c r="K1100" s="222">
        <v>0.1497</v>
      </c>
      <c r="L1100" s="222">
        <v>0.21160000000000001</v>
      </c>
    </row>
    <row r="1101" spans="1:12" x14ac:dyDescent="0.25">
      <c r="A1101" s="8">
        <v>3</v>
      </c>
      <c r="B1101" s="3">
        <v>52</v>
      </c>
      <c r="C1101" s="5">
        <v>160000</v>
      </c>
      <c r="D1101" s="33"/>
      <c r="E1101" s="222">
        <v>1E-3</v>
      </c>
      <c r="F1101" s="222">
        <v>5.1000000000000004E-3</v>
      </c>
      <c r="G1101" s="222">
        <v>1.2500000000000001E-2</v>
      </c>
      <c r="H1101" s="222">
        <v>2.3099999999999999E-2</v>
      </c>
      <c r="I1101" s="222">
        <v>5.2699999999999997E-2</v>
      </c>
      <c r="J1101" s="222">
        <v>9.2600000000000002E-2</v>
      </c>
      <c r="K1101" s="222">
        <v>0.1414</v>
      </c>
      <c r="L1101" s="222">
        <v>0.20469999999999999</v>
      </c>
    </row>
    <row r="1102" spans="1:12" x14ac:dyDescent="0.25">
      <c r="A1102" s="8">
        <v>3</v>
      </c>
      <c r="B1102" s="3">
        <v>53</v>
      </c>
      <c r="C1102" s="5">
        <v>160000</v>
      </c>
      <c r="D1102" s="33"/>
      <c r="E1102" s="222">
        <v>8.0000000000000004E-4</v>
      </c>
      <c r="F1102" s="222">
        <v>4.1999999999999997E-3</v>
      </c>
      <c r="G1102" s="222">
        <v>1.0800000000000001E-2</v>
      </c>
      <c r="H1102" s="222">
        <v>2.0400000000000001E-2</v>
      </c>
      <c r="I1102" s="222">
        <v>4.8000000000000001E-2</v>
      </c>
      <c r="J1102" s="222">
        <v>8.5900000000000004E-2</v>
      </c>
      <c r="K1102" s="222">
        <v>0.13489999999999999</v>
      </c>
      <c r="L1102" s="222">
        <v>0.19769999999999999</v>
      </c>
    </row>
    <row r="1103" spans="1:12" x14ac:dyDescent="0.25">
      <c r="A1103" s="8">
        <v>3</v>
      </c>
      <c r="B1103" s="3">
        <v>54</v>
      </c>
      <c r="C1103" s="5">
        <v>160000</v>
      </c>
      <c r="D1103" s="33"/>
      <c r="E1103" s="222">
        <v>5.9999999999999995E-4</v>
      </c>
      <c r="F1103" s="222">
        <v>3.5000000000000001E-3</v>
      </c>
      <c r="G1103" s="222">
        <v>9.1999999999999998E-3</v>
      </c>
      <c r="H1103" s="222">
        <v>1.78E-2</v>
      </c>
      <c r="I1103" s="222">
        <v>4.3400000000000001E-2</v>
      </c>
      <c r="J1103" s="222">
        <v>7.9399999999999998E-2</v>
      </c>
      <c r="K1103" s="222">
        <v>0.12859999999999999</v>
      </c>
      <c r="L1103" s="222">
        <v>0.19089999999999999</v>
      </c>
    </row>
    <row r="1104" spans="1:12" x14ac:dyDescent="0.25">
      <c r="A1104" s="8">
        <v>3</v>
      </c>
      <c r="B1104" s="3">
        <v>55</v>
      </c>
      <c r="C1104" s="5">
        <v>160000</v>
      </c>
      <c r="D1104" s="33"/>
      <c r="E1104" s="222">
        <v>4.0000000000000002E-4</v>
      </c>
      <c r="F1104" s="222">
        <v>2.8E-3</v>
      </c>
      <c r="G1104" s="222">
        <v>7.7999999999999996E-3</v>
      </c>
      <c r="H1104" s="222">
        <v>1.55E-2</v>
      </c>
      <c r="I1104" s="222">
        <v>3.9100000000000003E-2</v>
      </c>
      <c r="J1104" s="222">
        <v>7.3099999999999998E-2</v>
      </c>
      <c r="K1104" s="222">
        <v>0.12239999999999999</v>
      </c>
      <c r="L1104" s="222">
        <v>0.1842</v>
      </c>
    </row>
    <row r="1105" spans="1:12" x14ac:dyDescent="0.25">
      <c r="A1105" s="8">
        <v>3</v>
      </c>
      <c r="B1105" s="3">
        <v>56</v>
      </c>
      <c r="C1105" s="5">
        <v>160000</v>
      </c>
      <c r="D1105" s="33"/>
      <c r="E1105" s="222">
        <v>2.9999999999999997E-4</v>
      </c>
      <c r="F1105" s="222">
        <v>2.2000000000000001E-3</v>
      </c>
      <c r="G1105" s="222">
        <v>6.4000000000000003E-3</v>
      </c>
      <c r="H1105" s="222">
        <v>1.32E-2</v>
      </c>
      <c r="I1105" s="222">
        <v>3.4700000000000002E-2</v>
      </c>
      <c r="J1105" s="222">
        <v>6.7799999999999999E-2</v>
      </c>
      <c r="K1105" s="222">
        <v>0.11609999999999999</v>
      </c>
      <c r="L1105" s="222">
        <v>0.17749999999999999</v>
      </c>
    </row>
    <row r="1106" spans="1:12" x14ac:dyDescent="0.25">
      <c r="A1106" s="8">
        <v>3</v>
      </c>
      <c r="B1106" s="3">
        <v>57</v>
      </c>
      <c r="C1106" s="5">
        <v>160000</v>
      </c>
      <c r="D1106" s="33"/>
      <c r="E1106" s="222">
        <v>2.0000000000000001E-4</v>
      </c>
      <c r="F1106" s="222">
        <v>1.6999999999999999E-3</v>
      </c>
      <c r="G1106" s="222">
        <v>5.3E-3</v>
      </c>
      <c r="H1106" s="222">
        <v>1.11E-2</v>
      </c>
      <c r="I1106" s="222">
        <v>3.0599999999999999E-2</v>
      </c>
      <c r="J1106" s="222">
        <v>6.2700000000000006E-2</v>
      </c>
      <c r="K1106" s="222">
        <v>0.1099</v>
      </c>
      <c r="L1106" s="222">
        <v>0.17100000000000001</v>
      </c>
    </row>
    <row r="1107" spans="1:12" x14ac:dyDescent="0.25">
      <c r="A1107" s="8">
        <v>3</v>
      </c>
      <c r="B1107" s="3">
        <v>58</v>
      </c>
      <c r="C1107" s="5">
        <v>160000</v>
      </c>
      <c r="D1107" s="33"/>
      <c r="E1107" s="222">
        <v>2.0000000000000001E-4</v>
      </c>
      <c r="F1107" s="222">
        <v>1.2999999999999999E-3</v>
      </c>
      <c r="G1107" s="222">
        <v>4.3E-3</v>
      </c>
      <c r="H1107" s="222">
        <v>9.4000000000000004E-3</v>
      </c>
      <c r="I1107" s="222">
        <v>2.7E-2</v>
      </c>
      <c r="J1107" s="222">
        <v>5.8099999999999999E-2</v>
      </c>
      <c r="K1107" s="222">
        <v>0.1043</v>
      </c>
      <c r="L1107" s="222">
        <v>0.16520000000000001</v>
      </c>
    </row>
    <row r="1108" spans="1:12" x14ac:dyDescent="0.25">
      <c r="A1108" s="8">
        <v>3</v>
      </c>
      <c r="B1108" s="3">
        <v>59</v>
      </c>
      <c r="C1108" s="5">
        <v>160000</v>
      </c>
      <c r="D1108" s="33"/>
      <c r="E1108" s="222">
        <v>1E-4</v>
      </c>
      <c r="F1108" s="222">
        <v>1E-3</v>
      </c>
      <c r="G1108" s="222">
        <v>3.3999999999999998E-3</v>
      </c>
      <c r="H1108" s="222">
        <v>7.7999999999999996E-3</v>
      </c>
      <c r="I1108" s="222">
        <v>2.3699999999999999E-2</v>
      </c>
      <c r="J1108" s="222">
        <v>5.3600000000000002E-2</v>
      </c>
      <c r="K1108" s="222">
        <v>9.8900000000000002E-2</v>
      </c>
      <c r="L1108" s="222">
        <v>0.15939999999999999</v>
      </c>
    </row>
    <row r="1109" spans="1:12" x14ac:dyDescent="0.25">
      <c r="A1109" s="8">
        <v>3</v>
      </c>
      <c r="B1109" s="3">
        <v>60</v>
      </c>
      <c r="C1109" s="5">
        <v>160000</v>
      </c>
      <c r="D1109" s="33"/>
      <c r="E1109" s="222">
        <v>1E-4</v>
      </c>
      <c r="F1109" s="222">
        <v>6.9999999999999999E-4</v>
      </c>
      <c r="G1109" s="222">
        <v>2.7000000000000001E-3</v>
      </c>
      <c r="H1109" s="222">
        <v>6.3E-3</v>
      </c>
      <c r="I1109" s="222">
        <v>2.0799999999999999E-2</v>
      </c>
      <c r="J1109" s="222">
        <v>4.9200000000000001E-2</v>
      </c>
      <c r="K1109" s="222">
        <v>9.3399999999999997E-2</v>
      </c>
      <c r="L1109" s="222">
        <v>0.15359999999999999</v>
      </c>
    </row>
    <row r="1110" spans="1:12" x14ac:dyDescent="0.25">
      <c r="A1110" s="8">
        <v>3</v>
      </c>
      <c r="B1110" s="3">
        <v>61</v>
      </c>
      <c r="C1110" s="5">
        <v>160000</v>
      </c>
      <c r="D1110" s="33"/>
      <c r="E1110" s="222">
        <v>0</v>
      </c>
      <c r="F1110" s="222">
        <v>5.0000000000000001E-4</v>
      </c>
      <c r="G1110" s="222">
        <v>2E-3</v>
      </c>
      <c r="H1110" s="222">
        <v>5.1000000000000004E-3</v>
      </c>
      <c r="I1110" s="222">
        <v>1.8100000000000002E-2</v>
      </c>
      <c r="J1110" s="222">
        <v>4.4900000000000002E-2</v>
      </c>
      <c r="K1110" s="222">
        <v>8.8099999999999998E-2</v>
      </c>
      <c r="L1110" s="222">
        <v>0.1479</v>
      </c>
    </row>
    <row r="1111" spans="1:12" x14ac:dyDescent="0.25">
      <c r="A1111" s="8">
        <v>3</v>
      </c>
      <c r="B1111" s="3">
        <v>62</v>
      </c>
      <c r="C1111" s="5">
        <v>160000</v>
      </c>
      <c r="D1111" s="33"/>
      <c r="E1111" s="222">
        <v>0</v>
      </c>
      <c r="F1111" s="222">
        <v>4.0000000000000002E-4</v>
      </c>
      <c r="G1111" s="222">
        <v>1.5E-3</v>
      </c>
      <c r="H1111" s="222">
        <v>3.8999999999999998E-3</v>
      </c>
      <c r="I1111" s="222">
        <v>1.55E-2</v>
      </c>
      <c r="J1111" s="222">
        <v>4.07E-2</v>
      </c>
      <c r="K1111" s="222">
        <v>8.2699999999999996E-2</v>
      </c>
      <c r="L1111" s="222">
        <v>0.14230000000000001</v>
      </c>
    </row>
    <row r="1112" spans="1:12" x14ac:dyDescent="0.25">
      <c r="A1112" s="8">
        <v>3</v>
      </c>
      <c r="B1112" s="3">
        <v>63</v>
      </c>
      <c r="C1112" s="5">
        <v>160000</v>
      </c>
      <c r="D1112" s="33"/>
      <c r="E1112" s="222">
        <v>0</v>
      </c>
      <c r="F1112" s="222">
        <v>2.0000000000000001E-4</v>
      </c>
      <c r="G1112" s="222">
        <v>1E-3</v>
      </c>
      <c r="H1112" s="222">
        <v>2.8999999999999998E-3</v>
      </c>
      <c r="I1112" s="222">
        <v>1.2999999999999999E-2</v>
      </c>
      <c r="J1112" s="222">
        <v>3.6499999999999998E-2</v>
      </c>
      <c r="K1112" s="222">
        <v>7.7299999999999994E-2</v>
      </c>
      <c r="L1112" s="222">
        <v>0.13650000000000001</v>
      </c>
    </row>
    <row r="1113" spans="1:12" x14ac:dyDescent="0.25">
      <c r="A1113" s="8">
        <v>3</v>
      </c>
      <c r="B1113" s="3">
        <v>64</v>
      </c>
      <c r="C1113" s="5">
        <v>160000</v>
      </c>
      <c r="D1113" s="33"/>
      <c r="E1113" s="222">
        <v>0</v>
      </c>
      <c r="F1113" s="222">
        <v>1E-4</v>
      </c>
      <c r="G1113" s="222">
        <v>6.9999999999999999E-4</v>
      </c>
      <c r="H1113" s="222">
        <v>2.0999999999999999E-3</v>
      </c>
      <c r="I1113" s="222">
        <v>1.0699999999999999E-2</v>
      </c>
      <c r="J1113" s="222">
        <v>3.2399999999999998E-2</v>
      </c>
      <c r="K1113" s="222">
        <v>7.1900000000000006E-2</v>
      </c>
      <c r="L1113" s="222">
        <v>0.13070000000000001</v>
      </c>
    </row>
    <row r="1114" spans="1:12" x14ac:dyDescent="0.25">
      <c r="A1114" s="8">
        <v>3</v>
      </c>
      <c r="B1114" s="3">
        <v>65</v>
      </c>
      <c r="C1114" s="5">
        <v>160000</v>
      </c>
      <c r="D1114" s="33"/>
      <c r="E1114" s="222">
        <v>0</v>
      </c>
      <c r="F1114" s="222">
        <v>1E-4</v>
      </c>
      <c r="G1114" s="222">
        <v>4.0000000000000002E-4</v>
      </c>
      <c r="H1114" s="222">
        <v>1.5E-3</v>
      </c>
      <c r="I1114" s="222">
        <v>8.6E-3</v>
      </c>
      <c r="J1114" s="222">
        <v>2.8400000000000002E-2</v>
      </c>
      <c r="K1114" s="222">
        <v>6.6500000000000004E-2</v>
      </c>
      <c r="L1114" s="222">
        <v>0.125</v>
      </c>
    </row>
    <row r="1115" spans="1:12" x14ac:dyDescent="0.25">
      <c r="A1115" s="8">
        <v>3</v>
      </c>
      <c r="B1115" s="3">
        <v>66</v>
      </c>
      <c r="C1115" s="5">
        <v>160000</v>
      </c>
      <c r="D1115" s="33"/>
      <c r="E1115" s="222">
        <v>0</v>
      </c>
      <c r="F1115" s="222">
        <v>0</v>
      </c>
      <c r="G1115" s="222">
        <v>2.0000000000000001E-4</v>
      </c>
      <c r="H1115" s="222">
        <v>1E-3</v>
      </c>
      <c r="I1115" s="222">
        <v>6.7999999999999996E-3</v>
      </c>
      <c r="J1115" s="222">
        <v>2.46E-2</v>
      </c>
      <c r="K1115" s="222">
        <v>6.1199999999999997E-2</v>
      </c>
      <c r="L1115" s="222">
        <v>0.1192</v>
      </c>
    </row>
    <row r="1116" spans="1:12" x14ac:dyDescent="0.25">
      <c r="A1116" s="8">
        <v>3</v>
      </c>
      <c r="B1116" s="3">
        <v>67</v>
      </c>
      <c r="C1116" s="5">
        <v>160000</v>
      </c>
      <c r="D1116" s="33"/>
      <c r="E1116" s="222">
        <v>0</v>
      </c>
      <c r="F1116" s="222">
        <v>0</v>
      </c>
      <c r="G1116" s="222">
        <v>1E-4</v>
      </c>
      <c r="H1116" s="222">
        <v>5.9999999999999995E-4</v>
      </c>
      <c r="I1116" s="222">
        <v>5.0000000000000001E-3</v>
      </c>
      <c r="J1116" s="222">
        <v>2.07E-2</v>
      </c>
      <c r="K1116" s="222">
        <v>5.5500000000000001E-2</v>
      </c>
      <c r="L1116" s="222">
        <v>0.11310000000000001</v>
      </c>
    </row>
    <row r="1117" spans="1:12" x14ac:dyDescent="0.25">
      <c r="A1117" s="8">
        <v>3</v>
      </c>
      <c r="B1117" s="3">
        <v>68</v>
      </c>
      <c r="C1117" s="5">
        <v>160000</v>
      </c>
      <c r="D1117" s="33"/>
      <c r="E1117" s="222">
        <v>0</v>
      </c>
      <c r="F1117" s="222">
        <v>0</v>
      </c>
      <c r="G1117" s="222">
        <v>1E-4</v>
      </c>
      <c r="H1117" s="222">
        <v>2.9999999999999997E-4</v>
      </c>
      <c r="I1117" s="222">
        <v>3.5000000000000001E-3</v>
      </c>
      <c r="J1117" s="222">
        <v>1.6799999999999999E-2</v>
      </c>
      <c r="K1117" s="222">
        <v>4.9700000000000001E-2</v>
      </c>
      <c r="L1117" s="222">
        <v>0.10680000000000001</v>
      </c>
    </row>
    <row r="1118" spans="1:12" x14ac:dyDescent="0.25">
      <c r="A1118" s="8">
        <v>3</v>
      </c>
      <c r="B1118" s="3">
        <v>69</v>
      </c>
      <c r="C1118" s="5">
        <v>160000</v>
      </c>
      <c r="D1118" s="33"/>
      <c r="E1118" s="222">
        <v>0</v>
      </c>
      <c r="F1118" s="222">
        <v>0</v>
      </c>
      <c r="G1118" s="222">
        <v>0</v>
      </c>
      <c r="H1118" s="222">
        <v>1E-4</v>
      </c>
      <c r="I1118" s="222">
        <v>2.3E-3</v>
      </c>
      <c r="J1118" s="222">
        <v>1.34E-2</v>
      </c>
      <c r="K1118" s="222">
        <v>4.41E-2</v>
      </c>
      <c r="L1118" s="222">
        <v>0.1007</v>
      </c>
    </row>
    <row r="1119" spans="1:12" x14ac:dyDescent="0.25">
      <c r="A1119" s="8">
        <v>3</v>
      </c>
      <c r="B1119" s="3">
        <v>70</v>
      </c>
      <c r="C1119" s="5">
        <v>160000</v>
      </c>
      <c r="D1119" s="33"/>
      <c r="E1119" s="222">
        <v>0</v>
      </c>
      <c r="F1119" s="222">
        <v>0</v>
      </c>
      <c r="G1119" s="222">
        <v>0</v>
      </c>
      <c r="H1119" s="222">
        <v>0</v>
      </c>
      <c r="I1119" s="222">
        <v>1.2999999999999999E-3</v>
      </c>
      <c r="J1119" s="222">
        <v>9.7999999999999997E-3</v>
      </c>
      <c r="K1119" s="222">
        <v>3.7600000000000001E-2</v>
      </c>
      <c r="L1119" s="222">
        <v>9.3600000000000003E-2</v>
      </c>
    </row>
    <row r="1120" spans="1:12" x14ac:dyDescent="0.25">
      <c r="A1120" s="8">
        <v>3</v>
      </c>
      <c r="B1120" s="3">
        <v>71</v>
      </c>
      <c r="C1120" s="5">
        <v>160000</v>
      </c>
      <c r="D1120" s="33"/>
      <c r="E1120" s="222">
        <v>0</v>
      </c>
      <c r="F1120" s="222">
        <v>0</v>
      </c>
      <c r="G1120" s="222">
        <v>0</v>
      </c>
      <c r="H1120" s="222">
        <v>0</v>
      </c>
      <c r="I1120" s="222">
        <v>5.9999999999999995E-4</v>
      </c>
      <c r="J1120" s="222">
        <v>6.6E-3</v>
      </c>
      <c r="K1120" s="222">
        <v>3.1399999999999997E-2</v>
      </c>
      <c r="L1120" s="222">
        <v>8.6699999999999999E-2</v>
      </c>
    </row>
    <row r="1121" spans="1:12" x14ac:dyDescent="0.25">
      <c r="A1121" s="8">
        <v>3</v>
      </c>
      <c r="B1121" s="3">
        <v>72</v>
      </c>
      <c r="C1121" s="5">
        <v>160000</v>
      </c>
      <c r="D1121" s="33"/>
      <c r="E1121" s="222">
        <v>0</v>
      </c>
      <c r="F1121" s="222">
        <v>0</v>
      </c>
      <c r="G1121" s="222">
        <v>0</v>
      </c>
      <c r="H1121" s="222">
        <v>0</v>
      </c>
      <c r="I1121" s="222">
        <v>1E-4</v>
      </c>
      <c r="J1121" s="222">
        <v>3.3E-3</v>
      </c>
      <c r="K1121" s="222">
        <v>2.3199999999999998E-2</v>
      </c>
      <c r="L1121" s="222">
        <v>7.7399999999999997E-2</v>
      </c>
    </row>
    <row r="1122" spans="1:12" x14ac:dyDescent="0.25">
      <c r="A1122" s="8">
        <v>3</v>
      </c>
      <c r="B1122" s="3">
        <v>73</v>
      </c>
      <c r="C1122" s="5">
        <v>160000</v>
      </c>
      <c r="D1122" s="33"/>
      <c r="E1122" s="222">
        <v>0</v>
      </c>
      <c r="F1122" s="222">
        <v>0</v>
      </c>
      <c r="G1122" s="222">
        <v>0</v>
      </c>
      <c r="H1122" s="222">
        <v>0</v>
      </c>
      <c r="I1122" s="222">
        <v>0</v>
      </c>
      <c r="J1122" s="222">
        <v>1E-3</v>
      </c>
      <c r="K1122" s="222">
        <v>1.47E-2</v>
      </c>
      <c r="L1122" s="222">
        <v>6.7400000000000002E-2</v>
      </c>
    </row>
    <row r="1123" spans="1:12" x14ac:dyDescent="0.25">
      <c r="A1123" s="8">
        <v>3</v>
      </c>
      <c r="B1123" s="3">
        <v>74</v>
      </c>
      <c r="C1123" s="5">
        <v>160000</v>
      </c>
      <c r="D1123" s="33"/>
      <c r="E1123" s="222">
        <v>0</v>
      </c>
      <c r="F1123" s="222">
        <v>0</v>
      </c>
      <c r="G1123" s="222">
        <v>0</v>
      </c>
      <c r="H1123" s="222">
        <v>0</v>
      </c>
      <c r="I1123" s="222">
        <v>0</v>
      </c>
      <c r="J1123" s="222">
        <v>2.9999999999999997E-4</v>
      </c>
      <c r="K1123" s="222">
        <v>9.5999999999999992E-3</v>
      </c>
      <c r="L1123" s="222">
        <v>6.08E-2</v>
      </c>
    </row>
    <row r="1124" spans="1:12" x14ac:dyDescent="0.25">
      <c r="A1124" s="8">
        <v>4</v>
      </c>
      <c r="B1124" s="3">
        <v>40</v>
      </c>
      <c r="C1124" s="5">
        <v>160000</v>
      </c>
      <c r="D1124" s="33"/>
      <c r="E1124" s="222">
        <v>7.7999999999999996E-3</v>
      </c>
      <c r="F1124" s="222">
        <v>2.3800000000000002E-2</v>
      </c>
      <c r="G1124" s="222">
        <v>4.4699999999999997E-2</v>
      </c>
      <c r="H1124" s="222">
        <v>6.8900000000000003E-2</v>
      </c>
      <c r="I1124" s="222">
        <v>0.12470000000000001</v>
      </c>
      <c r="J1124" s="222">
        <v>0.18820000000000001</v>
      </c>
      <c r="K1124" s="222">
        <v>0.25750000000000001</v>
      </c>
      <c r="L1124" s="222">
        <v>0.33160000000000001</v>
      </c>
    </row>
    <row r="1125" spans="1:12" x14ac:dyDescent="0.25">
      <c r="A1125" s="8">
        <v>4</v>
      </c>
      <c r="B1125" s="3">
        <v>41</v>
      </c>
      <c r="C1125" s="5">
        <v>160000</v>
      </c>
      <c r="D1125" s="33"/>
      <c r="E1125" s="222">
        <v>7.1000000000000004E-3</v>
      </c>
      <c r="F1125" s="222">
        <v>2.23E-2</v>
      </c>
      <c r="G1125" s="222">
        <v>4.2200000000000001E-2</v>
      </c>
      <c r="H1125" s="222">
        <v>6.5500000000000003E-2</v>
      </c>
      <c r="I1125" s="222">
        <v>0.1197</v>
      </c>
      <c r="J1125" s="222">
        <v>0.1817</v>
      </c>
      <c r="K1125" s="222">
        <v>0.24979999999999999</v>
      </c>
      <c r="L1125" s="222">
        <v>0.32290000000000002</v>
      </c>
    </row>
    <row r="1126" spans="1:12" x14ac:dyDescent="0.25">
      <c r="A1126" s="8">
        <v>4</v>
      </c>
      <c r="B1126" s="3">
        <v>42</v>
      </c>
      <c r="C1126" s="5">
        <v>160000</v>
      </c>
      <c r="D1126" s="33"/>
      <c r="E1126" s="222">
        <v>6.4999999999999997E-3</v>
      </c>
      <c r="F1126" s="222">
        <v>2.07E-2</v>
      </c>
      <c r="G1126" s="222">
        <v>3.9699999999999999E-2</v>
      </c>
      <c r="H1126" s="222">
        <v>6.2100000000000002E-2</v>
      </c>
      <c r="I1126" s="222">
        <v>0.11459999999999999</v>
      </c>
      <c r="J1126" s="222">
        <v>0.17519999999999999</v>
      </c>
      <c r="K1126" s="222">
        <v>0.24199999999999999</v>
      </c>
      <c r="L1126" s="222">
        <v>0.31409999999999999</v>
      </c>
    </row>
    <row r="1127" spans="1:12" x14ac:dyDescent="0.25">
      <c r="A1127" s="8">
        <v>4</v>
      </c>
      <c r="B1127" s="3">
        <v>43</v>
      </c>
      <c r="C1127" s="5">
        <v>160000</v>
      </c>
      <c r="D1127" s="33"/>
      <c r="E1127" s="222">
        <v>5.8999999999999999E-3</v>
      </c>
      <c r="F1127" s="222">
        <v>1.9199999999999998E-2</v>
      </c>
      <c r="G1127" s="222">
        <v>3.7199999999999997E-2</v>
      </c>
      <c r="H1127" s="222">
        <v>5.8700000000000002E-2</v>
      </c>
      <c r="I1127" s="222">
        <v>0.1096</v>
      </c>
      <c r="J1127" s="222">
        <v>0.1686</v>
      </c>
      <c r="K1127" s="222">
        <v>0.23430000000000001</v>
      </c>
      <c r="L1127" s="222">
        <v>0.30520000000000003</v>
      </c>
    </row>
    <row r="1128" spans="1:12" x14ac:dyDescent="0.25">
      <c r="A1128" s="8">
        <v>4</v>
      </c>
      <c r="B1128" s="3">
        <v>44</v>
      </c>
      <c r="C1128" s="5">
        <v>160000</v>
      </c>
      <c r="D1128" s="33"/>
      <c r="E1128" s="222">
        <v>5.3E-3</v>
      </c>
      <c r="F1128" s="222">
        <v>1.78E-2</v>
      </c>
      <c r="G1128" s="222">
        <v>3.49E-2</v>
      </c>
      <c r="H1128" s="222">
        <v>5.5399999999999998E-2</v>
      </c>
      <c r="I1128" s="222">
        <v>0.1046</v>
      </c>
      <c r="J1128" s="222">
        <v>0.16220000000000001</v>
      </c>
      <c r="K1128" s="222">
        <v>0.2266</v>
      </c>
      <c r="L1128" s="222">
        <v>0.29649999999999999</v>
      </c>
    </row>
    <row r="1129" spans="1:12" x14ac:dyDescent="0.25">
      <c r="A1129" s="8">
        <v>4</v>
      </c>
      <c r="B1129" s="3">
        <v>45</v>
      </c>
      <c r="C1129" s="5">
        <v>160000</v>
      </c>
      <c r="D1129" s="33"/>
      <c r="E1129" s="222">
        <v>4.7000000000000002E-3</v>
      </c>
      <c r="F1129" s="222">
        <v>1.61E-2</v>
      </c>
      <c r="G1129" s="222">
        <v>3.2199999999999999E-2</v>
      </c>
      <c r="H1129" s="222">
        <v>5.1700000000000003E-2</v>
      </c>
      <c r="I1129" s="222">
        <v>9.9000000000000005E-2</v>
      </c>
      <c r="J1129" s="222">
        <v>0.155</v>
      </c>
      <c r="K1129" s="222">
        <v>0.218</v>
      </c>
      <c r="L1129" s="222">
        <v>0.2868</v>
      </c>
    </row>
    <row r="1130" spans="1:12" x14ac:dyDescent="0.25">
      <c r="A1130" s="8">
        <v>4</v>
      </c>
      <c r="B1130" s="3">
        <v>46</v>
      </c>
      <c r="C1130" s="5">
        <v>160000</v>
      </c>
      <c r="D1130" s="33"/>
      <c r="E1130" s="222">
        <v>4.1000000000000003E-3</v>
      </c>
      <c r="F1130" s="222">
        <v>1.46E-2</v>
      </c>
      <c r="G1130" s="222">
        <v>2.9600000000000001E-2</v>
      </c>
      <c r="H1130" s="222">
        <v>4.8099999999999997E-2</v>
      </c>
      <c r="I1130" s="222">
        <v>9.35E-2</v>
      </c>
      <c r="J1130" s="222">
        <v>0.14779999999999999</v>
      </c>
      <c r="K1130" s="222">
        <v>0.20949999999999999</v>
      </c>
      <c r="L1130" s="222">
        <v>0.27700000000000002</v>
      </c>
    </row>
    <row r="1131" spans="1:12" x14ac:dyDescent="0.25">
      <c r="A1131" s="8">
        <v>4</v>
      </c>
      <c r="B1131" s="3">
        <v>47</v>
      </c>
      <c r="C1131" s="5">
        <v>160000</v>
      </c>
      <c r="D1131" s="33"/>
      <c r="E1131" s="222">
        <v>3.5000000000000001E-3</v>
      </c>
      <c r="F1131" s="222">
        <v>1.3100000000000001E-2</v>
      </c>
      <c r="G1131" s="222">
        <v>2.7099999999999999E-2</v>
      </c>
      <c r="H1131" s="222">
        <v>4.4600000000000001E-2</v>
      </c>
      <c r="I1131" s="222">
        <v>8.7999999999999995E-2</v>
      </c>
      <c r="J1131" s="222">
        <v>0.14080000000000001</v>
      </c>
      <c r="K1131" s="222">
        <v>0.20100000000000001</v>
      </c>
      <c r="L1131" s="222">
        <v>0.26729999999999998</v>
      </c>
    </row>
    <row r="1132" spans="1:12" x14ac:dyDescent="0.25">
      <c r="A1132" s="8">
        <v>4</v>
      </c>
      <c r="B1132" s="3">
        <v>48</v>
      </c>
      <c r="C1132" s="5">
        <v>160000</v>
      </c>
      <c r="D1132" s="33"/>
      <c r="E1132" s="222">
        <v>3.0000000000000001E-3</v>
      </c>
      <c r="F1132" s="222">
        <v>1.1599999999999999E-2</v>
      </c>
      <c r="G1132" s="222">
        <v>2.46E-2</v>
      </c>
      <c r="H1132" s="222">
        <v>4.1099999999999998E-2</v>
      </c>
      <c r="I1132" s="222">
        <v>8.2600000000000007E-2</v>
      </c>
      <c r="J1132" s="222">
        <v>0.1336</v>
      </c>
      <c r="K1132" s="222">
        <v>0.19239999999999999</v>
      </c>
      <c r="L1132" s="222">
        <v>0.25750000000000001</v>
      </c>
    </row>
    <row r="1133" spans="1:12" x14ac:dyDescent="0.25">
      <c r="A1133" s="8">
        <v>4</v>
      </c>
      <c r="B1133" s="3">
        <v>49</v>
      </c>
      <c r="C1133" s="5">
        <v>160000</v>
      </c>
      <c r="D1133" s="33"/>
      <c r="E1133" s="222">
        <v>2.5000000000000001E-3</v>
      </c>
      <c r="F1133" s="222">
        <v>1.03E-2</v>
      </c>
      <c r="G1133" s="222">
        <v>2.2200000000000001E-2</v>
      </c>
      <c r="H1133" s="222">
        <v>3.7699999999999997E-2</v>
      </c>
      <c r="I1133" s="222">
        <v>7.7200000000000005E-2</v>
      </c>
      <c r="J1133" s="222">
        <v>0.1265</v>
      </c>
      <c r="K1133" s="222">
        <v>0.18379999999999999</v>
      </c>
      <c r="L1133" s="222">
        <v>0.24759999999999999</v>
      </c>
    </row>
    <row r="1134" spans="1:12" x14ac:dyDescent="0.25">
      <c r="A1134" s="8">
        <v>4</v>
      </c>
      <c r="B1134" s="3">
        <v>50</v>
      </c>
      <c r="C1134" s="5">
        <v>160000</v>
      </c>
      <c r="D1134" s="33"/>
      <c r="E1134" s="222">
        <v>2.0999999999999999E-3</v>
      </c>
      <c r="F1134" s="222">
        <v>8.9999999999999993E-3</v>
      </c>
      <c r="G1134" s="222">
        <v>0.02</v>
      </c>
      <c r="H1134" s="222">
        <v>3.44E-2</v>
      </c>
      <c r="I1134" s="222">
        <v>7.1999999999999995E-2</v>
      </c>
      <c r="J1134" s="222">
        <v>0.1196</v>
      </c>
      <c r="K1134" s="222">
        <v>0.17530000000000001</v>
      </c>
      <c r="L1134" s="222">
        <v>0.23880000000000001</v>
      </c>
    </row>
    <row r="1135" spans="1:12" x14ac:dyDescent="0.25">
      <c r="A1135" s="8">
        <v>4</v>
      </c>
      <c r="B1135" s="3">
        <v>51</v>
      </c>
      <c r="C1135" s="5">
        <v>160000</v>
      </c>
      <c r="D1135" s="33"/>
      <c r="E1135" s="222">
        <v>1.8E-3</v>
      </c>
      <c r="F1135" s="222">
        <v>7.9000000000000008E-3</v>
      </c>
      <c r="G1135" s="222">
        <v>1.7899999999999999E-2</v>
      </c>
      <c r="H1135" s="222">
        <v>3.1300000000000001E-2</v>
      </c>
      <c r="I1135" s="222">
        <v>6.6900000000000001E-2</v>
      </c>
      <c r="J1135" s="222">
        <v>0.11269999999999999</v>
      </c>
      <c r="K1135" s="222">
        <v>0.16689999999999999</v>
      </c>
      <c r="L1135" s="222">
        <v>0.23200000000000001</v>
      </c>
    </row>
    <row r="1136" spans="1:12" x14ac:dyDescent="0.25">
      <c r="A1136" s="8">
        <v>4</v>
      </c>
      <c r="B1136" s="3">
        <v>52</v>
      </c>
      <c r="C1136" s="5">
        <v>160000</v>
      </c>
      <c r="D1136" s="33"/>
      <c r="E1136" s="222">
        <v>1.4E-3</v>
      </c>
      <c r="F1136" s="222">
        <v>6.7999999999999996E-3</v>
      </c>
      <c r="G1136" s="222">
        <v>1.5800000000000002E-2</v>
      </c>
      <c r="H1136" s="222">
        <v>2.81E-2</v>
      </c>
      <c r="I1136" s="222">
        <v>6.1800000000000001E-2</v>
      </c>
      <c r="J1136" s="222">
        <v>0.1057</v>
      </c>
      <c r="K1136" s="222">
        <v>0.15820000000000001</v>
      </c>
      <c r="L1136" s="222">
        <v>0.22520000000000001</v>
      </c>
    </row>
    <row r="1137" spans="1:12" x14ac:dyDescent="0.25">
      <c r="A1137" s="8">
        <v>4</v>
      </c>
      <c r="B1137" s="3">
        <v>53</v>
      </c>
      <c r="C1137" s="5">
        <v>160000</v>
      </c>
      <c r="D1137" s="33"/>
      <c r="E1137" s="222">
        <v>1.1000000000000001E-3</v>
      </c>
      <c r="F1137" s="222">
        <v>5.7000000000000002E-3</v>
      </c>
      <c r="G1137" s="222">
        <v>1.38E-2</v>
      </c>
      <c r="H1137" s="222">
        <v>2.5100000000000001E-2</v>
      </c>
      <c r="I1137" s="222">
        <v>5.67E-2</v>
      </c>
      <c r="J1137" s="222">
        <v>9.8699999999999996E-2</v>
      </c>
      <c r="K1137" s="222">
        <v>0.1515</v>
      </c>
      <c r="L1137" s="222">
        <v>0.21840000000000001</v>
      </c>
    </row>
    <row r="1138" spans="1:12" x14ac:dyDescent="0.25">
      <c r="A1138" s="8">
        <v>4</v>
      </c>
      <c r="B1138" s="3">
        <v>54</v>
      </c>
      <c r="C1138" s="5">
        <v>160000</v>
      </c>
      <c r="D1138" s="33"/>
      <c r="E1138" s="222">
        <v>8.9999999999999998E-4</v>
      </c>
      <c r="F1138" s="222">
        <v>4.7999999999999996E-3</v>
      </c>
      <c r="G1138" s="222">
        <v>1.2E-2</v>
      </c>
      <c r="H1138" s="222">
        <v>2.23E-2</v>
      </c>
      <c r="I1138" s="222">
        <v>5.1700000000000003E-2</v>
      </c>
      <c r="J1138" s="222">
        <v>9.1800000000000007E-2</v>
      </c>
      <c r="K1138" s="222">
        <v>0.1452</v>
      </c>
      <c r="L1138" s="222">
        <v>0.2117</v>
      </c>
    </row>
    <row r="1139" spans="1:12" x14ac:dyDescent="0.25">
      <c r="A1139" s="8">
        <v>4</v>
      </c>
      <c r="B1139" s="3">
        <v>55</v>
      </c>
      <c r="C1139" s="5">
        <v>160000</v>
      </c>
      <c r="D1139" s="33"/>
      <c r="E1139" s="222">
        <v>6.9999999999999999E-4</v>
      </c>
      <c r="F1139" s="222">
        <v>4.0000000000000001E-3</v>
      </c>
      <c r="G1139" s="222">
        <v>1.03E-2</v>
      </c>
      <c r="H1139" s="222">
        <v>1.9599999999999999E-2</v>
      </c>
      <c r="I1139" s="222">
        <v>4.7E-2</v>
      </c>
      <c r="J1139" s="222">
        <v>8.5000000000000006E-2</v>
      </c>
      <c r="K1139" s="222">
        <v>0.13900000000000001</v>
      </c>
      <c r="L1139" s="222">
        <v>0.2051</v>
      </c>
    </row>
    <row r="1140" spans="1:12" x14ac:dyDescent="0.25">
      <c r="A1140" s="8">
        <v>4</v>
      </c>
      <c r="B1140" s="3">
        <v>56</v>
      </c>
      <c r="C1140" s="5">
        <v>160000</v>
      </c>
      <c r="D1140" s="33"/>
      <c r="E1140" s="222">
        <v>5.0000000000000001E-4</v>
      </c>
      <c r="F1140" s="222">
        <v>3.2000000000000002E-3</v>
      </c>
      <c r="G1140" s="222">
        <v>8.6E-3</v>
      </c>
      <c r="H1140" s="222">
        <v>1.7000000000000001E-2</v>
      </c>
      <c r="I1140" s="222">
        <v>4.2200000000000001E-2</v>
      </c>
      <c r="J1140" s="222">
        <v>7.9600000000000004E-2</v>
      </c>
      <c r="K1140" s="222">
        <v>0.1326</v>
      </c>
      <c r="L1140" s="222">
        <v>0.19850000000000001</v>
      </c>
    </row>
    <row r="1141" spans="1:12" x14ac:dyDescent="0.25">
      <c r="A1141" s="8">
        <v>4</v>
      </c>
      <c r="B1141" s="3">
        <v>57</v>
      </c>
      <c r="C1141" s="5">
        <v>160000</v>
      </c>
      <c r="D1141" s="33"/>
      <c r="E1141" s="222">
        <v>4.0000000000000002E-4</v>
      </c>
      <c r="F1141" s="222">
        <v>2.5000000000000001E-3</v>
      </c>
      <c r="G1141" s="222">
        <v>7.1999999999999998E-3</v>
      </c>
      <c r="H1141" s="222">
        <v>1.46E-2</v>
      </c>
      <c r="I1141" s="222">
        <v>3.7699999999999997E-2</v>
      </c>
      <c r="J1141" s="222">
        <v>7.4200000000000002E-2</v>
      </c>
      <c r="K1141" s="222">
        <v>0.1263</v>
      </c>
      <c r="L1141" s="222">
        <v>0.19220000000000001</v>
      </c>
    </row>
    <row r="1142" spans="1:12" x14ac:dyDescent="0.25">
      <c r="A1142" s="8">
        <v>4</v>
      </c>
      <c r="B1142" s="3">
        <v>58</v>
      </c>
      <c r="C1142" s="5">
        <v>160000</v>
      </c>
      <c r="D1142" s="33"/>
      <c r="E1142" s="222">
        <v>2.9999999999999997E-4</v>
      </c>
      <c r="F1142" s="222">
        <v>2E-3</v>
      </c>
      <c r="G1142" s="222">
        <v>6.0000000000000001E-3</v>
      </c>
      <c r="H1142" s="222">
        <v>1.2500000000000001E-2</v>
      </c>
      <c r="I1142" s="222">
        <v>3.3599999999999998E-2</v>
      </c>
      <c r="J1142" s="222">
        <v>6.9500000000000006E-2</v>
      </c>
      <c r="K1142" s="222">
        <v>0.1208</v>
      </c>
      <c r="L1142" s="222">
        <v>0.1865</v>
      </c>
    </row>
    <row r="1143" spans="1:12" x14ac:dyDescent="0.25">
      <c r="A1143" s="8">
        <v>4</v>
      </c>
      <c r="B1143" s="3">
        <v>59</v>
      </c>
      <c r="C1143" s="5">
        <v>160000</v>
      </c>
      <c r="D1143" s="33"/>
      <c r="E1143" s="222">
        <v>2.0000000000000001E-4</v>
      </c>
      <c r="F1143" s="222">
        <v>1.6000000000000001E-3</v>
      </c>
      <c r="G1143" s="222">
        <v>4.8999999999999998E-3</v>
      </c>
      <c r="H1143" s="222">
        <v>1.06E-2</v>
      </c>
      <c r="I1143" s="222">
        <v>0.03</v>
      </c>
      <c r="J1143" s="222">
        <v>6.4799999999999996E-2</v>
      </c>
      <c r="K1143" s="222">
        <v>0.1153</v>
      </c>
      <c r="L1143" s="222">
        <v>0.18090000000000001</v>
      </c>
    </row>
    <row r="1144" spans="1:12" x14ac:dyDescent="0.25">
      <c r="A1144" s="8">
        <v>4</v>
      </c>
      <c r="B1144" s="3">
        <v>60</v>
      </c>
      <c r="C1144" s="5">
        <v>160000</v>
      </c>
      <c r="D1144" s="33"/>
      <c r="E1144" s="222">
        <v>1E-4</v>
      </c>
      <c r="F1144" s="222">
        <v>1.1999999999999999E-3</v>
      </c>
      <c r="G1144" s="222">
        <v>3.8999999999999998E-3</v>
      </c>
      <c r="H1144" s="222">
        <v>8.8000000000000005E-3</v>
      </c>
      <c r="I1144" s="222">
        <v>2.6700000000000002E-2</v>
      </c>
      <c r="J1144" s="222">
        <v>6.0100000000000001E-2</v>
      </c>
      <c r="K1144" s="222">
        <v>0.1099</v>
      </c>
      <c r="L1144" s="222">
        <v>0.17530000000000001</v>
      </c>
    </row>
    <row r="1145" spans="1:12" x14ac:dyDescent="0.25">
      <c r="A1145" s="8">
        <v>4</v>
      </c>
      <c r="B1145" s="3">
        <v>61</v>
      </c>
      <c r="C1145" s="5">
        <v>160000</v>
      </c>
      <c r="D1145" s="33"/>
      <c r="E1145" s="222">
        <v>1E-4</v>
      </c>
      <c r="F1145" s="222">
        <v>8.9999999999999998E-4</v>
      </c>
      <c r="G1145" s="222">
        <v>3.0999999999999999E-3</v>
      </c>
      <c r="H1145" s="222">
        <v>7.1999999999999998E-3</v>
      </c>
      <c r="I1145" s="222">
        <v>2.3599999999999999E-2</v>
      </c>
      <c r="J1145" s="222">
        <v>5.5500000000000001E-2</v>
      </c>
      <c r="K1145" s="222">
        <v>0.1045</v>
      </c>
      <c r="L1145" s="222">
        <v>0.1699</v>
      </c>
    </row>
    <row r="1146" spans="1:12" x14ac:dyDescent="0.25">
      <c r="A1146" s="8">
        <v>4</v>
      </c>
      <c r="B1146" s="3">
        <v>62</v>
      </c>
      <c r="C1146" s="5">
        <v>160000</v>
      </c>
      <c r="D1146" s="33"/>
      <c r="E1146" s="222">
        <v>1E-4</v>
      </c>
      <c r="F1146" s="222">
        <v>5.9999999999999995E-4</v>
      </c>
      <c r="G1146" s="222">
        <v>2.3E-3</v>
      </c>
      <c r="H1146" s="222">
        <v>5.7000000000000002E-3</v>
      </c>
      <c r="I1146" s="222">
        <v>2.07E-2</v>
      </c>
      <c r="J1146" s="222">
        <v>5.0999999999999997E-2</v>
      </c>
      <c r="K1146" s="222">
        <v>9.9099999999999994E-2</v>
      </c>
      <c r="L1146" s="222">
        <v>0.16439999999999999</v>
      </c>
    </row>
    <row r="1147" spans="1:12" x14ac:dyDescent="0.25">
      <c r="A1147" s="8">
        <v>4</v>
      </c>
      <c r="B1147" s="3">
        <v>63</v>
      </c>
      <c r="C1147" s="5">
        <v>160000</v>
      </c>
      <c r="D1147" s="33"/>
      <c r="E1147" s="222">
        <v>0</v>
      </c>
      <c r="F1147" s="222">
        <v>4.0000000000000002E-4</v>
      </c>
      <c r="G1147" s="222">
        <v>1.6999999999999999E-3</v>
      </c>
      <c r="H1147" s="222">
        <v>4.4000000000000003E-3</v>
      </c>
      <c r="I1147" s="222">
        <v>1.78E-2</v>
      </c>
      <c r="J1147" s="222">
        <v>4.65E-2</v>
      </c>
      <c r="K1147" s="222">
        <v>9.3600000000000003E-2</v>
      </c>
      <c r="L1147" s="222">
        <v>0.15890000000000001</v>
      </c>
    </row>
    <row r="1148" spans="1:12" x14ac:dyDescent="0.25">
      <c r="A1148" s="8">
        <v>4</v>
      </c>
      <c r="B1148" s="3">
        <v>64</v>
      </c>
      <c r="C1148" s="5">
        <v>160000</v>
      </c>
      <c r="D1148" s="33"/>
      <c r="E1148" s="222">
        <v>0</v>
      </c>
      <c r="F1148" s="222">
        <v>2.9999999999999997E-4</v>
      </c>
      <c r="G1148" s="222">
        <v>1.1999999999999999E-3</v>
      </c>
      <c r="H1148" s="222">
        <v>3.3E-3</v>
      </c>
      <c r="I1148" s="222">
        <v>1.5100000000000001E-2</v>
      </c>
      <c r="J1148" s="222">
        <v>4.2099999999999999E-2</v>
      </c>
      <c r="K1148" s="222">
        <v>8.8099999999999998E-2</v>
      </c>
      <c r="L1148" s="222">
        <v>0.15329999999999999</v>
      </c>
    </row>
    <row r="1149" spans="1:12" x14ac:dyDescent="0.25">
      <c r="A1149" s="8">
        <v>4</v>
      </c>
      <c r="B1149" s="3">
        <v>65</v>
      </c>
      <c r="C1149" s="5">
        <v>160000</v>
      </c>
      <c r="D1149" s="33"/>
      <c r="E1149" s="222">
        <v>0</v>
      </c>
      <c r="F1149" s="222">
        <v>2.0000000000000001E-4</v>
      </c>
      <c r="G1149" s="222">
        <v>8.0000000000000004E-4</v>
      </c>
      <c r="H1149" s="222">
        <v>2.3999999999999998E-3</v>
      </c>
      <c r="I1149" s="222">
        <v>1.2500000000000001E-2</v>
      </c>
      <c r="J1149" s="222">
        <v>3.7699999999999997E-2</v>
      </c>
      <c r="K1149" s="222">
        <v>8.2699999999999996E-2</v>
      </c>
      <c r="L1149" s="222">
        <v>0.14779999999999999</v>
      </c>
    </row>
    <row r="1150" spans="1:12" x14ac:dyDescent="0.25">
      <c r="A1150" s="8">
        <v>4</v>
      </c>
      <c r="B1150" s="3">
        <v>66</v>
      </c>
      <c r="C1150" s="5">
        <v>160000</v>
      </c>
      <c r="D1150" s="33"/>
      <c r="E1150" s="222">
        <v>0</v>
      </c>
      <c r="F1150" s="222">
        <v>1E-4</v>
      </c>
      <c r="G1150" s="222">
        <v>5.0000000000000001E-4</v>
      </c>
      <c r="H1150" s="222">
        <v>1.6999999999999999E-3</v>
      </c>
      <c r="I1150" s="222">
        <v>1.0200000000000001E-2</v>
      </c>
      <c r="J1150" s="222">
        <v>3.3399999999999999E-2</v>
      </c>
      <c r="K1150" s="222">
        <v>7.7200000000000005E-2</v>
      </c>
      <c r="L1150" s="222">
        <v>0.1424</v>
      </c>
    </row>
    <row r="1151" spans="1:12" x14ac:dyDescent="0.25">
      <c r="A1151" s="8">
        <v>4</v>
      </c>
      <c r="B1151" s="3">
        <v>67</v>
      </c>
      <c r="C1151" s="5">
        <v>160000</v>
      </c>
      <c r="D1151" s="33"/>
      <c r="E1151" s="222">
        <v>0</v>
      </c>
      <c r="F1151" s="222">
        <v>0</v>
      </c>
      <c r="G1151" s="222">
        <v>2.9999999999999997E-4</v>
      </c>
      <c r="H1151" s="222">
        <v>1.1000000000000001E-3</v>
      </c>
      <c r="I1151" s="222">
        <v>7.9000000000000008E-3</v>
      </c>
      <c r="J1151" s="222">
        <v>2.8899999999999999E-2</v>
      </c>
      <c r="K1151" s="222">
        <v>7.1300000000000002E-2</v>
      </c>
      <c r="L1151" s="222">
        <v>0.13650000000000001</v>
      </c>
    </row>
    <row r="1152" spans="1:12" x14ac:dyDescent="0.25">
      <c r="A1152" s="8">
        <v>4</v>
      </c>
      <c r="B1152" s="3">
        <v>68</v>
      </c>
      <c r="C1152" s="5">
        <v>160000</v>
      </c>
      <c r="D1152" s="33"/>
      <c r="E1152" s="222">
        <v>0</v>
      </c>
      <c r="F1152" s="222">
        <v>0</v>
      </c>
      <c r="G1152" s="222">
        <v>1E-4</v>
      </c>
      <c r="H1152" s="222">
        <v>5.9999999999999995E-4</v>
      </c>
      <c r="I1152" s="222">
        <v>5.8999999999999999E-3</v>
      </c>
      <c r="J1152" s="222">
        <v>2.4500000000000001E-2</v>
      </c>
      <c r="K1152" s="222">
        <v>6.5299999999999997E-2</v>
      </c>
      <c r="L1152" s="222">
        <v>0.13059999999999999</v>
      </c>
    </row>
    <row r="1153" spans="1:12" x14ac:dyDescent="0.25">
      <c r="A1153" s="8">
        <v>4</v>
      </c>
      <c r="B1153" s="3">
        <v>69</v>
      </c>
      <c r="C1153" s="5">
        <v>160000</v>
      </c>
      <c r="D1153" s="33"/>
      <c r="E1153" s="222">
        <v>0</v>
      </c>
      <c r="F1153" s="222">
        <v>0</v>
      </c>
      <c r="G1153" s="222">
        <v>1E-4</v>
      </c>
      <c r="H1153" s="222">
        <v>2.9999999999999997E-4</v>
      </c>
      <c r="I1153" s="222">
        <v>4.1999999999999997E-3</v>
      </c>
      <c r="J1153" s="222">
        <v>2.0400000000000001E-2</v>
      </c>
      <c r="K1153" s="222">
        <v>5.9499999999999997E-2</v>
      </c>
      <c r="L1153" s="222">
        <v>0.1249</v>
      </c>
    </row>
    <row r="1154" spans="1:12" x14ac:dyDescent="0.25">
      <c r="A1154" s="8">
        <v>4</v>
      </c>
      <c r="B1154" s="3">
        <v>70</v>
      </c>
      <c r="C1154" s="5">
        <v>160000</v>
      </c>
      <c r="D1154" s="33"/>
      <c r="E1154" s="222">
        <v>0</v>
      </c>
      <c r="F1154" s="222">
        <v>0</v>
      </c>
      <c r="G1154" s="222">
        <v>0</v>
      </c>
      <c r="H1154" s="222">
        <v>1E-4</v>
      </c>
      <c r="I1154" s="222">
        <v>2.5000000000000001E-3</v>
      </c>
      <c r="J1154" s="222">
        <v>1.5900000000000001E-2</v>
      </c>
      <c r="K1154" s="222">
        <v>5.2699999999999997E-2</v>
      </c>
      <c r="L1154" s="222">
        <v>0.1183</v>
      </c>
    </row>
    <row r="1155" spans="1:12" x14ac:dyDescent="0.25">
      <c r="A1155" s="8">
        <v>4</v>
      </c>
      <c r="B1155" s="3">
        <v>71</v>
      </c>
      <c r="C1155" s="5">
        <v>160000</v>
      </c>
      <c r="D1155" s="33"/>
      <c r="E1155" s="222">
        <v>0</v>
      </c>
      <c r="F1155" s="222">
        <v>0</v>
      </c>
      <c r="G1155" s="222">
        <v>0</v>
      </c>
      <c r="H1155" s="222">
        <v>0</v>
      </c>
      <c r="I1155" s="222">
        <v>1.4E-3</v>
      </c>
      <c r="J1155" s="222">
        <v>1.18E-2</v>
      </c>
      <c r="K1155" s="222">
        <v>4.5999999999999999E-2</v>
      </c>
      <c r="L1155" s="222">
        <v>0.112</v>
      </c>
    </row>
    <row r="1156" spans="1:12" x14ac:dyDescent="0.25">
      <c r="A1156" s="8">
        <v>4</v>
      </c>
      <c r="B1156" s="3">
        <v>72</v>
      </c>
      <c r="C1156" s="5">
        <v>160000</v>
      </c>
      <c r="D1156" s="33"/>
      <c r="E1156" s="222">
        <v>0</v>
      </c>
      <c r="F1156" s="222">
        <v>0</v>
      </c>
      <c r="G1156" s="222">
        <v>0</v>
      </c>
      <c r="H1156" s="222">
        <v>0</v>
      </c>
      <c r="I1156" s="222">
        <v>4.0000000000000002E-4</v>
      </c>
      <c r="J1156" s="222">
        <v>6.8999999999999999E-3</v>
      </c>
      <c r="K1156" s="222">
        <v>3.6999999999999998E-2</v>
      </c>
      <c r="L1156" s="222">
        <v>0.1036</v>
      </c>
    </row>
    <row r="1157" spans="1:12" x14ac:dyDescent="0.25">
      <c r="A1157" s="8">
        <v>4</v>
      </c>
      <c r="B1157" s="3">
        <v>73</v>
      </c>
      <c r="C1157" s="5">
        <v>160000</v>
      </c>
      <c r="D1157" s="33"/>
      <c r="E1157" s="222">
        <v>0</v>
      </c>
      <c r="F1157" s="222">
        <v>0</v>
      </c>
      <c r="G1157" s="222">
        <v>0</v>
      </c>
      <c r="H1157" s="222">
        <v>0</v>
      </c>
      <c r="I1157" s="222">
        <v>1E-4</v>
      </c>
      <c r="J1157" s="222">
        <v>2.8999999999999998E-3</v>
      </c>
      <c r="K1157" s="222">
        <v>2.7199999999999998E-2</v>
      </c>
      <c r="L1157" s="222">
        <v>9.5000000000000001E-2</v>
      </c>
    </row>
    <row r="1158" spans="1:12" x14ac:dyDescent="0.25">
      <c r="A1158" s="8">
        <v>4</v>
      </c>
      <c r="B1158" s="3">
        <v>74</v>
      </c>
      <c r="C1158" s="5">
        <v>160000</v>
      </c>
      <c r="D1158" s="33"/>
      <c r="E1158" s="222">
        <v>0</v>
      </c>
      <c r="F1158" s="222">
        <v>0</v>
      </c>
      <c r="G1158" s="222">
        <v>0</v>
      </c>
      <c r="H1158" s="222">
        <v>0</v>
      </c>
      <c r="I1158" s="222">
        <v>0</v>
      </c>
      <c r="J1158" s="222">
        <v>1.1999999999999999E-3</v>
      </c>
      <c r="K1158" s="222">
        <v>2.07E-2</v>
      </c>
      <c r="L1158" s="222">
        <v>8.9800000000000005E-2</v>
      </c>
    </row>
    <row r="1159" spans="1:12" x14ac:dyDescent="0.25">
      <c r="A1159" s="8">
        <v>5</v>
      </c>
      <c r="B1159" s="3">
        <v>40</v>
      </c>
      <c r="C1159" s="5">
        <v>160000</v>
      </c>
      <c r="D1159" s="33"/>
      <c r="E1159" s="222">
        <v>1.04E-2</v>
      </c>
      <c r="F1159" s="222">
        <v>2.9000000000000001E-2</v>
      </c>
      <c r="G1159" s="222">
        <v>5.1900000000000002E-2</v>
      </c>
      <c r="H1159" s="222">
        <v>7.7899999999999997E-2</v>
      </c>
      <c r="I1159" s="222">
        <v>0.13650000000000001</v>
      </c>
      <c r="J1159" s="222">
        <v>0.20200000000000001</v>
      </c>
      <c r="K1159" s="222">
        <v>0.27310000000000001</v>
      </c>
      <c r="L1159" s="222">
        <v>0.34860000000000002</v>
      </c>
    </row>
    <row r="1160" spans="1:12" x14ac:dyDescent="0.25">
      <c r="A1160" s="8">
        <v>5</v>
      </c>
      <c r="B1160" s="3">
        <v>41</v>
      </c>
      <c r="C1160" s="5">
        <v>160000</v>
      </c>
      <c r="D1160" s="33"/>
      <c r="E1160" s="222">
        <v>9.5999999999999992E-3</v>
      </c>
      <c r="F1160" s="222">
        <v>2.7199999999999998E-2</v>
      </c>
      <c r="G1160" s="222">
        <v>4.9200000000000001E-2</v>
      </c>
      <c r="H1160" s="222">
        <v>7.4300000000000005E-2</v>
      </c>
      <c r="I1160" s="222">
        <v>0.13120000000000001</v>
      </c>
      <c r="J1160" s="222">
        <v>0.19539999999999999</v>
      </c>
      <c r="K1160" s="222">
        <v>0.26519999999999999</v>
      </c>
      <c r="L1160" s="222">
        <v>0.3397</v>
      </c>
    </row>
    <row r="1161" spans="1:12" x14ac:dyDescent="0.25">
      <c r="A1161" s="8">
        <v>5</v>
      </c>
      <c r="B1161" s="3">
        <v>42</v>
      </c>
      <c r="C1161" s="5">
        <v>160000</v>
      </c>
      <c r="D1161" s="33"/>
      <c r="E1161" s="222">
        <v>8.8000000000000005E-3</v>
      </c>
      <c r="F1161" s="222">
        <v>2.5499999999999998E-2</v>
      </c>
      <c r="G1161" s="222">
        <v>4.65E-2</v>
      </c>
      <c r="H1161" s="222">
        <v>7.0599999999999996E-2</v>
      </c>
      <c r="I1161" s="222">
        <v>0.12590000000000001</v>
      </c>
      <c r="J1161" s="222">
        <v>0.18870000000000001</v>
      </c>
      <c r="K1161" s="222">
        <v>0.25729999999999997</v>
      </c>
      <c r="L1161" s="222">
        <v>0.33069999999999999</v>
      </c>
    </row>
    <row r="1162" spans="1:12" x14ac:dyDescent="0.25">
      <c r="A1162" s="8">
        <v>5</v>
      </c>
      <c r="B1162" s="3">
        <v>43</v>
      </c>
      <c r="C1162" s="5">
        <v>160000</v>
      </c>
      <c r="D1162" s="33"/>
      <c r="E1162" s="222">
        <v>8.0999999999999996E-3</v>
      </c>
      <c r="F1162" s="222">
        <v>2.3800000000000002E-2</v>
      </c>
      <c r="G1162" s="222">
        <v>4.3900000000000002E-2</v>
      </c>
      <c r="H1162" s="222">
        <v>6.7000000000000004E-2</v>
      </c>
      <c r="I1162" s="222">
        <v>0.1207</v>
      </c>
      <c r="J1162" s="222">
        <v>0.182</v>
      </c>
      <c r="K1162" s="222">
        <v>0.24929999999999999</v>
      </c>
      <c r="L1162" s="222">
        <v>0.32169999999999999</v>
      </c>
    </row>
    <row r="1163" spans="1:12" x14ac:dyDescent="0.25">
      <c r="A1163" s="8">
        <v>5</v>
      </c>
      <c r="B1163" s="3">
        <v>44</v>
      </c>
      <c r="C1163" s="5">
        <v>160000</v>
      </c>
      <c r="D1163" s="33"/>
      <c r="E1163" s="222">
        <v>7.4000000000000003E-3</v>
      </c>
      <c r="F1163" s="222">
        <v>2.2200000000000001E-2</v>
      </c>
      <c r="G1163" s="222">
        <v>4.1300000000000003E-2</v>
      </c>
      <c r="H1163" s="222">
        <v>6.3500000000000001E-2</v>
      </c>
      <c r="I1163" s="222">
        <v>0.11550000000000001</v>
      </c>
      <c r="J1163" s="222">
        <v>0.17530000000000001</v>
      </c>
      <c r="K1163" s="222">
        <v>0.24149999999999999</v>
      </c>
      <c r="L1163" s="222">
        <v>0.31280000000000002</v>
      </c>
    </row>
    <row r="1164" spans="1:12" x14ac:dyDescent="0.25">
      <c r="A1164" s="8">
        <v>5</v>
      </c>
      <c r="B1164" s="3">
        <v>45</v>
      </c>
      <c r="C1164" s="5">
        <v>160000</v>
      </c>
      <c r="D1164" s="33"/>
      <c r="E1164" s="222">
        <v>6.6E-3</v>
      </c>
      <c r="F1164" s="222">
        <v>2.0299999999999999E-2</v>
      </c>
      <c r="G1164" s="222">
        <v>3.8300000000000001E-2</v>
      </c>
      <c r="H1164" s="222">
        <v>5.96E-2</v>
      </c>
      <c r="I1164" s="222">
        <v>0.1096</v>
      </c>
      <c r="J1164" s="222">
        <v>0.16789999999999999</v>
      </c>
      <c r="K1164" s="222">
        <v>0.23269999999999999</v>
      </c>
      <c r="L1164" s="222">
        <v>0.30280000000000001</v>
      </c>
    </row>
    <row r="1165" spans="1:12" x14ac:dyDescent="0.25">
      <c r="A1165" s="8">
        <v>5</v>
      </c>
      <c r="B1165" s="3">
        <v>46</v>
      </c>
      <c r="C1165" s="5">
        <v>160000</v>
      </c>
      <c r="D1165" s="33"/>
      <c r="E1165" s="222">
        <v>5.8999999999999999E-3</v>
      </c>
      <c r="F1165" s="222">
        <v>1.8499999999999999E-2</v>
      </c>
      <c r="G1165" s="222">
        <v>3.5400000000000001E-2</v>
      </c>
      <c r="H1165" s="222">
        <v>5.5599999999999997E-2</v>
      </c>
      <c r="I1165" s="222">
        <v>0.1038</v>
      </c>
      <c r="J1165" s="222">
        <v>0.16039999999999999</v>
      </c>
      <c r="K1165" s="222">
        <v>0.2238</v>
      </c>
      <c r="L1165" s="222">
        <v>0.2928</v>
      </c>
    </row>
    <row r="1166" spans="1:12" x14ac:dyDescent="0.25">
      <c r="A1166" s="8">
        <v>5</v>
      </c>
      <c r="B1166" s="3">
        <v>47</v>
      </c>
      <c r="C1166" s="5">
        <v>160000</v>
      </c>
      <c r="D1166" s="33"/>
      <c r="E1166" s="222">
        <v>5.1999999999999998E-3</v>
      </c>
      <c r="F1166" s="222">
        <v>1.6799999999999999E-2</v>
      </c>
      <c r="G1166" s="222">
        <v>3.2599999999999997E-2</v>
      </c>
      <c r="H1166" s="222">
        <v>5.1799999999999999E-2</v>
      </c>
      <c r="I1166" s="222">
        <v>9.8100000000000007E-2</v>
      </c>
      <c r="J1166" s="222">
        <v>0.15310000000000001</v>
      </c>
      <c r="K1166" s="222">
        <v>0.21510000000000001</v>
      </c>
      <c r="L1166" s="222">
        <v>0.28289999999999998</v>
      </c>
    </row>
    <row r="1167" spans="1:12" x14ac:dyDescent="0.25">
      <c r="A1167" s="8">
        <v>5</v>
      </c>
      <c r="B1167" s="3">
        <v>48</v>
      </c>
      <c r="C1167" s="5">
        <v>160000</v>
      </c>
      <c r="D1167" s="33"/>
      <c r="E1167" s="222">
        <v>4.4999999999999997E-3</v>
      </c>
      <c r="F1167" s="222">
        <v>1.5100000000000001E-2</v>
      </c>
      <c r="G1167" s="222">
        <v>2.9899999999999999E-2</v>
      </c>
      <c r="H1167" s="222">
        <v>4.8000000000000001E-2</v>
      </c>
      <c r="I1167" s="222">
        <v>9.2299999999999993E-2</v>
      </c>
      <c r="J1167" s="222">
        <v>0.14560000000000001</v>
      </c>
      <c r="K1167" s="222">
        <v>0.20619999999999999</v>
      </c>
      <c r="L1167" s="222">
        <v>0.27279999999999999</v>
      </c>
    </row>
    <row r="1168" spans="1:12" x14ac:dyDescent="0.25">
      <c r="A1168" s="8">
        <v>5</v>
      </c>
      <c r="B1168" s="3">
        <v>49</v>
      </c>
      <c r="C1168" s="5">
        <v>160000</v>
      </c>
      <c r="D1168" s="33"/>
      <c r="E1168" s="222">
        <v>3.8999999999999998E-3</v>
      </c>
      <c r="F1168" s="222">
        <v>1.35E-2</v>
      </c>
      <c r="G1168" s="222">
        <v>2.7199999999999998E-2</v>
      </c>
      <c r="H1168" s="222">
        <v>4.4200000000000003E-2</v>
      </c>
      <c r="I1168" s="222">
        <v>8.6599999999999996E-2</v>
      </c>
      <c r="J1168" s="222">
        <v>0.13819999999999999</v>
      </c>
      <c r="K1168" s="222">
        <v>0.1973</v>
      </c>
      <c r="L1168" s="222">
        <v>0.2626</v>
      </c>
    </row>
    <row r="1169" spans="1:12" x14ac:dyDescent="0.25">
      <c r="A1169" s="8">
        <v>5</v>
      </c>
      <c r="B1169" s="3">
        <v>50</v>
      </c>
      <c r="C1169" s="5">
        <v>160000</v>
      </c>
      <c r="D1169" s="33"/>
      <c r="E1169" s="222">
        <v>3.3E-3</v>
      </c>
      <c r="F1169" s="222">
        <v>1.2E-2</v>
      </c>
      <c r="G1169" s="222">
        <v>2.47E-2</v>
      </c>
      <c r="H1169" s="222">
        <v>4.07E-2</v>
      </c>
      <c r="I1169" s="222">
        <v>8.1100000000000005E-2</v>
      </c>
      <c r="J1169" s="222">
        <v>0.13089999999999999</v>
      </c>
      <c r="K1169" s="222">
        <v>0.1885</v>
      </c>
      <c r="L1169" s="222">
        <v>0.25409999999999999</v>
      </c>
    </row>
    <row r="1170" spans="1:12" x14ac:dyDescent="0.25">
      <c r="A1170" s="8">
        <v>5</v>
      </c>
      <c r="B1170" s="3">
        <v>51</v>
      </c>
      <c r="C1170" s="5">
        <v>160000</v>
      </c>
      <c r="D1170" s="33"/>
      <c r="E1170" s="222">
        <v>2.8E-3</v>
      </c>
      <c r="F1170" s="222">
        <v>1.06E-2</v>
      </c>
      <c r="G1170" s="222">
        <v>2.2200000000000001E-2</v>
      </c>
      <c r="H1170" s="222">
        <v>3.7199999999999997E-2</v>
      </c>
      <c r="I1170" s="222">
        <v>7.5600000000000001E-2</v>
      </c>
      <c r="J1170" s="222">
        <v>0.1237</v>
      </c>
      <c r="K1170" s="222">
        <v>0.1797</v>
      </c>
      <c r="L1170" s="222">
        <v>0.24740000000000001</v>
      </c>
    </row>
    <row r="1171" spans="1:12" x14ac:dyDescent="0.25">
      <c r="A1171" s="8">
        <v>5</v>
      </c>
      <c r="B1171" s="3">
        <v>52</v>
      </c>
      <c r="C1171" s="5">
        <v>160000</v>
      </c>
      <c r="D1171" s="33"/>
      <c r="E1171" s="222">
        <v>2.3E-3</v>
      </c>
      <c r="F1171" s="222">
        <v>9.1999999999999998E-3</v>
      </c>
      <c r="G1171" s="222">
        <v>1.9800000000000002E-2</v>
      </c>
      <c r="H1171" s="222">
        <v>3.3700000000000001E-2</v>
      </c>
      <c r="I1171" s="222">
        <v>7.0099999999999996E-2</v>
      </c>
      <c r="J1171" s="222">
        <v>0.1163</v>
      </c>
      <c r="K1171" s="222">
        <v>0.1711</v>
      </c>
      <c r="L1171" s="222">
        <v>0.24049999999999999</v>
      </c>
    </row>
    <row r="1172" spans="1:12" x14ac:dyDescent="0.25">
      <c r="A1172" s="8">
        <v>5</v>
      </c>
      <c r="B1172" s="3">
        <v>53</v>
      </c>
      <c r="C1172" s="5">
        <v>160000</v>
      </c>
      <c r="D1172" s="33"/>
      <c r="E1172" s="222">
        <v>1.9E-3</v>
      </c>
      <c r="F1172" s="222">
        <v>7.9000000000000008E-3</v>
      </c>
      <c r="G1172" s="222">
        <v>1.7500000000000002E-2</v>
      </c>
      <c r="H1172" s="222">
        <v>3.0300000000000001E-2</v>
      </c>
      <c r="I1172" s="222">
        <v>6.4600000000000005E-2</v>
      </c>
      <c r="J1172" s="222">
        <v>0.1089</v>
      </c>
      <c r="K1172" s="222">
        <v>0.1646</v>
      </c>
      <c r="L1172" s="222">
        <v>0.2336</v>
      </c>
    </row>
    <row r="1173" spans="1:12" x14ac:dyDescent="0.25">
      <c r="A1173" s="8">
        <v>5</v>
      </c>
      <c r="B1173" s="3">
        <v>54</v>
      </c>
      <c r="C1173" s="5">
        <v>160000</v>
      </c>
      <c r="D1173" s="33"/>
      <c r="E1173" s="222">
        <v>1.5E-3</v>
      </c>
      <c r="F1173" s="222">
        <v>6.7000000000000002E-3</v>
      </c>
      <c r="G1173" s="222">
        <v>1.5299999999999999E-2</v>
      </c>
      <c r="H1173" s="222">
        <v>2.7099999999999999E-2</v>
      </c>
      <c r="I1173" s="222">
        <v>5.9299999999999999E-2</v>
      </c>
      <c r="J1173" s="222">
        <v>0.1016</v>
      </c>
      <c r="K1173" s="222">
        <v>0.15809999999999999</v>
      </c>
      <c r="L1173" s="222">
        <v>0.2268</v>
      </c>
    </row>
    <row r="1174" spans="1:12" x14ac:dyDescent="0.25">
      <c r="A1174" s="8">
        <v>5</v>
      </c>
      <c r="B1174" s="3">
        <v>55</v>
      </c>
      <c r="C1174" s="5">
        <v>160000</v>
      </c>
      <c r="D1174" s="33"/>
      <c r="E1174" s="222">
        <v>1.1999999999999999E-3</v>
      </c>
      <c r="F1174" s="222">
        <v>5.7000000000000002E-3</v>
      </c>
      <c r="G1174" s="222">
        <v>1.3299999999999999E-2</v>
      </c>
      <c r="H1174" s="222">
        <v>2.4E-2</v>
      </c>
      <c r="I1174" s="222">
        <v>5.4100000000000002E-2</v>
      </c>
      <c r="J1174" s="222">
        <v>9.5000000000000001E-2</v>
      </c>
      <c r="K1174" s="222">
        <v>0.15179999999999999</v>
      </c>
      <c r="L1174" s="222">
        <v>0.22020000000000001</v>
      </c>
    </row>
    <row r="1175" spans="1:12" x14ac:dyDescent="0.25">
      <c r="A1175" s="8">
        <v>5</v>
      </c>
      <c r="B1175" s="3">
        <v>56</v>
      </c>
      <c r="C1175" s="5">
        <v>160000</v>
      </c>
      <c r="D1175" s="33"/>
      <c r="E1175" s="222">
        <v>8.9999999999999998E-4</v>
      </c>
      <c r="F1175" s="222">
        <v>4.7000000000000002E-3</v>
      </c>
      <c r="G1175" s="222">
        <v>1.14E-2</v>
      </c>
      <c r="H1175" s="222">
        <v>2.1000000000000001E-2</v>
      </c>
      <c r="I1175" s="222">
        <v>4.8899999999999999E-2</v>
      </c>
      <c r="J1175" s="222">
        <v>8.9399999999999993E-2</v>
      </c>
      <c r="K1175" s="222">
        <v>0.1452</v>
      </c>
      <c r="L1175" s="222">
        <v>0.2137</v>
      </c>
    </row>
    <row r="1176" spans="1:12" x14ac:dyDescent="0.25">
      <c r="A1176" s="8">
        <v>5</v>
      </c>
      <c r="B1176" s="3">
        <v>57</v>
      </c>
      <c r="C1176" s="5">
        <v>160000</v>
      </c>
      <c r="D1176" s="33"/>
      <c r="E1176" s="222">
        <v>6.9999999999999999E-4</v>
      </c>
      <c r="F1176" s="222">
        <v>3.8E-3</v>
      </c>
      <c r="G1176" s="222">
        <v>9.5999999999999992E-3</v>
      </c>
      <c r="H1176" s="222">
        <v>1.8200000000000001E-2</v>
      </c>
      <c r="I1176" s="222">
        <v>4.3900000000000002E-2</v>
      </c>
      <c r="J1176" s="222">
        <v>8.3799999999999999E-2</v>
      </c>
      <c r="K1176" s="222">
        <v>0.1389</v>
      </c>
      <c r="L1176" s="222">
        <v>0.20730000000000001</v>
      </c>
    </row>
    <row r="1177" spans="1:12" x14ac:dyDescent="0.25">
      <c r="A1177" s="8">
        <v>5</v>
      </c>
      <c r="B1177" s="3">
        <v>58</v>
      </c>
      <c r="C1177" s="5">
        <v>160000</v>
      </c>
      <c r="D1177" s="33"/>
      <c r="E1177" s="222">
        <v>5.0000000000000001E-4</v>
      </c>
      <c r="F1177" s="222">
        <v>3.0999999999999999E-3</v>
      </c>
      <c r="G1177" s="222">
        <v>8.0999999999999996E-3</v>
      </c>
      <c r="H1177" s="222">
        <v>1.5800000000000002E-2</v>
      </c>
      <c r="I1177" s="222">
        <v>3.9399999999999998E-2</v>
      </c>
      <c r="J1177" s="222">
        <v>7.8899999999999998E-2</v>
      </c>
      <c r="K1177" s="222">
        <v>0.1333</v>
      </c>
      <c r="L1177" s="222">
        <v>0.20169999999999999</v>
      </c>
    </row>
    <row r="1178" spans="1:12" x14ac:dyDescent="0.25">
      <c r="A1178" s="8">
        <v>5</v>
      </c>
      <c r="B1178" s="3">
        <v>59</v>
      </c>
      <c r="C1178" s="5">
        <v>160000</v>
      </c>
      <c r="D1178" s="33"/>
      <c r="E1178" s="222">
        <v>4.0000000000000002E-4</v>
      </c>
      <c r="F1178" s="222">
        <v>2.3999999999999998E-3</v>
      </c>
      <c r="G1178" s="222">
        <v>6.7000000000000002E-3</v>
      </c>
      <c r="H1178" s="222">
        <v>1.35E-2</v>
      </c>
      <c r="I1178" s="222">
        <v>3.5700000000000003E-2</v>
      </c>
      <c r="J1178" s="222">
        <v>7.3899999999999993E-2</v>
      </c>
      <c r="K1178" s="222">
        <v>0.1278</v>
      </c>
      <c r="L1178" s="222">
        <v>0.1961</v>
      </c>
    </row>
    <row r="1179" spans="1:12" x14ac:dyDescent="0.25">
      <c r="A1179" s="8">
        <v>5</v>
      </c>
      <c r="B1179" s="3">
        <v>60</v>
      </c>
      <c r="C1179" s="5">
        <v>160000</v>
      </c>
      <c r="D1179" s="33"/>
      <c r="E1179" s="222">
        <v>2.9999999999999997E-4</v>
      </c>
      <c r="F1179" s="222">
        <v>1.9E-3</v>
      </c>
      <c r="G1179" s="222">
        <v>5.4999999999999997E-3</v>
      </c>
      <c r="H1179" s="222">
        <v>1.14E-2</v>
      </c>
      <c r="I1179" s="222">
        <v>3.2199999999999999E-2</v>
      </c>
      <c r="J1179" s="222">
        <v>6.9000000000000006E-2</v>
      </c>
      <c r="K1179" s="222">
        <v>0.1222</v>
      </c>
      <c r="L1179" s="222">
        <v>0.19059999999999999</v>
      </c>
    </row>
    <row r="1180" spans="1:12" x14ac:dyDescent="0.25">
      <c r="A1180" s="8">
        <v>5</v>
      </c>
      <c r="B1180" s="3">
        <v>61</v>
      </c>
      <c r="C1180" s="5">
        <v>160000</v>
      </c>
      <c r="D1180" s="33"/>
      <c r="E1180" s="222">
        <v>2.0000000000000001E-4</v>
      </c>
      <c r="F1180" s="222">
        <v>1.4E-3</v>
      </c>
      <c r="G1180" s="222">
        <v>4.4000000000000003E-3</v>
      </c>
      <c r="H1180" s="222">
        <v>9.4000000000000004E-3</v>
      </c>
      <c r="I1180" s="222">
        <v>2.8799999999999999E-2</v>
      </c>
      <c r="J1180" s="222">
        <v>6.4299999999999996E-2</v>
      </c>
      <c r="K1180" s="222">
        <v>0.1168</v>
      </c>
      <c r="L1180" s="222">
        <v>0.1852</v>
      </c>
    </row>
    <row r="1181" spans="1:12" x14ac:dyDescent="0.25">
      <c r="A1181" s="8">
        <v>5</v>
      </c>
      <c r="B1181" s="3">
        <v>62</v>
      </c>
      <c r="C1181" s="5">
        <v>160000</v>
      </c>
      <c r="D1181" s="33"/>
      <c r="E1181" s="222">
        <v>1E-4</v>
      </c>
      <c r="F1181" s="222">
        <v>1E-3</v>
      </c>
      <c r="G1181" s="222">
        <v>3.3999999999999998E-3</v>
      </c>
      <c r="H1181" s="222">
        <v>7.6E-3</v>
      </c>
      <c r="I1181" s="222">
        <v>2.5499999999999998E-2</v>
      </c>
      <c r="J1181" s="222">
        <v>5.9499999999999997E-2</v>
      </c>
      <c r="K1181" s="222">
        <v>0.1113</v>
      </c>
      <c r="L1181" s="222">
        <v>0.1797</v>
      </c>
    </row>
    <row r="1182" spans="1:12" x14ac:dyDescent="0.25">
      <c r="A1182" s="8">
        <v>5</v>
      </c>
      <c r="B1182" s="3">
        <v>63</v>
      </c>
      <c r="C1182" s="5">
        <v>160000</v>
      </c>
      <c r="D1182" s="33"/>
      <c r="E1182" s="222">
        <v>1E-4</v>
      </c>
      <c r="F1182" s="222">
        <v>6.9999999999999999E-4</v>
      </c>
      <c r="G1182" s="222">
        <v>2.5000000000000001E-3</v>
      </c>
      <c r="H1182" s="222">
        <v>6.0000000000000001E-3</v>
      </c>
      <c r="I1182" s="222">
        <v>2.23E-2</v>
      </c>
      <c r="J1182" s="222">
        <v>5.4800000000000001E-2</v>
      </c>
      <c r="K1182" s="222">
        <v>0.1057</v>
      </c>
      <c r="L1182" s="222">
        <v>0.17419999999999999</v>
      </c>
    </row>
    <row r="1183" spans="1:12" x14ac:dyDescent="0.25">
      <c r="A1183" s="8">
        <v>5</v>
      </c>
      <c r="B1183" s="3">
        <v>64</v>
      </c>
      <c r="C1183" s="5">
        <v>160000</v>
      </c>
      <c r="D1183" s="33"/>
      <c r="E1183" s="222">
        <v>0</v>
      </c>
      <c r="F1183" s="222">
        <v>5.0000000000000001E-4</v>
      </c>
      <c r="G1183" s="222">
        <v>1.8E-3</v>
      </c>
      <c r="H1183" s="222">
        <v>4.7000000000000002E-3</v>
      </c>
      <c r="I1183" s="222">
        <v>1.9199999999999998E-2</v>
      </c>
      <c r="J1183" s="222">
        <v>0.05</v>
      </c>
      <c r="K1183" s="222">
        <v>0.1002</v>
      </c>
      <c r="L1183" s="222">
        <v>0.16880000000000001</v>
      </c>
    </row>
    <row r="1184" spans="1:12" x14ac:dyDescent="0.25">
      <c r="A1184" s="8">
        <v>5</v>
      </c>
      <c r="B1184" s="3">
        <v>65</v>
      </c>
      <c r="C1184" s="5">
        <v>160000</v>
      </c>
      <c r="D1184" s="33"/>
      <c r="E1184" s="222">
        <v>0</v>
      </c>
      <c r="F1184" s="222">
        <v>2.9999999999999997E-4</v>
      </c>
      <c r="G1184" s="222">
        <v>1.1999999999999999E-3</v>
      </c>
      <c r="H1184" s="222">
        <v>3.5999999999999999E-3</v>
      </c>
      <c r="I1184" s="222">
        <v>1.6299999999999999E-2</v>
      </c>
      <c r="J1184" s="222">
        <v>4.5400000000000003E-2</v>
      </c>
      <c r="K1184" s="222">
        <v>9.4600000000000004E-2</v>
      </c>
      <c r="L1184" s="222">
        <v>0.16339999999999999</v>
      </c>
    </row>
    <row r="1185" spans="1:12" x14ac:dyDescent="0.25">
      <c r="A1185" s="8">
        <v>5</v>
      </c>
      <c r="B1185" s="3">
        <v>66</v>
      </c>
      <c r="C1185" s="5">
        <v>160000</v>
      </c>
      <c r="D1185" s="33"/>
      <c r="E1185" s="222">
        <v>0</v>
      </c>
      <c r="F1185" s="222">
        <v>2.0000000000000001E-4</v>
      </c>
      <c r="G1185" s="222">
        <v>8.0000000000000004E-4</v>
      </c>
      <c r="H1185" s="222">
        <v>2.5999999999999999E-3</v>
      </c>
      <c r="I1185" s="222">
        <v>1.3599999999999999E-2</v>
      </c>
      <c r="J1185" s="222">
        <v>4.0800000000000003E-2</v>
      </c>
      <c r="K1185" s="222">
        <v>8.8999999999999996E-2</v>
      </c>
      <c r="L1185" s="222">
        <v>0.158</v>
      </c>
    </row>
    <row r="1186" spans="1:12" x14ac:dyDescent="0.25">
      <c r="A1186" s="8">
        <v>5</v>
      </c>
      <c r="B1186" s="3">
        <v>67</v>
      </c>
      <c r="C1186" s="5">
        <v>160000</v>
      </c>
      <c r="D1186" s="33"/>
      <c r="E1186" s="222">
        <v>0</v>
      </c>
      <c r="F1186" s="222">
        <v>1E-4</v>
      </c>
      <c r="G1186" s="222">
        <v>5.0000000000000001E-4</v>
      </c>
      <c r="H1186" s="222">
        <v>1.8E-3</v>
      </c>
      <c r="I1186" s="222">
        <v>1.0800000000000001E-2</v>
      </c>
      <c r="J1186" s="222">
        <v>3.5900000000000001E-2</v>
      </c>
      <c r="K1186" s="222">
        <v>8.3000000000000004E-2</v>
      </c>
      <c r="L1186" s="222">
        <v>0.15229999999999999</v>
      </c>
    </row>
    <row r="1187" spans="1:12" x14ac:dyDescent="0.25">
      <c r="A1187" s="8">
        <v>5</v>
      </c>
      <c r="B1187" s="3">
        <v>68</v>
      </c>
      <c r="C1187" s="5">
        <v>160000</v>
      </c>
      <c r="D1187" s="33"/>
      <c r="E1187" s="222">
        <v>0</v>
      </c>
      <c r="F1187" s="222">
        <v>0</v>
      </c>
      <c r="G1187" s="222">
        <v>2.0000000000000001E-4</v>
      </c>
      <c r="H1187" s="222">
        <v>1.1000000000000001E-3</v>
      </c>
      <c r="I1187" s="222">
        <v>8.3000000000000001E-3</v>
      </c>
      <c r="J1187" s="222">
        <v>3.1099999999999999E-2</v>
      </c>
      <c r="K1187" s="222">
        <v>7.6899999999999996E-2</v>
      </c>
      <c r="L1187" s="222">
        <v>0.14649999999999999</v>
      </c>
    </row>
    <row r="1188" spans="1:12" x14ac:dyDescent="0.25">
      <c r="A1188" s="8">
        <v>5</v>
      </c>
      <c r="B1188" s="3">
        <v>69</v>
      </c>
      <c r="C1188" s="5">
        <v>160000</v>
      </c>
      <c r="D1188" s="33"/>
      <c r="E1188" s="222">
        <v>0</v>
      </c>
      <c r="F1188" s="222">
        <v>0</v>
      </c>
      <c r="G1188" s="222">
        <v>1E-4</v>
      </c>
      <c r="H1188" s="222">
        <v>5.9999999999999995E-4</v>
      </c>
      <c r="I1188" s="222">
        <v>6.1999999999999998E-3</v>
      </c>
      <c r="J1188" s="222">
        <v>2.6499999999999999E-2</v>
      </c>
      <c r="K1188" s="222">
        <v>7.0900000000000005E-2</v>
      </c>
      <c r="L1188" s="222">
        <v>0.1409</v>
      </c>
    </row>
    <row r="1189" spans="1:12" x14ac:dyDescent="0.25">
      <c r="A1189" s="8">
        <v>5</v>
      </c>
      <c r="B1189" s="3">
        <v>70</v>
      </c>
      <c r="C1189" s="5">
        <v>160000</v>
      </c>
      <c r="D1189" s="33"/>
      <c r="E1189" s="222">
        <v>0</v>
      </c>
      <c r="F1189" s="222">
        <v>0</v>
      </c>
      <c r="G1189" s="222">
        <v>0</v>
      </c>
      <c r="H1189" s="222">
        <v>2.9999999999999997E-4</v>
      </c>
      <c r="I1189" s="222">
        <v>4.0000000000000001E-3</v>
      </c>
      <c r="J1189" s="222">
        <v>2.1299999999999999E-2</v>
      </c>
      <c r="K1189" s="222">
        <v>6.3899999999999998E-2</v>
      </c>
      <c r="L1189" s="222">
        <v>0.13450000000000001</v>
      </c>
    </row>
    <row r="1190" spans="1:12" x14ac:dyDescent="0.25">
      <c r="A1190" s="8">
        <v>5</v>
      </c>
      <c r="B1190" s="3">
        <v>71</v>
      </c>
      <c r="C1190" s="5">
        <v>160000</v>
      </c>
      <c r="D1190" s="33"/>
      <c r="E1190" s="222">
        <v>0</v>
      </c>
      <c r="F1190" s="222">
        <v>0</v>
      </c>
      <c r="G1190" s="222">
        <v>0</v>
      </c>
      <c r="H1190" s="222">
        <v>1E-4</v>
      </c>
      <c r="I1190" s="222">
        <v>2.3999999999999998E-3</v>
      </c>
      <c r="J1190" s="222">
        <v>1.6500000000000001E-2</v>
      </c>
      <c r="K1190" s="222">
        <v>5.7000000000000002E-2</v>
      </c>
      <c r="L1190" s="222">
        <v>0.1285</v>
      </c>
    </row>
    <row r="1191" spans="1:12" x14ac:dyDescent="0.25">
      <c r="A1191" s="8">
        <v>5</v>
      </c>
      <c r="B1191" s="3">
        <v>72</v>
      </c>
      <c r="C1191" s="5">
        <v>160000</v>
      </c>
      <c r="D1191" s="33"/>
      <c r="E1191" s="222">
        <v>0</v>
      </c>
      <c r="F1191" s="222">
        <v>0</v>
      </c>
      <c r="G1191" s="222">
        <v>0</v>
      </c>
      <c r="H1191" s="222">
        <v>0</v>
      </c>
      <c r="I1191" s="222">
        <v>8.9999999999999998E-4</v>
      </c>
      <c r="J1191" s="222">
        <v>1.06E-2</v>
      </c>
      <c r="K1191" s="222">
        <v>4.7600000000000003E-2</v>
      </c>
      <c r="L1191" s="222">
        <v>0.1206</v>
      </c>
    </row>
    <row r="1192" spans="1:12" x14ac:dyDescent="0.25">
      <c r="A1192" s="8">
        <v>5</v>
      </c>
      <c r="B1192" s="3">
        <v>73</v>
      </c>
      <c r="C1192" s="5">
        <v>160000</v>
      </c>
      <c r="D1192" s="33"/>
      <c r="E1192" s="222">
        <v>0</v>
      </c>
      <c r="F1192" s="222">
        <v>0</v>
      </c>
      <c r="G1192" s="222">
        <v>0</v>
      </c>
      <c r="H1192" s="222">
        <v>0</v>
      </c>
      <c r="I1192" s="222">
        <v>2.0000000000000001E-4</v>
      </c>
      <c r="J1192" s="222">
        <v>5.3E-3</v>
      </c>
      <c r="K1192" s="222">
        <v>3.73E-2</v>
      </c>
      <c r="L1192" s="222">
        <v>0.11269999999999999</v>
      </c>
    </row>
    <row r="1193" spans="1:12" x14ac:dyDescent="0.25">
      <c r="A1193" s="8">
        <v>5</v>
      </c>
      <c r="B1193" s="3">
        <v>74</v>
      </c>
      <c r="C1193" s="5">
        <v>160000</v>
      </c>
      <c r="D1193" s="33"/>
      <c r="E1193" s="222">
        <v>0</v>
      </c>
      <c r="F1193" s="222">
        <v>0</v>
      </c>
      <c r="G1193" s="222">
        <v>0</v>
      </c>
      <c r="H1193" s="222">
        <v>0</v>
      </c>
      <c r="I1193" s="222">
        <v>0</v>
      </c>
      <c r="J1193" s="222">
        <v>2.5999999999999999E-3</v>
      </c>
      <c r="K1193" s="222">
        <v>3.0300000000000001E-2</v>
      </c>
      <c r="L1193" s="222">
        <v>0.1081</v>
      </c>
    </row>
    <row r="1194" spans="1:12" x14ac:dyDescent="0.25">
      <c r="A1194" s="8">
        <v>6</v>
      </c>
      <c r="B1194" s="3">
        <v>40</v>
      </c>
      <c r="C1194" s="5">
        <v>160000</v>
      </c>
      <c r="D1194" s="33"/>
      <c r="E1194" s="222">
        <v>1.17E-2</v>
      </c>
      <c r="F1194" s="222">
        <v>3.2399999999999998E-2</v>
      </c>
      <c r="G1194" s="222">
        <v>5.74E-2</v>
      </c>
      <c r="H1194" s="222">
        <v>8.5599999999999996E-2</v>
      </c>
      <c r="I1194" s="222">
        <v>0.1484</v>
      </c>
      <c r="J1194" s="222">
        <v>0.2177</v>
      </c>
      <c r="K1194" s="222">
        <v>0.29220000000000002</v>
      </c>
      <c r="L1194" s="222">
        <v>0.37069999999999997</v>
      </c>
    </row>
    <row r="1195" spans="1:12" x14ac:dyDescent="0.25">
      <c r="A1195" s="8">
        <v>6</v>
      </c>
      <c r="B1195" s="3">
        <v>41</v>
      </c>
      <c r="C1195" s="5">
        <v>160000</v>
      </c>
      <c r="D1195" s="33"/>
      <c r="E1195" s="222">
        <v>1.09E-2</v>
      </c>
      <c r="F1195" s="222">
        <v>3.0599999999999999E-2</v>
      </c>
      <c r="G1195" s="222">
        <v>5.4800000000000001E-2</v>
      </c>
      <c r="H1195" s="222">
        <v>8.2000000000000003E-2</v>
      </c>
      <c r="I1195" s="222">
        <v>0.14319999999999999</v>
      </c>
      <c r="J1195" s="222">
        <v>0.2112</v>
      </c>
      <c r="K1195" s="222">
        <v>0.28449999999999998</v>
      </c>
      <c r="L1195" s="222">
        <v>0.36199999999999999</v>
      </c>
    </row>
    <row r="1196" spans="1:12" x14ac:dyDescent="0.25">
      <c r="A1196" s="8">
        <v>6</v>
      </c>
      <c r="B1196" s="3">
        <v>42</v>
      </c>
      <c r="C1196" s="5">
        <v>160000</v>
      </c>
      <c r="D1196" s="33"/>
      <c r="E1196" s="222">
        <v>1.01E-2</v>
      </c>
      <c r="F1196" s="222">
        <v>2.8799999999999999E-2</v>
      </c>
      <c r="G1196" s="222">
        <v>5.1999999999999998E-2</v>
      </c>
      <c r="H1196" s="222">
        <v>7.8399999999999997E-2</v>
      </c>
      <c r="I1196" s="222">
        <v>0.13789999999999999</v>
      </c>
      <c r="J1196" s="222">
        <v>0.20449999999999999</v>
      </c>
      <c r="K1196" s="222">
        <v>0.27660000000000001</v>
      </c>
      <c r="L1196" s="222">
        <v>0.35310000000000002</v>
      </c>
    </row>
    <row r="1197" spans="1:12" x14ac:dyDescent="0.25">
      <c r="A1197" s="8">
        <v>6</v>
      </c>
      <c r="B1197" s="3">
        <v>43</v>
      </c>
      <c r="C1197" s="5">
        <v>160000</v>
      </c>
      <c r="D1197" s="33"/>
      <c r="E1197" s="222">
        <v>9.4000000000000004E-3</v>
      </c>
      <c r="F1197" s="222">
        <v>2.7099999999999999E-2</v>
      </c>
      <c r="G1197" s="222">
        <v>4.9399999999999999E-2</v>
      </c>
      <c r="H1197" s="222">
        <v>7.4800000000000005E-2</v>
      </c>
      <c r="I1197" s="222">
        <v>0.13270000000000001</v>
      </c>
      <c r="J1197" s="222">
        <v>0.19789999999999999</v>
      </c>
      <c r="K1197" s="222">
        <v>0.26869999999999999</v>
      </c>
      <c r="L1197" s="222">
        <v>0.34410000000000002</v>
      </c>
    </row>
    <row r="1198" spans="1:12" x14ac:dyDescent="0.25">
      <c r="A1198" s="8">
        <v>6</v>
      </c>
      <c r="B1198" s="3">
        <v>44</v>
      </c>
      <c r="C1198" s="5">
        <v>160000</v>
      </c>
      <c r="D1198" s="33"/>
      <c r="E1198" s="222">
        <v>8.6E-3</v>
      </c>
      <c r="F1198" s="222">
        <v>2.5399999999999999E-2</v>
      </c>
      <c r="G1198" s="222">
        <v>4.6699999999999998E-2</v>
      </c>
      <c r="H1198" s="222">
        <v>7.1199999999999999E-2</v>
      </c>
      <c r="I1198" s="222">
        <v>0.1275</v>
      </c>
      <c r="J1198" s="222">
        <v>0.1913</v>
      </c>
      <c r="K1198" s="222">
        <v>0.26090000000000002</v>
      </c>
      <c r="L1198" s="222">
        <v>0.33529999999999999</v>
      </c>
    </row>
    <row r="1199" spans="1:12" x14ac:dyDescent="0.25">
      <c r="A1199" s="8">
        <v>6</v>
      </c>
      <c r="B1199" s="3">
        <v>45</v>
      </c>
      <c r="C1199" s="5">
        <v>160000</v>
      </c>
      <c r="D1199" s="33"/>
      <c r="E1199" s="222">
        <v>7.7999999999999996E-3</v>
      </c>
      <c r="F1199" s="222">
        <v>2.35E-2</v>
      </c>
      <c r="G1199" s="222">
        <v>4.3700000000000003E-2</v>
      </c>
      <c r="H1199" s="222">
        <v>6.7199999999999996E-2</v>
      </c>
      <c r="I1199" s="222">
        <v>0.1216</v>
      </c>
      <c r="J1199" s="222">
        <v>0.18379999999999999</v>
      </c>
      <c r="K1199" s="222">
        <v>0.25209999999999999</v>
      </c>
      <c r="L1199" s="222">
        <v>0.32529999999999998</v>
      </c>
    </row>
    <row r="1200" spans="1:12" x14ac:dyDescent="0.25">
      <c r="A1200" s="8">
        <v>6</v>
      </c>
      <c r="B1200" s="3">
        <v>46</v>
      </c>
      <c r="C1200" s="5">
        <v>160000</v>
      </c>
      <c r="D1200" s="33"/>
      <c r="E1200" s="222">
        <v>7.0000000000000001E-3</v>
      </c>
      <c r="F1200" s="222">
        <v>2.1600000000000001E-2</v>
      </c>
      <c r="G1200" s="222">
        <v>4.07E-2</v>
      </c>
      <c r="H1200" s="222">
        <v>6.3100000000000003E-2</v>
      </c>
      <c r="I1200" s="222">
        <v>0.1157</v>
      </c>
      <c r="J1200" s="222">
        <v>0.17630000000000001</v>
      </c>
      <c r="K1200" s="222">
        <v>0.2432</v>
      </c>
      <c r="L1200" s="222">
        <v>0.31519999999999998</v>
      </c>
    </row>
    <row r="1201" spans="1:12" x14ac:dyDescent="0.25">
      <c r="A1201" s="8">
        <v>6</v>
      </c>
      <c r="B1201" s="3">
        <v>47</v>
      </c>
      <c r="C1201" s="5">
        <v>160000</v>
      </c>
      <c r="D1201" s="33"/>
      <c r="E1201" s="222">
        <v>6.1999999999999998E-3</v>
      </c>
      <c r="F1201" s="222">
        <v>1.9699999999999999E-2</v>
      </c>
      <c r="G1201" s="222">
        <v>3.78E-2</v>
      </c>
      <c r="H1201" s="222">
        <v>5.9200000000000003E-2</v>
      </c>
      <c r="I1201" s="222">
        <v>0.1099</v>
      </c>
      <c r="J1201" s="222">
        <v>0.16880000000000001</v>
      </c>
      <c r="K1201" s="222">
        <v>0.23430000000000001</v>
      </c>
      <c r="L1201" s="222">
        <v>0.30509999999999998</v>
      </c>
    </row>
    <row r="1202" spans="1:12" x14ac:dyDescent="0.25">
      <c r="A1202" s="8">
        <v>6</v>
      </c>
      <c r="B1202" s="3">
        <v>48</v>
      </c>
      <c r="C1202" s="5">
        <v>160000</v>
      </c>
      <c r="D1202" s="33"/>
      <c r="E1202" s="222">
        <v>5.4999999999999997E-3</v>
      </c>
      <c r="F1202" s="222">
        <v>1.7999999999999999E-2</v>
      </c>
      <c r="G1202" s="222">
        <v>3.49E-2</v>
      </c>
      <c r="H1202" s="222">
        <v>5.5199999999999999E-2</v>
      </c>
      <c r="I1202" s="222">
        <v>0.104</v>
      </c>
      <c r="J1202" s="222">
        <v>0.1613</v>
      </c>
      <c r="K1202" s="222">
        <v>0.2253</v>
      </c>
      <c r="L1202" s="222">
        <v>0.2949</v>
      </c>
    </row>
    <row r="1203" spans="1:12" x14ac:dyDescent="0.25">
      <c r="A1203" s="8">
        <v>6</v>
      </c>
      <c r="B1203" s="3">
        <v>49</v>
      </c>
      <c r="C1203" s="5">
        <v>160000</v>
      </c>
      <c r="D1203" s="33"/>
      <c r="E1203" s="222">
        <v>4.7999999999999996E-3</v>
      </c>
      <c r="F1203" s="222">
        <v>1.6199999999999999E-2</v>
      </c>
      <c r="G1203" s="222">
        <v>3.2099999999999997E-2</v>
      </c>
      <c r="H1203" s="222">
        <v>5.1299999999999998E-2</v>
      </c>
      <c r="I1203" s="222">
        <v>9.8100000000000007E-2</v>
      </c>
      <c r="J1203" s="222">
        <v>0.1537</v>
      </c>
      <c r="K1203" s="222">
        <v>0.2162</v>
      </c>
      <c r="L1203" s="222">
        <v>0.28449999999999998</v>
      </c>
    </row>
    <row r="1204" spans="1:12" x14ac:dyDescent="0.25">
      <c r="A1204" s="8">
        <v>6</v>
      </c>
      <c r="B1204" s="3">
        <v>50</v>
      </c>
      <c r="C1204" s="5">
        <v>160000</v>
      </c>
      <c r="D1204" s="33"/>
      <c r="E1204" s="222">
        <v>4.1999999999999997E-3</v>
      </c>
      <c r="F1204" s="222">
        <v>1.46E-2</v>
      </c>
      <c r="G1204" s="222">
        <v>2.93E-2</v>
      </c>
      <c r="H1204" s="222">
        <v>4.7500000000000001E-2</v>
      </c>
      <c r="I1204" s="222">
        <v>9.2299999999999993E-2</v>
      </c>
      <c r="J1204" s="222">
        <v>0.1462</v>
      </c>
      <c r="K1204" s="222">
        <v>0.20730000000000001</v>
      </c>
      <c r="L1204" s="222">
        <v>0.2757</v>
      </c>
    </row>
    <row r="1205" spans="1:12" x14ac:dyDescent="0.25">
      <c r="A1205" s="8">
        <v>6</v>
      </c>
      <c r="B1205" s="3">
        <v>51</v>
      </c>
      <c r="C1205" s="5">
        <v>160000</v>
      </c>
      <c r="D1205" s="33"/>
      <c r="E1205" s="222">
        <v>3.5999999999999999E-3</v>
      </c>
      <c r="F1205" s="222">
        <v>1.2999999999999999E-2</v>
      </c>
      <c r="G1205" s="222">
        <v>2.6700000000000002E-2</v>
      </c>
      <c r="H1205" s="222">
        <v>4.3799999999999999E-2</v>
      </c>
      <c r="I1205" s="222">
        <v>8.6599999999999996E-2</v>
      </c>
      <c r="J1205" s="222">
        <v>0.13869999999999999</v>
      </c>
      <c r="K1205" s="222">
        <v>0.19819999999999999</v>
      </c>
      <c r="L1205" s="222">
        <v>0.26919999999999999</v>
      </c>
    </row>
    <row r="1206" spans="1:12" x14ac:dyDescent="0.25">
      <c r="A1206" s="8">
        <v>6</v>
      </c>
      <c r="B1206" s="3">
        <v>52</v>
      </c>
      <c r="C1206" s="5">
        <v>160000</v>
      </c>
      <c r="D1206" s="33"/>
      <c r="E1206" s="222">
        <v>3.0000000000000001E-3</v>
      </c>
      <c r="F1206" s="222">
        <v>1.15E-2</v>
      </c>
      <c r="G1206" s="222">
        <v>2.41E-2</v>
      </c>
      <c r="H1206" s="222">
        <v>4.0099999999999997E-2</v>
      </c>
      <c r="I1206" s="222">
        <v>8.0799999999999997E-2</v>
      </c>
      <c r="J1206" s="222">
        <v>0.13100000000000001</v>
      </c>
      <c r="K1206" s="222">
        <v>0.18920000000000001</v>
      </c>
      <c r="L1206" s="222">
        <v>0.26250000000000001</v>
      </c>
    </row>
    <row r="1207" spans="1:12" x14ac:dyDescent="0.25">
      <c r="A1207" s="8">
        <v>6</v>
      </c>
      <c r="B1207" s="3">
        <v>53</v>
      </c>
      <c r="C1207" s="5">
        <v>160000</v>
      </c>
      <c r="D1207" s="33"/>
      <c r="E1207" s="222">
        <v>2.5000000000000001E-3</v>
      </c>
      <c r="F1207" s="222">
        <v>0.01</v>
      </c>
      <c r="G1207" s="222">
        <v>2.1499999999999998E-2</v>
      </c>
      <c r="H1207" s="222">
        <v>3.6400000000000002E-2</v>
      </c>
      <c r="I1207" s="222">
        <v>7.4999999999999997E-2</v>
      </c>
      <c r="J1207" s="222">
        <v>0.12330000000000001</v>
      </c>
      <c r="K1207" s="222">
        <v>0.18279999999999999</v>
      </c>
      <c r="L1207" s="222">
        <v>0.25590000000000002</v>
      </c>
    </row>
    <row r="1208" spans="1:12" x14ac:dyDescent="0.25">
      <c r="A1208" s="8">
        <v>6</v>
      </c>
      <c r="B1208" s="3">
        <v>54</v>
      </c>
      <c r="C1208" s="5">
        <v>160000</v>
      </c>
      <c r="D1208" s="33"/>
      <c r="E1208" s="222">
        <v>2.0999999999999999E-3</v>
      </c>
      <c r="F1208" s="222">
        <v>8.6E-3</v>
      </c>
      <c r="G1208" s="222">
        <v>1.9099999999999999E-2</v>
      </c>
      <c r="H1208" s="222">
        <v>3.2899999999999999E-2</v>
      </c>
      <c r="I1208" s="222">
        <v>6.93E-2</v>
      </c>
      <c r="J1208" s="222">
        <v>0.11559999999999999</v>
      </c>
      <c r="K1208" s="222">
        <v>0.17649999999999999</v>
      </c>
      <c r="L1208" s="222">
        <v>0.2492</v>
      </c>
    </row>
    <row r="1209" spans="1:12" x14ac:dyDescent="0.25">
      <c r="A1209" s="8">
        <v>6</v>
      </c>
      <c r="B1209" s="3">
        <v>55</v>
      </c>
      <c r="C1209" s="5">
        <v>160000</v>
      </c>
      <c r="D1209" s="33"/>
      <c r="E1209" s="222">
        <v>1.6999999999999999E-3</v>
      </c>
      <c r="F1209" s="222">
        <v>7.4000000000000003E-3</v>
      </c>
      <c r="G1209" s="222">
        <v>1.6799999999999999E-2</v>
      </c>
      <c r="H1209" s="222">
        <v>2.9499999999999998E-2</v>
      </c>
      <c r="I1209" s="222">
        <v>6.3799999999999996E-2</v>
      </c>
      <c r="J1209" s="222">
        <v>0.10879999999999999</v>
      </c>
      <c r="K1209" s="222">
        <v>0.17019999999999999</v>
      </c>
      <c r="L1209" s="222">
        <v>0.2429</v>
      </c>
    </row>
    <row r="1210" spans="1:12" x14ac:dyDescent="0.25">
      <c r="A1210" s="8">
        <v>6</v>
      </c>
      <c r="B1210" s="3">
        <v>56</v>
      </c>
      <c r="C1210" s="5">
        <v>160000</v>
      </c>
      <c r="D1210" s="33"/>
      <c r="E1210" s="222">
        <v>1.2999999999999999E-3</v>
      </c>
      <c r="F1210" s="222">
        <v>6.1999999999999998E-3</v>
      </c>
      <c r="G1210" s="222">
        <v>1.46E-2</v>
      </c>
      <c r="H1210" s="222">
        <v>2.6200000000000001E-2</v>
      </c>
      <c r="I1210" s="222">
        <v>5.8099999999999999E-2</v>
      </c>
      <c r="J1210" s="222">
        <v>0.1031</v>
      </c>
      <c r="K1210" s="222">
        <v>0.1638</v>
      </c>
      <c r="L1210" s="222">
        <v>0.23649999999999999</v>
      </c>
    </row>
    <row r="1211" spans="1:12" x14ac:dyDescent="0.25">
      <c r="A1211" s="8">
        <v>6</v>
      </c>
      <c r="B1211" s="3">
        <v>57</v>
      </c>
      <c r="C1211" s="5">
        <v>160000</v>
      </c>
      <c r="D1211" s="33"/>
      <c r="E1211" s="222">
        <v>1E-3</v>
      </c>
      <c r="F1211" s="222">
        <v>5.1000000000000004E-3</v>
      </c>
      <c r="G1211" s="222">
        <v>1.2500000000000001E-2</v>
      </c>
      <c r="H1211" s="222">
        <v>2.3E-2</v>
      </c>
      <c r="I1211" s="222">
        <v>5.2699999999999997E-2</v>
      </c>
      <c r="J1211" s="222">
        <v>9.74E-2</v>
      </c>
      <c r="K1211" s="222">
        <v>0.15740000000000001</v>
      </c>
      <c r="L1211" s="222">
        <v>0.23050000000000001</v>
      </c>
    </row>
    <row r="1212" spans="1:12" x14ac:dyDescent="0.25">
      <c r="A1212" s="8">
        <v>6</v>
      </c>
      <c r="B1212" s="3">
        <v>58</v>
      </c>
      <c r="C1212" s="5">
        <v>160000</v>
      </c>
      <c r="D1212" s="33"/>
      <c r="E1212" s="222">
        <v>8.0000000000000004E-4</v>
      </c>
      <c r="F1212" s="222">
        <v>4.3E-3</v>
      </c>
      <c r="G1212" s="222">
        <v>1.0699999999999999E-2</v>
      </c>
      <c r="H1212" s="222">
        <v>2.0199999999999999E-2</v>
      </c>
      <c r="I1212" s="222">
        <v>4.7699999999999999E-2</v>
      </c>
      <c r="J1212" s="222">
        <v>9.2399999999999996E-2</v>
      </c>
      <c r="K1212" s="222">
        <v>0.15190000000000001</v>
      </c>
      <c r="L1212" s="222">
        <v>0.22509999999999999</v>
      </c>
    </row>
    <row r="1213" spans="1:12" x14ac:dyDescent="0.25">
      <c r="A1213" s="8">
        <v>6</v>
      </c>
      <c r="B1213" s="3">
        <v>59</v>
      </c>
      <c r="C1213" s="5">
        <v>160000</v>
      </c>
      <c r="D1213" s="33"/>
      <c r="E1213" s="222">
        <v>5.9999999999999995E-4</v>
      </c>
      <c r="F1213" s="222">
        <v>3.5000000000000001E-3</v>
      </c>
      <c r="G1213" s="222">
        <v>9.1000000000000004E-3</v>
      </c>
      <c r="H1213" s="222">
        <v>1.7600000000000001E-2</v>
      </c>
      <c r="I1213" s="222">
        <v>4.3900000000000002E-2</v>
      </c>
      <c r="J1213" s="222">
        <v>8.7300000000000003E-2</v>
      </c>
      <c r="K1213" s="222">
        <v>0.14649999999999999</v>
      </c>
      <c r="L1213" s="222">
        <v>0.2198</v>
      </c>
    </row>
    <row r="1214" spans="1:12" x14ac:dyDescent="0.25">
      <c r="A1214" s="8">
        <v>6</v>
      </c>
      <c r="B1214" s="3">
        <v>60</v>
      </c>
      <c r="C1214" s="5">
        <v>160000</v>
      </c>
      <c r="D1214" s="33"/>
      <c r="E1214" s="222">
        <v>5.0000000000000001E-4</v>
      </c>
      <c r="F1214" s="222">
        <v>2.8E-3</v>
      </c>
      <c r="G1214" s="222">
        <v>7.6E-3</v>
      </c>
      <c r="H1214" s="222">
        <v>1.4999999999999999E-2</v>
      </c>
      <c r="I1214" s="222">
        <v>0.04</v>
      </c>
      <c r="J1214" s="222">
        <v>8.2199999999999995E-2</v>
      </c>
      <c r="K1214" s="222">
        <v>0.1411</v>
      </c>
      <c r="L1214" s="222">
        <v>0.2145</v>
      </c>
    </row>
    <row r="1215" spans="1:12" x14ac:dyDescent="0.25">
      <c r="A1215" s="8">
        <v>6</v>
      </c>
      <c r="B1215" s="3">
        <v>61</v>
      </c>
      <c r="C1215" s="5">
        <v>160000</v>
      </c>
      <c r="D1215" s="33"/>
      <c r="E1215" s="222">
        <v>2.9999999999999997E-4</v>
      </c>
      <c r="F1215" s="222">
        <v>2.2000000000000001E-3</v>
      </c>
      <c r="G1215" s="222">
        <v>6.1999999999999998E-3</v>
      </c>
      <c r="H1215" s="222">
        <v>1.2699999999999999E-2</v>
      </c>
      <c r="I1215" s="222">
        <v>3.6299999999999999E-2</v>
      </c>
      <c r="J1215" s="222">
        <v>7.7299999999999994E-2</v>
      </c>
      <c r="K1215" s="222">
        <v>0.13569999999999999</v>
      </c>
      <c r="L1215" s="222">
        <v>0.2094</v>
      </c>
    </row>
    <row r="1216" spans="1:12" x14ac:dyDescent="0.25">
      <c r="A1216" s="8">
        <v>6</v>
      </c>
      <c r="B1216" s="3">
        <v>62</v>
      </c>
      <c r="C1216" s="5">
        <v>160000</v>
      </c>
      <c r="D1216" s="33"/>
      <c r="E1216" s="222">
        <v>2.0000000000000001E-4</v>
      </c>
      <c r="F1216" s="222">
        <v>1.6000000000000001E-3</v>
      </c>
      <c r="G1216" s="222">
        <v>4.8999999999999998E-3</v>
      </c>
      <c r="H1216" s="222">
        <v>1.04E-2</v>
      </c>
      <c r="I1216" s="222">
        <v>3.27E-2</v>
      </c>
      <c r="J1216" s="222">
        <v>7.2499999999999995E-2</v>
      </c>
      <c r="K1216" s="222">
        <v>0.1303</v>
      </c>
      <c r="L1216" s="222">
        <v>0.20430000000000001</v>
      </c>
    </row>
    <row r="1217" spans="1:12" x14ac:dyDescent="0.25">
      <c r="A1217" s="8">
        <v>6</v>
      </c>
      <c r="B1217" s="3">
        <v>63</v>
      </c>
      <c r="C1217" s="5">
        <v>160000</v>
      </c>
      <c r="D1217" s="33"/>
      <c r="E1217" s="222">
        <v>1E-4</v>
      </c>
      <c r="F1217" s="222">
        <v>1.1999999999999999E-3</v>
      </c>
      <c r="G1217" s="222">
        <v>3.8E-3</v>
      </c>
      <c r="H1217" s="222">
        <v>8.5000000000000006E-3</v>
      </c>
      <c r="I1217" s="222">
        <v>2.9100000000000001E-2</v>
      </c>
      <c r="J1217" s="222">
        <v>6.7500000000000004E-2</v>
      </c>
      <c r="K1217" s="222">
        <v>0.12479999999999999</v>
      </c>
      <c r="L1217" s="222">
        <v>0.19919999999999999</v>
      </c>
    </row>
    <row r="1218" spans="1:12" x14ac:dyDescent="0.25">
      <c r="A1218" s="8">
        <v>6</v>
      </c>
      <c r="B1218" s="3">
        <v>64</v>
      </c>
      <c r="C1218" s="5">
        <v>160000</v>
      </c>
      <c r="D1218" s="33"/>
      <c r="E1218" s="222">
        <v>1E-4</v>
      </c>
      <c r="F1218" s="222">
        <v>8.0000000000000004E-4</v>
      </c>
      <c r="G1218" s="222">
        <v>2.8E-3</v>
      </c>
      <c r="H1218" s="222">
        <v>6.8999999999999999E-3</v>
      </c>
      <c r="I1218" s="222">
        <v>2.5600000000000001E-2</v>
      </c>
      <c r="J1218" s="222">
        <v>6.25E-2</v>
      </c>
      <c r="K1218" s="222">
        <v>0.11940000000000001</v>
      </c>
      <c r="L1218" s="222">
        <v>0.19409999999999999</v>
      </c>
    </row>
    <row r="1219" spans="1:12" x14ac:dyDescent="0.25">
      <c r="A1219" s="8">
        <v>6</v>
      </c>
      <c r="B1219" s="3">
        <v>65</v>
      </c>
      <c r="C1219" s="5">
        <v>160000</v>
      </c>
      <c r="D1219" s="33"/>
      <c r="E1219" s="222">
        <v>0</v>
      </c>
      <c r="F1219" s="222">
        <v>5.0000000000000001E-4</v>
      </c>
      <c r="G1219" s="222">
        <v>2E-3</v>
      </c>
      <c r="H1219" s="222">
        <v>5.4000000000000003E-3</v>
      </c>
      <c r="I1219" s="222">
        <v>2.2200000000000001E-2</v>
      </c>
      <c r="J1219" s="222">
        <v>5.7599999999999998E-2</v>
      </c>
      <c r="K1219" s="222">
        <v>0.1139</v>
      </c>
      <c r="L1219" s="222">
        <v>0.189</v>
      </c>
    </row>
    <row r="1220" spans="1:12" x14ac:dyDescent="0.25">
      <c r="A1220" s="8">
        <v>6</v>
      </c>
      <c r="B1220" s="3">
        <v>66</v>
      </c>
      <c r="C1220" s="5">
        <v>160000</v>
      </c>
      <c r="D1220" s="33"/>
      <c r="E1220" s="222">
        <v>0</v>
      </c>
      <c r="F1220" s="222">
        <v>2.9999999999999997E-4</v>
      </c>
      <c r="G1220" s="222">
        <v>1.4E-3</v>
      </c>
      <c r="H1220" s="222">
        <v>4.1000000000000003E-3</v>
      </c>
      <c r="I1220" s="222">
        <v>1.9E-2</v>
      </c>
      <c r="J1220" s="222">
        <v>5.2699999999999997E-2</v>
      </c>
      <c r="K1220" s="222">
        <v>0.1084</v>
      </c>
      <c r="L1220" s="222">
        <v>0.18410000000000001</v>
      </c>
    </row>
    <row r="1221" spans="1:12" x14ac:dyDescent="0.25">
      <c r="A1221" s="8">
        <v>6</v>
      </c>
      <c r="B1221" s="3">
        <v>67</v>
      </c>
      <c r="C1221" s="5">
        <v>160000</v>
      </c>
      <c r="D1221" s="33"/>
      <c r="E1221" s="222">
        <v>0</v>
      </c>
      <c r="F1221" s="222">
        <v>2.0000000000000001E-4</v>
      </c>
      <c r="G1221" s="222">
        <v>8.9999999999999998E-4</v>
      </c>
      <c r="H1221" s="222">
        <v>2.8999999999999998E-3</v>
      </c>
      <c r="I1221" s="222">
        <v>1.5699999999999999E-2</v>
      </c>
      <c r="J1221" s="222">
        <v>4.7500000000000001E-2</v>
      </c>
      <c r="K1221" s="222">
        <v>0.1026</v>
      </c>
      <c r="L1221" s="222">
        <v>0.1789</v>
      </c>
    </row>
    <row r="1222" spans="1:12" x14ac:dyDescent="0.25">
      <c r="A1222" s="8">
        <v>6</v>
      </c>
      <c r="B1222" s="3">
        <v>68</v>
      </c>
      <c r="C1222" s="5">
        <v>160000</v>
      </c>
      <c r="D1222" s="33"/>
      <c r="E1222" s="222">
        <v>0</v>
      </c>
      <c r="F1222" s="222">
        <v>1E-4</v>
      </c>
      <c r="G1222" s="222">
        <v>5.0000000000000001E-4</v>
      </c>
      <c r="H1222" s="222">
        <v>1.9E-3</v>
      </c>
      <c r="I1222" s="222">
        <v>1.26E-2</v>
      </c>
      <c r="J1222" s="222">
        <v>4.2200000000000001E-2</v>
      </c>
      <c r="K1222" s="222">
        <v>9.6500000000000002E-2</v>
      </c>
      <c r="L1222" s="222">
        <v>0.1736</v>
      </c>
    </row>
    <row r="1223" spans="1:12" x14ac:dyDescent="0.25">
      <c r="A1223" s="8">
        <v>6</v>
      </c>
      <c r="B1223" s="3">
        <v>69</v>
      </c>
      <c r="C1223" s="5">
        <v>160000</v>
      </c>
      <c r="D1223" s="33"/>
      <c r="E1223" s="222">
        <v>0</v>
      </c>
      <c r="F1223" s="222">
        <v>0</v>
      </c>
      <c r="G1223" s="222">
        <v>2.9999999999999997E-4</v>
      </c>
      <c r="H1223" s="222">
        <v>1.1999999999999999E-3</v>
      </c>
      <c r="I1223" s="222">
        <v>9.7999999999999997E-3</v>
      </c>
      <c r="J1223" s="222">
        <v>3.7199999999999997E-2</v>
      </c>
      <c r="K1223" s="222">
        <v>9.0700000000000003E-2</v>
      </c>
      <c r="L1223" s="222">
        <v>0.16869999999999999</v>
      </c>
    </row>
    <row r="1224" spans="1:12" x14ac:dyDescent="0.25">
      <c r="A1224" s="8">
        <v>6</v>
      </c>
      <c r="B1224" s="3">
        <v>70</v>
      </c>
      <c r="C1224" s="5">
        <v>160000</v>
      </c>
      <c r="D1224" s="33"/>
      <c r="E1224" s="222">
        <v>0</v>
      </c>
      <c r="F1224" s="222">
        <v>0</v>
      </c>
      <c r="G1224" s="222">
        <v>1E-4</v>
      </c>
      <c r="H1224" s="222">
        <v>5.9999999999999995E-4</v>
      </c>
      <c r="I1224" s="222">
        <v>6.8999999999999999E-3</v>
      </c>
      <c r="J1224" s="222">
        <v>3.1300000000000001E-2</v>
      </c>
      <c r="K1224" s="222">
        <v>8.3799999999999999E-2</v>
      </c>
      <c r="L1224" s="222">
        <v>0.16309999999999999</v>
      </c>
    </row>
    <row r="1225" spans="1:12" x14ac:dyDescent="0.25">
      <c r="A1225" s="8">
        <v>6</v>
      </c>
      <c r="B1225" s="3">
        <v>71</v>
      </c>
      <c r="C1225" s="5">
        <v>160000</v>
      </c>
      <c r="D1225" s="33"/>
      <c r="E1225" s="222">
        <v>0</v>
      </c>
      <c r="F1225" s="222">
        <v>0</v>
      </c>
      <c r="G1225" s="222">
        <v>0</v>
      </c>
      <c r="H1225" s="222">
        <v>2.9999999999999997E-4</v>
      </c>
      <c r="I1225" s="222">
        <v>4.4999999999999997E-3</v>
      </c>
      <c r="J1225" s="222">
        <v>2.5700000000000001E-2</v>
      </c>
      <c r="K1225" s="222">
        <v>7.6999999999999999E-2</v>
      </c>
      <c r="L1225" s="222">
        <v>0.15790000000000001</v>
      </c>
    </row>
    <row r="1226" spans="1:12" x14ac:dyDescent="0.25">
      <c r="A1226" s="8">
        <v>6</v>
      </c>
      <c r="B1226" s="3">
        <v>72</v>
      </c>
      <c r="C1226" s="5">
        <v>160000</v>
      </c>
      <c r="D1226" s="33"/>
      <c r="E1226" s="222">
        <v>0</v>
      </c>
      <c r="F1226" s="222">
        <v>0</v>
      </c>
      <c r="G1226" s="222">
        <v>0</v>
      </c>
      <c r="H1226" s="222">
        <v>0</v>
      </c>
      <c r="I1226" s="222">
        <v>2.0999999999999999E-3</v>
      </c>
      <c r="J1226" s="222">
        <v>1.8499999999999999E-2</v>
      </c>
      <c r="K1226" s="222">
        <v>6.7900000000000002E-2</v>
      </c>
      <c r="L1226" s="222">
        <v>0.1515</v>
      </c>
    </row>
    <row r="1227" spans="1:12" x14ac:dyDescent="0.25">
      <c r="A1227" s="8">
        <v>6</v>
      </c>
      <c r="B1227" s="3">
        <v>73</v>
      </c>
      <c r="C1227" s="5">
        <v>160000</v>
      </c>
      <c r="D1227" s="33"/>
      <c r="E1227" s="222">
        <v>0</v>
      </c>
      <c r="F1227" s="222">
        <v>0</v>
      </c>
      <c r="G1227" s="222">
        <v>0</v>
      </c>
      <c r="H1227" s="222">
        <v>0</v>
      </c>
      <c r="I1227" s="222">
        <v>5.9999999999999995E-4</v>
      </c>
      <c r="J1227" s="222">
        <v>1.11E-2</v>
      </c>
      <c r="K1227" s="222">
        <v>5.7799999999999997E-2</v>
      </c>
      <c r="L1227" s="222">
        <v>0.14549999999999999</v>
      </c>
    </row>
    <row r="1228" spans="1:12" x14ac:dyDescent="0.25">
      <c r="A1228" s="8">
        <v>6</v>
      </c>
      <c r="B1228" s="3">
        <v>74</v>
      </c>
      <c r="C1228" s="5">
        <v>160000</v>
      </c>
      <c r="D1228" s="33"/>
      <c r="E1228" s="222">
        <v>0</v>
      </c>
      <c r="F1228" s="222">
        <v>0</v>
      </c>
      <c r="G1228" s="222">
        <v>0</v>
      </c>
      <c r="H1228" s="222">
        <v>0</v>
      </c>
      <c r="I1228" s="222">
        <v>1E-4</v>
      </c>
      <c r="J1228" s="222">
        <v>6.7999999999999996E-3</v>
      </c>
      <c r="K1228" s="222">
        <v>5.0999999999999997E-2</v>
      </c>
      <c r="L1228" s="222">
        <v>0.14249999999999999</v>
      </c>
    </row>
    <row r="1229" spans="1:12" x14ac:dyDescent="0.25">
      <c r="A1229" s="8">
        <v>7</v>
      </c>
      <c r="B1229" s="3">
        <v>40</v>
      </c>
      <c r="C1229" s="5">
        <v>160000</v>
      </c>
      <c r="D1229" s="33"/>
      <c r="E1229" s="222">
        <v>1.49E-2</v>
      </c>
      <c r="F1229" s="222">
        <v>3.8800000000000001E-2</v>
      </c>
      <c r="G1229" s="222">
        <v>6.6900000000000001E-2</v>
      </c>
      <c r="H1229" s="222">
        <v>9.7799999999999998E-2</v>
      </c>
      <c r="I1229" s="222">
        <v>0.16550000000000001</v>
      </c>
      <c r="J1229" s="222">
        <v>0.23899999999999999</v>
      </c>
      <c r="K1229" s="222">
        <v>0.31680000000000003</v>
      </c>
      <c r="L1229" s="222">
        <v>0.3982</v>
      </c>
    </row>
    <row r="1230" spans="1:12" x14ac:dyDescent="0.25">
      <c r="A1230" s="8">
        <v>7</v>
      </c>
      <c r="B1230" s="3">
        <v>41</v>
      </c>
      <c r="C1230" s="5">
        <v>160000</v>
      </c>
      <c r="D1230" s="33"/>
      <c r="E1230" s="222">
        <v>1.4E-2</v>
      </c>
      <c r="F1230" s="222">
        <v>3.6999999999999998E-2</v>
      </c>
      <c r="G1230" s="222">
        <v>6.4100000000000004E-2</v>
      </c>
      <c r="H1230" s="222">
        <v>9.4200000000000006E-2</v>
      </c>
      <c r="I1230" s="222">
        <v>0.1603</v>
      </c>
      <c r="J1230" s="222">
        <v>0.2324</v>
      </c>
      <c r="K1230" s="222">
        <v>0.309</v>
      </c>
      <c r="L1230" s="222">
        <v>0.38929999999999998</v>
      </c>
    </row>
    <row r="1231" spans="1:12" x14ac:dyDescent="0.25">
      <c r="A1231" s="8">
        <v>7</v>
      </c>
      <c r="B1231" s="3">
        <v>42</v>
      </c>
      <c r="C1231" s="5">
        <v>160000</v>
      </c>
      <c r="D1231" s="33"/>
      <c r="E1231" s="222">
        <v>1.3100000000000001E-2</v>
      </c>
      <c r="F1231" s="222">
        <v>3.5099999999999999E-2</v>
      </c>
      <c r="G1231" s="222">
        <v>6.13E-2</v>
      </c>
      <c r="H1231" s="222">
        <v>9.0499999999999997E-2</v>
      </c>
      <c r="I1231" s="222">
        <v>0.155</v>
      </c>
      <c r="J1231" s="222">
        <v>0.22570000000000001</v>
      </c>
      <c r="K1231" s="222">
        <v>0.30109999999999998</v>
      </c>
      <c r="L1231" s="222">
        <v>0.38030000000000003</v>
      </c>
    </row>
    <row r="1232" spans="1:12" x14ac:dyDescent="0.25">
      <c r="A1232" s="8">
        <v>7</v>
      </c>
      <c r="B1232" s="3">
        <v>43</v>
      </c>
      <c r="C1232" s="5">
        <v>160000</v>
      </c>
      <c r="D1232" s="33"/>
      <c r="E1232" s="222">
        <v>1.23E-2</v>
      </c>
      <c r="F1232" s="222">
        <v>3.32E-2</v>
      </c>
      <c r="G1232" s="222">
        <v>5.8500000000000003E-2</v>
      </c>
      <c r="H1232" s="222">
        <v>8.6699999999999999E-2</v>
      </c>
      <c r="I1232" s="222">
        <v>0.14960000000000001</v>
      </c>
      <c r="J1232" s="222">
        <v>0.21890000000000001</v>
      </c>
      <c r="K1232" s="222">
        <v>0.29310000000000003</v>
      </c>
      <c r="L1232" s="222">
        <v>0.37119999999999997</v>
      </c>
    </row>
    <row r="1233" spans="1:12" x14ac:dyDescent="0.25">
      <c r="A1233" s="8">
        <v>7</v>
      </c>
      <c r="B1233" s="3">
        <v>44</v>
      </c>
      <c r="C1233" s="5">
        <v>160000</v>
      </c>
      <c r="D1233" s="33"/>
      <c r="E1233" s="222">
        <v>1.14E-2</v>
      </c>
      <c r="F1233" s="222">
        <v>3.1399999999999997E-2</v>
      </c>
      <c r="G1233" s="222">
        <v>5.57E-2</v>
      </c>
      <c r="H1233" s="222">
        <v>8.3099999999999993E-2</v>
      </c>
      <c r="I1233" s="222">
        <v>0.14430000000000001</v>
      </c>
      <c r="J1233" s="222">
        <v>0.21210000000000001</v>
      </c>
      <c r="K1233" s="222">
        <v>0.28510000000000002</v>
      </c>
      <c r="L1233" s="222">
        <v>0.36209999999999998</v>
      </c>
    </row>
    <row r="1234" spans="1:12" x14ac:dyDescent="0.25">
      <c r="A1234" s="8">
        <v>7</v>
      </c>
      <c r="B1234" s="3">
        <v>45</v>
      </c>
      <c r="C1234" s="5">
        <v>160000</v>
      </c>
      <c r="D1234" s="33"/>
      <c r="E1234" s="222">
        <v>1.0500000000000001E-2</v>
      </c>
      <c r="F1234" s="222">
        <v>2.93E-2</v>
      </c>
      <c r="G1234" s="222">
        <v>5.2499999999999998E-2</v>
      </c>
      <c r="H1234" s="222">
        <v>7.8799999999999995E-2</v>
      </c>
      <c r="I1234" s="222">
        <v>0.13819999999999999</v>
      </c>
      <c r="J1234" s="222">
        <v>0.20449999999999999</v>
      </c>
      <c r="K1234" s="222">
        <v>0.27600000000000002</v>
      </c>
      <c r="L1234" s="222">
        <v>0.3518</v>
      </c>
    </row>
    <row r="1235" spans="1:12" x14ac:dyDescent="0.25">
      <c r="A1235" s="8">
        <v>7</v>
      </c>
      <c r="B1235" s="3">
        <v>46</v>
      </c>
      <c r="C1235" s="5">
        <v>160000</v>
      </c>
      <c r="D1235" s="33"/>
      <c r="E1235" s="222">
        <v>9.4999999999999998E-3</v>
      </c>
      <c r="F1235" s="222">
        <v>2.7199999999999998E-2</v>
      </c>
      <c r="G1235" s="222">
        <v>4.9399999999999999E-2</v>
      </c>
      <c r="H1235" s="222">
        <v>7.46E-2</v>
      </c>
      <c r="I1235" s="222">
        <v>0.13220000000000001</v>
      </c>
      <c r="J1235" s="222">
        <v>0.1968</v>
      </c>
      <c r="K1235" s="222">
        <v>0.26690000000000003</v>
      </c>
      <c r="L1235" s="222">
        <v>0.34139999999999998</v>
      </c>
    </row>
    <row r="1236" spans="1:12" x14ac:dyDescent="0.25">
      <c r="A1236" s="8">
        <v>7</v>
      </c>
      <c r="B1236" s="3">
        <v>47</v>
      </c>
      <c r="C1236" s="5">
        <v>160000</v>
      </c>
      <c r="D1236" s="33"/>
      <c r="E1236" s="222">
        <v>8.6E-3</v>
      </c>
      <c r="F1236" s="222">
        <v>2.52E-2</v>
      </c>
      <c r="G1236" s="222">
        <v>4.6199999999999998E-2</v>
      </c>
      <c r="H1236" s="222">
        <v>7.0499999999999993E-2</v>
      </c>
      <c r="I1236" s="222">
        <v>0.12609999999999999</v>
      </c>
      <c r="J1236" s="222">
        <v>0.18909999999999999</v>
      </c>
      <c r="K1236" s="222">
        <v>0.25779999999999997</v>
      </c>
      <c r="L1236" s="222">
        <v>0.33100000000000002</v>
      </c>
    </row>
    <row r="1237" spans="1:12" x14ac:dyDescent="0.25">
      <c r="A1237" s="8">
        <v>7</v>
      </c>
      <c r="B1237" s="3">
        <v>48</v>
      </c>
      <c r="C1237" s="5">
        <v>160000</v>
      </c>
      <c r="D1237" s="33"/>
      <c r="E1237" s="222">
        <v>7.7000000000000002E-3</v>
      </c>
      <c r="F1237" s="222">
        <v>2.3199999999999998E-2</v>
      </c>
      <c r="G1237" s="222">
        <v>4.3099999999999999E-2</v>
      </c>
      <c r="H1237" s="222">
        <v>6.6299999999999998E-2</v>
      </c>
      <c r="I1237" s="222">
        <v>0.11990000000000001</v>
      </c>
      <c r="J1237" s="222">
        <v>0.1812</v>
      </c>
      <c r="K1237" s="222">
        <v>0.24840000000000001</v>
      </c>
      <c r="L1237" s="222">
        <v>0.32029999999999997</v>
      </c>
    </row>
    <row r="1238" spans="1:12" x14ac:dyDescent="0.25">
      <c r="A1238" s="8">
        <v>7</v>
      </c>
      <c r="B1238" s="3">
        <v>49</v>
      </c>
      <c r="C1238" s="5">
        <v>160000</v>
      </c>
      <c r="D1238" s="33"/>
      <c r="E1238" s="222">
        <v>6.8999999999999999E-3</v>
      </c>
      <c r="F1238" s="222">
        <v>2.12E-2</v>
      </c>
      <c r="G1238" s="222">
        <v>0.04</v>
      </c>
      <c r="H1238" s="222">
        <v>6.2100000000000002E-2</v>
      </c>
      <c r="I1238" s="222">
        <v>0.1137</v>
      </c>
      <c r="J1238" s="222">
        <v>0.17330000000000001</v>
      </c>
      <c r="K1238" s="222">
        <v>0.2389</v>
      </c>
      <c r="L1238" s="222">
        <v>0.3095</v>
      </c>
    </row>
    <row r="1239" spans="1:12" x14ac:dyDescent="0.25">
      <c r="A1239" s="8">
        <v>7</v>
      </c>
      <c r="B1239" s="3">
        <v>50</v>
      </c>
      <c r="C1239" s="5">
        <v>160000</v>
      </c>
      <c r="D1239" s="33"/>
      <c r="E1239" s="222">
        <v>6.1000000000000004E-3</v>
      </c>
      <c r="F1239" s="222">
        <v>1.9300000000000001E-2</v>
      </c>
      <c r="G1239" s="222">
        <v>3.6999999999999998E-2</v>
      </c>
      <c r="H1239" s="222">
        <v>5.8000000000000003E-2</v>
      </c>
      <c r="I1239" s="222">
        <v>0.1077</v>
      </c>
      <c r="J1239" s="222">
        <v>0.16539999999999999</v>
      </c>
      <c r="K1239" s="222">
        <v>0.22950000000000001</v>
      </c>
      <c r="L1239" s="222">
        <v>0.30159999999999998</v>
      </c>
    </row>
    <row r="1240" spans="1:12" x14ac:dyDescent="0.25">
      <c r="A1240" s="8">
        <v>7</v>
      </c>
      <c r="B1240" s="3">
        <v>51</v>
      </c>
      <c r="C1240" s="5">
        <v>160000</v>
      </c>
      <c r="D1240" s="33"/>
      <c r="E1240" s="222">
        <v>5.3E-3</v>
      </c>
      <c r="F1240" s="222">
        <v>1.7500000000000002E-2</v>
      </c>
      <c r="G1240" s="222">
        <v>3.4000000000000002E-2</v>
      </c>
      <c r="H1240" s="222">
        <v>5.3900000000000003E-2</v>
      </c>
      <c r="I1240" s="222">
        <v>0.1016</v>
      </c>
      <c r="J1240" s="222">
        <v>0.1575</v>
      </c>
      <c r="K1240" s="222">
        <v>0.22</v>
      </c>
      <c r="L1240" s="222">
        <v>0.2954</v>
      </c>
    </row>
    <row r="1241" spans="1:12" x14ac:dyDescent="0.25">
      <c r="A1241" s="8">
        <v>7</v>
      </c>
      <c r="B1241" s="3">
        <v>52</v>
      </c>
      <c r="C1241" s="5">
        <v>160000</v>
      </c>
      <c r="D1241" s="33"/>
      <c r="E1241" s="222">
        <v>4.5999999999999999E-3</v>
      </c>
      <c r="F1241" s="222">
        <v>1.5699999999999999E-2</v>
      </c>
      <c r="G1241" s="222">
        <v>3.1E-2</v>
      </c>
      <c r="H1241" s="222">
        <v>4.9799999999999997E-2</v>
      </c>
      <c r="I1241" s="222">
        <v>9.5299999999999996E-2</v>
      </c>
      <c r="J1241" s="222">
        <v>0.14929999999999999</v>
      </c>
      <c r="K1241" s="222">
        <v>0.21160000000000001</v>
      </c>
      <c r="L1241" s="222">
        <v>0.28899999999999998</v>
      </c>
    </row>
    <row r="1242" spans="1:12" x14ac:dyDescent="0.25">
      <c r="A1242" s="8">
        <v>7</v>
      </c>
      <c r="B1242" s="3">
        <v>53</v>
      </c>
      <c r="C1242" s="5">
        <v>160000</v>
      </c>
      <c r="D1242" s="33"/>
      <c r="E1242" s="222">
        <v>4.0000000000000001E-3</v>
      </c>
      <c r="F1242" s="222">
        <v>1.3899999999999999E-2</v>
      </c>
      <c r="G1242" s="222">
        <v>2.81E-2</v>
      </c>
      <c r="H1242" s="222">
        <v>4.5699999999999998E-2</v>
      </c>
      <c r="I1242" s="222">
        <v>8.8999999999999996E-2</v>
      </c>
      <c r="J1242" s="222">
        <v>0.1411</v>
      </c>
      <c r="K1242" s="222">
        <v>0.2054</v>
      </c>
      <c r="L1242" s="222">
        <v>0.28249999999999997</v>
      </c>
    </row>
    <row r="1243" spans="1:12" x14ac:dyDescent="0.25">
      <c r="A1243" s="8">
        <v>7</v>
      </c>
      <c r="B1243" s="3">
        <v>54</v>
      </c>
      <c r="C1243" s="5">
        <v>160000</v>
      </c>
      <c r="D1243" s="33"/>
      <c r="E1243" s="222">
        <v>3.3E-3</v>
      </c>
      <c r="F1243" s="222">
        <v>1.23E-2</v>
      </c>
      <c r="G1243" s="222">
        <v>2.53E-2</v>
      </c>
      <c r="H1243" s="222">
        <v>4.1700000000000001E-2</v>
      </c>
      <c r="I1243" s="222">
        <v>8.2799999999999999E-2</v>
      </c>
      <c r="J1243" s="222">
        <v>0.1328</v>
      </c>
      <c r="K1243" s="222">
        <v>0.19919999999999999</v>
      </c>
      <c r="L1243" s="222">
        <v>0.27600000000000002</v>
      </c>
    </row>
    <row r="1244" spans="1:12" x14ac:dyDescent="0.25">
      <c r="A1244" s="8">
        <v>7</v>
      </c>
      <c r="B1244" s="3">
        <v>55</v>
      </c>
      <c r="C1244" s="5">
        <v>160000</v>
      </c>
      <c r="D1244" s="33"/>
      <c r="E1244" s="222">
        <v>2.8E-3</v>
      </c>
      <c r="F1244" s="222">
        <v>1.0699999999999999E-2</v>
      </c>
      <c r="G1244" s="222">
        <v>2.2599999999999999E-2</v>
      </c>
      <c r="H1244" s="222">
        <v>3.78E-2</v>
      </c>
      <c r="I1244" s="222">
        <v>7.6600000000000001E-2</v>
      </c>
      <c r="J1244" s="222">
        <v>0.1265</v>
      </c>
      <c r="K1244" s="222">
        <v>0.193</v>
      </c>
      <c r="L1244" s="222">
        <v>0.26979999999999998</v>
      </c>
    </row>
    <row r="1245" spans="1:12" x14ac:dyDescent="0.25">
      <c r="A1245" s="8">
        <v>7</v>
      </c>
      <c r="B1245" s="3">
        <v>56</v>
      </c>
      <c r="C1245" s="5">
        <v>160000</v>
      </c>
      <c r="D1245" s="33"/>
      <c r="E1245" s="222">
        <v>2.3E-3</v>
      </c>
      <c r="F1245" s="222">
        <v>9.1999999999999998E-3</v>
      </c>
      <c r="G1245" s="222">
        <v>1.9900000000000001E-2</v>
      </c>
      <c r="H1245" s="222">
        <v>3.39E-2</v>
      </c>
      <c r="I1245" s="222">
        <v>7.0400000000000004E-2</v>
      </c>
      <c r="J1245" s="222">
        <v>0.1208</v>
      </c>
      <c r="K1245" s="222">
        <v>0.1865</v>
      </c>
      <c r="L1245" s="222">
        <v>0.26379999999999998</v>
      </c>
    </row>
    <row r="1246" spans="1:12" x14ac:dyDescent="0.25">
      <c r="A1246" s="8">
        <v>7</v>
      </c>
      <c r="B1246" s="3">
        <v>57</v>
      </c>
      <c r="C1246" s="5">
        <v>160000</v>
      </c>
      <c r="D1246" s="33"/>
      <c r="E1246" s="222">
        <v>1.8E-3</v>
      </c>
      <c r="F1246" s="222">
        <v>7.7999999999999996E-3</v>
      </c>
      <c r="G1246" s="222">
        <v>1.7399999999999999E-2</v>
      </c>
      <c r="H1246" s="222">
        <v>3.0200000000000001E-2</v>
      </c>
      <c r="I1246" s="222">
        <v>6.4199999999999993E-2</v>
      </c>
      <c r="J1246" s="222">
        <v>0.115</v>
      </c>
      <c r="K1246" s="222">
        <v>0.18029999999999999</v>
      </c>
      <c r="L1246" s="222">
        <v>0.2581</v>
      </c>
    </row>
    <row r="1247" spans="1:12" x14ac:dyDescent="0.25">
      <c r="A1247" s="8">
        <v>7</v>
      </c>
      <c r="B1247" s="3">
        <v>58</v>
      </c>
      <c r="C1247" s="5">
        <v>160000</v>
      </c>
      <c r="D1247" s="33"/>
      <c r="E1247" s="222">
        <v>1.5E-3</v>
      </c>
      <c r="F1247" s="222">
        <v>6.6E-3</v>
      </c>
      <c r="G1247" s="222">
        <v>1.52E-2</v>
      </c>
      <c r="H1247" s="222">
        <v>2.69E-2</v>
      </c>
      <c r="I1247" s="222">
        <v>5.9200000000000003E-2</v>
      </c>
      <c r="J1247" s="222">
        <v>0.10979999999999999</v>
      </c>
      <c r="K1247" s="222">
        <v>0.1749</v>
      </c>
      <c r="L1247" s="222">
        <v>0.253</v>
      </c>
    </row>
    <row r="1248" spans="1:12" x14ac:dyDescent="0.25">
      <c r="A1248" s="8">
        <v>7</v>
      </c>
      <c r="B1248" s="3">
        <v>59</v>
      </c>
      <c r="C1248" s="5">
        <v>160000</v>
      </c>
      <c r="D1248" s="33"/>
      <c r="E1248" s="222">
        <v>1.1999999999999999E-3</v>
      </c>
      <c r="F1248" s="222">
        <v>5.4999999999999997E-3</v>
      </c>
      <c r="G1248" s="222">
        <v>1.3100000000000001E-2</v>
      </c>
      <c r="H1248" s="222">
        <v>2.3599999999999999E-2</v>
      </c>
      <c r="I1248" s="222">
        <v>5.5100000000000003E-2</v>
      </c>
      <c r="J1248" s="222">
        <v>0.1045</v>
      </c>
      <c r="K1248" s="222">
        <v>0.1696</v>
      </c>
      <c r="L1248" s="222">
        <v>0.24790000000000001</v>
      </c>
    </row>
    <row r="1249" spans="1:12" x14ac:dyDescent="0.25">
      <c r="A1249" s="8">
        <v>7</v>
      </c>
      <c r="B1249" s="3">
        <v>60</v>
      </c>
      <c r="C1249" s="5">
        <v>160000</v>
      </c>
      <c r="D1249" s="33"/>
      <c r="E1249" s="222">
        <v>8.9999999999999998E-4</v>
      </c>
      <c r="F1249" s="222">
        <v>4.4999999999999997E-3</v>
      </c>
      <c r="G1249" s="222">
        <v>1.11E-2</v>
      </c>
      <c r="H1249" s="222">
        <v>2.0500000000000001E-2</v>
      </c>
      <c r="I1249" s="222">
        <v>5.0900000000000001E-2</v>
      </c>
      <c r="J1249" s="222">
        <v>9.9299999999999999E-2</v>
      </c>
      <c r="K1249" s="222">
        <v>0.16420000000000001</v>
      </c>
      <c r="L1249" s="222">
        <v>0.24299999999999999</v>
      </c>
    </row>
    <row r="1250" spans="1:12" x14ac:dyDescent="0.25">
      <c r="A1250" s="8">
        <v>7</v>
      </c>
      <c r="B1250" s="3">
        <v>61</v>
      </c>
      <c r="C1250" s="5">
        <v>160000</v>
      </c>
      <c r="D1250" s="33"/>
      <c r="E1250" s="222">
        <v>6.9999999999999999E-4</v>
      </c>
      <c r="F1250" s="222">
        <v>3.5999999999999999E-3</v>
      </c>
      <c r="G1250" s="222">
        <v>9.1999999999999998E-3</v>
      </c>
      <c r="H1250" s="222">
        <v>1.7500000000000002E-2</v>
      </c>
      <c r="I1250" s="222">
        <v>4.6800000000000001E-2</v>
      </c>
      <c r="J1250" s="222">
        <v>9.4299999999999995E-2</v>
      </c>
      <c r="K1250" s="222">
        <v>0.159</v>
      </c>
      <c r="L1250" s="222">
        <v>0.23810000000000001</v>
      </c>
    </row>
    <row r="1251" spans="1:12" x14ac:dyDescent="0.25">
      <c r="A1251" s="8">
        <v>7</v>
      </c>
      <c r="B1251" s="3">
        <v>62</v>
      </c>
      <c r="C1251" s="5">
        <v>160000</v>
      </c>
      <c r="D1251" s="33"/>
      <c r="E1251" s="222">
        <v>5.0000000000000001E-4</v>
      </c>
      <c r="F1251" s="222">
        <v>2.8E-3</v>
      </c>
      <c r="G1251" s="222">
        <v>7.4999999999999997E-3</v>
      </c>
      <c r="H1251" s="222">
        <v>1.4800000000000001E-2</v>
      </c>
      <c r="I1251" s="222">
        <v>4.2700000000000002E-2</v>
      </c>
      <c r="J1251" s="222">
        <v>8.9300000000000004E-2</v>
      </c>
      <c r="K1251" s="222">
        <v>0.1537</v>
      </c>
      <c r="L1251" s="222">
        <v>0.2334</v>
      </c>
    </row>
    <row r="1252" spans="1:12" x14ac:dyDescent="0.25">
      <c r="A1252" s="8">
        <v>7</v>
      </c>
      <c r="B1252" s="3">
        <v>63</v>
      </c>
      <c r="C1252" s="5">
        <v>160000</v>
      </c>
      <c r="D1252" s="33"/>
      <c r="E1252" s="222">
        <v>2.9999999999999997E-4</v>
      </c>
      <c r="F1252" s="222">
        <v>2.0999999999999999E-3</v>
      </c>
      <c r="G1252" s="222">
        <v>5.8999999999999999E-3</v>
      </c>
      <c r="H1252" s="222">
        <v>1.2500000000000001E-2</v>
      </c>
      <c r="I1252" s="222">
        <v>3.8699999999999998E-2</v>
      </c>
      <c r="J1252" s="222">
        <v>8.4099999999999994E-2</v>
      </c>
      <c r="K1252" s="222">
        <v>0.1484</v>
      </c>
      <c r="L1252" s="222">
        <v>0.2286</v>
      </c>
    </row>
    <row r="1253" spans="1:12" x14ac:dyDescent="0.25">
      <c r="A1253" s="8">
        <v>7</v>
      </c>
      <c r="B1253" s="3">
        <v>64</v>
      </c>
      <c r="C1253" s="5">
        <v>160000</v>
      </c>
      <c r="D1253" s="33"/>
      <c r="E1253" s="222">
        <v>2.0000000000000001E-4</v>
      </c>
      <c r="F1253" s="222">
        <v>1.5E-3</v>
      </c>
      <c r="G1253" s="222">
        <v>4.4999999999999997E-3</v>
      </c>
      <c r="H1253" s="222">
        <v>1.04E-2</v>
      </c>
      <c r="I1253" s="222">
        <v>3.4700000000000002E-2</v>
      </c>
      <c r="J1253" s="222">
        <v>7.8899999999999998E-2</v>
      </c>
      <c r="K1253" s="222">
        <v>0.1431</v>
      </c>
      <c r="L1253" s="222">
        <v>0.22389999999999999</v>
      </c>
    </row>
    <row r="1254" spans="1:12" x14ac:dyDescent="0.25">
      <c r="A1254" s="8">
        <v>7</v>
      </c>
      <c r="B1254" s="3">
        <v>65</v>
      </c>
      <c r="C1254" s="5">
        <v>160000</v>
      </c>
      <c r="D1254" s="33"/>
      <c r="E1254" s="222">
        <v>1E-4</v>
      </c>
      <c r="F1254" s="222">
        <v>1E-3</v>
      </c>
      <c r="G1254" s="222">
        <v>3.3999999999999998E-3</v>
      </c>
      <c r="H1254" s="222">
        <v>8.5000000000000006E-3</v>
      </c>
      <c r="I1254" s="222">
        <v>3.09E-2</v>
      </c>
      <c r="J1254" s="222">
        <v>7.3800000000000004E-2</v>
      </c>
      <c r="K1254" s="222">
        <v>0.13769999999999999</v>
      </c>
      <c r="L1254" s="222">
        <v>0.21929999999999999</v>
      </c>
    </row>
    <row r="1255" spans="1:12" x14ac:dyDescent="0.25">
      <c r="A1255" s="8">
        <v>7</v>
      </c>
      <c r="B1255" s="3">
        <v>66</v>
      </c>
      <c r="C1255" s="5">
        <v>160000</v>
      </c>
      <c r="D1255" s="33"/>
      <c r="E1255" s="222">
        <v>1E-4</v>
      </c>
      <c r="F1255" s="222">
        <v>6.9999999999999999E-4</v>
      </c>
      <c r="G1255" s="222">
        <v>2.5000000000000001E-3</v>
      </c>
      <c r="H1255" s="222">
        <v>6.7000000000000002E-3</v>
      </c>
      <c r="I1255" s="222">
        <v>2.7099999999999999E-2</v>
      </c>
      <c r="J1255" s="222">
        <v>6.8699999999999997E-2</v>
      </c>
      <c r="K1255" s="222">
        <v>0.13250000000000001</v>
      </c>
      <c r="L1255" s="222">
        <v>0.21490000000000001</v>
      </c>
    </row>
    <row r="1256" spans="1:12" x14ac:dyDescent="0.25">
      <c r="A1256" s="8">
        <v>7</v>
      </c>
      <c r="B1256" s="3">
        <v>67</v>
      </c>
      <c r="C1256" s="5">
        <v>160000</v>
      </c>
      <c r="D1256" s="33"/>
      <c r="E1256" s="222">
        <v>0</v>
      </c>
      <c r="F1256" s="222">
        <v>4.0000000000000002E-4</v>
      </c>
      <c r="G1256" s="222">
        <v>1.6999999999999999E-3</v>
      </c>
      <c r="H1256" s="222">
        <v>5.0000000000000001E-3</v>
      </c>
      <c r="I1256" s="222">
        <v>2.3199999999999998E-2</v>
      </c>
      <c r="J1256" s="222">
        <v>6.3100000000000003E-2</v>
      </c>
      <c r="K1256" s="222">
        <v>0.1268</v>
      </c>
      <c r="L1256" s="222">
        <v>0.2102</v>
      </c>
    </row>
    <row r="1257" spans="1:12" x14ac:dyDescent="0.25">
      <c r="A1257" s="8">
        <v>7</v>
      </c>
      <c r="B1257" s="3">
        <v>68</v>
      </c>
      <c r="C1257" s="5">
        <v>160000</v>
      </c>
      <c r="D1257" s="33"/>
      <c r="E1257" s="222">
        <v>0</v>
      </c>
      <c r="F1257" s="222">
        <v>2.0000000000000001E-4</v>
      </c>
      <c r="G1257" s="222">
        <v>1E-3</v>
      </c>
      <c r="H1257" s="222">
        <v>3.5999999999999999E-3</v>
      </c>
      <c r="I1257" s="222">
        <v>1.9300000000000001E-2</v>
      </c>
      <c r="J1257" s="222">
        <v>5.7500000000000002E-2</v>
      </c>
      <c r="K1257" s="222">
        <v>0.121</v>
      </c>
      <c r="L1257" s="222">
        <v>0.2056</v>
      </c>
    </row>
    <row r="1258" spans="1:12" x14ac:dyDescent="0.25">
      <c r="A1258" s="8">
        <v>7</v>
      </c>
      <c r="B1258" s="3">
        <v>69</v>
      </c>
      <c r="C1258" s="5">
        <v>160000</v>
      </c>
      <c r="D1258" s="33"/>
      <c r="E1258" s="222">
        <v>0</v>
      </c>
      <c r="F1258" s="222">
        <v>1E-4</v>
      </c>
      <c r="G1258" s="222">
        <v>5.9999999999999995E-4</v>
      </c>
      <c r="H1258" s="222">
        <v>2.3999999999999998E-3</v>
      </c>
      <c r="I1258" s="222">
        <v>1.5800000000000002E-2</v>
      </c>
      <c r="J1258" s="222">
        <v>5.1999999999999998E-2</v>
      </c>
      <c r="K1258" s="222">
        <v>0.11550000000000001</v>
      </c>
      <c r="L1258" s="222">
        <v>0.2014</v>
      </c>
    </row>
    <row r="1259" spans="1:12" x14ac:dyDescent="0.25">
      <c r="A1259" s="8">
        <v>7</v>
      </c>
      <c r="B1259" s="3">
        <v>70</v>
      </c>
      <c r="C1259" s="5">
        <v>160000</v>
      </c>
      <c r="D1259" s="33"/>
      <c r="E1259" s="222">
        <v>0</v>
      </c>
      <c r="F1259" s="222">
        <v>0</v>
      </c>
      <c r="G1259" s="222">
        <v>2.9999999999999997E-4</v>
      </c>
      <c r="H1259" s="222">
        <v>1.4E-3</v>
      </c>
      <c r="I1259" s="222">
        <v>1.2E-2</v>
      </c>
      <c r="J1259" s="222">
        <v>4.5600000000000002E-2</v>
      </c>
      <c r="K1259" s="222">
        <v>0.109</v>
      </c>
      <c r="L1259" s="222">
        <v>0.19670000000000001</v>
      </c>
    </row>
    <row r="1260" spans="1:12" x14ac:dyDescent="0.25">
      <c r="A1260" s="8">
        <v>7</v>
      </c>
      <c r="B1260" s="3">
        <v>71</v>
      </c>
      <c r="C1260" s="5">
        <v>160000</v>
      </c>
      <c r="D1260" s="33"/>
      <c r="E1260" s="222">
        <v>0</v>
      </c>
      <c r="F1260" s="222">
        <v>0</v>
      </c>
      <c r="G1260" s="222">
        <v>1E-4</v>
      </c>
      <c r="H1260" s="222">
        <v>6.9999999999999999E-4</v>
      </c>
      <c r="I1260" s="222">
        <v>8.6E-3</v>
      </c>
      <c r="J1260" s="222">
        <v>3.9399999999999998E-2</v>
      </c>
      <c r="K1260" s="222">
        <v>0.1027</v>
      </c>
      <c r="L1260" s="222">
        <v>0.1925</v>
      </c>
    </row>
    <row r="1261" spans="1:12" x14ac:dyDescent="0.25">
      <c r="A1261" s="8">
        <v>7</v>
      </c>
      <c r="B1261" s="3">
        <v>72</v>
      </c>
      <c r="C1261" s="5">
        <v>160000</v>
      </c>
      <c r="D1261" s="33"/>
      <c r="E1261" s="222">
        <v>0</v>
      </c>
      <c r="F1261" s="222">
        <v>0</v>
      </c>
      <c r="G1261" s="222">
        <v>0</v>
      </c>
      <c r="H1261" s="222">
        <v>2.0000000000000001E-4</v>
      </c>
      <c r="I1261" s="222">
        <v>4.7000000000000002E-3</v>
      </c>
      <c r="J1261" s="222">
        <v>3.1E-2</v>
      </c>
      <c r="K1261" s="222">
        <v>9.4399999999999998E-2</v>
      </c>
      <c r="L1261" s="222">
        <v>0.18770000000000001</v>
      </c>
    </row>
    <row r="1262" spans="1:12" x14ac:dyDescent="0.25">
      <c r="A1262" s="8">
        <v>7</v>
      </c>
      <c r="B1262" s="3">
        <v>73</v>
      </c>
      <c r="C1262" s="5">
        <v>160000</v>
      </c>
      <c r="D1262" s="33"/>
      <c r="E1262" s="222">
        <v>0</v>
      </c>
      <c r="F1262" s="222">
        <v>0</v>
      </c>
      <c r="G1262" s="222">
        <v>0</v>
      </c>
      <c r="H1262" s="222">
        <v>0</v>
      </c>
      <c r="I1262" s="222">
        <v>1.8E-3</v>
      </c>
      <c r="J1262" s="222">
        <v>2.1899999999999999E-2</v>
      </c>
      <c r="K1262" s="222">
        <v>8.5599999999999996E-2</v>
      </c>
      <c r="L1262" s="222">
        <v>0.1837</v>
      </c>
    </row>
    <row r="1263" spans="1:12" x14ac:dyDescent="0.25">
      <c r="A1263" s="8">
        <v>7</v>
      </c>
      <c r="B1263" s="3">
        <v>74</v>
      </c>
      <c r="C1263" s="5">
        <v>160000</v>
      </c>
      <c r="D1263" s="33"/>
      <c r="E1263" s="222">
        <v>0</v>
      </c>
      <c r="F1263" s="222">
        <v>0</v>
      </c>
      <c r="G1263" s="222">
        <v>0</v>
      </c>
      <c r="H1263" s="222">
        <v>0</v>
      </c>
      <c r="I1263" s="222">
        <v>5.9999999999999995E-4</v>
      </c>
      <c r="J1263" s="222">
        <v>1.6E-2</v>
      </c>
      <c r="K1263" s="222">
        <v>8.0100000000000005E-2</v>
      </c>
      <c r="L1263" s="222">
        <v>0.18210000000000001</v>
      </c>
    </row>
    <row r="1264" spans="1:12" x14ac:dyDescent="0.25">
      <c r="A1264" s="8">
        <v>8</v>
      </c>
      <c r="B1264" s="3">
        <v>40</v>
      </c>
      <c r="C1264" s="5">
        <v>160000</v>
      </c>
      <c r="D1264" s="33"/>
      <c r="E1264" s="222">
        <v>1.7899999999999999E-2</v>
      </c>
      <c r="F1264" s="222">
        <v>4.4699999999999997E-2</v>
      </c>
      <c r="G1264" s="222">
        <v>7.51E-2</v>
      </c>
      <c r="H1264" s="222">
        <v>0.1081</v>
      </c>
      <c r="I1264" s="222">
        <v>0.17910000000000001</v>
      </c>
      <c r="J1264" s="222">
        <v>0.25530000000000003</v>
      </c>
      <c r="K1264" s="222">
        <v>0.33539999999999998</v>
      </c>
      <c r="L1264" s="222">
        <v>0.41870000000000002</v>
      </c>
    </row>
    <row r="1265" spans="1:12" x14ac:dyDescent="0.25">
      <c r="A1265" s="8">
        <v>8</v>
      </c>
      <c r="B1265" s="3">
        <v>41</v>
      </c>
      <c r="C1265" s="5">
        <v>160000</v>
      </c>
      <c r="D1265" s="33"/>
      <c r="E1265" s="222">
        <v>1.7000000000000001E-2</v>
      </c>
      <c r="F1265" s="222">
        <v>4.2700000000000002E-2</v>
      </c>
      <c r="G1265" s="222">
        <v>7.2300000000000003E-2</v>
      </c>
      <c r="H1265" s="222">
        <v>0.1043</v>
      </c>
      <c r="I1265" s="222">
        <v>0.17380000000000001</v>
      </c>
      <c r="J1265" s="222">
        <v>0.2487</v>
      </c>
      <c r="K1265" s="222">
        <v>0.3276</v>
      </c>
      <c r="L1265" s="222">
        <v>0.4098</v>
      </c>
    </row>
    <row r="1266" spans="1:12" x14ac:dyDescent="0.25">
      <c r="A1266" s="8">
        <v>8</v>
      </c>
      <c r="B1266" s="3">
        <v>42</v>
      </c>
      <c r="C1266" s="5">
        <v>160000</v>
      </c>
      <c r="D1266" s="33"/>
      <c r="E1266" s="222">
        <v>1.6E-2</v>
      </c>
      <c r="F1266" s="222">
        <v>4.0800000000000003E-2</v>
      </c>
      <c r="G1266" s="222">
        <v>6.9400000000000003E-2</v>
      </c>
      <c r="H1266" s="222">
        <v>0.10059999999999999</v>
      </c>
      <c r="I1266" s="222">
        <v>0.16850000000000001</v>
      </c>
      <c r="J1266" s="222">
        <v>0.2419</v>
      </c>
      <c r="K1266" s="222">
        <v>0.3196</v>
      </c>
      <c r="L1266" s="222">
        <v>0.4007</v>
      </c>
    </row>
    <row r="1267" spans="1:12" x14ac:dyDescent="0.25">
      <c r="A1267" s="8">
        <v>8</v>
      </c>
      <c r="B1267" s="3">
        <v>43</v>
      </c>
      <c r="C1267" s="5">
        <v>160000</v>
      </c>
      <c r="D1267" s="33"/>
      <c r="E1267" s="222">
        <v>1.5100000000000001E-2</v>
      </c>
      <c r="F1267" s="222">
        <v>3.8800000000000001E-2</v>
      </c>
      <c r="G1267" s="222">
        <v>6.6500000000000004E-2</v>
      </c>
      <c r="H1267" s="222">
        <v>9.6699999999999994E-2</v>
      </c>
      <c r="I1267" s="222">
        <v>0.16300000000000001</v>
      </c>
      <c r="J1267" s="222">
        <v>0.23499999999999999</v>
      </c>
      <c r="K1267" s="222">
        <v>0.3115</v>
      </c>
      <c r="L1267" s="222">
        <v>0.39150000000000001</v>
      </c>
    </row>
    <row r="1268" spans="1:12" x14ac:dyDescent="0.25">
      <c r="A1268" s="8">
        <v>8</v>
      </c>
      <c r="B1268" s="3">
        <v>44</v>
      </c>
      <c r="C1268" s="5">
        <v>160000</v>
      </c>
      <c r="D1268" s="33"/>
      <c r="E1268" s="222">
        <v>1.4200000000000001E-2</v>
      </c>
      <c r="F1268" s="222">
        <v>3.6900000000000002E-2</v>
      </c>
      <c r="G1268" s="222">
        <v>6.3600000000000004E-2</v>
      </c>
      <c r="H1268" s="222">
        <v>9.2899999999999996E-2</v>
      </c>
      <c r="I1268" s="222">
        <v>0.15759999999999999</v>
      </c>
      <c r="J1268" s="222">
        <v>0.22819999999999999</v>
      </c>
      <c r="K1268" s="222">
        <v>0.3034</v>
      </c>
      <c r="L1268" s="222">
        <v>0.38219999999999998</v>
      </c>
    </row>
    <row r="1269" spans="1:12" x14ac:dyDescent="0.25">
      <c r="A1269" s="8">
        <v>8</v>
      </c>
      <c r="B1269" s="3">
        <v>45</v>
      </c>
      <c r="C1269" s="5">
        <v>160000</v>
      </c>
      <c r="D1269" s="33"/>
      <c r="E1269" s="222">
        <v>1.3100000000000001E-2</v>
      </c>
      <c r="F1269" s="222">
        <v>3.4700000000000002E-2</v>
      </c>
      <c r="G1269" s="222">
        <v>6.0299999999999999E-2</v>
      </c>
      <c r="H1269" s="222">
        <v>8.8599999999999998E-2</v>
      </c>
      <c r="I1269" s="222">
        <v>0.15140000000000001</v>
      </c>
      <c r="J1269" s="222">
        <v>0.22040000000000001</v>
      </c>
      <c r="K1269" s="222">
        <v>0.29420000000000002</v>
      </c>
      <c r="L1269" s="222">
        <v>0.37190000000000001</v>
      </c>
    </row>
    <row r="1270" spans="1:12" x14ac:dyDescent="0.25">
      <c r="A1270" s="8">
        <v>8</v>
      </c>
      <c r="B1270" s="3">
        <v>46</v>
      </c>
      <c r="C1270" s="5">
        <v>160000</v>
      </c>
      <c r="D1270" s="33"/>
      <c r="E1270" s="222">
        <v>1.21E-2</v>
      </c>
      <c r="F1270" s="222">
        <v>3.2500000000000001E-2</v>
      </c>
      <c r="G1270" s="222">
        <v>5.6899999999999999E-2</v>
      </c>
      <c r="H1270" s="222">
        <v>8.4199999999999997E-2</v>
      </c>
      <c r="I1270" s="222">
        <v>0.1452</v>
      </c>
      <c r="J1270" s="222">
        <v>0.21260000000000001</v>
      </c>
      <c r="K1270" s="222">
        <v>0.28499999999999998</v>
      </c>
      <c r="L1270" s="222">
        <v>0.36130000000000001</v>
      </c>
    </row>
    <row r="1271" spans="1:12" x14ac:dyDescent="0.25">
      <c r="A1271" s="8">
        <v>8</v>
      </c>
      <c r="B1271" s="3">
        <v>47</v>
      </c>
      <c r="C1271" s="5">
        <v>160000</v>
      </c>
      <c r="D1271" s="33"/>
      <c r="E1271" s="222">
        <v>1.0999999999999999E-2</v>
      </c>
      <c r="F1271" s="222">
        <v>3.0300000000000001E-2</v>
      </c>
      <c r="G1271" s="222">
        <v>5.3600000000000002E-2</v>
      </c>
      <c r="H1271" s="222">
        <v>7.9899999999999999E-2</v>
      </c>
      <c r="I1271" s="222">
        <v>0.13900000000000001</v>
      </c>
      <c r="J1271" s="222">
        <v>0.20469999999999999</v>
      </c>
      <c r="K1271" s="222">
        <v>0.27560000000000001</v>
      </c>
      <c r="L1271" s="222">
        <v>0.35070000000000001</v>
      </c>
    </row>
    <row r="1272" spans="1:12" x14ac:dyDescent="0.25">
      <c r="A1272" s="8">
        <v>8</v>
      </c>
      <c r="B1272" s="3">
        <v>48</v>
      </c>
      <c r="C1272" s="5">
        <v>160000</v>
      </c>
      <c r="D1272" s="33"/>
      <c r="E1272" s="222">
        <v>0.01</v>
      </c>
      <c r="F1272" s="222">
        <v>2.81E-2</v>
      </c>
      <c r="G1272" s="222">
        <v>5.0299999999999997E-2</v>
      </c>
      <c r="H1272" s="222">
        <v>7.5499999999999998E-2</v>
      </c>
      <c r="I1272" s="222">
        <v>0.1326</v>
      </c>
      <c r="J1272" s="222">
        <v>0.19670000000000001</v>
      </c>
      <c r="K1272" s="222">
        <v>0.2661</v>
      </c>
      <c r="L1272" s="222">
        <v>0.33979999999999999</v>
      </c>
    </row>
    <row r="1273" spans="1:12" x14ac:dyDescent="0.25">
      <c r="A1273" s="8">
        <v>8</v>
      </c>
      <c r="B1273" s="3">
        <v>49</v>
      </c>
      <c r="C1273" s="5">
        <v>160000</v>
      </c>
      <c r="D1273" s="33"/>
      <c r="E1273" s="222">
        <v>9.1000000000000004E-3</v>
      </c>
      <c r="F1273" s="222">
        <v>2.5899999999999999E-2</v>
      </c>
      <c r="G1273" s="222">
        <v>4.7E-2</v>
      </c>
      <c r="H1273" s="222">
        <v>7.1099999999999997E-2</v>
      </c>
      <c r="I1273" s="222">
        <v>0.12620000000000001</v>
      </c>
      <c r="J1273" s="222">
        <v>0.1885</v>
      </c>
      <c r="K1273" s="222">
        <v>0.25629999999999997</v>
      </c>
      <c r="L1273" s="222">
        <v>0.32869999999999999</v>
      </c>
    </row>
    <row r="1274" spans="1:12" x14ac:dyDescent="0.25">
      <c r="A1274" s="8">
        <v>8</v>
      </c>
      <c r="B1274" s="3">
        <v>50</v>
      </c>
      <c r="C1274" s="5">
        <v>160000</v>
      </c>
      <c r="D1274" s="33"/>
      <c r="E1274" s="222">
        <v>8.2000000000000007E-3</v>
      </c>
      <c r="F1274" s="222">
        <v>2.3900000000000001E-2</v>
      </c>
      <c r="G1274" s="222">
        <v>4.3700000000000003E-2</v>
      </c>
      <c r="H1274" s="222">
        <v>6.6699999999999995E-2</v>
      </c>
      <c r="I1274" s="222">
        <v>0.1198</v>
      </c>
      <c r="J1274" s="222">
        <v>0.1804</v>
      </c>
      <c r="K1274" s="222">
        <v>0.2467</v>
      </c>
      <c r="L1274" s="222">
        <v>0.32150000000000001</v>
      </c>
    </row>
    <row r="1275" spans="1:12" x14ac:dyDescent="0.25">
      <c r="A1275" s="8">
        <v>8</v>
      </c>
      <c r="B1275" s="3">
        <v>51</v>
      </c>
      <c r="C1275" s="5">
        <v>160000</v>
      </c>
      <c r="D1275" s="33"/>
      <c r="E1275" s="222">
        <v>7.3000000000000001E-3</v>
      </c>
      <c r="F1275" s="222">
        <v>2.18E-2</v>
      </c>
      <c r="G1275" s="222">
        <v>4.0500000000000001E-2</v>
      </c>
      <c r="H1275" s="222">
        <v>6.2399999999999997E-2</v>
      </c>
      <c r="I1275" s="222">
        <v>0.1134</v>
      </c>
      <c r="J1275" s="222">
        <v>0.17219999999999999</v>
      </c>
      <c r="K1275" s="222">
        <v>0.23680000000000001</v>
      </c>
      <c r="L1275" s="222">
        <v>0.31540000000000001</v>
      </c>
    </row>
    <row r="1276" spans="1:12" x14ac:dyDescent="0.25">
      <c r="A1276" s="8">
        <v>8</v>
      </c>
      <c r="B1276" s="3">
        <v>52</v>
      </c>
      <c r="C1276" s="5">
        <v>160000</v>
      </c>
      <c r="D1276" s="33"/>
      <c r="E1276" s="222">
        <v>6.4000000000000003E-3</v>
      </c>
      <c r="F1276" s="222">
        <v>1.9699999999999999E-2</v>
      </c>
      <c r="G1276" s="222">
        <v>3.73E-2</v>
      </c>
      <c r="H1276" s="222">
        <v>5.8000000000000003E-2</v>
      </c>
      <c r="I1276" s="222">
        <v>0.1069</v>
      </c>
      <c r="J1276" s="222">
        <v>0.1636</v>
      </c>
      <c r="K1276" s="222">
        <v>0.2291</v>
      </c>
      <c r="L1276" s="222">
        <v>0.30919999999999997</v>
      </c>
    </row>
    <row r="1277" spans="1:12" x14ac:dyDescent="0.25">
      <c r="A1277" s="8">
        <v>8</v>
      </c>
      <c r="B1277" s="3">
        <v>53</v>
      </c>
      <c r="C1277" s="5">
        <v>160000</v>
      </c>
      <c r="D1277" s="33"/>
      <c r="E1277" s="222">
        <v>5.5999999999999999E-3</v>
      </c>
      <c r="F1277" s="222">
        <v>1.77E-2</v>
      </c>
      <c r="G1277" s="222">
        <v>3.4000000000000002E-2</v>
      </c>
      <c r="H1277" s="222">
        <v>5.3499999999999999E-2</v>
      </c>
      <c r="I1277" s="222">
        <v>0.1002</v>
      </c>
      <c r="J1277" s="222">
        <v>0.155</v>
      </c>
      <c r="K1277" s="222">
        <v>0.223</v>
      </c>
      <c r="L1277" s="222">
        <v>0.30280000000000001</v>
      </c>
    </row>
    <row r="1278" spans="1:12" x14ac:dyDescent="0.25">
      <c r="A1278" s="8">
        <v>8</v>
      </c>
      <c r="B1278" s="3">
        <v>54</v>
      </c>
      <c r="C1278" s="5">
        <v>160000</v>
      </c>
      <c r="D1278" s="33"/>
      <c r="E1278" s="222">
        <v>4.7999999999999996E-3</v>
      </c>
      <c r="F1278" s="222">
        <v>1.5800000000000002E-2</v>
      </c>
      <c r="G1278" s="222">
        <v>3.09E-2</v>
      </c>
      <c r="H1278" s="222">
        <v>4.9200000000000001E-2</v>
      </c>
      <c r="I1278" s="222">
        <v>9.3600000000000003E-2</v>
      </c>
      <c r="J1278" s="222">
        <v>0.1464</v>
      </c>
      <c r="K1278" s="222">
        <v>0.21690000000000001</v>
      </c>
      <c r="L1278" s="222">
        <v>0.2964</v>
      </c>
    </row>
    <row r="1279" spans="1:12" x14ac:dyDescent="0.25">
      <c r="A1279" s="8">
        <v>8</v>
      </c>
      <c r="B1279" s="3">
        <v>55</v>
      </c>
      <c r="C1279" s="5">
        <v>160000</v>
      </c>
      <c r="D1279" s="33"/>
      <c r="E1279" s="222">
        <v>4.1000000000000003E-3</v>
      </c>
      <c r="F1279" s="222">
        <v>1.4E-2</v>
      </c>
      <c r="G1279" s="222">
        <v>2.7799999999999998E-2</v>
      </c>
      <c r="H1279" s="222">
        <v>4.4900000000000002E-2</v>
      </c>
      <c r="I1279" s="222">
        <v>8.7099999999999997E-2</v>
      </c>
      <c r="J1279" s="222">
        <v>0.14080000000000001</v>
      </c>
      <c r="K1279" s="222">
        <v>0.2107</v>
      </c>
      <c r="L1279" s="222">
        <v>0.29049999999999998</v>
      </c>
    </row>
    <row r="1280" spans="1:12" x14ac:dyDescent="0.25">
      <c r="A1280" s="8">
        <v>8</v>
      </c>
      <c r="B1280" s="3">
        <v>56</v>
      </c>
      <c r="C1280" s="5">
        <v>160000</v>
      </c>
      <c r="D1280" s="33"/>
      <c r="E1280" s="222">
        <v>3.3999999999999998E-3</v>
      </c>
      <c r="F1280" s="222">
        <v>1.2200000000000001E-2</v>
      </c>
      <c r="G1280" s="222">
        <v>2.4799999999999999E-2</v>
      </c>
      <c r="H1280" s="222">
        <v>4.0599999999999997E-2</v>
      </c>
      <c r="I1280" s="222">
        <v>8.0299999999999996E-2</v>
      </c>
      <c r="J1280" s="222">
        <v>0.13500000000000001</v>
      </c>
      <c r="K1280" s="222">
        <v>0.20419999999999999</v>
      </c>
      <c r="L1280" s="222">
        <v>0.28470000000000001</v>
      </c>
    </row>
    <row r="1281" spans="1:12" x14ac:dyDescent="0.25">
      <c r="A1281" s="8">
        <v>8</v>
      </c>
      <c r="B1281" s="3">
        <v>57</v>
      </c>
      <c r="C1281" s="5">
        <v>160000</v>
      </c>
      <c r="D1281" s="33"/>
      <c r="E1281" s="222">
        <v>2.8E-3</v>
      </c>
      <c r="F1281" s="222">
        <v>1.0500000000000001E-2</v>
      </c>
      <c r="G1281" s="222">
        <v>2.1899999999999999E-2</v>
      </c>
      <c r="H1281" s="222">
        <v>3.6499999999999998E-2</v>
      </c>
      <c r="I1281" s="222">
        <v>7.3700000000000002E-2</v>
      </c>
      <c r="J1281" s="222">
        <v>0.12920000000000001</v>
      </c>
      <c r="K1281" s="222">
        <v>0.1981</v>
      </c>
      <c r="L1281" s="222">
        <v>0.2792</v>
      </c>
    </row>
    <row r="1282" spans="1:12" x14ac:dyDescent="0.25">
      <c r="A1282" s="8">
        <v>8</v>
      </c>
      <c r="B1282" s="3">
        <v>58</v>
      </c>
      <c r="C1282" s="5">
        <v>160000</v>
      </c>
      <c r="D1282" s="196"/>
      <c r="E1282" s="222">
        <v>2.3E-3</v>
      </c>
      <c r="F1282" s="222">
        <v>8.9999999999999993E-3</v>
      </c>
      <c r="G1282" s="222">
        <v>1.9300000000000001E-2</v>
      </c>
      <c r="H1282" s="222">
        <v>3.27E-2</v>
      </c>
      <c r="I1282" s="222">
        <v>6.9000000000000006E-2</v>
      </c>
      <c r="J1282" s="222">
        <v>0.12379999999999999</v>
      </c>
      <c r="K1282" s="222">
        <v>0.19289999999999999</v>
      </c>
      <c r="L1282" s="222">
        <v>0.27429999999999999</v>
      </c>
    </row>
    <row r="1283" spans="1:12" x14ac:dyDescent="0.25">
      <c r="A1283" s="8">
        <v>8</v>
      </c>
      <c r="B1283" s="3">
        <v>59</v>
      </c>
      <c r="C1283" s="5">
        <v>160000</v>
      </c>
      <c r="D1283" s="33"/>
      <c r="E1283" s="222">
        <v>1.9E-3</v>
      </c>
      <c r="F1283" s="222">
        <v>7.7000000000000002E-3</v>
      </c>
      <c r="G1283" s="222">
        <v>1.6799999999999999E-2</v>
      </c>
      <c r="H1283" s="222">
        <v>2.9000000000000001E-2</v>
      </c>
      <c r="I1283" s="222">
        <v>6.4699999999999994E-2</v>
      </c>
      <c r="J1283" s="222">
        <v>0.11849999999999999</v>
      </c>
      <c r="K1283" s="222">
        <v>0.18779999999999999</v>
      </c>
      <c r="L1283" s="222">
        <v>0.26950000000000002</v>
      </c>
    </row>
    <row r="1284" spans="1:12" x14ac:dyDescent="0.25">
      <c r="A1284" s="8">
        <v>8</v>
      </c>
      <c r="B1284" s="3">
        <v>60</v>
      </c>
      <c r="C1284" s="5">
        <v>160000</v>
      </c>
      <c r="D1284" s="33"/>
      <c r="E1284" s="222">
        <v>1.5E-3</v>
      </c>
      <c r="F1284" s="222">
        <v>6.4000000000000003E-3</v>
      </c>
      <c r="G1284" s="222">
        <v>1.44E-2</v>
      </c>
      <c r="H1284" s="222">
        <v>2.5399999999999999E-2</v>
      </c>
      <c r="I1284" s="222">
        <v>6.0299999999999999E-2</v>
      </c>
      <c r="J1284" s="222">
        <v>0.1133</v>
      </c>
      <c r="K1284" s="222">
        <v>0.1825</v>
      </c>
      <c r="L1284" s="222">
        <v>0.26479999999999998</v>
      </c>
    </row>
    <row r="1285" spans="1:12" x14ac:dyDescent="0.25">
      <c r="A1285" s="8">
        <v>8</v>
      </c>
      <c r="B1285" s="3">
        <v>61</v>
      </c>
      <c r="C1285" s="5">
        <v>160000</v>
      </c>
      <c r="D1285" s="33"/>
      <c r="E1285" s="222">
        <v>1.1000000000000001E-3</v>
      </c>
      <c r="F1285" s="222">
        <v>5.1999999999999998E-3</v>
      </c>
      <c r="G1285" s="222">
        <v>1.2200000000000001E-2</v>
      </c>
      <c r="H1285" s="222">
        <v>2.1999999999999999E-2</v>
      </c>
      <c r="I1285" s="222">
        <v>5.5899999999999998E-2</v>
      </c>
      <c r="J1285" s="222">
        <v>0.1082</v>
      </c>
      <c r="K1285" s="222">
        <v>0.1774</v>
      </c>
      <c r="L1285" s="222">
        <v>0.26019999999999999</v>
      </c>
    </row>
    <row r="1286" spans="1:12" x14ac:dyDescent="0.25">
      <c r="A1286" s="8">
        <v>8</v>
      </c>
      <c r="B1286" s="3">
        <v>62</v>
      </c>
      <c r="C1286" s="5">
        <v>160000</v>
      </c>
      <c r="D1286" s="33"/>
      <c r="E1286" s="222">
        <v>8.9999999999999998E-4</v>
      </c>
      <c r="F1286" s="222">
        <v>4.1000000000000003E-3</v>
      </c>
      <c r="G1286" s="222">
        <v>1.01E-2</v>
      </c>
      <c r="H1286" s="222">
        <v>1.9E-2</v>
      </c>
      <c r="I1286" s="222">
        <v>5.1499999999999997E-2</v>
      </c>
      <c r="J1286" s="222">
        <v>0.1031</v>
      </c>
      <c r="K1286" s="222">
        <v>0.17230000000000001</v>
      </c>
      <c r="L1286" s="222">
        <v>0.25569999999999998</v>
      </c>
    </row>
    <row r="1287" spans="1:12" x14ac:dyDescent="0.25">
      <c r="A1287" s="8">
        <v>8</v>
      </c>
      <c r="B1287" s="3">
        <v>63</v>
      </c>
      <c r="C1287" s="5">
        <v>160000</v>
      </c>
      <c r="D1287" s="196"/>
      <c r="E1287" s="222">
        <v>5.9999999999999995E-4</v>
      </c>
      <c r="F1287" s="222">
        <v>3.2000000000000002E-3</v>
      </c>
      <c r="G1287" s="222">
        <v>8.0999999999999996E-3</v>
      </c>
      <c r="H1287" s="222">
        <v>1.6400000000000001E-2</v>
      </c>
      <c r="I1287" s="222">
        <v>4.7199999999999999E-2</v>
      </c>
      <c r="J1287" s="222">
        <v>9.7900000000000001E-2</v>
      </c>
      <c r="K1287" s="222">
        <v>0.1671</v>
      </c>
      <c r="L1287" s="222">
        <v>0.25130000000000002</v>
      </c>
    </row>
    <row r="1288" spans="1:12" x14ac:dyDescent="0.25">
      <c r="A1288" s="8">
        <v>8</v>
      </c>
      <c r="B1288" s="3">
        <v>64</v>
      </c>
      <c r="C1288" s="5">
        <v>160000</v>
      </c>
      <c r="D1288" s="33"/>
      <c r="E1288" s="222">
        <v>4.0000000000000002E-4</v>
      </c>
      <c r="F1288" s="222">
        <v>2.3E-3</v>
      </c>
      <c r="G1288" s="222">
        <v>6.3E-3</v>
      </c>
      <c r="H1288" s="222">
        <v>1.4E-2</v>
      </c>
      <c r="I1288" s="222">
        <v>4.2900000000000001E-2</v>
      </c>
      <c r="J1288" s="222">
        <v>9.2700000000000005E-2</v>
      </c>
      <c r="K1288" s="222">
        <v>0.16200000000000001</v>
      </c>
      <c r="L1288" s="222">
        <v>0.24690000000000001</v>
      </c>
    </row>
    <row r="1289" spans="1:12" x14ac:dyDescent="0.25">
      <c r="A1289" s="8">
        <v>8</v>
      </c>
      <c r="B1289" s="3">
        <v>65</v>
      </c>
      <c r="C1289" s="5">
        <v>160000</v>
      </c>
      <c r="D1289" s="33"/>
      <c r="E1289" s="222">
        <v>2.9999999999999997E-4</v>
      </c>
      <c r="F1289" s="222">
        <v>1.6000000000000001E-3</v>
      </c>
      <c r="G1289" s="222">
        <v>4.8999999999999998E-3</v>
      </c>
      <c r="H1289" s="222">
        <v>1.1599999999999999E-2</v>
      </c>
      <c r="I1289" s="222">
        <v>3.8699999999999998E-2</v>
      </c>
      <c r="J1289" s="222">
        <v>8.7400000000000005E-2</v>
      </c>
      <c r="K1289" s="222">
        <v>0.15690000000000001</v>
      </c>
      <c r="L1289" s="222">
        <v>0.2427</v>
      </c>
    </row>
    <row r="1290" spans="1:12" x14ac:dyDescent="0.25">
      <c r="A1290" s="8">
        <v>8</v>
      </c>
      <c r="B1290" s="3">
        <v>66</v>
      </c>
      <c r="C1290" s="5">
        <v>160000</v>
      </c>
      <c r="D1290" s="33"/>
      <c r="E1290" s="222">
        <v>2.0000000000000001E-4</v>
      </c>
      <c r="F1290" s="222">
        <v>1.1000000000000001E-3</v>
      </c>
      <c r="G1290" s="222">
        <v>3.7000000000000002E-3</v>
      </c>
      <c r="H1290" s="222">
        <v>9.4000000000000004E-3</v>
      </c>
      <c r="I1290" s="222">
        <v>3.4599999999999999E-2</v>
      </c>
      <c r="J1290" s="222">
        <v>8.2199999999999995E-2</v>
      </c>
      <c r="K1290" s="222">
        <v>0.15179999999999999</v>
      </c>
      <c r="L1290" s="222">
        <v>0.23860000000000001</v>
      </c>
    </row>
    <row r="1291" spans="1:12" x14ac:dyDescent="0.25">
      <c r="A1291" s="8">
        <v>8</v>
      </c>
      <c r="B1291" s="3">
        <v>67</v>
      </c>
      <c r="C1291" s="5">
        <v>160000</v>
      </c>
      <c r="D1291" s="33"/>
      <c r="E1291" s="222">
        <v>1E-4</v>
      </c>
      <c r="F1291" s="222">
        <v>5.9999999999999995E-4</v>
      </c>
      <c r="G1291" s="222">
        <v>2.5999999999999999E-3</v>
      </c>
      <c r="H1291" s="222">
        <v>7.3000000000000001E-3</v>
      </c>
      <c r="I1291" s="222">
        <v>3.0200000000000001E-2</v>
      </c>
      <c r="J1291" s="222">
        <v>7.6600000000000001E-2</v>
      </c>
      <c r="K1291" s="222">
        <v>0.1464</v>
      </c>
      <c r="L1291" s="222">
        <v>0.2344</v>
      </c>
    </row>
    <row r="1292" spans="1:12" x14ac:dyDescent="0.25">
      <c r="A1292" s="8">
        <v>8</v>
      </c>
      <c r="B1292" s="3">
        <v>68</v>
      </c>
      <c r="C1292" s="5">
        <v>160000</v>
      </c>
      <c r="D1292" s="196"/>
      <c r="E1292" s="222">
        <v>0</v>
      </c>
      <c r="F1292" s="222">
        <v>4.0000000000000002E-4</v>
      </c>
      <c r="G1292" s="222">
        <v>1.6999999999999999E-3</v>
      </c>
      <c r="H1292" s="222">
        <v>5.4000000000000003E-3</v>
      </c>
      <c r="I1292" s="222">
        <v>2.5899999999999999E-2</v>
      </c>
      <c r="J1292" s="222">
        <v>7.0800000000000002E-2</v>
      </c>
      <c r="K1292" s="222">
        <v>0.1409</v>
      </c>
      <c r="L1292" s="222">
        <v>0.2303</v>
      </c>
    </row>
    <row r="1293" spans="1:12" x14ac:dyDescent="0.25">
      <c r="A1293" s="8">
        <v>8</v>
      </c>
      <c r="B1293" s="3">
        <v>69</v>
      </c>
      <c r="C1293" s="5">
        <v>160000</v>
      </c>
      <c r="D1293" s="33"/>
      <c r="E1293" s="222">
        <v>0</v>
      </c>
      <c r="F1293" s="222">
        <v>2.0000000000000001E-4</v>
      </c>
      <c r="G1293" s="222">
        <v>1.1000000000000001E-3</v>
      </c>
      <c r="H1293" s="222">
        <v>3.8999999999999998E-3</v>
      </c>
      <c r="I1293" s="222">
        <v>2.1899999999999999E-2</v>
      </c>
      <c r="J1293" s="222">
        <v>6.5299999999999997E-2</v>
      </c>
      <c r="K1293" s="222">
        <v>0.13569999999999999</v>
      </c>
      <c r="L1293" s="222">
        <v>0.22650000000000001</v>
      </c>
    </row>
    <row r="1294" spans="1:12" x14ac:dyDescent="0.25">
      <c r="A1294" s="8">
        <v>8</v>
      </c>
      <c r="B1294" s="3">
        <v>70</v>
      </c>
      <c r="C1294" s="5">
        <v>160000</v>
      </c>
      <c r="D1294" s="33"/>
      <c r="E1294" s="222">
        <v>0</v>
      </c>
      <c r="F1294" s="222">
        <v>1E-4</v>
      </c>
      <c r="G1294" s="222">
        <v>5.0000000000000001E-4</v>
      </c>
      <c r="H1294" s="222">
        <v>2.3999999999999998E-3</v>
      </c>
      <c r="I1294" s="222">
        <v>1.7299999999999999E-2</v>
      </c>
      <c r="J1294" s="222">
        <v>5.8700000000000002E-2</v>
      </c>
      <c r="K1294" s="222">
        <v>0.12970000000000001</v>
      </c>
      <c r="L1294" s="222">
        <v>0.2225</v>
      </c>
    </row>
    <row r="1295" spans="1:12" x14ac:dyDescent="0.25">
      <c r="A1295" s="8">
        <v>8</v>
      </c>
      <c r="B1295" s="3">
        <v>71</v>
      </c>
      <c r="C1295" s="5">
        <v>160000</v>
      </c>
      <c r="D1295" s="33"/>
      <c r="E1295" s="222">
        <v>0</v>
      </c>
      <c r="F1295" s="222">
        <v>0</v>
      </c>
      <c r="G1295" s="222">
        <v>2.0000000000000001E-4</v>
      </c>
      <c r="H1295" s="222">
        <v>1.2999999999999999E-3</v>
      </c>
      <c r="I1295" s="222">
        <v>1.3100000000000001E-2</v>
      </c>
      <c r="J1295" s="222">
        <v>5.2200000000000003E-2</v>
      </c>
      <c r="K1295" s="222">
        <v>0.124</v>
      </c>
      <c r="L1295" s="222">
        <v>0.21909999999999999</v>
      </c>
    </row>
    <row r="1296" spans="1:12" x14ac:dyDescent="0.25">
      <c r="A1296" s="8">
        <v>8</v>
      </c>
      <c r="B1296" s="3">
        <v>72</v>
      </c>
      <c r="C1296" s="5">
        <v>160000</v>
      </c>
      <c r="D1296" s="33"/>
      <c r="E1296" s="222">
        <v>0</v>
      </c>
      <c r="F1296" s="222">
        <v>0</v>
      </c>
      <c r="G1296" s="222">
        <v>0</v>
      </c>
      <c r="H1296" s="222">
        <v>4.0000000000000002E-4</v>
      </c>
      <c r="I1296" s="222">
        <v>8.0999999999999996E-3</v>
      </c>
      <c r="J1296" s="222">
        <v>4.3400000000000001E-2</v>
      </c>
      <c r="K1296" s="222">
        <v>0.11650000000000001</v>
      </c>
      <c r="L1296" s="222">
        <v>0.2152</v>
      </c>
    </row>
    <row r="1297" spans="1:12" x14ac:dyDescent="0.25">
      <c r="A1297" s="8">
        <v>8</v>
      </c>
      <c r="B1297" s="3">
        <v>73</v>
      </c>
      <c r="C1297" s="5">
        <v>160000</v>
      </c>
      <c r="D1297" s="196"/>
      <c r="E1297" s="222">
        <v>0</v>
      </c>
      <c r="F1297" s="222">
        <v>0</v>
      </c>
      <c r="G1297" s="222">
        <v>0</v>
      </c>
      <c r="H1297" s="222">
        <v>1E-4</v>
      </c>
      <c r="I1297" s="222">
        <v>3.7000000000000002E-3</v>
      </c>
      <c r="J1297" s="222">
        <v>3.3700000000000001E-2</v>
      </c>
      <c r="K1297" s="222">
        <v>0.1091</v>
      </c>
      <c r="L1297" s="222">
        <v>0.21249999999999999</v>
      </c>
    </row>
    <row r="1298" spans="1:12" x14ac:dyDescent="0.25">
      <c r="A1298" s="8">
        <v>8</v>
      </c>
      <c r="B1298" s="3">
        <v>74</v>
      </c>
      <c r="C1298" s="5">
        <v>160000</v>
      </c>
      <c r="D1298" s="33"/>
      <c r="E1298" s="222">
        <v>0</v>
      </c>
      <c r="F1298" s="222">
        <v>0</v>
      </c>
      <c r="G1298" s="222">
        <v>0</v>
      </c>
      <c r="H1298" s="222">
        <v>0</v>
      </c>
      <c r="I1298" s="222">
        <v>1.6999999999999999E-3</v>
      </c>
      <c r="J1298" s="222">
        <v>2.7099999999999999E-2</v>
      </c>
      <c r="K1298" s="222">
        <v>0.1048</v>
      </c>
      <c r="L1298" s="222">
        <v>0.2114</v>
      </c>
    </row>
    <row r="1299" spans="1:12" x14ac:dyDescent="0.25">
      <c r="A1299" s="8">
        <v>9</v>
      </c>
      <c r="B1299" s="3">
        <v>40</v>
      </c>
      <c r="C1299" s="5">
        <v>160000</v>
      </c>
      <c r="D1299" s="33"/>
      <c r="E1299" s="222">
        <v>2.1100000000000001E-2</v>
      </c>
      <c r="F1299" s="222">
        <v>5.0900000000000001E-2</v>
      </c>
      <c r="G1299" s="222">
        <v>8.4000000000000005E-2</v>
      </c>
      <c r="H1299" s="222">
        <v>0.11940000000000001</v>
      </c>
      <c r="I1299" s="222">
        <v>0.19489999999999999</v>
      </c>
      <c r="J1299" s="222">
        <v>0.27500000000000002</v>
      </c>
      <c r="K1299" s="222">
        <v>0.35870000000000002</v>
      </c>
      <c r="L1299" s="222">
        <v>0.4451</v>
      </c>
    </row>
    <row r="1300" spans="1:12" x14ac:dyDescent="0.25">
      <c r="A1300" s="8">
        <v>9</v>
      </c>
      <c r="B1300" s="3">
        <v>41</v>
      </c>
      <c r="C1300" s="5">
        <v>160000</v>
      </c>
      <c r="D1300" s="33"/>
      <c r="E1300" s="222">
        <v>2.0199999999999999E-2</v>
      </c>
      <c r="F1300" s="222">
        <v>4.8899999999999999E-2</v>
      </c>
      <c r="G1300" s="222">
        <v>8.1199999999999994E-2</v>
      </c>
      <c r="H1300" s="222">
        <v>0.1157</v>
      </c>
      <c r="I1300" s="222">
        <v>0.18970000000000001</v>
      </c>
      <c r="J1300" s="222">
        <v>0.26860000000000001</v>
      </c>
      <c r="K1300" s="222">
        <v>0.35110000000000002</v>
      </c>
      <c r="L1300" s="222">
        <v>0.4365</v>
      </c>
    </row>
    <row r="1301" spans="1:12" x14ac:dyDescent="0.25">
      <c r="A1301" s="8">
        <v>9</v>
      </c>
      <c r="B1301" s="3">
        <v>42</v>
      </c>
      <c r="C1301" s="5">
        <v>160000</v>
      </c>
      <c r="D1301" s="33"/>
      <c r="E1301" s="222">
        <v>1.9199999999999998E-2</v>
      </c>
      <c r="F1301" s="222">
        <v>4.7E-2</v>
      </c>
      <c r="G1301" s="222">
        <v>7.8299999999999995E-2</v>
      </c>
      <c r="H1301" s="222">
        <v>0.1119</v>
      </c>
      <c r="I1301" s="222">
        <v>0.18440000000000001</v>
      </c>
      <c r="J1301" s="222">
        <v>0.26190000000000002</v>
      </c>
      <c r="K1301" s="222">
        <v>0.34320000000000001</v>
      </c>
      <c r="L1301" s="222">
        <v>0.42759999999999998</v>
      </c>
    </row>
    <row r="1302" spans="1:12" x14ac:dyDescent="0.25">
      <c r="A1302" s="8">
        <v>9</v>
      </c>
      <c r="B1302" s="3">
        <v>43</v>
      </c>
      <c r="C1302" s="5">
        <v>160000</v>
      </c>
      <c r="D1302" s="196"/>
      <c r="E1302" s="222">
        <v>1.8200000000000001E-2</v>
      </c>
      <c r="F1302" s="222">
        <v>4.4999999999999998E-2</v>
      </c>
      <c r="G1302" s="222">
        <v>7.5300000000000006E-2</v>
      </c>
      <c r="H1302" s="222">
        <v>0.1081</v>
      </c>
      <c r="I1302" s="222">
        <v>0.17899999999999999</v>
      </c>
      <c r="J1302" s="222">
        <v>0.25519999999999998</v>
      </c>
      <c r="K1302" s="222">
        <v>0.33529999999999999</v>
      </c>
      <c r="L1302" s="222">
        <v>0.41849999999999998</v>
      </c>
    </row>
    <row r="1303" spans="1:12" x14ac:dyDescent="0.25">
      <c r="A1303" s="8">
        <v>9</v>
      </c>
      <c r="B1303" s="3">
        <v>44</v>
      </c>
      <c r="C1303" s="5">
        <v>160000</v>
      </c>
      <c r="D1303" s="33"/>
      <c r="E1303" s="222">
        <v>1.72E-2</v>
      </c>
      <c r="F1303" s="222">
        <v>4.2999999999999997E-2</v>
      </c>
      <c r="G1303" s="222">
        <v>7.2400000000000006E-2</v>
      </c>
      <c r="H1303" s="222">
        <v>0.1043</v>
      </c>
      <c r="I1303" s="222">
        <v>0.17369999999999999</v>
      </c>
      <c r="J1303" s="222">
        <v>0.24840000000000001</v>
      </c>
      <c r="K1303" s="222">
        <v>0.32729999999999998</v>
      </c>
      <c r="L1303" s="222">
        <v>0.40939999999999999</v>
      </c>
    </row>
    <row r="1304" spans="1:12" x14ac:dyDescent="0.25">
      <c r="A1304" s="8">
        <v>9</v>
      </c>
      <c r="B1304" s="3">
        <v>45</v>
      </c>
      <c r="C1304" s="5">
        <v>160000</v>
      </c>
      <c r="D1304" s="33"/>
      <c r="E1304" s="222">
        <v>1.61E-2</v>
      </c>
      <c r="F1304" s="222">
        <v>4.07E-2</v>
      </c>
      <c r="G1304" s="222">
        <v>6.9000000000000006E-2</v>
      </c>
      <c r="H1304" s="222">
        <v>0.1</v>
      </c>
      <c r="I1304" s="222">
        <v>0.16750000000000001</v>
      </c>
      <c r="J1304" s="222">
        <v>0.24079999999999999</v>
      </c>
      <c r="K1304" s="222">
        <v>0.31830000000000003</v>
      </c>
      <c r="L1304" s="222">
        <v>0.3992</v>
      </c>
    </row>
    <row r="1305" spans="1:12" x14ac:dyDescent="0.25">
      <c r="A1305" s="8">
        <v>9</v>
      </c>
      <c r="B1305" s="3">
        <v>46</v>
      </c>
      <c r="C1305" s="5">
        <v>160000</v>
      </c>
      <c r="D1305" s="33"/>
      <c r="E1305" s="222">
        <v>1.49E-2</v>
      </c>
      <c r="F1305" s="222">
        <v>3.8399999999999997E-2</v>
      </c>
      <c r="G1305" s="222">
        <v>6.5600000000000006E-2</v>
      </c>
      <c r="H1305" s="222">
        <v>9.5600000000000004E-2</v>
      </c>
      <c r="I1305" s="222">
        <v>0.1613</v>
      </c>
      <c r="J1305" s="222">
        <v>0.23300000000000001</v>
      </c>
      <c r="K1305" s="222">
        <v>0.30909999999999999</v>
      </c>
      <c r="L1305" s="222">
        <v>0.38879999999999998</v>
      </c>
    </row>
    <row r="1306" spans="1:12" x14ac:dyDescent="0.25">
      <c r="A1306" s="8">
        <v>9</v>
      </c>
      <c r="B1306" s="3">
        <v>47</v>
      </c>
      <c r="C1306" s="5">
        <v>160000</v>
      </c>
      <c r="D1306" s="33"/>
      <c r="E1306" s="222">
        <v>1.38E-2</v>
      </c>
      <c r="F1306" s="222">
        <v>3.61E-2</v>
      </c>
      <c r="G1306" s="222">
        <v>6.2199999999999998E-2</v>
      </c>
      <c r="H1306" s="222">
        <v>9.1200000000000003E-2</v>
      </c>
      <c r="I1306" s="222">
        <v>0.15509999999999999</v>
      </c>
      <c r="J1306" s="222">
        <v>0.22520000000000001</v>
      </c>
      <c r="K1306" s="222">
        <v>0.2999</v>
      </c>
      <c r="L1306" s="222">
        <v>0.37830000000000003</v>
      </c>
    </row>
    <row r="1307" spans="1:12" x14ac:dyDescent="0.25">
      <c r="A1307" s="8">
        <v>9</v>
      </c>
      <c r="B1307" s="3">
        <v>48</v>
      </c>
      <c r="C1307" s="5">
        <v>160000</v>
      </c>
      <c r="D1307" s="196"/>
      <c r="E1307" s="222">
        <v>1.2699999999999999E-2</v>
      </c>
      <c r="F1307" s="222">
        <v>3.3799999999999997E-2</v>
      </c>
      <c r="G1307" s="222">
        <v>5.8799999999999998E-2</v>
      </c>
      <c r="H1307" s="222">
        <v>8.6699999999999999E-2</v>
      </c>
      <c r="I1307" s="222">
        <v>0.1487</v>
      </c>
      <c r="J1307" s="222">
        <v>0.21709999999999999</v>
      </c>
      <c r="K1307" s="222">
        <v>0.2903</v>
      </c>
      <c r="L1307" s="222">
        <v>0.3674</v>
      </c>
    </row>
    <row r="1308" spans="1:12" x14ac:dyDescent="0.25">
      <c r="A1308" s="8">
        <v>9</v>
      </c>
      <c r="B1308" s="3">
        <v>49</v>
      </c>
      <c r="C1308" s="5">
        <v>160000</v>
      </c>
      <c r="D1308" s="33"/>
      <c r="E1308" s="222">
        <v>1.17E-2</v>
      </c>
      <c r="F1308" s="222">
        <v>3.15E-2</v>
      </c>
      <c r="G1308" s="222">
        <v>5.5300000000000002E-2</v>
      </c>
      <c r="H1308" s="222">
        <v>8.2100000000000006E-2</v>
      </c>
      <c r="I1308" s="222">
        <v>0.14219999999999999</v>
      </c>
      <c r="J1308" s="222">
        <v>0.2089</v>
      </c>
      <c r="K1308" s="222">
        <v>0.28060000000000002</v>
      </c>
      <c r="L1308" s="222">
        <v>0.35630000000000001</v>
      </c>
    </row>
    <row r="1309" spans="1:12" x14ac:dyDescent="0.25">
      <c r="A1309" s="8">
        <v>9</v>
      </c>
      <c r="B1309" s="3">
        <v>50</v>
      </c>
      <c r="C1309" s="5">
        <v>160000</v>
      </c>
      <c r="D1309" s="33"/>
      <c r="E1309" s="222">
        <v>1.06E-2</v>
      </c>
      <c r="F1309" s="222">
        <v>2.92E-2</v>
      </c>
      <c r="G1309" s="222">
        <v>5.1900000000000002E-2</v>
      </c>
      <c r="H1309" s="222">
        <v>7.7600000000000002E-2</v>
      </c>
      <c r="I1309" s="222">
        <v>0.13569999999999999</v>
      </c>
      <c r="J1309" s="222">
        <v>0.20069999999999999</v>
      </c>
      <c r="K1309" s="222">
        <v>0.27089999999999997</v>
      </c>
      <c r="L1309" s="222">
        <v>0.34870000000000001</v>
      </c>
    </row>
    <row r="1310" spans="1:12" x14ac:dyDescent="0.25">
      <c r="A1310" s="8">
        <v>9</v>
      </c>
      <c r="B1310" s="3">
        <v>51</v>
      </c>
      <c r="C1310" s="5">
        <v>160000</v>
      </c>
      <c r="D1310" s="33"/>
      <c r="E1310" s="222">
        <v>9.5999999999999992E-3</v>
      </c>
      <c r="F1310" s="222">
        <v>2.7E-2</v>
      </c>
      <c r="G1310" s="222">
        <v>4.8500000000000001E-2</v>
      </c>
      <c r="H1310" s="222">
        <v>7.3099999999999998E-2</v>
      </c>
      <c r="I1310" s="222">
        <v>0.12920000000000001</v>
      </c>
      <c r="J1310" s="222">
        <v>0.19239999999999999</v>
      </c>
      <c r="K1310" s="222">
        <v>0.26090000000000002</v>
      </c>
      <c r="L1310" s="222">
        <v>0.34310000000000002</v>
      </c>
    </row>
    <row r="1311" spans="1:12" x14ac:dyDescent="0.25">
      <c r="A1311" s="8">
        <v>9</v>
      </c>
      <c r="B1311" s="3">
        <v>52</v>
      </c>
      <c r="C1311" s="5">
        <v>160000</v>
      </c>
      <c r="D1311" s="33"/>
      <c r="E1311" s="222">
        <v>8.6E-3</v>
      </c>
      <c r="F1311" s="222">
        <v>2.47E-2</v>
      </c>
      <c r="G1311" s="222">
        <v>4.4999999999999998E-2</v>
      </c>
      <c r="H1311" s="222">
        <v>6.8500000000000005E-2</v>
      </c>
      <c r="I1311" s="222">
        <v>0.12239999999999999</v>
      </c>
      <c r="J1311" s="222">
        <v>0.1837</v>
      </c>
      <c r="K1311" s="222">
        <v>0.25309999999999999</v>
      </c>
      <c r="L1311" s="222">
        <v>0.33729999999999999</v>
      </c>
    </row>
    <row r="1312" spans="1:12" x14ac:dyDescent="0.25">
      <c r="A1312" s="8">
        <v>9</v>
      </c>
      <c r="B1312" s="3">
        <v>53</v>
      </c>
      <c r="C1312" s="5">
        <v>160000</v>
      </c>
      <c r="D1312" s="196"/>
      <c r="E1312" s="222">
        <v>7.6E-3</v>
      </c>
      <c r="F1312" s="222">
        <v>2.2499999999999999E-2</v>
      </c>
      <c r="G1312" s="222">
        <v>4.1599999999999998E-2</v>
      </c>
      <c r="H1312" s="222">
        <v>6.3799999999999996E-2</v>
      </c>
      <c r="I1312" s="222">
        <v>0.11550000000000001</v>
      </c>
      <c r="J1312" s="222">
        <v>0.17480000000000001</v>
      </c>
      <c r="K1312" s="222">
        <v>0.24740000000000001</v>
      </c>
      <c r="L1312" s="222">
        <v>0.33129999999999998</v>
      </c>
    </row>
    <row r="1313" spans="1:12" x14ac:dyDescent="0.25">
      <c r="A1313" s="8">
        <v>9</v>
      </c>
      <c r="B1313" s="3">
        <v>54</v>
      </c>
      <c r="C1313" s="5">
        <v>160000</v>
      </c>
      <c r="D1313" s="33"/>
      <c r="E1313" s="222">
        <v>6.7000000000000002E-3</v>
      </c>
      <c r="F1313" s="222">
        <v>2.0299999999999999E-2</v>
      </c>
      <c r="G1313" s="222">
        <v>3.8100000000000002E-2</v>
      </c>
      <c r="H1313" s="222">
        <v>5.91E-2</v>
      </c>
      <c r="I1313" s="222">
        <v>0.1086</v>
      </c>
      <c r="J1313" s="222">
        <v>0.16600000000000001</v>
      </c>
      <c r="K1313" s="222">
        <v>0.24160000000000001</v>
      </c>
      <c r="L1313" s="222">
        <v>0.32529999999999998</v>
      </c>
    </row>
    <row r="1314" spans="1:12" x14ac:dyDescent="0.25">
      <c r="A1314" s="8">
        <v>9</v>
      </c>
      <c r="B1314" s="3">
        <v>55</v>
      </c>
      <c r="C1314" s="5">
        <v>160000</v>
      </c>
      <c r="D1314" s="33"/>
      <c r="E1314" s="222">
        <v>5.7999999999999996E-3</v>
      </c>
      <c r="F1314" s="222">
        <v>1.8200000000000001E-2</v>
      </c>
      <c r="G1314" s="222">
        <v>3.4799999999999998E-2</v>
      </c>
      <c r="H1314" s="222">
        <v>5.45E-2</v>
      </c>
      <c r="I1314" s="222">
        <v>0.1017</v>
      </c>
      <c r="J1314" s="222">
        <v>0.16059999999999999</v>
      </c>
      <c r="K1314" s="222">
        <v>0.23569999999999999</v>
      </c>
      <c r="L1314" s="222">
        <v>0.32</v>
      </c>
    </row>
    <row r="1315" spans="1:12" x14ac:dyDescent="0.25">
      <c r="A1315" s="8">
        <v>9</v>
      </c>
      <c r="B1315" s="3">
        <v>56</v>
      </c>
      <c r="C1315" s="5">
        <v>160000</v>
      </c>
      <c r="D1315" s="33"/>
      <c r="E1315" s="222">
        <v>5.0000000000000001E-3</v>
      </c>
      <c r="F1315" s="222">
        <v>1.61E-2</v>
      </c>
      <c r="G1315" s="222">
        <v>3.1399999999999997E-2</v>
      </c>
      <c r="H1315" s="222">
        <v>4.9799999999999997E-2</v>
      </c>
      <c r="I1315" s="222">
        <v>9.4500000000000001E-2</v>
      </c>
      <c r="J1315" s="222">
        <v>0.155</v>
      </c>
      <c r="K1315" s="222">
        <v>0.22950000000000001</v>
      </c>
      <c r="L1315" s="222">
        <v>0.31480000000000002</v>
      </c>
    </row>
    <row r="1316" spans="1:12" x14ac:dyDescent="0.25">
      <c r="A1316" s="8">
        <v>9</v>
      </c>
      <c r="B1316" s="3">
        <v>57</v>
      </c>
      <c r="C1316" s="5">
        <v>160000</v>
      </c>
      <c r="D1316" s="33"/>
      <c r="E1316" s="222">
        <v>4.1999999999999997E-3</v>
      </c>
      <c r="F1316" s="222">
        <v>1.41E-2</v>
      </c>
      <c r="G1316" s="222">
        <v>2.81E-2</v>
      </c>
      <c r="H1316" s="222">
        <v>4.5199999999999997E-2</v>
      </c>
      <c r="I1316" s="222">
        <v>8.7400000000000005E-2</v>
      </c>
      <c r="J1316" s="222">
        <v>0.14929999999999999</v>
      </c>
      <c r="K1316" s="222">
        <v>0.2238</v>
      </c>
      <c r="L1316" s="222">
        <v>0.30980000000000002</v>
      </c>
    </row>
    <row r="1317" spans="1:12" x14ac:dyDescent="0.25">
      <c r="A1317" s="8">
        <v>9</v>
      </c>
      <c r="B1317" s="3">
        <v>58</v>
      </c>
      <c r="C1317" s="5">
        <v>160000</v>
      </c>
      <c r="D1317" s="33"/>
      <c r="E1317" s="222">
        <v>3.5000000000000001E-3</v>
      </c>
      <c r="F1317" s="222">
        <v>1.24E-2</v>
      </c>
      <c r="G1317" s="222">
        <v>2.5100000000000001E-2</v>
      </c>
      <c r="H1317" s="222">
        <v>4.1000000000000002E-2</v>
      </c>
      <c r="I1317" s="222">
        <v>8.2799999999999999E-2</v>
      </c>
      <c r="J1317" s="222">
        <v>0.14399999999999999</v>
      </c>
      <c r="K1317" s="222">
        <v>0.219</v>
      </c>
      <c r="L1317" s="222">
        <v>0.3054</v>
      </c>
    </row>
    <row r="1318" spans="1:12" x14ac:dyDescent="0.25">
      <c r="A1318" s="8">
        <v>9</v>
      </c>
      <c r="B1318" s="3">
        <v>59</v>
      </c>
      <c r="C1318" s="5">
        <v>160000</v>
      </c>
      <c r="D1318" s="33"/>
      <c r="E1318" s="222">
        <v>2.8999999999999998E-3</v>
      </c>
      <c r="F1318" s="222">
        <v>1.0699999999999999E-2</v>
      </c>
      <c r="G1318" s="222">
        <v>2.2200000000000001E-2</v>
      </c>
      <c r="H1318" s="222">
        <v>3.6799999999999999E-2</v>
      </c>
      <c r="I1318" s="222">
        <v>7.8399999999999997E-2</v>
      </c>
      <c r="J1318" s="222">
        <v>0.13869999999999999</v>
      </c>
      <c r="K1318" s="222">
        <v>0.2142</v>
      </c>
      <c r="L1318" s="222">
        <v>0.30109999999999998</v>
      </c>
    </row>
    <row r="1319" spans="1:12" x14ac:dyDescent="0.25">
      <c r="A1319" s="8">
        <v>9</v>
      </c>
      <c r="B1319" s="3">
        <v>60</v>
      </c>
      <c r="C1319" s="5">
        <v>160000</v>
      </c>
      <c r="D1319" s="33"/>
      <c r="E1319" s="222">
        <v>2.3999999999999998E-3</v>
      </c>
      <c r="F1319" s="222">
        <v>9.1000000000000004E-3</v>
      </c>
      <c r="G1319" s="222">
        <v>1.9300000000000001E-2</v>
      </c>
      <c r="H1319" s="222">
        <v>3.27E-2</v>
      </c>
      <c r="I1319" s="222">
        <v>7.3899999999999993E-2</v>
      </c>
      <c r="J1319" s="222">
        <v>0.13370000000000001</v>
      </c>
      <c r="K1319" s="222">
        <v>0.20930000000000001</v>
      </c>
      <c r="L1319" s="222">
        <v>0.2969</v>
      </c>
    </row>
    <row r="1320" spans="1:12" x14ac:dyDescent="0.25">
      <c r="A1320" s="8">
        <v>9</v>
      </c>
      <c r="B1320" s="3">
        <v>61</v>
      </c>
      <c r="C1320" s="5">
        <v>160000</v>
      </c>
      <c r="D1320" s="33"/>
      <c r="E1320" s="222">
        <v>1.9E-3</v>
      </c>
      <c r="F1320" s="222">
        <v>7.6E-3</v>
      </c>
      <c r="G1320" s="222">
        <v>1.66E-2</v>
      </c>
      <c r="H1320" s="222">
        <v>2.86E-2</v>
      </c>
      <c r="I1320" s="222">
        <v>6.93E-2</v>
      </c>
      <c r="J1320" s="222">
        <v>0.1288</v>
      </c>
      <c r="K1320" s="222">
        <v>0.2046</v>
      </c>
      <c r="L1320" s="222">
        <v>0.29289999999999999</v>
      </c>
    </row>
    <row r="1321" spans="1:12" x14ac:dyDescent="0.25">
      <c r="A1321" s="8">
        <v>9</v>
      </c>
      <c r="B1321" s="3">
        <v>62</v>
      </c>
      <c r="C1321" s="5">
        <v>160000</v>
      </c>
      <c r="D1321" s="33"/>
      <c r="E1321" s="222">
        <v>1.5E-3</v>
      </c>
      <c r="F1321" s="222">
        <v>6.1999999999999998E-3</v>
      </c>
      <c r="G1321" s="222">
        <v>1.4E-2</v>
      </c>
      <c r="H1321" s="222">
        <v>2.5499999999999998E-2</v>
      </c>
      <c r="I1321" s="222">
        <v>6.4699999999999994E-2</v>
      </c>
      <c r="J1321" s="222">
        <v>0.12379999999999999</v>
      </c>
      <c r="K1321" s="222">
        <v>0.19989999999999999</v>
      </c>
      <c r="L1321" s="222">
        <v>0.28899999999999998</v>
      </c>
    </row>
    <row r="1322" spans="1:12" x14ac:dyDescent="0.25">
      <c r="A1322" s="8">
        <v>9</v>
      </c>
      <c r="B1322" s="3">
        <v>63</v>
      </c>
      <c r="C1322" s="5">
        <v>160000</v>
      </c>
      <c r="D1322" s="33"/>
      <c r="E1322" s="222">
        <v>1.1000000000000001E-3</v>
      </c>
      <c r="F1322" s="222">
        <v>4.8999999999999998E-3</v>
      </c>
      <c r="G1322" s="222">
        <v>1.15E-2</v>
      </c>
      <c r="H1322" s="222">
        <v>2.2499999999999999E-2</v>
      </c>
      <c r="I1322" s="222">
        <v>6.0199999999999997E-2</v>
      </c>
      <c r="J1322" s="222">
        <v>0.1187</v>
      </c>
      <c r="K1322" s="222">
        <v>0.19520000000000001</v>
      </c>
      <c r="L1322" s="222">
        <v>0.28510000000000002</v>
      </c>
    </row>
    <row r="1323" spans="1:12" x14ac:dyDescent="0.25">
      <c r="A1323" s="8">
        <v>9</v>
      </c>
      <c r="B1323" s="3">
        <v>64</v>
      </c>
      <c r="C1323" s="5">
        <v>160000</v>
      </c>
      <c r="D1323" s="33"/>
      <c r="E1323" s="222">
        <v>8.0000000000000004E-4</v>
      </c>
      <c r="F1323" s="222">
        <v>3.7000000000000002E-3</v>
      </c>
      <c r="G1323" s="222">
        <v>9.2999999999999992E-3</v>
      </c>
      <c r="H1323" s="222">
        <v>1.95E-2</v>
      </c>
      <c r="I1323" s="222">
        <v>5.57E-2</v>
      </c>
      <c r="J1323" s="222">
        <v>0.11360000000000001</v>
      </c>
      <c r="K1323" s="222">
        <v>0.1905</v>
      </c>
      <c r="L1323" s="222">
        <v>0.28149999999999997</v>
      </c>
    </row>
    <row r="1324" spans="1:12" x14ac:dyDescent="0.25">
      <c r="A1324" s="8">
        <v>9</v>
      </c>
      <c r="B1324" s="3">
        <v>65</v>
      </c>
      <c r="C1324" s="5">
        <v>160000</v>
      </c>
      <c r="D1324" s="33"/>
      <c r="E1324" s="222">
        <v>5.0000000000000001E-4</v>
      </c>
      <c r="F1324" s="222">
        <v>2.7000000000000001E-3</v>
      </c>
      <c r="G1324" s="222">
        <v>7.4999999999999997E-3</v>
      </c>
      <c r="H1324" s="222">
        <v>1.67E-2</v>
      </c>
      <c r="I1324" s="222">
        <v>5.11E-2</v>
      </c>
      <c r="J1324" s="222">
        <v>0.1085</v>
      </c>
      <c r="K1324" s="222">
        <v>0.18590000000000001</v>
      </c>
      <c r="L1324" s="222">
        <v>0.27789999999999998</v>
      </c>
    </row>
    <row r="1325" spans="1:12" x14ac:dyDescent="0.25">
      <c r="A1325" s="8">
        <v>9</v>
      </c>
      <c r="B1325" s="3">
        <v>66</v>
      </c>
      <c r="C1325" s="5">
        <v>160000</v>
      </c>
      <c r="D1325" s="33"/>
      <c r="E1325" s="222">
        <v>2.9999999999999997E-4</v>
      </c>
      <c r="F1325" s="222">
        <v>1.9E-3</v>
      </c>
      <c r="G1325" s="222">
        <v>5.8999999999999999E-3</v>
      </c>
      <c r="H1325" s="222">
        <v>1.41E-2</v>
      </c>
      <c r="I1325" s="222">
        <v>4.6699999999999998E-2</v>
      </c>
      <c r="J1325" s="222">
        <v>0.10349999999999999</v>
      </c>
      <c r="K1325" s="222">
        <v>0.18140000000000001</v>
      </c>
      <c r="L1325" s="222">
        <v>0.27460000000000001</v>
      </c>
    </row>
    <row r="1326" spans="1:12" x14ac:dyDescent="0.25">
      <c r="A1326" s="8">
        <v>9</v>
      </c>
      <c r="B1326" s="3">
        <v>67</v>
      </c>
      <c r="C1326" s="5">
        <v>160000</v>
      </c>
      <c r="D1326" s="33"/>
      <c r="E1326" s="222">
        <v>2.0000000000000001E-4</v>
      </c>
      <c r="F1326" s="222">
        <v>1.1999999999999999E-3</v>
      </c>
      <c r="G1326" s="222">
        <v>4.4000000000000003E-3</v>
      </c>
      <c r="H1326" s="222">
        <v>1.14E-2</v>
      </c>
      <c r="I1326" s="222">
        <v>4.19E-2</v>
      </c>
      <c r="J1326" s="222">
        <v>9.8000000000000004E-2</v>
      </c>
      <c r="K1326" s="222">
        <v>0.1767</v>
      </c>
      <c r="L1326" s="222">
        <v>0.2712</v>
      </c>
    </row>
    <row r="1327" spans="1:12" x14ac:dyDescent="0.25">
      <c r="A1327" s="8">
        <v>9</v>
      </c>
      <c r="B1327" s="3">
        <v>68</v>
      </c>
      <c r="C1327" s="5">
        <v>160000</v>
      </c>
      <c r="D1327" s="33"/>
      <c r="E1327" s="222">
        <v>1E-4</v>
      </c>
      <c r="F1327" s="222">
        <v>6.9999999999999999E-4</v>
      </c>
      <c r="G1327" s="222">
        <v>3.0999999999999999E-3</v>
      </c>
      <c r="H1327" s="222">
        <v>8.8999999999999999E-3</v>
      </c>
      <c r="I1327" s="222">
        <v>3.7100000000000001E-2</v>
      </c>
      <c r="J1327" s="222">
        <v>9.2399999999999996E-2</v>
      </c>
      <c r="K1327" s="222">
        <v>0.17199999999999999</v>
      </c>
      <c r="L1327" s="222">
        <v>0.26800000000000002</v>
      </c>
    </row>
    <row r="1328" spans="1:12" x14ac:dyDescent="0.25">
      <c r="A1328" s="8">
        <v>9</v>
      </c>
      <c r="B1328" s="3">
        <v>69</v>
      </c>
      <c r="C1328" s="5">
        <v>160000</v>
      </c>
      <c r="D1328" s="33"/>
      <c r="E1328" s="222">
        <v>0</v>
      </c>
      <c r="F1328" s="222">
        <v>4.0000000000000002E-4</v>
      </c>
      <c r="G1328" s="222">
        <v>2.0999999999999999E-3</v>
      </c>
      <c r="H1328" s="222">
        <v>6.7000000000000002E-3</v>
      </c>
      <c r="I1328" s="222">
        <v>3.2500000000000001E-2</v>
      </c>
      <c r="J1328" s="222">
        <v>8.6999999999999994E-2</v>
      </c>
      <c r="K1328" s="222">
        <v>0.1676</v>
      </c>
      <c r="L1328" s="222">
        <v>0.26519999999999999</v>
      </c>
    </row>
    <row r="1329" spans="1:12" x14ac:dyDescent="0.25">
      <c r="A1329" s="8">
        <v>9</v>
      </c>
      <c r="B1329" s="3">
        <v>70</v>
      </c>
      <c r="C1329" s="5">
        <v>160000</v>
      </c>
      <c r="D1329" s="33"/>
      <c r="E1329" s="222">
        <v>0</v>
      </c>
      <c r="F1329" s="222">
        <v>2.0000000000000001E-4</v>
      </c>
      <c r="G1329" s="222">
        <v>1.1000000000000001E-3</v>
      </c>
      <c r="H1329" s="222">
        <v>4.4999999999999997E-3</v>
      </c>
      <c r="I1329" s="222">
        <v>2.7199999999999998E-2</v>
      </c>
      <c r="J1329" s="222">
        <v>8.0600000000000005E-2</v>
      </c>
      <c r="K1329" s="222">
        <v>0.16259999999999999</v>
      </c>
      <c r="L1329" s="222">
        <v>0.26229999999999998</v>
      </c>
    </row>
    <row r="1330" spans="1:12" x14ac:dyDescent="0.25">
      <c r="A1330" s="8">
        <v>9</v>
      </c>
      <c r="B1330" s="3">
        <v>71</v>
      </c>
      <c r="C1330" s="5">
        <v>160000</v>
      </c>
      <c r="D1330" s="33"/>
      <c r="E1330" s="222">
        <v>0</v>
      </c>
      <c r="F1330" s="222">
        <v>1E-4</v>
      </c>
      <c r="G1330" s="222">
        <v>5.0000000000000001E-4</v>
      </c>
      <c r="H1330" s="222">
        <v>2.8E-3</v>
      </c>
      <c r="I1330" s="222">
        <v>2.2100000000000002E-2</v>
      </c>
      <c r="J1330" s="222">
        <v>7.4399999999999994E-2</v>
      </c>
      <c r="K1330" s="222">
        <v>0.15809999999999999</v>
      </c>
      <c r="L1330" s="222">
        <v>0.26</v>
      </c>
    </row>
    <row r="1331" spans="1:12" x14ac:dyDescent="0.25">
      <c r="A1331" s="8">
        <v>9</v>
      </c>
      <c r="B1331" s="3">
        <v>72</v>
      </c>
      <c r="C1331" s="5">
        <v>160000</v>
      </c>
      <c r="D1331" s="33"/>
      <c r="E1331" s="222">
        <v>0</v>
      </c>
      <c r="F1331" s="222">
        <v>0</v>
      </c>
      <c r="G1331" s="222">
        <v>1E-4</v>
      </c>
      <c r="H1331" s="222">
        <v>1.1000000000000001E-3</v>
      </c>
      <c r="I1331" s="222">
        <v>1.5599999999999999E-2</v>
      </c>
      <c r="J1331" s="222">
        <v>6.6000000000000003E-2</v>
      </c>
      <c r="K1331" s="222">
        <v>0.15260000000000001</v>
      </c>
      <c r="L1331" s="222">
        <v>0.25779999999999997</v>
      </c>
    </row>
    <row r="1332" spans="1:12" x14ac:dyDescent="0.25">
      <c r="A1332" s="8">
        <v>9</v>
      </c>
      <c r="B1332" s="3">
        <v>73</v>
      </c>
      <c r="C1332" s="5">
        <v>160000</v>
      </c>
      <c r="D1332" s="33"/>
      <c r="E1332" s="222">
        <v>0</v>
      </c>
      <c r="F1332" s="222">
        <v>0</v>
      </c>
      <c r="G1332" s="222">
        <v>0</v>
      </c>
      <c r="H1332" s="222">
        <v>2.0000000000000001E-4</v>
      </c>
      <c r="I1332" s="222">
        <v>9.1000000000000004E-3</v>
      </c>
      <c r="J1332" s="222">
        <v>5.6800000000000003E-2</v>
      </c>
      <c r="K1332" s="222">
        <v>0.14779999999999999</v>
      </c>
      <c r="L1332" s="222">
        <v>0.25640000000000002</v>
      </c>
    </row>
    <row r="1333" spans="1:12" x14ac:dyDescent="0.25">
      <c r="A1333" s="8">
        <v>9</v>
      </c>
      <c r="B1333" s="3">
        <v>74</v>
      </c>
      <c r="C1333" s="5">
        <v>160000</v>
      </c>
      <c r="D1333" s="33"/>
      <c r="E1333" s="222">
        <v>0</v>
      </c>
      <c r="F1333" s="222">
        <v>0</v>
      </c>
      <c r="G1333" s="222">
        <v>0</v>
      </c>
      <c r="H1333" s="222">
        <v>0</v>
      </c>
      <c r="I1333" s="222">
        <v>5.4000000000000003E-3</v>
      </c>
      <c r="J1333" s="222">
        <v>5.0700000000000002E-2</v>
      </c>
      <c r="K1333" s="222">
        <v>0.1454</v>
      </c>
      <c r="L1333" s="222">
        <v>0.25609999999999999</v>
      </c>
    </row>
    <row r="1334" spans="1:12" x14ac:dyDescent="0.25">
      <c r="A1334" s="8">
        <v>1</v>
      </c>
      <c r="B1334" s="3">
        <v>47</v>
      </c>
      <c r="C1334" s="5">
        <v>250000</v>
      </c>
      <c r="D1334" s="33"/>
      <c r="E1334" s="222">
        <v>8.9999999999999998E-4</v>
      </c>
      <c r="F1334" s="222">
        <v>5.0000000000000001E-3</v>
      </c>
      <c r="G1334" s="222">
        <v>1.2699999999999999E-2</v>
      </c>
      <c r="H1334" s="222">
        <v>2.4E-2</v>
      </c>
      <c r="I1334" s="222">
        <v>5.5399999999999998E-2</v>
      </c>
      <c r="J1334" s="222">
        <v>9.7199999999999995E-2</v>
      </c>
      <c r="K1334" s="222">
        <v>0.14760000000000001</v>
      </c>
      <c r="L1334" s="222">
        <v>0.2054</v>
      </c>
    </row>
    <row r="1335" spans="1:12" x14ac:dyDescent="0.25">
      <c r="A1335" s="8">
        <v>1</v>
      </c>
      <c r="B1335" s="3">
        <v>48</v>
      </c>
      <c r="C1335" s="5">
        <v>250000</v>
      </c>
      <c r="D1335" s="33"/>
      <c r="E1335" s="222">
        <v>6.9999999999999999E-4</v>
      </c>
      <c r="F1335" s="222">
        <v>4.1999999999999997E-3</v>
      </c>
      <c r="G1335" s="222">
        <v>1.12E-2</v>
      </c>
      <c r="H1335" s="222">
        <v>2.1499999999999998E-2</v>
      </c>
      <c r="I1335" s="222">
        <v>5.11E-2</v>
      </c>
      <c r="J1335" s="222">
        <v>9.11E-2</v>
      </c>
      <c r="K1335" s="222">
        <v>0.14000000000000001</v>
      </c>
      <c r="L1335" s="222">
        <v>0.1966</v>
      </c>
    </row>
    <row r="1336" spans="1:12" x14ac:dyDescent="0.25">
      <c r="A1336" s="8">
        <v>1</v>
      </c>
      <c r="B1336" s="3">
        <v>49</v>
      </c>
      <c r="C1336" s="5">
        <v>250000</v>
      </c>
      <c r="D1336" s="33"/>
      <c r="E1336" s="222">
        <v>5.0000000000000001E-4</v>
      </c>
      <c r="F1336" s="222">
        <v>3.5000000000000001E-3</v>
      </c>
      <c r="G1336" s="222">
        <v>9.7999999999999997E-3</v>
      </c>
      <c r="H1336" s="222">
        <v>1.9199999999999998E-2</v>
      </c>
      <c r="I1336" s="222">
        <v>4.6899999999999997E-2</v>
      </c>
      <c r="J1336" s="222">
        <v>8.5099999999999995E-2</v>
      </c>
      <c r="K1336" s="222">
        <v>0.13250000000000001</v>
      </c>
      <c r="L1336" s="222">
        <v>0.18770000000000001</v>
      </c>
    </row>
    <row r="1337" spans="1:12" x14ac:dyDescent="0.25">
      <c r="A1337" s="8">
        <v>1</v>
      </c>
      <c r="B1337" s="3">
        <v>50</v>
      </c>
      <c r="C1337" s="5">
        <v>250000</v>
      </c>
      <c r="D1337" s="33"/>
      <c r="E1337" s="222">
        <v>4.0000000000000002E-4</v>
      </c>
      <c r="F1337" s="222">
        <v>2.8999999999999998E-3</v>
      </c>
      <c r="G1337" s="222">
        <v>8.3999999999999995E-3</v>
      </c>
      <c r="H1337" s="222">
        <v>1.7000000000000001E-2</v>
      </c>
      <c r="I1337" s="222">
        <v>4.2900000000000001E-2</v>
      </c>
      <c r="J1337" s="222">
        <v>7.9399999999999998E-2</v>
      </c>
      <c r="K1337" s="222">
        <v>0.12520000000000001</v>
      </c>
      <c r="L1337" s="222">
        <v>0.17910000000000001</v>
      </c>
    </row>
    <row r="1338" spans="1:12" x14ac:dyDescent="0.25">
      <c r="A1338" s="8">
        <v>1</v>
      </c>
      <c r="B1338" s="3">
        <v>51</v>
      </c>
      <c r="C1338" s="5">
        <v>250000</v>
      </c>
      <c r="D1338" s="33"/>
      <c r="E1338" s="222">
        <v>2.9999999999999997E-4</v>
      </c>
      <c r="F1338" s="222">
        <v>2.3999999999999998E-3</v>
      </c>
      <c r="G1338" s="222">
        <v>7.1999999999999998E-3</v>
      </c>
      <c r="H1338" s="222">
        <v>1.4999999999999999E-2</v>
      </c>
      <c r="I1338" s="222">
        <v>3.9E-2</v>
      </c>
      <c r="J1338" s="222">
        <v>7.3700000000000002E-2</v>
      </c>
      <c r="K1338" s="222">
        <v>0.1179</v>
      </c>
      <c r="L1338" s="222">
        <v>0.17050000000000001</v>
      </c>
    </row>
    <row r="1339" spans="1:12" x14ac:dyDescent="0.25">
      <c r="A1339" s="8">
        <v>1</v>
      </c>
      <c r="B1339" s="3">
        <v>52</v>
      </c>
      <c r="C1339" s="5">
        <v>250000</v>
      </c>
      <c r="D1339" s="33"/>
      <c r="E1339" s="222">
        <v>2.0000000000000001E-4</v>
      </c>
      <c r="F1339" s="222">
        <v>1.9E-3</v>
      </c>
      <c r="G1339" s="222">
        <v>6.1000000000000004E-3</v>
      </c>
      <c r="H1339" s="222">
        <v>1.2999999999999999E-2</v>
      </c>
      <c r="I1339" s="222">
        <v>3.5200000000000002E-2</v>
      </c>
      <c r="J1339" s="222">
        <v>6.8000000000000005E-2</v>
      </c>
      <c r="K1339" s="222">
        <v>0.1105</v>
      </c>
      <c r="L1339" s="222">
        <v>0.16170000000000001</v>
      </c>
    </row>
    <row r="1340" spans="1:12" x14ac:dyDescent="0.25">
      <c r="A1340" s="8">
        <v>1</v>
      </c>
      <c r="B1340" s="3">
        <v>53</v>
      </c>
      <c r="C1340" s="5">
        <v>250000</v>
      </c>
      <c r="D1340" s="33"/>
      <c r="E1340" s="222">
        <v>2.0000000000000001E-4</v>
      </c>
      <c r="F1340" s="222">
        <v>1.5E-3</v>
      </c>
      <c r="G1340" s="222">
        <v>5.1000000000000004E-3</v>
      </c>
      <c r="H1340" s="222">
        <v>1.12E-2</v>
      </c>
      <c r="I1340" s="222">
        <v>3.15E-2</v>
      </c>
      <c r="J1340" s="222">
        <v>6.2399999999999997E-2</v>
      </c>
      <c r="K1340" s="222">
        <v>0.1032</v>
      </c>
      <c r="L1340" s="222">
        <v>0.15290000000000001</v>
      </c>
    </row>
    <row r="1341" spans="1:12" x14ac:dyDescent="0.25">
      <c r="A1341" s="8">
        <v>1</v>
      </c>
      <c r="B1341" s="3">
        <v>54</v>
      </c>
      <c r="C1341" s="5">
        <v>250000</v>
      </c>
      <c r="D1341" s="33"/>
      <c r="E1341" s="222">
        <v>1E-4</v>
      </c>
      <c r="F1341" s="222">
        <v>1.1999999999999999E-3</v>
      </c>
      <c r="G1341" s="222">
        <v>4.1999999999999997E-3</v>
      </c>
      <c r="H1341" s="222">
        <v>9.4999999999999998E-3</v>
      </c>
      <c r="I1341" s="222">
        <v>2.8000000000000001E-2</v>
      </c>
      <c r="J1341" s="222">
        <v>5.7000000000000002E-2</v>
      </c>
      <c r="K1341" s="222">
        <v>9.6100000000000005E-2</v>
      </c>
      <c r="L1341" s="222">
        <v>0.14419999999999999</v>
      </c>
    </row>
    <row r="1342" spans="1:12" x14ac:dyDescent="0.25">
      <c r="A1342" s="8">
        <v>1</v>
      </c>
      <c r="B1342" s="3">
        <v>55</v>
      </c>
      <c r="C1342" s="5">
        <v>250000</v>
      </c>
      <c r="D1342" s="33"/>
      <c r="E1342" s="222">
        <v>1E-4</v>
      </c>
      <c r="F1342" s="222">
        <v>8.9999999999999998E-4</v>
      </c>
      <c r="G1342" s="222">
        <v>3.3999999999999998E-3</v>
      </c>
      <c r="H1342" s="222">
        <v>8.0000000000000002E-3</v>
      </c>
      <c r="I1342" s="222">
        <v>2.47E-2</v>
      </c>
      <c r="J1342" s="222">
        <v>5.1799999999999999E-2</v>
      </c>
      <c r="K1342" s="222">
        <v>8.9099999999999999E-2</v>
      </c>
      <c r="L1342" s="222">
        <v>0.13569999999999999</v>
      </c>
    </row>
    <row r="1343" spans="1:12" x14ac:dyDescent="0.25">
      <c r="A1343" s="8">
        <v>1</v>
      </c>
      <c r="B1343" s="3">
        <v>56</v>
      </c>
      <c r="C1343" s="5">
        <v>250000</v>
      </c>
      <c r="D1343" s="33"/>
      <c r="E1343" s="222">
        <v>0</v>
      </c>
      <c r="F1343" s="222">
        <v>6.9999999999999999E-4</v>
      </c>
      <c r="G1343" s="222">
        <v>2.7000000000000001E-3</v>
      </c>
      <c r="H1343" s="222">
        <v>6.6E-3</v>
      </c>
      <c r="I1343" s="222">
        <v>2.1499999999999998E-2</v>
      </c>
      <c r="J1343" s="222">
        <v>4.6699999999999998E-2</v>
      </c>
      <c r="K1343" s="222">
        <v>8.2000000000000003E-2</v>
      </c>
      <c r="L1343" s="222">
        <v>0.1275</v>
      </c>
    </row>
    <row r="1344" spans="1:12" x14ac:dyDescent="0.25">
      <c r="A1344" s="8">
        <v>1</v>
      </c>
      <c r="B1344" s="3">
        <v>57</v>
      </c>
      <c r="C1344" s="5">
        <v>250000</v>
      </c>
      <c r="D1344" s="33"/>
      <c r="E1344" s="222">
        <v>0</v>
      </c>
      <c r="F1344" s="222">
        <v>5.0000000000000001E-4</v>
      </c>
      <c r="G1344" s="222">
        <v>2.0999999999999999E-3</v>
      </c>
      <c r="H1344" s="222">
        <v>5.3E-3</v>
      </c>
      <c r="I1344" s="222">
        <v>1.8499999999999999E-2</v>
      </c>
      <c r="J1344" s="222">
        <v>4.1700000000000001E-2</v>
      </c>
      <c r="K1344" s="222">
        <v>7.51E-2</v>
      </c>
      <c r="L1344" s="222">
        <v>0.1201</v>
      </c>
    </row>
    <row r="1345" spans="1:12" x14ac:dyDescent="0.25">
      <c r="A1345" s="8">
        <v>1</v>
      </c>
      <c r="B1345" s="3">
        <v>58</v>
      </c>
      <c r="C1345" s="5">
        <v>250000</v>
      </c>
      <c r="D1345" s="33"/>
      <c r="E1345" s="222">
        <v>0</v>
      </c>
      <c r="F1345" s="222">
        <v>2.9999999999999997E-4</v>
      </c>
      <c r="G1345" s="222">
        <v>1.6000000000000001E-3</v>
      </c>
      <c r="H1345" s="222">
        <v>4.3E-3</v>
      </c>
      <c r="I1345" s="222">
        <v>1.5900000000000001E-2</v>
      </c>
      <c r="J1345" s="222">
        <v>3.7199999999999997E-2</v>
      </c>
      <c r="K1345" s="222">
        <v>6.8699999999999997E-2</v>
      </c>
      <c r="L1345" s="222">
        <v>0.1133</v>
      </c>
    </row>
    <row r="1346" spans="1:12" x14ac:dyDescent="0.25">
      <c r="A1346" s="8">
        <v>1</v>
      </c>
      <c r="B1346" s="3">
        <v>59</v>
      </c>
      <c r="C1346" s="5">
        <v>250000</v>
      </c>
      <c r="D1346" s="33"/>
      <c r="E1346" s="222">
        <v>0</v>
      </c>
      <c r="F1346" s="222">
        <v>2.0000000000000001E-4</v>
      </c>
      <c r="G1346" s="222">
        <v>1.1999999999999999E-3</v>
      </c>
      <c r="H1346" s="222">
        <v>3.3999999999999998E-3</v>
      </c>
      <c r="I1346" s="222">
        <v>1.35E-2</v>
      </c>
      <c r="J1346" s="222">
        <v>3.2800000000000003E-2</v>
      </c>
      <c r="K1346" s="222">
        <v>6.3100000000000003E-2</v>
      </c>
      <c r="L1346" s="222">
        <v>0.1066</v>
      </c>
    </row>
    <row r="1347" spans="1:12" x14ac:dyDescent="0.25">
      <c r="A1347" s="8">
        <v>1</v>
      </c>
      <c r="B1347" s="3">
        <v>60</v>
      </c>
      <c r="C1347" s="5">
        <v>250000</v>
      </c>
      <c r="D1347" s="33"/>
      <c r="E1347" s="222">
        <v>0</v>
      </c>
      <c r="F1347" s="222">
        <v>2.0000000000000001E-4</v>
      </c>
      <c r="G1347" s="222">
        <v>8.9999999999999998E-4</v>
      </c>
      <c r="H1347" s="222">
        <v>2.7000000000000001E-3</v>
      </c>
      <c r="I1347" s="222">
        <v>1.12E-2</v>
      </c>
      <c r="J1347" s="222">
        <v>2.86E-2</v>
      </c>
      <c r="K1347" s="222">
        <v>5.7500000000000002E-2</v>
      </c>
      <c r="L1347" s="222">
        <v>9.98E-2</v>
      </c>
    </row>
    <row r="1348" spans="1:12" x14ac:dyDescent="0.25">
      <c r="A1348" s="8">
        <v>1</v>
      </c>
      <c r="B1348" s="3">
        <v>61</v>
      </c>
      <c r="C1348" s="5">
        <v>250000</v>
      </c>
      <c r="D1348" s="33"/>
      <c r="E1348" s="222">
        <v>0</v>
      </c>
      <c r="F1348" s="222">
        <v>1E-4</v>
      </c>
      <c r="G1348" s="222">
        <v>5.9999999999999995E-4</v>
      </c>
      <c r="H1348" s="222">
        <v>2E-3</v>
      </c>
      <c r="I1348" s="222">
        <v>9.1999999999999998E-3</v>
      </c>
      <c r="J1348" s="222">
        <v>2.47E-2</v>
      </c>
      <c r="K1348" s="222">
        <v>5.21E-2</v>
      </c>
      <c r="L1348" s="222">
        <v>9.3200000000000005E-2</v>
      </c>
    </row>
    <row r="1349" spans="1:12" x14ac:dyDescent="0.25">
      <c r="A1349" s="8">
        <v>1</v>
      </c>
      <c r="B1349" s="3">
        <v>62</v>
      </c>
      <c r="C1349" s="5">
        <v>250000</v>
      </c>
      <c r="D1349" s="33"/>
      <c r="E1349" s="222">
        <v>0</v>
      </c>
      <c r="F1349" s="222">
        <v>1E-4</v>
      </c>
      <c r="G1349" s="222">
        <v>4.0000000000000002E-4</v>
      </c>
      <c r="H1349" s="222">
        <v>1.4E-3</v>
      </c>
      <c r="I1349" s="222">
        <v>7.3000000000000001E-3</v>
      </c>
      <c r="J1349" s="222">
        <v>2.1100000000000001E-2</v>
      </c>
      <c r="K1349" s="222">
        <v>4.6899999999999997E-2</v>
      </c>
      <c r="L1349" s="222">
        <v>8.6599999999999996E-2</v>
      </c>
    </row>
    <row r="1350" spans="1:12" x14ac:dyDescent="0.25">
      <c r="A1350" s="8">
        <v>1</v>
      </c>
      <c r="B1350" s="3">
        <v>63</v>
      </c>
      <c r="C1350" s="5">
        <v>250000</v>
      </c>
      <c r="D1350" s="33"/>
      <c r="E1350" s="222">
        <v>0</v>
      </c>
      <c r="F1350" s="222">
        <v>0</v>
      </c>
      <c r="G1350" s="222">
        <v>2.9999999999999997E-4</v>
      </c>
      <c r="H1350" s="222">
        <v>1E-3</v>
      </c>
      <c r="I1350" s="222">
        <v>5.5999999999999999E-3</v>
      </c>
      <c r="J1350" s="222">
        <v>1.78E-2</v>
      </c>
      <c r="K1350" s="222">
        <v>4.1700000000000001E-2</v>
      </c>
      <c r="L1350" s="222">
        <v>0.08</v>
      </c>
    </row>
    <row r="1351" spans="1:12" x14ac:dyDescent="0.25">
      <c r="A1351" s="8">
        <v>1</v>
      </c>
      <c r="B1351" s="3">
        <v>64</v>
      </c>
      <c r="C1351" s="5">
        <v>250000</v>
      </c>
      <c r="D1351" s="33"/>
      <c r="E1351" s="222">
        <v>0</v>
      </c>
      <c r="F1351" s="222">
        <v>0</v>
      </c>
      <c r="G1351" s="222">
        <v>2.0000000000000001E-4</v>
      </c>
      <c r="H1351" s="222">
        <v>5.9999999999999995E-4</v>
      </c>
      <c r="I1351" s="222">
        <v>4.1999999999999997E-3</v>
      </c>
      <c r="J1351" s="222">
        <v>1.47E-2</v>
      </c>
      <c r="K1351" s="222">
        <v>3.6600000000000001E-2</v>
      </c>
      <c r="L1351" s="222">
        <v>7.3400000000000007E-2</v>
      </c>
    </row>
    <row r="1352" spans="1:12" x14ac:dyDescent="0.25">
      <c r="A1352" s="8">
        <v>1</v>
      </c>
      <c r="B1352" s="3">
        <v>65</v>
      </c>
      <c r="C1352" s="5">
        <v>250000</v>
      </c>
      <c r="D1352" s="33"/>
      <c r="E1352" s="222">
        <v>0</v>
      </c>
      <c r="F1352" s="222">
        <v>0</v>
      </c>
      <c r="G1352" s="222">
        <v>1E-4</v>
      </c>
      <c r="H1352" s="222">
        <v>4.0000000000000002E-4</v>
      </c>
      <c r="I1352" s="222">
        <v>3.0000000000000001E-3</v>
      </c>
      <c r="J1352" s="222">
        <v>1.18E-2</v>
      </c>
      <c r="K1352" s="222">
        <v>3.1699999999999999E-2</v>
      </c>
      <c r="L1352" s="222">
        <v>6.6799999999999998E-2</v>
      </c>
    </row>
    <row r="1353" spans="1:12" x14ac:dyDescent="0.25">
      <c r="A1353" s="8">
        <v>1</v>
      </c>
      <c r="B1353" s="3">
        <v>66</v>
      </c>
      <c r="C1353" s="5">
        <v>250000</v>
      </c>
      <c r="D1353" s="33"/>
      <c r="E1353" s="222">
        <v>0</v>
      </c>
      <c r="F1353" s="222">
        <v>0</v>
      </c>
      <c r="G1353" s="222">
        <v>0</v>
      </c>
      <c r="H1353" s="222">
        <v>2.0000000000000001E-4</v>
      </c>
      <c r="I1353" s="222">
        <v>2.0999999999999999E-3</v>
      </c>
      <c r="J1353" s="222">
        <v>9.1999999999999998E-3</v>
      </c>
      <c r="K1353" s="222">
        <v>2.7E-2</v>
      </c>
      <c r="L1353" s="222">
        <v>6.0400000000000002E-2</v>
      </c>
    </row>
    <row r="1354" spans="1:12" x14ac:dyDescent="0.25">
      <c r="A1354" s="8">
        <v>1</v>
      </c>
      <c r="B1354" s="3">
        <v>67</v>
      </c>
      <c r="C1354" s="5">
        <v>250000</v>
      </c>
      <c r="D1354" s="33"/>
      <c r="E1354" s="222">
        <v>0</v>
      </c>
      <c r="F1354" s="222">
        <v>0</v>
      </c>
      <c r="G1354" s="222">
        <v>0</v>
      </c>
      <c r="H1354" s="222">
        <v>1E-4</v>
      </c>
      <c r="I1354" s="222">
        <v>1.2999999999999999E-3</v>
      </c>
      <c r="J1354" s="222">
        <v>6.7999999999999996E-3</v>
      </c>
      <c r="K1354" s="222">
        <v>2.2200000000000001E-2</v>
      </c>
      <c r="L1354" s="222">
        <v>5.3499999999999999E-2</v>
      </c>
    </row>
    <row r="1355" spans="1:12" x14ac:dyDescent="0.25">
      <c r="A1355" s="8">
        <v>1</v>
      </c>
      <c r="B1355" s="3">
        <v>68</v>
      </c>
      <c r="C1355" s="5">
        <v>250000</v>
      </c>
      <c r="D1355" s="33"/>
      <c r="E1355" s="222">
        <v>0</v>
      </c>
      <c r="F1355" s="222">
        <v>0</v>
      </c>
      <c r="G1355" s="222">
        <v>0</v>
      </c>
      <c r="H1355" s="222">
        <v>0</v>
      </c>
      <c r="I1355" s="222">
        <v>6.9999999999999999E-4</v>
      </c>
      <c r="J1355" s="222">
        <v>4.7000000000000002E-3</v>
      </c>
      <c r="K1355" s="222">
        <v>1.77E-2</v>
      </c>
      <c r="L1355" s="222">
        <v>4.6600000000000003E-2</v>
      </c>
    </row>
    <row r="1356" spans="1:12" x14ac:dyDescent="0.25">
      <c r="A1356" s="8">
        <v>1</v>
      </c>
      <c r="B1356" s="3">
        <v>69</v>
      </c>
      <c r="C1356" s="5">
        <v>250000</v>
      </c>
      <c r="D1356" s="33"/>
      <c r="E1356" s="222">
        <v>0</v>
      </c>
      <c r="F1356" s="222">
        <v>0</v>
      </c>
      <c r="G1356" s="222">
        <v>0</v>
      </c>
      <c r="H1356" s="222">
        <v>0</v>
      </c>
      <c r="I1356" s="222">
        <v>4.0000000000000002E-4</v>
      </c>
      <c r="J1356" s="222">
        <v>3.0000000000000001E-3</v>
      </c>
      <c r="K1356" s="222">
        <v>1.3599999999999999E-2</v>
      </c>
      <c r="L1356" s="222">
        <v>0.04</v>
      </c>
    </row>
    <row r="1357" spans="1:12" x14ac:dyDescent="0.25">
      <c r="A1357" s="8">
        <v>1</v>
      </c>
      <c r="B1357" s="3">
        <v>70</v>
      </c>
      <c r="C1357" s="5">
        <v>250000</v>
      </c>
      <c r="D1357" s="33"/>
      <c r="E1357" s="222">
        <v>0</v>
      </c>
      <c r="F1357" s="222">
        <v>0</v>
      </c>
      <c r="G1357" s="222">
        <v>0</v>
      </c>
      <c r="H1357" s="222">
        <v>0</v>
      </c>
      <c r="I1357" s="222">
        <v>1E-4</v>
      </c>
      <c r="J1357" s="222">
        <v>1.6000000000000001E-3</v>
      </c>
      <c r="K1357" s="222">
        <v>9.4000000000000004E-3</v>
      </c>
      <c r="L1357" s="222">
        <v>3.2599999999999997E-2</v>
      </c>
    </row>
    <row r="1358" spans="1:12" x14ac:dyDescent="0.25">
      <c r="A1358" s="8">
        <v>1</v>
      </c>
      <c r="B1358" s="3">
        <v>71</v>
      </c>
      <c r="C1358" s="5">
        <v>250000</v>
      </c>
      <c r="D1358" s="33"/>
      <c r="E1358" s="222">
        <v>0</v>
      </c>
      <c r="F1358" s="222">
        <v>0</v>
      </c>
      <c r="G1358" s="222">
        <v>0</v>
      </c>
      <c r="H1358" s="222">
        <v>0</v>
      </c>
      <c r="I1358" s="222">
        <v>0</v>
      </c>
      <c r="J1358" s="222">
        <v>6.9999999999999999E-4</v>
      </c>
      <c r="K1358" s="222">
        <v>6.0000000000000001E-3</v>
      </c>
      <c r="L1358" s="222">
        <v>2.5600000000000001E-2</v>
      </c>
    </row>
    <row r="1359" spans="1:12" x14ac:dyDescent="0.25">
      <c r="A1359" s="8">
        <v>1</v>
      </c>
      <c r="B1359" s="3">
        <v>72</v>
      </c>
      <c r="C1359" s="5">
        <v>250000</v>
      </c>
      <c r="D1359" s="33"/>
      <c r="E1359" s="222">
        <v>0</v>
      </c>
      <c r="F1359" s="222">
        <v>0</v>
      </c>
      <c r="G1359" s="222">
        <v>0</v>
      </c>
      <c r="H1359" s="222">
        <v>0</v>
      </c>
      <c r="I1359" s="222">
        <v>0</v>
      </c>
      <c r="J1359" s="222">
        <v>1E-4</v>
      </c>
      <c r="K1359" s="222">
        <v>2.5000000000000001E-3</v>
      </c>
      <c r="L1359" s="222">
        <v>1.6799999999999999E-2</v>
      </c>
    </row>
    <row r="1360" spans="1:12" x14ac:dyDescent="0.25">
      <c r="A1360" s="8">
        <v>1</v>
      </c>
      <c r="B1360" s="3">
        <v>73</v>
      </c>
      <c r="C1360" s="5">
        <v>250000</v>
      </c>
      <c r="D1360" s="33"/>
      <c r="E1360" s="222">
        <v>0</v>
      </c>
      <c r="F1360" s="222">
        <v>0</v>
      </c>
      <c r="G1360" s="222">
        <v>0</v>
      </c>
      <c r="H1360" s="222">
        <v>0</v>
      </c>
      <c r="I1360" s="222">
        <v>0</v>
      </c>
      <c r="J1360" s="222">
        <v>0</v>
      </c>
      <c r="K1360" s="222">
        <v>5.9999999999999995E-4</v>
      </c>
      <c r="L1360" s="222">
        <v>8.6E-3</v>
      </c>
    </row>
    <row r="1361" spans="1:12" x14ac:dyDescent="0.25">
      <c r="A1361" s="8">
        <v>1</v>
      </c>
      <c r="B1361" s="3">
        <v>74</v>
      </c>
      <c r="C1361" s="5">
        <v>250000</v>
      </c>
      <c r="D1361" s="33"/>
      <c r="E1361" s="222">
        <v>0</v>
      </c>
      <c r="F1361" s="222">
        <v>0</v>
      </c>
      <c r="G1361" s="222">
        <v>0</v>
      </c>
      <c r="H1361" s="222">
        <v>0</v>
      </c>
      <c r="I1361" s="222">
        <v>0</v>
      </c>
      <c r="J1361" s="222">
        <v>0</v>
      </c>
      <c r="K1361" s="222">
        <v>1E-4</v>
      </c>
      <c r="L1361" s="222">
        <v>4.4000000000000003E-3</v>
      </c>
    </row>
    <row r="1362" spans="1:12" x14ac:dyDescent="0.25">
      <c r="A1362" s="8">
        <v>2</v>
      </c>
      <c r="B1362" s="3">
        <v>47</v>
      </c>
      <c r="C1362" s="5">
        <v>250000</v>
      </c>
      <c r="D1362" s="33"/>
      <c r="E1362" s="222">
        <v>1.2999999999999999E-3</v>
      </c>
      <c r="F1362" s="222">
        <v>6.4000000000000003E-3</v>
      </c>
      <c r="G1362" s="222">
        <v>1.54E-2</v>
      </c>
      <c r="H1362" s="222">
        <v>2.7799999999999998E-2</v>
      </c>
      <c r="I1362" s="222">
        <v>6.1499999999999999E-2</v>
      </c>
      <c r="J1362" s="222">
        <v>0.1052</v>
      </c>
      <c r="K1362" s="222">
        <v>0.1573</v>
      </c>
      <c r="L1362" s="222">
        <v>0.21659999999999999</v>
      </c>
    </row>
    <row r="1363" spans="1:12" x14ac:dyDescent="0.25">
      <c r="A1363" s="8">
        <v>2</v>
      </c>
      <c r="B1363" s="3">
        <v>48</v>
      </c>
      <c r="C1363" s="5">
        <v>250000</v>
      </c>
      <c r="D1363" s="33"/>
      <c r="E1363" s="222">
        <v>1E-3</v>
      </c>
      <c r="F1363" s="222">
        <v>5.4999999999999997E-3</v>
      </c>
      <c r="G1363" s="222">
        <v>1.3599999999999999E-2</v>
      </c>
      <c r="H1363" s="222">
        <v>2.5100000000000001E-2</v>
      </c>
      <c r="I1363" s="222">
        <v>5.6899999999999999E-2</v>
      </c>
      <c r="J1363" s="222">
        <v>9.8799999999999999E-2</v>
      </c>
      <c r="K1363" s="222">
        <v>0.14949999999999999</v>
      </c>
      <c r="L1363" s="222">
        <v>0.20749999999999999</v>
      </c>
    </row>
    <row r="1364" spans="1:12" x14ac:dyDescent="0.25">
      <c r="A1364" s="8">
        <v>2</v>
      </c>
      <c r="B1364" s="3">
        <v>49</v>
      </c>
      <c r="C1364" s="5">
        <v>250000</v>
      </c>
      <c r="D1364" s="33"/>
      <c r="E1364" s="222">
        <v>8.0000000000000004E-4</v>
      </c>
      <c r="F1364" s="222">
        <v>4.7000000000000002E-3</v>
      </c>
      <c r="G1364" s="222">
        <v>1.2E-2</v>
      </c>
      <c r="H1364" s="222">
        <v>2.2499999999999999E-2</v>
      </c>
      <c r="I1364" s="222">
        <v>5.2400000000000002E-2</v>
      </c>
      <c r="J1364" s="222">
        <v>9.2600000000000002E-2</v>
      </c>
      <c r="K1364" s="222">
        <v>0.14169999999999999</v>
      </c>
      <c r="L1364" s="222">
        <v>0.19850000000000001</v>
      </c>
    </row>
    <row r="1365" spans="1:12" x14ac:dyDescent="0.25">
      <c r="A1365" s="8">
        <v>2</v>
      </c>
      <c r="B1365" s="3">
        <v>50</v>
      </c>
      <c r="C1365" s="5">
        <v>250000</v>
      </c>
      <c r="D1365" s="33"/>
      <c r="E1365" s="222">
        <v>5.9999999999999995E-4</v>
      </c>
      <c r="F1365" s="222">
        <v>3.8999999999999998E-3</v>
      </c>
      <c r="G1365" s="222">
        <v>1.0500000000000001E-2</v>
      </c>
      <c r="H1365" s="222">
        <v>2.01E-2</v>
      </c>
      <c r="I1365" s="222">
        <v>4.8099999999999997E-2</v>
      </c>
      <c r="J1365" s="222">
        <v>8.6599999999999996E-2</v>
      </c>
      <c r="K1365" s="222">
        <v>0.13420000000000001</v>
      </c>
      <c r="L1365" s="222">
        <v>0.18959999999999999</v>
      </c>
    </row>
    <row r="1366" spans="1:12" x14ac:dyDescent="0.25">
      <c r="A1366" s="8">
        <v>2</v>
      </c>
      <c r="B1366" s="3">
        <v>51</v>
      </c>
      <c r="C1366" s="5">
        <v>250000</v>
      </c>
      <c r="D1366" s="33"/>
      <c r="E1366" s="222">
        <v>5.0000000000000001E-4</v>
      </c>
      <c r="F1366" s="222">
        <v>3.3E-3</v>
      </c>
      <c r="G1366" s="222">
        <v>9.1000000000000004E-3</v>
      </c>
      <c r="H1366" s="222">
        <v>1.78E-2</v>
      </c>
      <c r="I1366" s="222">
        <v>4.3999999999999997E-2</v>
      </c>
      <c r="J1366" s="222">
        <v>8.0699999999999994E-2</v>
      </c>
      <c r="K1366" s="222">
        <v>0.12670000000000001</v>
      </c>
      <c r="L1366" s="222">
        <v>0.18079999999999999</v>
      </c>
    </row>
    <row r="1367" spans="1:12" x14ac:dyDescent="0.25">
      <c r="A1367" s="8">
        <v>2</v>
      </c>
      <c r="B1367" s="3">
        <v>52</v>
      </c>
      <c r="C1367" s="5">
        <v>250000</v>
      </c>
      <c r="D1367" s="33"/>
      <c r="E1367" s="222">
        <v>4.0000000000000002E-4</v>
      </c>
      <c r="F1367" s="222">
        <v>2.7000000000000001E-3</v>
      </c>
      <c r="G1367" s="222">
        <v>7.7000000000000002E-3</v>
      </c>
      <c r="H1367" s="222">
        <v>1.5599999999999999E-2</v>
      </c>
      <c r="I1367" s="222">
        <v>3.9899999999999998E-2</v>
      </c>
      <c r="J1367" s="222">
        <v>7.4700000000000003E-2</v>
      </c>
      <c r="K1367" s="222">
        <v>0.1191</v>
      </c>
      <c r="L1367" s="222">
        <v>0.17169999999999999</v>
      </c>
    </row>
    <row r="1368" spans="1:12" x14ac:dyDescent="0.25">
      <c r="A1368" s="8">
        <v>2</v>
      </c>
      <c r="B1368" s="3">
        <v>53</v>
      </c>
      <c r="C1368" s="5">
        <v>250000</v>
      </c>
      <c r="D1368" s="33"/>
      <c r="E1368" s="222">
        <v>2.9999999999999997E-4</v>
      </c>
      <c r="F1368" s="222">
        <v>2.2000000000000001E-3</v>
      </c>
      <c r="G1368" s="222">
        <v>6.4999999999999997E-3</v>
      </c>
      <c r="H1368" s="222">
        <v>1.3599999999999999E-2</v>
      </c>
      <c r="I1368" s="222">
        <v>3.5900000000000001E-2</v>
      </c>
      <c r="J1368" s="222">
        <v>6.8900000000000003E-2</v>
      </c>
      <c r="K1368" s="222">
        <v>0.1115</v>
      </c>
      <c r="L1368" s="222">
        <v>0.16270000000000001</v>
      </c>
    </row>
    <row r="1369" spans="1:12" x14ac:dyDescent="0.25">
      <c r="A1369" s="8">
        <v>2</v>
      </c>
      <c r="B1369" s="3">
        <v>54</v>
      </c>
      <c r="C1369" s="5">
        <v>250000</v>
      </c>
      <c r="D1369" s="33"/>
      <c r="E1369" s="222">
        <v>2.0000000000000001E-4</v>
      </c>
      <c r="F1369" s="222">
        <v>1.6999999999999999E-3</v>
      </c>
      <c r="G1369" s="222">
        <v>5.4000000000000003E-3</v>
      </c>
      <c r="H1369" s="222">
        <v>1.1599999999999999E-2</v>
      </c>
      <c r="I1369" s="222">
        <v>3.2099999999999997E-2</v>
      </c>
      <c r="J1369" s="222">
        <v>6.3200000000000006E-2</v>
      </c>
      <c r="K1369" s="222">
        <v>0.1041</v>
      </c>
      <c r="L1369" s="222">
        <v>0.15379999999999999</v>
      </c>
    </row>
    <row r="1370" spans="1:12" x14ac:dyDescent="0.25">
      <c r="A1370" s="8">
        <v>2</v>
      </c>
      <c r="B1370" s="3">
        <v>55</v>
      </c>
      <c r="C1370" s="5">
        <v>250000</v>
      </c>
      <c r="D1370" s="33"/>
      <c r="E1370" s="222">
        <v>1E-4</v>
      </c>
      <c r="F1370" s="222">
        <v>1.2999999999999999E-3</v>
      </c>
      <c r="G1370" s="222">
        <v>4.4000000000000003E-3</v>
      </c>
      <c r="H1370" s="222">
        <v>9.9000000000000008E-3</v>
      </c>
      <c r="I1370" s="222">
        <v>2.8500000000000001E-2</v>
      </c>
      <c r="J1370" s="222">
        <v>5.7700000000000001E-2</v>
      </c>
      <c r="K1370" s="222">
        <v>9.6799999999999997E-2</v>
      </c>
      <c r="L1370" s="222">
        <v>0.14499999999999999</v>
      </c>
    </row>
    <row r="1371" spans="1:12" x14ac:dyDescent="0.25">
      <c r="A1371" s="8">
        <v>2</v>
      </c>
      <c r="B1371" s="3">
        <v>56</v>
      </c>
      <c r="C1371" s="5">
        <v>250000</v>
      </c>
      <c r="D1371" s="33"/>
      <c r="E1371" s="222">
        <v>1E-4</v>
      </c>
      <c r="F1371" s="222">
        <v>1E-3</v>
      </c>
      <c r="G1371" s="222">
        <v>3.5999999999999999E-3</v>
      </c>
      <c r="H1371" s="222">
        <v>8.3000000000000001E-3</v>
      </c>
      <c r="I1371" s="222">
        <v>2.5000000000000001E-2</v>
      </c>
      <c r="J1371" s="222">
        <v>5.2200000000000003E-2</v>
      </c>
      <c r="K1371" s="222">
        <v>8.9399999999999993E-2</v>
      </c>
      <c r="L1371" s="222">
        <v>0.13669999999999999</v>
      </c>
    </row>
    <row r="1372" spans="1:12" x14ac:dyDescent="0.25">
      <c r="A1372" s="8">
        <v>2</v>
      </c>
      <c r="B1372" s="3">
        <v>57</v>
      </c>
      <c r="C1372" s="5">
        <v>250000</v>
      </c>
      <c r="D1372" s="33"/>
      <c r="E1372" s="222">
        <v>1E-4</v>
      </c>
      <c r="F1372" s="222">
        <v>6.9999999999999999E-4</v>
      </c>
      <c r="G1372" s="222">
        <v>2.8E-3</v>
      </c>
      <c r="H1372" s="222">
        <v>6.7999999999999996E-3</v>
      </c>
      <c r="I1372" s="222">
        <v>2.1700000000000001E-2</v>
      </c>
      <c r="J1372" s="222">
        <v>4.6899999999999997E-2</v>
      </c>
      <c r="K1372" s="222">
        <v>8.2199999999999995E-2</v>
      </c>
      <c r="L1372" s="222">
        <v>0.12920000000000001</v>
      </c>
    </row>
    <row r="1373" spans="1:12" x14ac:dyDescent="0.25">
      <c r="A1373" s="8">
        <v>2</v>
      </c>
      <c r="B1373" s="3">
        <v>58</v>
      </c>
      <c r="C1373" s="5">
        <v>250000</v>
      </c>
      <c r="D1373" s="33"/>
      <c r="E1373" s="222">
        <v>0</v>
      </c>
      <c r="F1373" s="222">
        <v>5.9999999999999995E-4</v>
      </c>
      <c r="G1373" s="222">
        <v>2.2000000000000001E-3</v>
      </c>
      <c r="H1373" s="222">
        <v>5.5999999999999999E-3</v>
      </c>
      <c r="I1373" s="222">
        <v>1.89E-2</v>
      </c>
      <c r="J1373" s="222">
        <v>4.2099999999999999E-2</v>
      </c>
      <c r="K1373" s="222">
        <v>7.5600000000000001E-2</v>
      </c>
      <c r="L1373" s="222">
        <v>0.12230000000000001</v>
      </c>
    </row>
    <row r="1374" spans="1:12" x14ac:dyDescent="0.25">
      <c r="A1374" s="8">
        <v>2</v>
      </c>
      <c r="B1374" s="3">
        <v>59</v>
      </c>
      <c r="C1374" s="5">
        <v>250000</v>
      </c>
      <c r="D1374" s="33"/>
      <c r="E1374" s="222">
        <v>0</v>
      </c>
      <c r="F1374" s="222">
        <v>4.0000000000000002E-4</v>
      </c>
      <c r="G1374" s="222">
        <v>1.6999999999999999E-3</v>
      </c>
      <c r="H1374" s="222">
        <v>4.4999999999999997E-3</v>
      </c>
      <c r="I1374" s="222">
        <v>1.6199999999999999E-2</v>
      </c>
      <c r="J1374" s="222">
        <v>3.7499999999999999E-2</v>
      </c>
      <c r="K1374" s="222">
        <v>6.9800000000000001E-2</v>
      </c>
      <c r="L1374" s="222">
        <v>0.11550000000000001</v>
      </c>
    </row>
    <row r="1375" spans="1:12" x14ac:dyDescent="0.25">
      <c r="A1375" s="8">
        <v>2</v>
      </c>
      <c r="B1375" s="3">
        <v>60</v>
      </c>
      <c r="C1375" s="5">
        <v>250000</v>
      </c>
      <c r="D1375" s="33"/>
      <c r="E1375" s="222">
        <v>0</v>
      </c>
      <c r="F1375" s="222">
        <v>2.9999999999999997E-4</v>
      </c>
      <c r="G1375" s="222">
        <v>1.2999999999999999E-3</v>
      </c>
      <c r="H1375" s="222">
        <v>3.5999999999999999E-3</v>
      </c>
      <c r="I1375" s="222">
        <v>1.37E-2</v>
      </c>
      <c r="J1375" s="222">
        <v>3.2899999999999999E-2</v>
      </c>
      <c r="K1375" s="222">
        <v>6.4100000000000004E-2</v>
      </c>
      <c r="L1375" s="222">
        <v>0.1086</v>
      </c>
    </row>
    <row r="1376" spans="1:12" x14ac:dyDescent="0.25">
      <c r="A1376" s="8">
        <v>2</v>
      </c>
      <c r="B1376" s="3">
        <v>61</v>
      </c>
      <c r="C1376" s="5">
        <v>250000</v>
      </c>
      <c r="D1376" s="33"/>
      <c r="E1376" s="222">
        <v>0</v>
      </c>
      <c r="F1376" s="222">
        <v>2.0000000000000001E-4</v>
      </c>
      <c r="G1376" s="222">
        <v>8.9999999999999998E-4</v>
      </c>
      <c r="H1376" s="222">
        <v>2.7000000000000001E-3</v>
      </c>
      <c r="I1376" s="222">
        <v>1.1299999999999999E-2</v>
      </c>
      <c r="J1376" s="222">
        <v>2.8799999999999999E-2</v>
      </c>
      <c r="K1376" s="222">
        <v>5.8599999999999999E-2</v>
      </c>
      <c r="L1376" s="222">
        <v>0.1019</v>
      </c>
    </row>
    <row r="1377" spans="1:12" x14ac:dyDescent="0.25">
      <c r="A1377" s="8">
        <v>2</v>
      </c>
      <c r="B1377" s="3">
        <v>62</v>
      </c>
      <c r="C1377" s="5">
        <v>250000</v>
      </c>
      <c r="D1377" s="33"/>
      <c r="E1377" s="222">
        <v>0</v>
      </c>
      <c r="F1377" s="222">
        <v>1E-4</v>
      </c>
      <c r="G1377" s="222">
        <v>6.9999999999999999E-4</v>
      </c>
      <c r="H1377" s="222">
        <v>2E-3</v>
      </c>
      <c r="I1377" s="222">
        <v>9.1999999999999998E-3</v>
      </c>
      <c r="J1377" s="222">
        <v>2.5000000000000001E-2</v>
      </c>
      <c r="K1377" s="222">
        <v>5.3100000000000001E-2</v>
      </c>
      <c r="L1377" s="222">
        <v>9.5299999999999996E-2</v>
      </c>
    </row>
    <row r="1378" spans="1:12" x14ac:dyDescent="0.25">
      <c r="A1378" s="8">
        <v>2</v>
      </c>
      <c r="B1378" s="3">
        <v>63</v>
      </c>
      <c r="C1378" s="5">
        <v>250000</v>
      </c>
      <c r="D1378" s="33"/>
      <c r="E1378" s="222">
        <v>0</v>
      </c>
      <c r="F1378" s="222">
        <v>1E-4</v>
      </c>
      <c r="G1378" s="222">
        <v>4.0000000000000002E-4</v>
      </c>
      <c r="H1378" s="222">
        <v>1.5E-3</v>
      </c>
      <c r="I1378" s="222">
        <v>7.1999999999999998E-3</v>
      </c>
      <c r="J1378" s="222">
        <v>2.1299999999999999E-2</v>
      </c>
      <c r="K1378" s="222">
        <v>4.7600000000000003E-2</v>
      </c>
      <c r="L1378" s="222">
        <v>8.8499999999999995E-2</v>
      </c>
    </row>
    <row r="1379" spans="1:12" x14ac:dyDescent="0.25">
      <c r="A1379" s="8">
        <v>2</v>
      </c>
      <c r="B1379" s="3">
        <v>64</v>
      </c>
      <c r="C1379" s="5">
        <v>250000</v>
      </c>
      <c r="D1379" s="33"/>
      <c r="E1379" s="222">
        <v>0</v>
      </c>
      <c r="F1379" s="222">
        <v>0</v>
      </c>
      <c r="G1379" s="222">
        <v>2.9999999999999997E-4</v>
      </c>
      <c r="H1379" s="222">
        <v>1E-3</v>
      </c>
      <c r="I1379" s="222">
        <v>5.4999999999999997E-3</v>
      </c>
      <c r="J1379" s="222">
        <v>1.7899999999999999E-2</v>
      </c>
      <c r="K1379" s="222">
        <v>4.2299999999999997E-2</v>
      </c>
      <c r="L1379" s="222">
        <v>8.1799999999999998E-2</v>
      </c>
    </row>
    <row r="1380" spans="1:12" x14ac:dyDescent="0.25">
      <c r="A1380" s="8">
        <v>2</v>
      </c>
      <c r="B1380" s="3">
        <v>65</v>
      </c>
      <c r="C1380" s="5">
        <v>250000</v>
      </c>
      <c r="D1380" s="33"/>
      <c r="E1380" s="222">
        <v>0</v>
      </c>
      <c r="F1380" s="222">
        <v>0</v>
      </c>
      <c r="G1380" s="222">
        <v>2.0000000000000001E-4</v>
      </c>
      <c r="H1380" s="222">
        <v>5.9999999999999995E-4</v>
      </c>
      <c r="I1380" s="222">
        <v>4.1000000000000003E-3</v>
      </c>
      <c r="J1380" s="222">
        <v>1.47E-2</v>
      </c>
      <c r="K1380" s="222">
        <v>3.7100000000000001E-2</v>
      </c>
      <c r="L1380" s="222">
        <v>7.51E-2</v>
      </c>
    </row>
    <row r="1381" spans="1:12" x14ac:dyDescent="0.25">
      <c r="A1381" s="8">
        <v>2</v>
      </c>
      <c r="B1381" s="3">
        <v>66</v>
      </c>
      <c r="C1381" s="5">
        <v>250000</v>
      </c>
      <c r="D1381" s="33"/>
      <c r="E1381" s="222">
        <v>0</v>
      </c>
      <c r="F1381" s="222">
        <v>0</v>
      </c>
      <c r="G1381" s="222">
        <v>1E-4</v>
      </c>
      <c r="H1381" s="222">
        <v>4.0000000000000002E-4</v>
      </c>
      <c r="I1381" s="222">
        <v>2.8999999999999998E-3</v>
      </c>
      <c r="J1381" s="222">
        <v>1.18E-2</v>
      </c>
      <c r="K1381" s="222">
        <v>3.2199999999999999E-2</v>
      </c>
      <c r="L1381" s="222">
        <v>6.8500000000000005E-2</v>
      </c>
    </row>
    <row r="1382" spans="1:12" x14ac:dyDescent="0.25">
      <c r="A1382" s="8">
        <v>2</v>
      </c>
      <c r="B1382" s="3">
        <v>67</v>
      </c>
      <c r="C1382" s="5">
        <v>250000</v>
      </c>
      <c r="D1382" s="33"/>
      <c r="E1382" s="222">
        <v>0</v>
      </c>
      <c r="F1382" s="222">
        <v>0</v>
      </c>
      <c r="G1382" s="222">
        <v>0</v>
      </c>
      <c r="H1382" s="222">
        <v>2.0000000000000001E-4</v>
      </c>
      <c r="I1382" s="222">
        <v>1.9E-3</v>
      </c>
      <c r="J1382" s="222">
        <v>8.8999999999999999E-3</v>
      </c>
      <c r="K1382" s="222">
        <v>2.7E-2</v>
      </c>
      <c r="L1382" s="222">
        <v>6.1400000000000003E-2</v>
      </c>
    </row>
    <row r="1383" spans="1:12" x14ac:dyDescent="0.25">
      <c r="A1383" s="8">
        <v>2</v>
      </c>
      <c r="B1383" s="3">
        <v>68</v>
      </c>
      <c r="C1383" s="5">
        <v>250000</v>
      </c>
      <c r="D1383" s="33"/>
      <c r="E1383" s="222">
        <v>0</v>
      </c>
      <c r="F1383" s="222">
        <v>0</v>
      </c>
      <c r="G1383" s="222">
        <v>0</v>
      </c>
      <c r="H1383" s="222">
        <v>1E-4</v>
      </c>
      <c r="I1383" s="222">
        <v>1.1000000000000001E-3</v>
      </c>
      <c r="J1383" s="222">
        <v>6.4000000000000003E-3</v>
      </c>
      <c r="K1383" s="222">
        <v>2.1999999999999999E-2</v>
      </c>
      <c r="L1383" s="222">
        <v>5.4199999999999998E-2</v>
      </c>
    </row>
    <row r="1384" spans="1:12" x14ac:dyDescent="0.25">
      <c r="A1384" s="8">
        <v>2</v>
      </c>
      <c r="B1384" s="3">
        <v>69</v>
      </c>
      <c r="C1384" s="5">
        <v>250000</v>
      </c>
      <c r="D1384" s="33"/>
      <c r="E1384" s="222">
        <v>0</v>
      </c>
      <c r="F1384" s="222">
        <v>0</v>
      </c>
      <c r="G1384" s="222">
        <v>0</v>
      </c>
      <c r="H1384" s="222">
        <v>0</v>
      </c>
      <c r="I1384" s="222">
        <v>5.9999999999999995E-4</v>
      </c>
      <c r="J1384" s="222">
        <v>4.4000000000000003E-3</v>
      </c>
      <c r="K1384" s="222">
        <v>1.7500000000000002E-2</v>
      </c>
      <c r="L1384" s="222">
        <v>4.7399999999999998E-2</v>
      </c>
    </row>
    <row r="1385" spans="1:12" x14ac:dyDescent="0.25">
      <c r="A1385" s="8">
        <v>2</v>
      </c>
      <c r="B1385" s="3">
        <v>70</v>
      </c>
      <c r="C1385" s="5">
        <v>250000</v>
      </c>
      <c r="D1385" s="33"/>
      <c r="E1385" s="222">
        <v>0</v>
      </c>
      <c r="F1385" s="222">
        <v>0</v>
      </c>
      <c r="G1385" s="222">
        <v>0</v>
      </c>
      <c r="H1385" s="222">
        <v>0</v>
      </c>
      <c r="I1385" s="222">
        <v>2.0000000000000001E-4</v>
      </c>
      <c r="J1385" s="222">
        <v>2.5000000000000001E-3</v>
      </c>
      <c r="K1385" s="222">
        <v>1.2699999999999999E-2</v>
      </c>
      <c r="L1385" s="222">
        <v>3.95E-2</v>
      </c>
    </row>
    <row r="1386" spans="1:12" x14ac:dyDescent="0.25">
      <c r="A1386" s="8">
        <v>2</v>
      </c>
      <c r="B1386" s="3">
        <v>71</v>
      </c>
      <c r="C1386" s="5">
        <v>250000</v>
      </c>
      <c r="D1386" s="33"/>
      <c r="E1386" s="222">
        <v>0</v>
      </c>
      <c r="F1386" s="222">
        <v>0</v>
      </c>
      <c r="G1386" s="222">
        <v>0</v>
      </c>
      <c r="H1386" s="222">
        <v>0</v>
      </c>
      <c r="I1386" s="222">
        <v>1E-4</v>
      </c>
      <c r="J1386" s="222">
        <v>1.2999999999999999E-3</v>
      </c>
      <c r="K1386" s="222">
        <v>8.6E-3</v>
      </c>
      <c r="L1386" s="222">
        <v>3.2000000000000001E-2</v>
      </c>
    </row>
    <row r="1387" spans="1:12" x14ac:dyDescent="0.25">
      <c r="A1387" s="8">
        <v>2</v>
      </c>
      <c r="B1387" s="3">
        <v>72</v>
      </c>
      <c r="C1387" s="5">
        <v>250000</v>
      </c>
      <c r="D1387" s="33"/>
      <c r="E1387" s="222">
        <v>0</v>
      </c>
      <c r="F1387" s="222">
        <v>0</v>
      </c>
      <c r="G1387" s="222">
        <v>0</v>
      </c>
      <c r="H1387" s="222">
        <v>0</v>
      </c>
      <c r="I1387" s="222">
        <v>0</v>
      </c>
      <c r="J1387" s="222">
        <v>2.9999999999999997E-4</v>
      </c>
      <c r="K1387" s="222">
        <v>4.1999999999999997E-3</v>
      </c>
      <c r="L1387" s="222">
        <v>2.24E-2</v>
      </c>
    </row>
    <row r="1388" spans="1:12" x14ac:dyDescent="0.25">
      <c r="A1388" s="8">
        <v>2</v>
      </c>
      <c r="B1388" s="3">
        <v>73</v>
      </c>
      <c r="C1388" s="5">
        <v>250000</v>
      </c>
      <c r="D1388" s="33"/>
      <c r="E1388" s="222">
        <v>0</v>
      </c>
      <c r="F1388" s="222">
        <v>0</v>
      </c>
      <c r="G1388" s="222">
        <v>0</v>
      </c>
      <c r="H1388" s="222">
        <v>0</v>
      </c>
      <c r="I1388" s="222">
        <v>0</v>
      </c>
      <c r="J1388" s="222">
        <v>0</v>
      </c>
      <c r="K1388" s="222">
        <v>1.1999999999999999E-3</v>
      </c>
      <c r="L1388" s="222">
        <v>1.29E-2</v>
      </c>
    </row>
    <row r="1389" spans="1:12" x14ac:dyDescent="0.25">
      <c r="A1389" s="8">
        <v>2</v>
      </c>
      <c r="B1389" s="3">
        <v>74</v>
      </c>
      <c r="C1389" s="5">
        <v>250000</v>
      </c>
      <c r="D1389" s="33"/>
      <c r="E1389" s="222">
        <v>0</v>
      </c>
      <c r="F1389" s="222">
        <v>0</v>
      </c>
      <c r="G1389" s="222">
        <v>0</v>
      </c>
      <c r="H1389" s="222">
        <v>0</v>
      </c>
      <c r="I1389" s="222">
        <v>0</v>
      </c>
      <c r="J1389" s="222">
        <v>0</v>
      </c>
      <c r="K1389" s="222">
        <v>2.9999999999999997E-4</v>
      </c>
      <c r="L1389" s="222">
        <v>7.4999999999999997E-3</v>
      </c>
    </row>
    <row r="1390" spans="1:12" x14ac:dyDescent="0.25">
      <c r="A1390" s="8">
        <v>3</v>
      </c>
      <c r="B1390" s="3">
        <v>47</v>
      </c>
      <c r="C1390" s="5">
        <v>250000</v>
      </c>
      <c r="D1390" s="33"/>
      <c r="E1390" s="222">
        <v>2.5999999999999999E-3</v>
      </c>
      <c r="F1390" s="222">
        <v>1.04E-2</v>
      </c>
      <c r="G1390" s="222">
        <v>2.24E-2</v>
      </c>
      <c r="H1390" s="222">
        <v>3.78E-2</v>
      </c>
      <c r="I1390" s="222">
        <v>7.6799999999999993E-2</v>
      </c>
      <c r="J1390" s="222">
        <v>0.12509999999999999</v>
      </c>
      <c r="K1390" s="222">
        <v>0.18110000000000001</v>
      </c>
      <c r="L1390" s="222">
        <v>0.24349999999999999</v>
      </c>
    </row>
    <row r="1391" spans="1:12" x14ac:dyDescent="0.25">
      <c r="A1391" s="8">
        <v>3</v>
      </c>
      <c r="B1391" s="3">
        <v>48</v>
      </c>
      <c r="C1391" s="5">
        <v>250000</v>
      </c>
      <c r="D1391" s="33"/>
      <c r="E1391" s="222">
        <v>2.2000000000000001E-3</v>
      </c>
      <c r="F1391" s="222">
        <v>9.1999999999999998E-3</v>
      </c>
      <c r="G1391" s="222">
        <v>2.0199999999999999E-2</v>
      </c>
      <c r="H1391" s="222">
        <v>3.4500000000000003E-2</v>
      </c>
      <c r="I1391" s="222">
        <v>7.17E-2</v>
      </c>
      <c r="J1391" s="222">
        <v>0.1183</v>
      </c>
      <c r="K1391" s="222">
        <v>0.17269999999999999</v>
      </c>
      <c r="L1391" s="222">
        <v>0.23380000000000001</v>
      </c>
    </row>
    <row r="1392" spans="1:12" x14ac:dyDescent="0.25">
      <c r="A1392" s="8">
        <v>3</v>
      </c>
      <c r="B1392" s="3">
        <v>49</v>
      </c>
      <c r="C1392" s="5">
        <v>250000</v>
      </c>
      <c r="D1392" s="33"/>
      <c r="E1392" s="222">
        <v>1.8E-3</v>
      </c>
      <c r="F1392" s="222">
        <v>8.0000000000000002E-3</v>
      </c>
      <c r="G1392" s="222">
        <v>1.8100000000000002E-2</v>
      </c>
      <c r="H1392" s="222">
        <v>3.1399999999999997E-2</v>
      </c>
      <c r="I1392" s="222">
        <v>6.6600000000000006E-2</v>
      </c>
      <c r="J1392" s="222">
        <v>0.1114</v>
      </c>
      <c r="K1392" s="222">
        <v>0.16439999999999999</v>
      </c>
      <c r="L1392" s="222">
        <v>0.22420000000000001</v>
      </c>
    </row>
    <row r="1393" spans="1:12" x14ac:dyDescent="0.25">
      <c r="A1393" s="8">
        <v>3</v>
      </c>
      <c r="B1393" s="3">
        <v>50</v>
      </c>
      <c r="C1393" s="5">
        <v>250000</v>
      </c>
      <c r="D1393" s="33"/>
      <c r="E1393" s="222">
        <v>1.5E-3</v>
      </c>
      <c r="F1393" s="222">
        <v>7.0000000000000001E-3</v>
      </c>
      <c r="G1393" s="222">
        <v>1.61E-2</v>
      </c>
      <c r="H1393" s="222">
        <v>2.8400000000000002E-2</v>
      </c>
      <c r="I1393" s="222">
        <v>6.1699999999999998E-2</v>
      </c>
      <c r="J1393" s="222">
        <v>0.1048</v>
      </c>
      <c r="K1393" s="222">
        <v>0.15620000000000001</v>
      </c>
      <c r="L1393" s="222">
        <v>0.2147</v>
      </c>
    </row>
    <row r="1394" spans="1:12" x14ac:dyDescent="0.25">
      <c r="A1394" s="8">
        <v>3</v>
      </c>
      <c r="B1394" s="3">
        <v>51</v>
      </c>
      <c r="C1394" s="5">
        <v>250000</v>
      </c>
      <c r="D1394" s="33"/>
      <c r="E1394" s="222">
        <v>1.1999999999999999E-3</v>
      </c>
      <c r="F1394" s="222">
        <v>6.0000000000000001E-3</v>
      </c>
      <c r="G1394" s="222">
        <v>1.4200000000000001E-2</v>
      </c>
      <c r="H1394" s="222">
        <v>2.5600000000000001E-2</v>
      </c>
      <c r="I1394" s="222">
        <v>5.6899999999999999E-2</v>
      </c>
      <c r="J1394" s="222">
        <v>9.8199999999999996E-2</v>
      </c>
      <c r="K1394" s="222">
        <v>0.14810000000000001</v>
      </c>
      <c r="L1394" s="222">
        <v>0.20519999999999999</v>
      </c>
    </row>
    <row r="1395" spans="1:12" x14ac:dyDescent="0.25">
      <c r="A1395" s="8">
        <v>3</v>
      </c>
      <c r="B1395" s="3">
        <v>52</v>
      </c>
      <c r="C1395" s="5">
        <v>250000</v>
      </c>
      <c r="D1395" s="33"/>
      <c r="E1395" s="222">
        <v>1E-3</v>
      </c>
      <c r="F1395" s="222">
        <v>5.0000000000000001E-3</v>
      </c>
      <c r="G1395" s="222">
        <v>1.24E-2</v>
      </c>
      <c r="H1395" s="222">
        <v>2.2800000000000001E-2</v>
      </c>
      <c r="I1395" s="222">
        <v>5.21E-2</v>
      </c>
      <c r="J1395" s="222">
        <v>9.1600000000000001E-2</v>
      </c>
      <c r="K1395" s="222">
        <v>0.13980000000000001</v>
      </c>
      <c r="L1395" s="222">
        <v>0.19550000000000001</v>
      </c>
    </row>
    <row r="1396" spans="1:12" x14ac:dyDescent="0.25">
      <c r="A1396" s="8">
        <v>3</v>
      </c>
      <c r="B1396" s="3">
        <v>53</v>
      </c>
      <c r="C1396" s="5">
        <v>250000</v>
      </c>
      <c r="D1396" s="33"/>
      <c r="E1396" s="222">
        <v>8.0000000000000004E-4</v>
      </c>
      <c r="F1396" s="222">
        <v>4.1999999999999997E-3</v>
      </c>
      <c r="G1396" s="222">
        <v>1.0699999999999999E-2</v>
      </c>
      <c r="H1396" s="222">
        <v>2.01E-2</v>
      </c>
      <c r="I1396" s="222">
        <v>4.7399999999999998E-2</v>
      </c>
      <c r="J1396" s="222">
        <v>8.5000000000000006E-2</v>
      </c>
      <c r="K1396" s="222">
        <v>0.13150000000000001</v>
      </c>
      <c r="L1396" s="222">
        <v>0.1857</v>
      </c>
    </row>
    <row r="1397" spans="1:12" x14ac:dyDescent="0.25">
      <c r="A1397" s="8">
        <v>3</v>
      </c>
      <c r="B1397" s="3">
        <v>54</v>
      </c>
      <c r="C1397" s="5">
        <v>250000</v>
      </c>
      <c r="D1397" s="33"/>
      <c r="E1397" s="222">
        <v>5.9999999999999995E-4</v>
      </c>
      <c r="F1397" s="222">
        <v>3.5000000000000001E-3</v>
      </c>
      <c r="G1397" s="222">
        <v>9.1000000000000004E-3</v>
      </c>
      <c r="H1397" s="222">
        <v>1.7600000000000001E-2</v>
      </c>
      <c r="I1397" s="222">
        <v>4.2900000000000001E-2</v>
      </c>
      <c r="J1397" s="222">
        <v>7.85E-2</v>
      </c>
      <c r="K1397" s="222">
        <v>0.12330000000000001</v>
      </c>
      <c r="L1397" s="222">
        <v>0.17599999999999999</v>
      </c>
    </row>
    <row r="1398" spans="1:12" x14ac:dyDescent="0.25">
      <c r="A1398" s="8">
        <v>3</v>
      </c>
      <c r="B1398" s="3">
        <v>55</v>
      </c>
      <c r="C1398" s="5">
        <v>250000</v>
      </c>
      <c r="D1398" s="33"/>
      <c r="E1398" s="222">
        <v>4.0000000000000002E-4</v>
      </c>
      <c r="F1398" s="222">
        <v>2.8E-3</v>
      </c>
      <c r="G1398" s="222">
        <v>7.7000000000000002E-3</v>
      </c>
      <c r="H1398" s="222">
        <v>1.5299999999999999E-2</v>
      </c>
      <c r="I1398" s="222">
        <v>3.8600000000000002E-2</v>
      </c>
      <c r="J1398" s="222">
        <v>7.2300000000000003E-2</v>
      </c>
      <c r="K1398" s="222">
        <v>0.1152</v>
      </c>
      <c r="L1398" s="222">
        <v>0.16650000000000001</v>
      </c>
    </row>
    <row r="1399" spans="1:12" x14ac:dyDescent="0.25">
      <c r="A1399" s="8">
        <v>3</v>
      </c>
      <c r="B1399" s="3">
        <v>56</v>
      </c>
      <c r="C1399" s="5">
        <v>250000</v>
      </c>
      <c r="D1399" s="33"/>
      <c r="E1399" s="222">
        <v>2.9999999999999997E-4</v>
      </c>
      <c r="F1399" s="222">
        <v>2.2000000000000001E-3</v>
      </c>
      <c r="G1399" s="222">
        <v>6.4000000000000003E-3</v>
      </c>
      <c r="H1399" s="222">
        <v>1.3100000000000001E-2</v>
      </c>
      <c r="I1399" s="222">
        <v>3.44E-2</v>
      </c>
      <c r="J1399" s="222">
        <v>6.59E-2</v>
      </c>
      <c r="K1399" s="222">
        <v>0.107</v>
      </c>
      <c r="L1399" s="222">
        <v>0.1585</v>
      </c>
    </row>
    <row r="1400" spans="1:12" x14ac:dyDescent="0.25">
      <c r="A1400" s="8">
        <v>3</v>
      </c>
      <c r="B1400" s="3">
        <v>57</v>
      </c>
      <c r="C1400" s="5">
        <v>250000</v>
      </c>
      <c r="D1400" s="33"/>
      <c r="E1400" s="222">
        <v>2.0000000000000001E-4</v>
      </c>
      <c r="F1400" s="222">
        <v>1.6999999999999999E-3</v>
      </c>
      <c r="G1400" s="222">
        <v>5.1999999999999998E-3</v>
      </c>
      <c r="H1400" s="222">
        <v>1.0999999999999999E-2</v>
      </c>
      <c r="I1400" s="222">
        <v>3.0300000000000001E-2</v>
      </c>
      <c r="J1400" s="222">
        <v>5.9799999999999999E-2</v>
      </c>
      <c r="K1400" s="222">
        <v>9.8900000000000002E-2</v>
      </c>
      <c r="L1400" s="222">
        <v>0.1507</v>
      </c>
    </row>
    <row r="1401" spans="1:12" x14ac:dyDescent="0.25">
      <c r="A1401" s="8">
        <v>3</v>
      </c>
      <c r="B1401" s="3">
        <v>58</v>
      </c>
      <c r="C1401" s="5">
        <v>250000</v>
      </c>
      <c r="D1401" s="33"/>
      <c r="E1401" s="222">
        <v>2.0000000000000001E-4</v>
      </c>
      <c r="F1401" s="222">
        <v>1.2999999999999999E-3</v>
      </c>
      <c r="G1401" s="222">
        <v>4.1999999999999997E-3</v>
      </c>
      <c r="H1401" s="222">
        <v>9.2999999999999992E-3</v>
      </c>
      <c r="I1401" s="222">
        <v>2.6700000000000002E-2</v>
      </c>
      <c r="J1401" s="222">
        <v>5.4199999999999998E-2</v>
      </c>
      <c r="K1401" s="222">
        <v>9.2200000000000004E-2</v>
      </c>
      <c r="L1401" s="222">
        <v>0.14349999999999999</v>
      </c>
    </row>
    <row r="1402" spans="1:12" x14ac:dyDescent="0.25">
      <c r="A1402" s="8">
        <v>3</v>
      </c>
      <c r="B1402" s="3">
        <v>59</v>
      </c>
      <c r="C1402" s="5">
        <v>250000</v>
      </c>
      <c r="D1402" s="33"/>
      <c r="E1402" s="222">
        <v>1E-4</v>
      </c>
      <c r="F1402" s="222">
        <v>1E-3</v>
      </c>
      <c r="G1402" s="222">
        <v>3.3999999999999998E-3</v>
      </c>
      <c r="H1402" s="222">
        <v>7.7000000000000002E-3</v>
      </c>
      <c r="I1402" s="222">
        <v>2.3300000000000001E-2</v>
      </c>
      <c r="J1402" s="222">
        <v>4.87E-2</v>
      </c>
      <c r="K1402" s="222">
        <v>8.5999999999999993E-2</v>
      </c>
      <c r="L1402" s="222">
        <v>0.13639999999999999</v>
      </c>
    </row>
    <row r="1403" spans="1:12" x14ac:dyDescent="0.25">
      <c r="A1403" s="8">
        <v>3</v>
      </c>
      <c r="B1403" s="3">
        <v>60</v>
      </c>
      <c r="C1403" s="5">
        <v>250000</v>
      </c>
      <c r="D1403" s="33"/>
      <c r="E1403" s="222">
        <v>1E-4</v>
      </c>
      <c r="F1403" s="222">
        <v>6.9999999999999999E-4</v>
      </c>
      <c r="G1403" s="222">
        <v>2.5999999999999999E-3</v>
      </c>
      <c r="H1403" s="222">
        <v>6.3E-3</v>
      </c>
      <c r="I1403" s="222">
        <v>0.02</v>
      </c>
      <c r="J1403" s="222">
        <v>4.3299999999999998E-2</v>
      </c>
      <c r="K1403" s="222">
        <v>7.9799999999999996E-2</v>
      </c>
      <c r="L1403" s="222">
        <v>0.12920000000000001</v>
      </c>
    </row>
    <row r="1404" spans="1:12" x14ac:dyDescent="0.25">
      <c r="A1404" s="8">
        <v>3</v>
      </c>
      <c r="B1404" s="3">
        <v>61</v>
      </c>
      <c r="C1404" s="5">
        <v>250000</v>
      </c>
      <c r="D1404" s="33"/>
      <c r="E1404" s="222">
        <v>0</v>
      </c>
      <c r="F1404" s="222">
        <v>5.0000000000000001E-4</v>
      </c>
      <c r="G1404" s="222">
        <v>2E-3</v>
      </c>
      <c r="H1404" s="222">
        <v>5.0000000000000001E-3</v>
      </c>
      <c r="I1404" s="222">
        <v>1.6899999999999998E-2</v>
      </c>
      <c r="J1404" s="222">
        <v>3.8699999999999998E-2</v>
      </c>
      <c r="K1404" s="222">
        <v>7.3700000000000002E-2</v>
      </c>
      <c r="L1404" s="222">
        <v>0.1222</v>
      </c>
    </row>
    <row r="1405" spans="1:12" x14ac:dyDescent="0.25">
      <c r="A1405" s="8">
        <v>3</v>
      </c>
      <c r="B1405" s="3">
        <v>62</v>
      </c>
      <c r="C1405" s="5">
        <v>250000</v>
      </c>
      <c r="D1405" s="33"/>
      <c r="E1405" s="222">
        <v>0</v>
      </c>
      <c r="F1405" s="222">
        <v>4.0000000000000002E-4</v>
      </c>
      <c r="G1405" s="222">
        <v>1.5E-3</v>
      </c>
      <c r="H1405" s="222">
        <v>3.8999999999999998E-3</v>
      </c>
      <c r="I1405" s="222">
        <v>1.41E-2</v>
      </c>
      <c r="J1405" s="222">
        <v>3.4299999999999997E-2</v>
      </c>
      <c r="K1405" s="222">
        <v>6.7699999999999996E-2</v>
      </c>
      <c r="L1405" s="222">
        <v>0.1152</v>
      </c>
    </row>
    <row r="1406" spans="1:12" x14ac:dyDescent="0.25">
      <c r="A1406" s="8">
        <v>3</v>
      </c>
      <c r="B1406" s="3">
        <v>63</v>
      </c>
      <c r="C1406" s="5">
        <v>250000</v>
      </c>
      <c r="D1406" s="33"/>
      <c r="E1406" s="222">
        <v>0</v>
      </c>
      <c r="F1406" s="222">
        <v>2.0000000000000001E-4</v>
      </c>
      <c r="G1406" s="222">
        <v>1E-3</v>
      </c>
      <c r="H1406" s="222">
        <v>2.8999999999999998E-3</v>
      </c>
      <c r="I1406" s="222">
        <v>1.1299999999999999E-2</v>
      </c>
      <c r="J1406" s="222">
        <v>2.9899999999999999E-2</v>
      </c>
      <c r="K1406" s="222">
        <v>6.1600000000000002E-2</v>
      </c>
      <c r="L1406" s="222">
        <v>0.108</v>
      </c>
    </row>
    <row r="1407" spans="1:12" x14ac:dyDescent="0.25">
      <c r="A1407" s="8">
        <v>3</v>
      </c>
      <c r="B1407" s="3">
        <v>64</v>
      </c>
      <c r="C1407" s="5">
        <v>250000</v>
      </c>
      <c r="D1407" s="33"/>
      <c r="E1407" s="222">
        <v>0</v>
      </c>
      <c r="F1407" s="222">
        <v>1E-4</v>
      </c>
      <c r="G1407" s="222">
        <v>6.9999999999999999E-4</v>
      </c>
      <c r="H1407" s="222">
        <v>2.0999999999999999E-3</v>
      </c>
      <c r="I1407" s="222">
        <v>8.9999999999999993E-3</v>
      </c>
      <c r="J1407" s="222">
        <v>2.5700000000000001E-2</v>
      </c>
      <c r="K1407" s="222">
        <v>5.5599999999999997E-2</v>
      </c>
      <c r="L1407" s="222">
        <v>0.1009</v>
      </c>
    </row>
    <row r="1408" spans="1:12" x14ac:dyDescent="0.25">
      <c r="A1408" s="8">
        <v>3</v>
      </c>
      <c r="B1408" s="3">
        <v>65</v>
      </c>
      <c r="C1408" s="5">
        <v>250000</v>
      </c>
      <c r="D1408" s="33"/>
      <c r="E1408" s="222">
        <v>0</v>
      </c>
      <c r="F1408" s="222">
        <v>1E-4</v>
      </c>
      <c r="G1408" s="222">
        <v>4.0000000000000002E-4</v>
      </c>
      <c r="H1408" s="222">
        <v>1.4E-3</v>
      </c>
      <c r="I1408" s="222">
        <v>7.0000000000000001E-3</v>
      </c>
      <c r="J1408" s="222">
        <v>2.1700000000000001E-2</v>
      </c>
      <c r="K1408" s="222">
        <v>4.9799999999999997E-2</v>
      </c>
      <c r="L1408" s="222">
        <v>9.3799999999999994E-2</v>
      </c>
    </row>
    <row r="1409" spans="1:12" x14ac:dyDescent="0.25">
      <c r="A1409" s="8">
        <v>3</v>
      </c>
      <c r="B1409" s="3">
        <v>66</v>
      </c>
      <c r="C1409" s="5">
        <v>250000</v>
      </c>
      <c r="D1409" s="33"/>
      <c r="E1409" s="222">
        <v>0</v>
      </c>
      <c r="F1409" s="222">
        <v>0</v>
      </c>
      <c r="G1409" s="222">
        <v>2.0000000000000001E-4</v>
      </c>
      <c r="H1409" s="222">
        <v>8.9999999999999998E-4</v>
      </c>
      <c r="I1409" s="222">
        <v>5.3E-3</v>
      </c>
      <c r="J1409" s="222">
        <v>1.7999999999999999E-2</v>
      </c>
      <c r="K1409" s="222">
        <v>4.3999999999999997E-2</v>
      </c>
      <c r="L1409" s="222">
        <v>8.6800000000000002E-2</v>
      </c>
    </row>
    <row r="1410" spans="1:12" x14ac:dyDescent="0.25">
      <c r="A1410" s="8">
        <v>3</v>
      </c>
      <c r="B1410" s="3">
        <v>67</v>
      </c>
      <c r="C1410" s="5">
        <v>250000</v>
      </c>
      <c r="D1410" s="33"/>
      <c r="E1410" s="222">
        <v>0</v>
      </c>
      <c r="F1410" s="222">
        <v>0</v>
      </c>
      <c r="G1410" s="222">
        <v>1E-4</v>
      </c>
      <c r="H1410" s="222">
        <v>5.0000000000000001E-4</v>
      </c>
      <c r="I1410" s="222">
        <v>3.7000000000000002E-3</v>
      </c>
      <c r="J1410" s="222">
        <v>1.43E-2</v>
      </c>
      <c r="K1410" s="222">
        <v>3.7999999999999999E-2</v>
      </c>
      <c r="L1410" s="222">
        <v>7.9200000000000007E-2</v>
      </c>
    </row>
    <row r="1411" spans="1:12" x14ac:dyDescent="0.25">
      <c r="A1411" s="8">
        <v>3</v>
      </c>
      <c r="B1411" s="3">
        <v>68</v>
      </c>
      <c r="C1411" s="5">
        <v>250000</v>
      </c>
      <c r="D1411" s="33"/>
      <c r="E1411" s="222">
        <v>0</v>
      </c>
      <c r="F1411" s="222">
        <v>0</v>
      </c>
      <c r="G1411" s="222">
        <v>0</v>
      </c>
      <c r="H1411" s="222">
        <v>2.0000000000000001E-4</v>
      </c>
      <c r="I1411" s="222">
        <v>2.3999999999999998E-3</v>
      </c>
      <c r="J1411" s="222">
        <v>1.0800000000000001E-2</v>
      </c>
      <c r="K1411" s="222">
        <v>3.2099999999999997E-2</v>
      </c>
      <c r="L1411" s="222">
        <v>7.1499999999999994E-2</v>
      </c>
    </row>
    <row r="1412" spans="1:12" x14ac:dyDescent="0.25">
      <c r="A1412" s="8">
        <v>3</v>
      </c>
      <c r="B1412" s="3">
        <v>69</v>
      </c>
      <c r="C1412" s="5">
        <v>250000</v>
      </c>
      <c r="D1412" s="33"/>
      <c r="E1412" s="222">
        <v>0</v>
      </c>
      <c r="F1412" s="222">
        <v>0</v>
      </c>
      <c r="G1412" s="222">
        <v>0</v>
      </c>
      <c r="H1412" s="222">
        <v>1E-4</v>
      </c>
      <c r="I1412" s="222">
        <v>1.4E-3</v>
      </c>
      <c r="J1412" s="222">
        <v>7.9000000000000008E-3</v>
      </c>
      <c r="K1412" s="222">
        <v>2.6599999999999999E-2</v>
      </c>
      <c r="L1412" s="222">
        <v>6.4000000000000001E-2</v>
      </c>
    </row>
    <row r="1413" spans="1:12" x14ac:dyDescent="0.25">
      <c r="A1413" s="8">
        <v>3</v>
      </c>
      <c r="B1413" s="3">
        <v>70</v>
      </c>
      <c r="C1413" s="5">
        <v>250000</v>
      </c>
      <c r="D1413" s="33"/>
      <c r="E1413" s="222">
        <v>0</v>
      </c>
      <c r="F1413" s="222">
        <v>0</v>
      </c>
      <c r="G1413" s="222">
        <v>0</v>
      </c>
      <c r="H1413" s="222">
        <v>0</v>
      </c>
      <c r="I1413" s="222">
        <v>6.9999999999999999E-4</v>
      </c>
      <c r="J1413" s="222">
        <v>5.1000000000000004E-3</v>
      </c>
      <c r="K1413" s="222">
        <v>2.0500000000000001E-2</v>
      </c>
      <c r="L1413" s="222">
        <v>5.5399999999999998E-2</v>
      </c>
    </row>
    <row r="1414" spans="1:12" x14ac:dyDescent="0.25">
      <c r="A1414" s="8">
        <v>3</v>
      </c>
      <c r="B1414" s="3">
        <v>71</v>
      </c>
      <c r="C1414" s="5">
        <v>250000</v>
      </c>
      <c r="D1414" s="33"/>
      <c r="E1414" s="222">
        <v>0</v>
      </c>
      <c r="F1414" s="222">
        <v>0</v>
      </c>
      <c r="G1414" s="222">
        <v>0</v>
      </c>
      <c r="H1414" s="222">
        <v>0</v>
      </c>
      <c r="I1414" s="222">
        <v>2.9999999999999997E-4</v>
      </c>
      <c r="J1414" s="222">
        <v>2.8999999999999998E-3</v>
      </c>
      <c r="K1414" s="222">
        <v>1.4999999999999999E-2</v>
      </c>
      <c r="L1414" s="222">
        <v>4.6899999999999997E-2</v>
      </c>
    </row>
    <row r="1415" spans="1:12" x14ac:dyDescent="0.25">
      <c r="A1415" s="8">
        <v>3</v>
      </c>
      <c r="B1415" s="3">
        <v>72</v>
      </c>
      <c r="C1415" s="5">
        <v>250000</v>
      </c>
      <c r="D1415" s="33"/>
      <c r="E1415" s="222">
        <v>0</v>
      </c>
      <c r="F1415" s="222">
        <v>0</v>
      </c>
      <c r="G1415" s="222">
        <v>0</v>
      </c>
      <c r="H1415" s="222">
        <v>0</v>
      </c>
      <c r="I1415" s="222">
        <v>0</v>
      </c>
      <c r="J1415" s="222">
        <v>1E-3</v>
      </c>
      <c r="K1415" s="222">
        <v>8.6E-3</v>
      </c>
      <c r="L1415" s="222">
        <v>3.5799999999999998E-2</v>
      </c>
    </row>
    <row r="1416" spans="1:12" x14ac:dyDescent="0.25">
      <c r="A1416" s="8">
        <v>3</v>
      </c>
      <c r="B1416" s="3">
        <v>73</v>
      </c>
      <c r="C1416" s="5">
        <v>250000</v>
      </c>
      <c r="D1416" s="33"/>
      <c r="E1416" s="222">
        <v>0</v>
      </c>
      <c r="F1416" s="222">
        <v>0</v>
      </c>
      <c r="G1416" s="222">
        <v>0</v>
      </c>
      <c r="H1416" s="222">
        <v>0</v>
      </c>
      <c r="I1416" s="222">
        <v>0</v>
      </c>
      <c r="J1416" s="222">
        <v>2.0000000000000001E-4</v>
      </c>
      <c r="K1416" s="222">
        <v>3.3999999999999998E-3</v>
      </c>
      <c r="L1416" s="222">
        <v>2.41E-2</v>
      </c>
    </row>
    <row r="1417" spans="1:12" x14ac:dyDescent="0.25">
      <c r="A1417" s="8">
        <v>3</v>
      </c>
      <c r="B1417" s="3">
        <v>74</v>
      </c>
      <c r="C1417" s="5">
        <v>250000</v>
      </c>
      <c r="D1417" s="33"/>
      <c r="E1417" s="222">
        <v>0</v>
      </c>
      <c r="F1417" s="222">
        <v>0</v>
      </c>
      <c r="G1417" s="222">
        <v>0</v>
      </c>
      <c r="H1417" s="222">
        <v>0</v>
      </c>
      <c r="I1417" s="222">
        <v>0</v>
      </c>
      <c r="J1417" s="222">
        <v>0</v>
      </c>
      <c r="K1417" s="222">
        <v>1.2999999999999999E-3</v>
      </c>
      <c r="L1417" s="222">
        <v>1.67E-2</v>
      </c>
    </row>
    <row r="1418" spans="1:12" x14ac:dyDescent="0.25">
      <c r="A1418" s="8">
        <v>4</v>
      </c>
      <c r="B1418" s="3">
        <v>47</v>
      </c>
      <c r="C1418" s="5">
        <v>250000</v>
      </c>
      <c r="D1418" s="33"/>
      <c r="E1418" s="222">
        <v>3.5000000000000001E-3</v>
      </c>
      <c r="F1418" s="222">
        <v>1.29E-2</v>
      </c>
      <c r="G1418" s="222">
        <v>2.6800000000000001E-2</v>
      </c>
      <c r="H1418" s="222">
        <v>4.41E-2</v>
      </c>
      <c r="I1418" s="222">
        <v>8.7099999999999997E-2</v>
      </c>
      <c r="J1418" s="222">
        <v>0.13930000000000001</v>
      </c>
      <c r="K1418" s="222">
        <v>0.1988</v>
      </c>
      <c r="L1418" s="222">
        <v>0.26450000000000001</v>
      </c>
    </row>
    <row r="1419" spans="1:12" x14ac:dyDescent="0.25">
      <c r="A1419" s="8">
        <v>4</v>
      </c>
      <c r="B1419" s="3">
        <v>48</v>
      </c>
      <c r="C1419" s="5">
        <v>250000</v>
      </c>
      <c r="D1419" s="33"/>
      <c r="E1419" s="222">
        <v>3.0000000000000001E-3</v>
      </c>
      <c r="F1419" s="222">
        <v>1.15E-2</v>
      </c>
      <c r="G1419" s="222">
        <v>2.4299999999999999E-2</v>
      </c>
      <c r="H1419" s="222">
        <v>4.0599999999999997E-2</v>
      </c>
      <c r="I1419" s="222">
        <v>8.1699999999999995E-2</v>
      </c>
      <c r="J1419" s="222">
        <v>0.13220000000000001</v>
      </c>
      <c r="K1419" s="222">
        <v>0.1903</v>
      </c>
      <c r="L1419" s="222">
        <v>0.25469999999999998</v>
      </c>
    </row>
    <row r="1420" spans="1:12" x14ac:dyDescent="0.25">
      <c r="A1420" s="8">
        <v>4</v>
      </c>
      <c r="B1420" s="3">
        <v>49</v>
      </c>
      <c r="C1420" s="5">
        <v>250000</v>
      </c>
      <c r="D1420" s="33"/>
      <c r="E1420" s="222">
        <v>2.5000000000000001E-3</v>
      </c>
      <c r="F1420" s="222">
        <v>1.0200000000000001E-2</v>
      </c>
      <c r="G1420" s="222">
        <v>2.1999999999999999E-2</v>
      </c>
      <c r="H1420" s="222">
        <v>3.73E-2</v>
      </c>
      <c r="I1420" s="222">
        <v>7.6399999999999996E-2</v>
      </c>
      <c r="J1420" s="222">
        <v>0.12520000000000001</v>
      </c>
      <c r="K1420" s="222">
        <v>0.18179999999999999</v>
      </c>
      <c r="L1420" s="222">
        <v>0.24490000000000001</v>
      </c>
    </row>
    <row r="1421" spans="1:12" x14ac:dyDescent="0.25">
      <c r="A1421" s="8">
        <v>4</v>
      </c>
      <c r="B1421" s="3">
        <v>50</v>
      </c>
      <c r="C1421" s="5">
        <v>250000</v>
      </c>
      <c r="D1421" s="33"/>
      <c r="E1421" s="222">
        <v>2.0999999999999999E-3</v>
      </c>
      <c r="F1421" s="222">
        <v>8.8999999999999999E-3</v>
      </c>
      <c r="G1421" s="222">
        <v>1.9800000000000002E-2</v>
      </c>
      <c r="H1421" s="222">
        <v>3.4000000000000002E-2</v>
      </c>
      <c r="I1421" s="222">
        <v>7.1300000000000002E-2</v>
      </c>
      <c r="J1421" s="222">
        <v>0.1183</v>
      </c>
      <c r="K1421" s="222">
        <v>0.1734</v>
      </c>
      <c r="L1421" s="222">
        <v>0.23530000000000001</v>
      </c>
    </row>
    <row r="1422" spans="1:12" x14ac:dyDescent="0.25">
      <c r="A1422" s="8">
        <v>4</v>
      </c>
      <c r="B1422" s="3">
        <v>51</v>
      </c>
      <c r="C1422" s="5">
        <v>250000</v>
      </c>
      <c r="D1422" s="33"/>
      <c r="E1422" s="222">
        <v>1.6999999999999999E-3</v>
      </c>
      <c r="F1422" s="222">
        <v>7.7999999999999996E-3</v>
      </c>
      <c r="G1422" s="222">
        <v>1.77E-2</v>
      </c>
      <c r="H1422" s="222">
        <v>3.09E-2</v>
      </c>
      <c r="I1422" s="222">
        <v>6.6199999999999995E-2</v>
      </c>
      <c r="J1422" s="222">
        <v>0.1115</v>
      </c>
      <c r="K1422" s="222">
        <v>0.1651</v>
      </c>
      <c r="L1422" s="222">
        <v>0.22559999999999999</v>
      </c>
    </row>
    <row r="1423" spans="1:12" x14ac:dyDescent="0.25">
      <c r="A1423" s="8">
        <v>4</v>
      </c>
      <c r="B1423" s="3">
        <v>52</v>
      </c>
      <c r="C1423" s="5">
        <v>250000</v>
      </c>
      <c r="D1423" s="33"/>
      <c r="E1423" s="222">
        <v>1.4E-3</v>
      </c>
      <c r="F1423" s="222">
        <v>6.7000000000000002E-3</v>
      </c>
      <c r="G1423" s="222">
        <v>1.5599999999999999E-2</v>
      </c>
      <c r="H1423" s="222">
        <v>2.7799999999999998E-2</v>
      </c>
      <c r="I1423" s="222">
        <v>6.1100000000000002E-2</v>
      </c>
      <c r="J1423" s="222">
        <v>0.1045</v>
      </c>
      <c r="K1423" s="222">
        <v>0.1565</v>
      </c>
      <c r="L1423" s="222">
        <v>0.21560000000000001</v>
      </c>
    </row>
    <row r="1424" spans="1:12" x14ac:dyDescent="0.25">
      <c r="A1424" s="8">
        <v>4</v>
      </c>
      <c r="B1424" s="3">
        <v>53</v>
      </c>
      <c r="C1424" s="5">
        <v>250000</v>
      </c>
      <c r="D1424" s="33"/>
      <c r="E1424" s="222">
        <v>1.1000000000000001E-3</v>
      </c>
      <c r="F1424" s="222">
        <v>5.7000000000000002E-3</v>
      </c>
      <c r="G1424" s="222">
        <v>1.37E-2</v>
      </c>
      <c r="H1424" s="222">
        <v>2.4899999999999999E-2</v>
      </c>
      <c r="I1424" s="222">
        <v>5.6099999999999997E-2</v>
      </c>
      <c r="J1424" s="222">
        <v>9.7600000000000006E-2</v>
      </c>
      <c r="K1424" s="222">
        <v>0.1479</v>
      </c>
      <c r="L1424" s="222">
        <v>0.20549999999999999</v>
      </c>
    </row>
    <row r="1425" spans="1:12" x14ac:dyDescent="0.25">
      <c r="A1425" s="8">
        <v>4</v>
      </c>
      <c r="B1425" s="3">
        <v>54</v>
      </c>
      <c r="C1425" s="5">
        <v>250000</v>
      </c>
      <c r="D1425" s="33"/>
      <c r="E1425" s="222">
        <v>8.9999999999999998E-4</v>
      </c>
      <c r="F1425" s="222">
        <v>4.7000000000000002E-3</v>
      </c>
      <c r="G1425" s="222">
        <v>1.18E-2</v>
      </c>
      <c r="H1425" s="222">
        <v>2.1999999999999999E-2</v>
      </c>
      <c r="I1425" s="222">
        <v>5.1200000000000002E-2</v>
      </c>
      <c r="J1425" s="222">
        <v>9.0800000000000006E-2</v>
      </c>
      <c r="K1425" s="222">
        <v>0.13930000000000001</v>
      </c>
      <c r="L1425" s="222">
        <v>0.19539999999999999</v>
      </c>
    </row>
    <row r="1426" spans="1:12" x14ac:dyDescent="0.25">
      <c r="A1426" s="8">
        <v>4</v>
      </c>
      <c r="B1426" s="3">
        <v>55</v>
      </c>
      <c r="C1426" s="5">
        <v>250000</v>
      </c>
      <c r="D1426" s="33"/>
      <c r="E1426" s="222">
        <v>6.9999999999999999E-4</v>
      </c>
      <c r="F1426" s="222">
        <v>3.8999999999999998E-3</v>
      </c>
      <c r="G1426" s="222">
        <v>1.01E-2</v>
      </c>
      <c r="H1426" s="222">
        <v>1.9400000000000001E-2</v>
      </c>
      <c r="I1426" s="222">
        <v>4.65E-2</v>
      </c>
      <c r="J1426" s="222">
        <v>8.4099999999999994E-2</v>
      </c>
      <c r="K1426" s="222">
        <v>0.13089999999999999</v>
      </c>
      <c r="L1426" s="222">
        <v>0.1855</v>
      </c>
    </row>
    <row r="1427" spans="1:12" x14ac:dyDescent="0.25">
      <c r="A1427" s="8">
        <v>4</v>
      </c>
      <c r="B1427" s="3">
        <v>56</v>
      </c>
      <c r="C1427" s="5">
        <v>250000</v>
      </c>
      <c r="D1427" s="33"/>
      <c r="E1427" s="222">
        <v>5.0000000000000001E-4</v>
      </c>
      <c r="F1427" s="222">
        <v>3.2000000000000002E-3</v>
      </c>
      <c r="G1427" s="222">
        <v>8.6E-3</v>
      </c>
      <c r="H1427" s="222">
        <v>1.6799999999999999E-2</v>
      </c>
      <c r="I1427" s="222">
        <v>4.1799999999999997E-2</v>
      </c>
      <c r="J1427" s="222">
        <v>7.7299999999999994E-2</v>
      </c>
      <c r="K1427" s="222">
        <v>0.1222</v>
      </c>
      <c r="L1427" s="222">
        <v>0.17730000000000001</v>
      </c>
    </row>
    <row r="1428" spans="1:12" x14ac:dyDescent="0.25">
      <c r="A1428" s="8">
        <v>4</v>
      </c>
      <c r="B1428" s="3">
        <v>57</v>
      </c>
      <c r="C1428" s="5">
        <v>250000</v>
      </c>
      <c r="D1428" s="33"/>
      <c r="E1428" s="222">
        <v>4.0000000000000002E-4</v>
      </c>
      <c r="F1428" s="222">
        <v>2.5000000000000001E-3</v>
      </c>
      <c r="G1428" s="222">
        <v>7.1000000000000004E-3</v>
      </c>
      <c r="H1428" s="222">
        <v>1.44E-2</v>
      </c>
      <c r="I1428" s="222">
        <v>3.73E-2</v>
      </c>
      <c r="J1428" s="222">
        <v>7.0699999999999999E-2</v>
      </c>
      <c r="K1428" s="222">
        <v>0.11360000000000001</v>
      </c>
      <c r="L1428" s="222">
        <v>0.16950000000000001</v>
      </c>
    </row>
    <row r="1429" spans="1:12" x14ac:dyDescent="0.25">
      <c r="A1429" s="8">
        <v>4</v>
      </c>
      <c r="B1429" s="3">
        <v>58</v>
      </c>
      <c r="C1429" s="5">
        <v>250000</v>
      </c>
      <c r="D1429" s="33"/>
      <c r="E1429" s="222">
        <v>2.9999999999999997E-4</v>
      </c>
      <c r="F1429" s="222">
        <v>2E-3</v>
      </c>
      <c r="G1429" s="222">
        <v>5.8999999999999999E-3</v>
      </c>
      <c r="H1429" s="222">
        <v>1.24E-2</v>
      </c>
      <c r="I1429" s="222">
        <v>3.3300000000000003E-2</v>
      </c>
      <c r="J1429" s="222">
        <v>6.4600000000000005E-2</v>
      </c>
      <c r="K1429" s="222">
        <v>0.1067</v>
      </c>
      <c r="L1429" s="222">
        <v>0.16239999999999999</v>
      </c>
    </row>
    <row r="1430" spans="1:12" x14ac:dyDescent="0.25">
      <c r="A1430" s="8">
        <v>4</v>
      </c>
      <c r="B1430" s="3">
        <v>59</v>
      </c>
      <c r="C1430" s="5">
        <v>250000</v>
      </c>
      <c r="D1430" s="33"/>
      <c r="E1430" s="222">
        <v>2.0000000000000001E-4</v>
      </c>
      <c r="F1430" s="222">
        <v>1.6000000000000001E-3</v>
      </c>
      <c r="G1430" s="222">
        <v>4.8999999999999998E-3</v>
      </c>
      <c r="H1430" s="222">
        <v>1.0500000000000001E-2</v>
      </c>
      <c r="I1430" s="222">
        <v>2.9399999999999999E-2</v>
      </c>
      <c r="J1430" s="222">
        <v>5.8599999999999999E-2</v>
      </c>
      <c r="K1430" s="222">
        <v>0.1003</v>
      </c>
      <c r="L1430" s="222">
        <v>0.1552</v>
      </c>
    </row>
    <row r="1431" spans="1:12" x14ac:dyDescent="0.25">
      <c r="A1431" s="8">
        <v>4</v>
      </c>
      <c r="B1431" s="3">
        <v>60</v>
      </c>
      <c r="C1431" s="5">
        <v>250000</v>
      </c>
      <c r="D1431" s="33"/>
      <c r="E1431" s="222">
        <v>1E-4</v>
      </c>
      <c r="F1431" s="222">
        <v>1.1999999999999999E-3</v>
      </c>
      <c r="G1431" s="222">
        <v>3.8999999999999998E-3</v>
      </c>
      <c r="H1431" s="222">
        <v>8.6999999999999994E-3</v>
      </c>
      <c r="I1431" s="222">
        <v>2.5600000000000001E-2</v>
      </c>
      <c r="J1431" s="222">
        <v>5.2699999999999997E-2</v>
      </c>
      <c r="K1431" s="222">
        <v>9.3899999999999997E-2</v>
      </c>
      <c r="L1431" s="222">
        <v>0.14799999999999999</v>
      </c>
    </row>
    <row r="1432" spans="1:12" x14ac:dyDescent="0.25">
      <c r="A1432" s="8">
        <v>4</v>
      </c>
      <c r="B1432" s="3">
        <v>61</v>
      </c>
      <c r="C1432" s="5">
        <v>250000</v>
      </c>
      <c r="D1432" s="33"/>
      <c r="E1432" s="222">
        <v>1E-4</v>
      </c>
      <c r="F1432" s="222">
        <v>8.9999999999999998E-4</v>
      </c>
      <c r="G1432" s="222">
        <v>3.0000000000000001E-3</v>
      </c>
      <c r="H1432" s="222">
        <v>7.1000000000000004E-3</v>
      </c>
      <c r="I1432" s="222">
        <v>2.1999999999999999E-2</v>
      </c>
      <c r="J1432" s="222">
        <v>4.7800000000000002E-2</v>
      </c>
      <c r="K1432" s="222">
        <v>8.7499999999999994E-2</v>
      </c>
      <c r="L1432" s="222">
        <v>0.14099999999999999</v>
      </c>
    </row>
    <row r="1433" spans="1:12" x14ac:dyDescent="0.25">
      <c r="A1433" s="8">
        <v>4</v>
      </c>
      <c r="B1433" s="3">
        <v>62</v>
      </c>
      <c r="C1433" s="5">
        <v>250000</v>
      </c>
      <c r="D1433" s="33"/>
      <c r="E1433" s="222">
        <v>1E-4</v>
      </c>
      <c r="F1433" s="222">
        <v>5.9999999999999995E-4</v>
      </c>
      <c r="G1433" s="222">
        <v>2.3E-3</v>
      </c>
      <c r="H1433" s="222">
        <v>5.5999999999999999E-3</v>
      </c>
      <c r="I1433" s="222">
        <v>1.8599999999999998E-2</v>
      </c>
      <c r="J1433" s="222">
        <v>4.2900000000000001E-2</v>
      </c>
      <c r="K1433" s="222">
        <v>8.1199999999999994E-2</v>
      </c>
      <c r="L1433" s="222">
        <v>0.13389999999999999</v>
      </c>
    </row>
    <row r="1434" spans="1:12" x14ac:dyDescent="0.25">
      <c r="A1434" s="8">
        <v>4</v>
      </c>
      <c r="B1434" s="3">
        <v>63</v>
      </c>
      <c r="C1434" s="5">
        <v>250000</v>
      </c>
      <c r="D1434" s="33"/>
      <c r="E1434" s="222">
        <v>0</v>
      </c>
      <c r="F1434" s="222">
        <v>4.0000000000000002E-4</v>
      </c>
      <c r="G1434" s="222">
        <v>1.6999999999999999E-3</v>
      </c>
      <c r="H1434" s="222">
        <v>4.3E-3</v>
      </c>
      <c r="I1434" s="222">
        <v>1.54E-2</v>
      </c>
      <c r="J1434" s="222">
        <v>3.7999999999999999E-2</v>
      </c>
      <c r="K1434" s="222">
        <v>7.4899999999999994E-2</v>
      </c>
      <c r="L1434" s="222">
        <v>0.12670000000000001</v>
      </c>
    </row>
    <row r="1435" spans="1:12" x14ac:dyDescent="0.25">
      <c r="A1435" s="8">
        <v>4</v>
      </c>
      <c r="B1435" s="3">
        <v>64</v>
      </c>
      <c r="C1435" s="5">
        <v>250000</v>
      </c>
      <c r="D1435" s="33"/>
      <c r="E1435" s="222">
        <v>0</v>
      </c>
      <c r="F1435" s="222">
        <v>2.9999999999999997E-4</v>
      </c>
      <c r="G1435" s="222">
        <v>1.1999999999999999E-3</v>
      </c>
      <c r="H1435" s="222">
        <v>3.2000000000000002E-3</v>
      </c>
      <c r="I1435" s="222">
        <v>1.26E-2</v>
      </c>
      <c r="J1435" s="222">
        <v>3.3300000000000003E-2</v>
      </c>
      <c r="K1435" s="222">
        <v>6.8599999999999994E-2</v>
      </c>
      <c r="L1435" s="222">
        <v>0.1196</v>
      </c>
    </row>
    <row r="1436" spans="1:12" x14ac:dyDescent="0.25">
      <c r="A1436" s="8">
        <v>4</v>
      </c>
      <c r="B1436" s="3">
        <v>65</v>
      </c>
      <c r="C1436" s="5">
        <v>250000</v>
      </c>
      <c r="D1436" s="33"/>
      <c r="E1436" s="222">
        <v>0</v>
      </c>
      <c r="F1436" s="222">
        <v>2.0000000000000001E-4</v>
      </c>
      <c r="G1436" s="222">
        <v>8.0000000000000004E-4</v>
      </c>
      <c r="H1436" s="222">
        <v>2.3E-3</v>
      </c>
      <c r="I1436" s="222">
        <v>1.01E-2</v>
      </c>
      <c r="J1436" s="222">
        <v>2.8799999999999999E-2</v>
      </c>
      <c r="K1436" s="222">
        <v>6.2300000000000001E-2</v>
      </c>
      <c r="L1436" s="222">
        <v>0.1124</v>
      </c>
    </row>
    <row r="1437" spans="1:12" x14ac:dyDescent="0.25">
      <c r="A1437" s="8">
        <v>4</v>
      </c>
      <c r="B1437" s="3">
        <v>66</v>
      </c>
      <c r="C1437" s="5">
        <v>250000</v>
      </c>
      <c r="D1437" s="33"/>
      <c r="E1437" s="222">
        <v>0</v>
      </c>
      <c r="F1437" s="222">
        <v>1E-4</v>
      </c>
      <c r="G1437" s="222">
        <v>5.0000000000000001E-4</v>
      </c>
      <c r="H1437" s="222">
        <v>1.5E-3</v>
      </c>
      <c r="I1437" s="222">
        <v>7.9000000000000008E-3</v>
      </c>
      <c r="J1437" s="222">
        <v>2.4500000000000001E-2</v>
      </c>
      <c r="K1437" s="222">
        <v>5.62E-2</v>
      </c>
      <c r="L1437" s="222">
        <v>0.1053</v>
      </c>
    </row>
    <row r="1438" spans="1:12" x14ac:dyDescent="0.25">
      <c r="A1438" s="8">
        <v>4</v>
      </c>
      <c r="B1438" s="3">
        <v>67</v>
      </c>
      <c r="C1438" s="5">
        <v>250000</v>
      </c>
      <c r="D1438" s="33"/>
      <c r="E1438" s="222">
        <v>0</v>
      </c>
      <c r="F1438" s="222">
        <v>0</v>
      </c>
      <c r="G1438" s="222">
        <v>2.0000000000000001E-4</v>
      </c>
      <c r="H1438" s="222">
        <v>8.9999999999999998E-4</v>
      </c>
      <c r="I1438" s="222">
        <v>5.7999999999999996E-3</v>
      </c>
      <c r="J1438" s="222">
        <v>2.01E-2</v>
      </c>
      <c r="K1438" s="222">
        <v>4.9700000000000001E-2</v>
      </c>
      <c r="L1438" s="222">
        <v>9.7500000000000003E-2</v>
      </c>
    </row>
    <row r="1439" spans="1:12" x14ac:dyDescent="0.25">
      <c r="A1439" s="8">
        <v>4</v>
      </c>
      <c r="B1439" s="3">
        <v>68</v>
      </c>
      <c r="C1439" s="5">
        <v>250000</v>
      </c>
      <c r="D1439" s="33"/>
      <c r="E1439" s="222">
        <v>0</v>
      </c>
      <c r="F1439" s="222">
        <v>0</v>
      </c>
      <c r="G1439" s="222">
        <v>1E-4</v>
      </c>
      <c r="H1439" s="222">
        <v>5.0000000000000001E-4</v>
      </c>
      <c r="I1439" s="222">
        <v>4.0000000000000001E-3</v>
      </c>
      <c r="J1439" s="222">
        <v>1.6E-2</v>
      </c>
      <c r="K1439" s="222">
        <v>4.3099999999999999E-2</v>
      </c>
      <c r="L1439" s="222">
        <v>8.9700000000000002E-2</v>
      </c>
    </row>
    <row r="1440" spans="1:12" x14ac:dyDescent="0.25">
      <c r="A1440" s="8">
        <v>4</v>
      </c>
      <c r="B1440" s="3">
        <v>69</v>
      </c>
      <c r="C1440" s="5">
        <v>250000</v>
      </c>
      <c r="D1440" s="33"/>
      <c r="E1440" s="222">
        <v>0</v>
      </c>
      <c r="F1440" s="222">
        <v>0</v>
      </c>
      <c r="G1440" s="222">
        <v>0</v>
      </c>
      <c r="H1440" s="222">
        <v>2.0000000000000001E-4</v>
      </c>
      <c r="I1440" s="222">
        <v>2.5999999999999999E-3</v>
      </c>
      <c r="J1440" s="222">
        <v>1.23E-2</v>
      </c>
      <c r="K1440" s="222">
        <v>3.6900000000000002E-2</v>
      </c>
      <c r="L1440" s="222">
        <v>8.2000000000000003E-2</v>
      </c>
    </row>
    <row r="1441" spans="1:12" x14ac:dyDescent="0.25">
      <c r="A1441" s="8">
        <v>4</v>
      </c>
      <c r="B1441" s="3">
        <v>70</v>
      </c>
      <c r="C1441" s="5">
        <v>250000</v>
      </c>
      <c r="D1441" s="33"/>
      <c r="E1441" s="222">
        <v>0</v>
      </c>
      <c r="F1441" s="222">
        <v>0</v>
      </c>
      <c r="G1441" s="222">
        <v>0</v>
      </c>
      <c r="H1441" s="222">
        <v>1E-4</v>
      </c>
      <c r="I1441" s="222">
        <v>1.4E-3</v>
      </c>
      <c r="J1441" s="222">
        <v>8.5000000000000006E-3</v>
      </c>
      <c r="K1441" s="222">
        <v>2.9899999999999999E-2</v>
      </c>
      <c r="L1441" s="222">
        <v>7.3099999999999998E-2</v>
      </c>
    </row>
    <row r="1442" spans="1:12" x14ac:dyDescent="0.25">
      <c r="A1442" s="8">
        <v>4</v>
      </c>
      <c r="B1442" s="3">
        <v>71</v>
      </c>
      <c r="C1442" s="5">
        <v>250000</v>
      </c>
      <c r="D1442" s="33"/>
      <c r="E1442" s="222">
        <v>0</v>
      </c>
      <c r="F1442" s="222">
        <v>0</v>
      </c>
      <c r="G1442" s="222">
        <v>0</v>
      </c>
      <c r="H1442" s="222">
        <v>0</v>
      </c>
      <c r="I1442" s="222">
        <v>5.9999999999999995E-4</v>
      </c>
      <c r="J1442" s="222">
        <v>5.4000000000000003E-3</v>
      </c>
      <c r="K1442" s="222">
        <v>2.3300000000000001E-2</v>
      </c>
      <c r="L1442" s="222">
        <v>6.4299999999999996E-2</v>
      </c>
    </row>
    <row r="1443" spans="1:12" x14ac:dyDescent="0.25">
      <c r="A1443" s="8">
        <v>4</v>
      </c>
      <c r="B1443" s="3">
        <v>72</v>
      </c>
      <c r="C1443" s="5">
        <v>250000</v>
      </c>
      <c r="D1443" s="33"/>
      <c r="E1443" s="222">
        <v>0</v>
      </c>
      <c r="F1443" s="222">
        <v>0</v>
      </c>
      <c r="G1443" s="222">
        <v>0</v>
      </c>
      <c r="H1443" s="222">
        <v>0</v>
      </c>
      <c r="I1443" s="222">
        <v>1E-4</v>
      </c>
      <c r="J1443" s="222">
        <v>2.3E-3</v>
      </c>
      <c r="K1443" s="222">
        <v>1.52E-2</v>
      </c>
      <c r="L1443" s="222">
        <v>5.2499999999999998E-2</v>
      </c>
    </row>
    <row r="1444" spans="1:12" x14ac:dyDescent="0.25">
      <c r="A1444" s="8">
        <v>4</v>
      </c>
      <c r="B1444" s="3">
        <v>73</v>
      </c>
      <c r="C1444" s="5">
        <v>250000</v>
      </c>
      <c r="D1444" s="33"/>
      <c r="E1444" s="222">
        <v>0</v>
      </c>
      <c r="F1444" s="222">
        <v>0</v>
      </c>
      <c r="G1444" s="222">
        <v>0</v>
      </c>
      <c r="H1444" s="222">
        <v>0</v>
      </c>
      <c r="I1444" s="222">
        <v>0</v>
      </c>
      <c r="J1444" s="222">
        <v>5.0000000000000001E-4</v>
      </c>
      <c r="K1444" s="222">
        <v>7.7000000000000002E-3</v>
      </c>
      <c r="L1444" s="222">
        <v>3.9699999999999999E-2</v>
      </c>
    </row>
    <row r="1445" spans="1:12" x14ac:dyDescent="0.25">
      <c r="A1445" s="8">
        <v>4</v>
      </c>
      <c r="B1445" s="3">
        <v>74</v>
      </c>
      <c r="C1445" s="5">
        <v>250000</v>
      </c>
      <c r="D1445" s="33"/>
      <c r="E1445" s="222">
        <v>0</v>
      </c>
      <c r="F1445" s="222">
        <v>0</v>
      </c>
      <c r="G1445" s="222">
        <v>0</v>
      </c>
      <c r="H1445" s="222">
        <v>0</v>
      </c>
      <c r="I1445" s="222">
        <v>0</v>
      </c>
      <c r="J1445" s="222">
        <v>1E-4</v>
      </c>
      <c r="K1445" s="222">
        <v>3.8E-3</v>
      </c>
      <c r="L1445" s="222">
        <v>3.1199999999999999E-2</v>
      </c>
    </row>
    <row r="1446" spans="1:12" x14ac:dyDescent="0.25">
      <c r="A1446" s="8">
        <v>5</v>
      </c>
      <c r="B1446" s="3">
        <v>47</v>
      </c>
      <c r="C1446" s="5">
        <v>250000</v>
      </c>
      <c r="D1446" s="33"/>
      <c r="E1446" s="222">
        <v>5.1000000000000004E-3</v>
      </c>
      <c r="F1446" s="222">
        <v>1.66E-2</v>
      </c>
      <c r="G1446" s="222">
        <v>3.2300000000000002E-2</v>
      </c>
      <c r="H1446" s="222">
        <v>5.1200000000000002E-2</v>
      </c>
      <c r="I1446" s="222">
        <v>9.7000000000000003E-2</v>
      </c>
      <c r="J1446" s="222">
        <v>0.15140000000000001</v>
      </c>
      <c r="K1446" s="222">
        <v>0.2127</v>
      </c>
      <c r="L1446" s="222">
        <v>0.27979999999999999</v>
      </c>
    </row>
    <row r="1447" spans="1:12" x14ac:dyDescent="0.25">
      <c r="A1447" s="8">
        <v>5</v>
      </c>
      <c r="B1447" s="3">
        <v>48</v>
      </c>
      <c r="C1447" s="5">
        <v>250000</v>
      </c>
      <c r="D1447" s="33"/>
      <c r="E1447" s="222">
        <v>4.4000000000000003E-3</v>
      </c>
      <c r="F1447" s="222">
        <v>1.49E-2</v>
      </c>
      <c r="G1447" s="222">
        <v>2.9600000000000001E-2</v>
      </c>
      <c r="H1447" s="222">
        <v>4.7500000000000001E-2</v>
      </c>
      <c r="I1447" s="222">
        <v>9.1300000000000006E-2</v>
      </c>
      <c r="J1447" s="222">
        <v>0.14399999999999999</v>
      </c>
      <c r="K1447" s="222">
        <v>0.20399999999999999</v>
      </c>
      <c r="L1447" s="222">
        <v>0.26979999999999998</v>
      </c>
    </row>
    <row r="1448" spans="1:12" x14ac:dyDescent="0.25">
      <c r="A1448" s="8">
        <v>5</v>
      </c>
      <c r="B1448" s="3">
        <v>49</v>
      </c>
      <c r="C1448" s="5">
        <v>250000</v>
      </c>
      <c r="D1448" s="33"/>
      <c r="E1448" s="222">
        <v>3.8E-3</v>
      </c>
      <c r="F1448" s="222">
        <v>1.34E-2</v>
      </c>
      <c r="G1448" s="222">
        <v>2.69E-2</v>
      </c>
      <c r="H1448" s="222">
        <v>4.3799999999999999E-2</v>
      </c>
      <c r="I1448" s="222">
        <v>8.5699999999999998E-2</v>
      </c>
      <c r="J1448" s="222">
        <v>0.13669999999999999</v>
      </c>
      <c r="K1448" s="222">
        <v>0.1951</v>
      </c>
      <c r="L1448" s="222">
        <v>0.25979999999999998</v>
      </c>
    </row>
    <row r="1449" spans="1:12" x14ac:dyDescent="0.25">
      <c r="A1449" s="8">
        <v>5</v>
      </c>
      <c r="B1449" s="3">
        <v>50</v>
      </c>
      <c r="C1449" s="5">
        <v>250000</v>
      </c>
      <c r="D1449" s="33"/>
      <c r="E1449" s="222">
        <v>3.3E-3</v>
      </c>
      <c r="F1449" s="222">
        <v>1.1900000000000001E-2</v>
      </c>
      <c r="G1449" s="222">
        <v>2.4400000000000002E-2</v>
      </c>
      <c r="H1449" s="222">
        <v>4.02E-2</v>
      </c>
      <c r="I1449" s="222">
        <v>8.0199999999999994E-2</v>
      </c>
      <c r="J1449" s="222">
        <v>0.1295</v>
      </c>
      <c r="K1449" s="222">
        <v>0.1865</v>
      </c>
      <c r="L1449" s="222">
        <v>0.24979999999999999</v>
      </c>
    </row>
    <row r="1450" spans="1:12" x14ac:dyDescent="0.25">
      <c r="A1450" s="8">
        <v>5</v>
      </c>
      <c r="B1450" s="3">
        <v>51</v>
      </c>
      <c r="C1450" s="5">
        <v>250000</v>
      </c>
      <c r="D1450" s="33"/>
      <c r="E1450" s="222">
        <v>2.8E-3</v>
      </c>
      <c r="F1450" s="222">
        <v>1.0500000000000001E-2</v>
      </c>
      <c r="G1450" s="222">
        <v>2.1999999999999999E-2</v>
      </c>
      <c r="H1450" s="222">
        <v>3.6799999999999999E-2</v>
      </c>
      <c r="I1450" s="222">
        <v>7.4800000000000005E-2</v>
      </c>
      <c r="J1450" s="222">
        <v>0.12239999999999999</v>
      </c>
      <c r="K1450" s="222">
        <v>0.17780000000000001</v>
      </c>
      <c r="L1450" s="222">
        <v>0.23980000000000001</v>
      </c>
    </row>
    <row r="1451" spans="1:12" x14ac:dyDescent="0.25">
      <c r="A1451" s="8">
        <v>5</v>
      </c>
      <c r="B1451" s="3">
        <v>52</v>
      </c>
      <c r="C1451" s="5">
        <v>250000</v>
      </c>
      <c r="D1451" s="33"/>
      <c r="E1451" s="222">
        <v>2.3E-3</v>
      </c>
      <c r="F1451" s="222">
        <v>9.1000000000000004E-3</v>
      </c>
      <c r="G1451" s="222">
        <v>1.9599999999999999E-2</v>
      </c>
      <c r="H1451" s="222">
        <v>3.3300000000000003E-2</v>
      </c>
      <c r="I1451" s="222">
        <v>6.93E-2</v>
      </c>
      <c r="J1451" s="222">
        <v>0.115</v>
      </c>
      <c r="K1451" s="222">
        <v>0.16889999999999999</v>
      </c>
      <c r="L1451" s="222">
        <v>0.22950000000000001</v>
      </c>
    </row>
    <row r="1452" spans="1:12" x14ac:dyDescent="0.25">
      <c r="A1452" s="8">
        <v>5</v>
      </c>
      <c r="B1452" s="3">
        <v>53</v>
      </c>
      <c r="C1452" s="5">
        <v>250000</v>
      </c>
      <c r="D1452" s="33"/>
      <c r="E1452" s="222">
        <v>1.9E-3</v>
      </c>
      <c r="F1452" s="222">
        <v>7.7999999999999996E-3</v>
      </c>
      <c r="G1452" s="222">
        <v>1.7299999999999999E-2</v>
      </c>
      <c r="H1452" s="222">
        <v>0.03</v>
      </c>
      <c r="I1452" s="222">
        <v>6.3899999999999998E-2</v>
      </c>
      <c r="J1452" s="222">
        <v>0.1077</v>
      </c>
      <c r="K1452" s="222">
        <v>0.15989999999999999</v>
      </c>
      <c r="L1452" s="222">
        <v>0.21909999999999999</v>
      </c>
    </row>
    <row r="1453" spans="1:12" x14ac:dyDescent="0.25">
      <c r="A1453" s="8">
        <v>5</v>
      </c>
      <c r="B1453" s="3">
        <v>54</v>
      </c>
      <c r="C1453" s="5">
        <v>250000</v>
      </c>
      <c r="D1453" s="33"/>
      <c r="E1453" s="222">
        <v>1.5E-3</v>
      </c>
      <c r="F1453" s="222">
        <v>6.7000000000000002E-3</v>
      </c>
      <c r="G1453" s="222">
        <v>1.52E-2</v>
      </c>
      <c r="H1453" s="222">
        <v>2.6800000000000001E-2</v>
      </c>
      <c r="I1453" s="222">
        <v>5.8599999999999999E-2</v>
      </c>
      <c r="J1453" s="222">
        <v>0.10050000000000001</v>
      </c>
      <c r="K1453" s="222">
        <v>0.151</v>
      </c>
      <c r="L1453" s="222">
        <v>0.20860000000000001</v>
      </c>
    </row>
    <row r="1454" spans="1:12" x14ac:dyDescent="0.25">
      <c r="A1454" s="8">
        <v>5</v>
      </c>
      <c r="B1454" s="3">
        <v>55</v>
      </c>
      <c r="C1454" s="5">
        <v>250000</v>
      </c>
      <c r="D1454" s="33"/>
      <c r="E1454" s="222">
        <v>1.1999999999999999E-3</v>
      </c>
      <c r="F1454" s="222">
        <v>5.5999999999999999E-3</v>
      </c>
      <c r="G1454" s="222">
        <v>1.32E-2</v>
      </c>
      <c r="H1454" s="222">
        <v>2.3800000000000002E-2</v>
      </c>
      <c r="I1454" s="222">
        <v>5.3499999999999999E-2</v>
      </c>
      <c r="J1454" s="222">
        <v>9.35E-2</v>
      </c>
      <c r="K1454" s="222">
        <v>0.1421</v>
      </c>
      <c r="L1454" s="222">
        <v>0.19869999999999999</v>
      </c>
    </row>
    <row r="1455" spans="1:12" x14ac:dyDescent="0.25">
      <c r="A1455" s="8">
        <v>5</v>
      </c>
      <c r="B1455" s="3">
        <v>56</v>
      </c>
      <c r="C1455" s="5">
        <v>250000</v>
      </c>
      <c r="D1455" s="33"/>
      <c r="E1455" s="222">
        <v>8.9999999999999998E-4</v>
      </c>
      <c r="F1455" s="222">
        <v>4.5999999999999999E-3</v>
      </c>
      <c r="G1455" s="222">
        <v>1.12E-2</v>
      </c>
      <c r="H1455" s="222">
        <v>2.0799999999999999E-2</v>
      </c>
      <c r="I1455" s="222">
        <v>4.8399999999999999E-2</v>
      </c>
      <c r="J1455" s="222">
        <v>8.6199999999999999E-2</v>
      </c>
      <c r="K1455" s="222">
        <v>0.13300000000000001</v>
      </c>
      <c r="L1455" s="222">
        <v>0.19059999999999999</v>
      </c>
    </row>
    <row r="1456" spans="1:12" x14ac:dyDescent="0.25">
      <c r="A1456" s="8">
        <v>5</v>
      </c>
      <c r="B1456" s="3">
        <v>57</v>
      </c>
      <c r="C1456" s="5">
        <v>250000</v>
      </c>
      <c r="D1456" s="33"/>
      <c r="E1456" s="222">
        <v>6.9999999999999999E-4</v>
      </c>
      <c r="F1456" s="222">
        <v>3.7000000000000002E-3</v>
      </c>
      <c r="G1456" s="222">
        <v>9.4999999999999998E-3</v>
      </c>
      <c r="H1456" s="222">
        <v>1.7999999999999999E-2</v>
      </c>
      <c r="I1456" s="222">
        <v>4.3400000000000001E-2</v>
      </c>
      <c r="J1456" s="222">
        <v>7.9200000000000007E-2</v>
      </c>
      <c r="K1456" s="222">
        <v>0.124</v>
      </c>
      <c r="L1456" s="222">
        <v>0.18260000000000001</v>
      </c>
    </row>
    <row r="1457" spans="1:12" x14ac:dyDescent="0.25">
      <c r="A1457" s="8">
        <v>5</v>
      </c>
      <c r="B1457" s="3">
        <v>58</v>
      </c>
      <c r="C1457" s="5">
        <v>250000</v>
      </c>
      <c r="D1457" s="33"/>
      <c r="E1457" s="222">
        <v>5.0000000000000001E-4</v>
      </c>
      <c r="F1457" s="222">
        <v>3.0000000000000001E-3</v>
      </c>
      <c r="G1457" s="222">
        <v>8.0000000000000002E-3</v>
      </c>
      <c r="H1457" s="222">
        <v>1.5599999999999999E-2</v>
      </c>
      <c r="I1457" s="222">
        <v>3.9E-2</v>
      </c>
      <c r="J1457" s="222">
        <v>7.2700000000000001E-2</v>
      </c>
      <c r="K1457" s="222">
        <v>0.1174</v>
      </c>
      <c r="L1457" s="222">
        <v>0.1754</v>
      </c>
    </row>
    <row r="1458" spans="1:12" x14ac:dyDescent="0.25">
      <c r="A1458" s="8">
        <v>5</v>
      </c>
      <c r="B1458" s="3">
        <v>59</v>
      </c>
      <c r="C1458" s="5">
        <v>250000</v>
      </c>
      <c r="D1458" s="33"/>
      <c r="E1458" s="222">
        <v>4.0000000000000002E-4</v>
      </c>
      <c r="F1458" s="222">
        <v>2.3999999999999998E-3</v>
      </c>
      <c r="G1458" s="222">
        <v>6.7000000000000002E-3</v>
      </c>
      <c r="H1458" s="222">
        <v>1.34E-2</v>
      </c>
      <c r="I1458" s="222">
        <v>3.4700000000000002E-2</v>
      </c>
      <c r="J1458" s="222">
        <v>6.6199999999999995E-2</v>
      </c>
      <c r="K1458" s="222">
        <v>0.1108</v>
      </c>
      <c r="L1458" s="222">
        <v>0.1681</v>
      </c>
    </row>
    <row r="1459" spans="1:12" x14ac:dyDescent="0.25">
      <c r="A1459" s="8">
        <v>5</v>
      </c>
      <c r="B1459" s="3">
        <v>60</v>
      </c>
      <c r="C1459" s="5">
        <v>250000</v>
      </c>
      <c r="D1459" s="33"/>
      <c r="E1459" s="222">
        <v>2.9999999999999997E-4</v>
      </c>
      <c r="F1459" s="222">
        <v>1.9E-3</v>
      </c>
      <c r="G1459" s="222">
        <v>5.4000000000000003E-3</v>
      </c>
      <c r="H1459" s="222">
        <v>1.1299999999999999E-2</v>
      </c>
      <c r="I1459" s="222">
        <v>3.0499999999999999E-2</v>
      </c>
      <c r="J1459" s="222">
        <v>6.0199999999999997E-2</v>
      </c>
      <c r="K1459" s="222">
        <v>0.1042</v>
      </c>
      <c r="L1459" s="222">
        <v>0.1608</v>
      </c>
    </row>
    <row r="1460" spans="1:12" x14ac:dyDescent="0.25">
      <c r="A1460" s="8">
        <v>5</v>
      </c>
      <c r="B1460" s="3">
        <v>61</v>
      </c>
      <c r="C1460" s="5">
        <v>250000</v>
      </c>
      <c r="D1460" s="33"/>
      <c r="E1460" s="222">
        <v>2.0000000000000001E-4</v>
      </c>
      <c r="F1460" s="222">
        <v>1.4E-3</v>
      </c>
      <c r="G1460" s="222">
        <v>4.3E-3</v>
      </c>
      <c r="H1460" s="222">
        <v>9.2999999999999992E-3</v>
      </c>
      <c r="I1460" s="222">
        <v>2.6499999999999999E-2</v>
      </c>
      <c r="J1460" s="222">
        <v>5.5E-2</v>
      </c>
      <c r="K1460" s="222">
        <v>9.7699999999999995E-2</v>
      </c>
      <c r="L1460" s="222">
        <v>0.1537</v>
      </c>
    </row>
    <row r="1461" spans="1:12" x14ac:dyDescent="0.25">
      <c r="A1461" s="8">
        <v>5</v>
      </c>
      <c r="B1461" s="3">
        <v>62</v>
      </c>
      <c r="C1461" s="5">
        <v>250000</v>
      </c>
      <c r="D1461" s="33"/>
      <c r="E1461" s="222">
        <v>1E-4</v>
      </c>
      <c r="F1461" s="222">
        <v>1E-3</v>
      </c>
      <c r="G1461" s="222">
        <v>3.3999999999999998E-3</v>
      </c>
      <c r="H1461" s="222">
        <v>7.4999999999999997E-3</v>
      </c>
      <c r="I1461" s="222">
        <v>2.2599999999999999E-2</v>
      </c>
      <c r="J1461" s="222">
        <v>4.9799999999999997E-2</v>
      </c>
      <c r="K1461" s="222">
        <v>9.11E-2</v>
      </c>
      <c r="L1461" s="222">
        <v>0.14660000000000001</v>
      </c>
    </row>
    <row r="1462" spans="1:12" x14ac:dyDescent="0.25">
      <c r="A1462" s="8">
        <v>5</v>
      </c>
      <c r="B1462" s="3">
        <v>63</v>
      </c>
      <c r="C1462" s="5">
        <v>250000</v>
      </c>
      <c r="D1462" s="33"/>
      <c r="E1462" s="222">
        <v>1E-4</v>
      </c>
      <c r="F1462" s="222">
        <v>6.9999999999999999E-4</v>
      </c>
      <c r="G1462" s="222">
        <v>2.5000000000000001E-3</v>
      </c>
      <c r="H1462" s="222">
        <v>5.8999999999999999E-3</v>
      </c>
      <c r="I1462" s="222">
        <v>1.9E-2</v>
      </c>
      <c r="J1462" s="222">
        <v>4.4600000000000001E-2</v>
      </c>
      <c r="K1462" s="222">
        <v>8.4500000000000006E-2</v>
      </c>
      <c r="L1462" s="222">
        <v>0.13930000000000001</v>
      </c>
    </row>
    <row r="1463" spans="1:12" x14ac:dyDescent="0.25">
      <c r="A1463" s="8">
        <v>5</v>
      </c>
      <c r="B1463" s="3">
        <v>64</v>
      </c>
      <c r="C1463" s="5">
        <v>250000</v>
      </c>
      <c r="D1463" s="33"/>
      <c r="E1463" s="222">
        <v>0</v>
      </c>
      <c r="F1463" s="222">
        <v>5.0000000000000001E-4</v>
      </c>
      <c r="G1463" s="222">
        <v>1.8E-3</v>
      </c>
      <c r="H1463" s="222">
        <v>4.4999999999999997E-3</v>
      </c>
      <c r="I1463" s="222">
        <v>1.5900000000000001E-2</v>
      </c>
      <c r="J1463" s="222">
        <v>3.95E-2</v>
      </c>
      <c r="K1463" s="222">
        <v>7.8E-2</v>
      </c>
      <c r="L1463" s="222">
        <v>0.1321</v>
      </c>
    </row>
    <row r="1464" spans="1:12" x14ac:dyDescent="0.25">
      <c r="A1464" s="8">
        <v>5</v>
      </c>
      <c r="B1464" s="3">
        <v>65</v>
      </c>
      <c r="C1464" s="5">
        <v>250000</v>
      </c>
      <c r="D1464" s="33"/>
      <c r="E1464" s="222">
        <v>0</v>
      </c>
      <c r="F1464" s="222">
        <v>2.9999999999999997E-4</v>
      </c>
      <c r="G1464" s="222">
        <v>1.1999999999999999E-3</v>
      </c>
      <c r="H1464" s="222">
        <v>3.2000000000000002E-3</v>
      </c>
      <c r="I1464" s="222">
        <v>1.2999999999999999E-2</v>
      </c>
      <c r="J1464" s="222">
        <v>3.4599999999999999E-2</v>
      </c>
      <c r="K1464" s="222">
        <v>7.1499999999999994E-2</v>
      </c>
      <c r="L1464" s="222">
        <v>0.12479999999999999</v>
      </c>
    </row>
    <row r="1465" spans="1:12" x14ac:dyDescent="0.25">
      <c r="A1465" s="8">
        <v>5</v>
      </c>
      <c r="B1465" s="3">
        <v>66</v>
      </c>
      <c r="C1465" s="5">
        <v>250000</v>
      </c>
      <c r="D1465" s="33"/>
      <c r="E1465" s="222">
        <v>0</v>
      </c>
      <c r="F1465" s="222">
        <v>2.0000000000000001E-4</v>
      </c>
      <c r="G1465" s="222">
        <v>8.0000000000000004E-4</v>
      </c>
      <c r="H1465" s="222">
        <v>2.2000000000000001E-3</v>
      </c>
      <c r="I1465" s="222">
        <v>1.04E-2</v>
      </c>
      <c r="J1465" s="222">
        <v>2.9899999999999999E-2</v>
      </c>
      <c r="K1465" s="222">
        <v>6.5100000000000005E-2</v>
      </c>
      <c r="L1465" s="222">
        <v>0.1176</v>
      </c>
    </row>
    <row r="1466" spans="1:12" x14ac:dyDescent="0.25">
      <c r="A1466" s="8">
        <v>5</v>
      </c>
      <c r="B1466" s="3">
        <v>67</v>
      </c>
      <c r="C1466" s="5">
        <v>250000</v>
      </c>
      <c r="D1466" s="33"/>
      <c r="E1466" s="222">
        <v>0</v>
      </c>
      <c r="F1466" s="222">
        <v>1E-4</v>
      </c>
      <c r="G1466" s="222">
        <v>4.0000000000000002E-4</v>
      </c>
      <c r="H1466" s="222">
        <v>1.4E-3</v>
      </c>
      <c r="I1466" s="222">
        <v>7.7999999999999996E-3</v>
      </c>
      <c r="J1466" s="222">
        <v>2.5000000000000001E-2</v>
      </c>
      <c r="K1466" s="222">
        <v>5.8200000000000002E-2</v>
      </c>
      <c r="L1466" s="222">
        <v>0.10979999999999999</v>
      </c>
    </row>
    <row r="1467" spans="1:12" x14ac:dyDescent="0.25">
      <c r="A1467" s="8">
        <v>5</v>
      </c>
      <c r="B1467" s="3">
        <v>68</v>
      </c>
      <c r="C1467" s="5">
        <v>250000</v>
      </c>
      <c r="D1467" s="33"/>
      <c r="E1467" s="222">
        <v>0</v>
      </c>
      <c r="F1467" s="222">
        <v>0</v>
      </c>
      <c r="G1467" s="222">
        <v>2.0000000000000001E-4</v>
      </c>
      <c r="H1467" s="222">
        <v>8.0000000000000004E-4</v>
      </c>
      <c r="I1467" s="222">
        <v>5.5999999999999999E-3</v>
      </c>
      <c r="J1467" s="222">
        <v>2.0299999999999999E-2</v>
      </c>
      <c r="K1467" s="222">
        <v>5.1299999999999998E-2</v>
      </c>
      <c r="L1467" s="222">
        <v>0.1018</v>
      </c>
    </row>
    <row r="1468" spans="1:12" x14ac:dyDescent="0.25">
      <c r="A1468" s="8">
        <v>5</v>
      </c>
      <c r="B1468" s="3">
        <v>69</v>
      </c>
      <c r="C1468" s="5">
        <v>250000</v>
      </c>
      <c r="D1468" s="33"/>
      <c r="E1468" s="222">
        <v>0</v>
      </c>
      <c r="F1468" s="222">
        <v>0</v>
      </c>
      <c r="G1468" s="222">
        <v>1E-4</v>
      </c>
      <c r="H1468" s="222">
        <v>4.0000000000000002E-4</v>
      </c>
      <c r="I1468" s="222">
        <v>3.8E-3</v>
      </c>
      <c r="J1468" s="222">
        <v>1.61E-2</v>
      </c>
      <c r="K1468" s="222">
        <v>4.4699999999999997E-2</v>
      </c>
      <c r="L1468" s="222">
        <v>9.4E-2</v>
      </c>
    </row>
    <row r="1469" spans="1:12" x14ac:dyDescent="0.25">
      <c r="A1469" s="8">
        <v>5</v>
      </c>
      <c r="B1469" s="3">
        <v>70</v>
      </c>
      <c r="C1469" s="5">
        <v>250000</v>
      </c>
      <c r="D1469" s="33"/>
      <c r="E1469" s="222">
        <v>0</v>
      </c>
      <c r="F1469" s="222">
        <v>0</v>
      </c>
      <c r="G1469" s="222">
        <v>0</v>
      </c>
      <c r="H1469" s="222">
        <v>2.0000000000000001E-4</v>
      </c>
      <c r="I1469" s="222">
        <v>2.2000000000000001E-3</v>
      </c>
      <c r="J1469" s="222">
        <v>1.1599999999999999E-2</v>
      </c>
      <c r="K1469" s="222">
        <v>3.7100000000000001E-2</v>
      </c>
      <c r="L1469" s="222">
        <v>8.4900000000000003E-2</v>
      </c>
    </row>
    <row r="1470" spans="1:12" x14ac:dyDescent="0.25">
      <c r="A1470" s="8">
        <v>5</v>
      </c>
      <c r="B1470" s="3">
        <v>71</v>
      </c>
      <c r="C1470" s="5">
        <v>250000</v>
      </c>
      <c r="D1470" s="33"/>
      <c r="E1470" s="222">
        <v>0</v>
      </c>
      <c r="F1470" s="222">
        <v>0</v>
      </c>
      <c r="G1470" s="222">
        <v>0</v>
      </c>
      <c r="H1470" s="222">
        <v>1E-4</v>
      </c>
      <c r="I1470" s="222">
        <v>1.1000000000000001E-3</v>
      </c>
      <c r="J1470" s="222">
        <v>7.7999999999999996E-3</v>
      </c>
      <c r="K1470" s="222">
        <v>2.9899999999999999E-2</v>
      </c>
      <c r="L1470" s="222">
        <v>7.5999999999999998E-2</v>
      </c>
    </row>
    <row r="1471" spans="1:12" x14ac:dyDescent="0.25">
      <c r="A1471" s="8">
        <v>5</v>
      </c>
      <c r="B1471" s="3">
        <v>72</v>
      </c>
      <c r="C1471" s="5">
        <v>250000</v>
      </c>
      <c r="D1471" s="33"/>
      <c r="E1471" s="222">
        <v>0</v>
      </c>
      <c r="F1471" s="222">
        <v>0</v>
      </c>
      <c r="G1471" s="222">
        <v>0</v>
      </c>
      <c r="H1471" s="222">
        <v>0</v>
      </c>
      <c r="I1471" s="222">
        <v>2.9999999999999997E-4</v>
      </c>
      <c r="J1471" s="222">
        <v>3.8E-3</v>
      </c>
      <c r="K1471" s="222">
        <v>2.07E-2</v>
      </c>
      <c r="L1471" s="222">
        <v>6.3899999999999998E-2</v>
      </c>
    </row>
    <row r="1472" spans="1:12" x14ac:dyDescent="0.25">
      <c r="A1472" s="8">
        <v>5</v>
      </c>
      <c r="B1472" s="3">
        <v>73</v>
      </c>
      <c r="C1472" s="5">
        <v>250000</v>
      </c>
      <c r="D1472" s="33"/>
      <c r="E1472" s="222">
        <v>0</v>
      </c>
      <c r="F1472" s="222">
        <v>0</v>
      </c>
      <c r="G1472" s="222">
        <v>0</v>
      </c>
      <c r="H1472" s="222">
        <v>0</v>
      </c>
      <c r="I1472" s="222">
        <v>0</v>
      </c>
      <c r="J1472" s="222">
        <v>1.1000000000000001E-3</v>
      </c>
      <c r="K1472" s="222">
        <v>1.17E-2</v>
      </c>
      <c r="L1472" s="222">
        <v>5.0700000000000002E-2</v>
      </c>
    </row>
    <row r="1473" spans="1:12" x14ac:dyDescent="0.25">
      <c r="A1473" s="8">
        <v>5</v>
      </c>
      <c r="B1473" s="3">
        <v>74</v>
      </c>
      <c r="C1473" s="5">
        <v>250000</v>
      </c>
      <c r="D1473" s="33"/>
      <c r="E1473" s="222">
        <v>0</v>
      </c>
      <c r="F1473" s="222">
        <v>0</v>
      </c>
      <c r="G1473" s="222">
        <v>0</v>
      </c>
      <c r="H1473" s="222">
        <v>0</v>
      </c>
      <c r="I1473" s="222">
        <v>0</v>
      </c>
      <c r="J1473" s="222">
        <v>2.9999999999999997E-4</v>
      </c>
      <c r="K1473" s="222">
        <v>6.7000000000000002E-3</v>
      </c>
      <c r="L1473" s="222">
        <v>4.1799999999999997E-2</v>
      </c>
    </row>
    <row r="1474" spans="1:12" x14ac:dyDescent="0.25">
      <c r="A1474" s="8">
        <v>6</v>
      </c>
      <c r="B1474" s="3">
        <v>47</v>
      </c>
      <c r="C1474" s="5">
        <v>250000</v>
      </c>
      <c r="D1474" s="33"/>
      <c r="E1474" s="222">
        <v>6.1000000000000004E-3</v>
      </c>
      <c r="F1474" s="222">
        <v>1.95E-2</v>
      </c>
      <c r="G1474" s="222">
        <v>3.7400000000000003E-2</v>
      </c>
      <c r="H1474" s="222">
        <v>5.8500000000000003E-2</v>
      </c>
      <c r="I1474" s="222">
        <v>0.1087</v>
      </c>
      <c r="J1474" s="222">
        <v>0.16700000000000001</v>
      </c>
      <c r="K1474" s="222">
        <v>0.23180000000000001</v>
      </c>
      <c r="L1474" s="222">
        <v>0.30180000000000001</v>
      </c>
    </row>
    <row r="1475" spans="1:12" x14ac:dyDescent="0.25">
      <c r="A1475" s="8">
        <v>6</v>
      </c>
      <c r="B1475" s="3">
        <v>48</v>
      </c>
      <c r="C1475" s="5">
        <v>250000</v>
      </c>
      <c r="D1475" s="33"/>
      <c r="E1475" s="222">
        <v>5.4000000000000003E-3</v>
      </c>
      <c r="F1475" s="222">
        <v>1.78E-2</v>
      </c>
      <c r="G1475" s="222">
        <v>3.4500000000000003E-2</v>
      </c>
      <c r="H1475" s="222">
        <v>5.4600000000000003E-2</v>
      </c>
      <c r="I1475" s="222">
        <v>0.1028</v>
      </c>
      <c r="J1475" s="222">
        <v>0.1595</v>
      </c>
      <c r="K1475" s="222">
        <v>0.22289999999999999</v>
      </c>
      <c r="L1475" s="222">
        <v>0.29160000000000003</v>
      </c>
    </row>
    <row r="1476" spans="1:12" x14ac:dyDescent="0.25">
      <c r="A1476" s="8">
        <v>6</v>
      </c>
      <c r="B1476" s="3">
        <v>49</v>
      </c>
      <c r="C1476" s="5">
        <v>250000</v>
      </c>
      <c r="D1476" s="33"/>
      <c r="E1476" s="222">
        <v>4.7000000000000002E-3</v>
      </c>
      <c r="F1476" s="222">
        <v>1.6E-2</v>
      </c>
      <c r="G1476" s="222">
        <v>3.1699999999999999E-2</v>
      </c>
      <c r="H1476" s="222">
        <v>5.0799999999999998E-2</v>
      </c>
      <c r="I1476" s="222">
        <v>9.7000000000000003E-2</v>
      </c>
      <c r="J1476" s="222">
        <v>0.152</v>
      </c>
      <c r="K1476" s="222">
        <v>0.21390000000000001</v>
      </c>
      <c r="L1476" s="222">
        <v>0.28139999999999998</v>
      </c>
    </row>
    <row r="1477" spans="1:12" x14ac:dyDescent="0.25">
      <c r="A1477" s="8">
        <v>6</v>
      </c>
      <c r="B1477" s="3">
        <v>50</v>
      </c>
      <c r="C1477" s="5">
        <v>250000</v>
      </c>
      <c r="D1477" s="33"/>
      <c r="E1477" s="222">
        <v>4.1000000000000003E-3</v>
      </c>
      <c r="F1477" s="222">
        <v>1.44E-2</v>
      </c>
      <c r="G1477" s="222">
        <v>2.9000000000000001E-2</v>
      </c>
      <c r="H1477" s="222">
        <v>4.7E-2</v>
      </c>
      <c r="I1477" s="222">
        <v>9.1300000000000006E-2</v>
      </c>
      <c r="J1477" s="222">
        <v>0.14460000000000001</v>
      </c>
      <c r="K1477" s="222">
        <v>0.20499999999999999</v>
      </c>
      <c r="L1477" s="222">
        <v>0.2712</v>
      </c>
    </row>
    <row r="1478" spans="1:12" x14ac:dyDescent="0.25">
      <c r="A1478" s="8">
        <v>6</v>
      </c>
      <c r="B1478" s="3">
        <v>51</v>
      </c>
      <c r="C1478" s="5">
        <v>250000</v>
      </c>
      <c r="D1478" s="33"/>
      <c r="E1478" s="222">
        <v>3.5000000000000001E-3</v>
      </c>
      <c r="F1478" s="222">
        <v>1.29E-2</v>
      </c>
      <c r="G1478" s="222">
        <v>2.64E-2</v>
      </c>
      <c r="H1478" s="222">
        <v>4.3299999999999998E-2</v>
      </c>
      <c r="I1478" s="222">
        <v>8.5699999999999998E-2</v>
      </c>
      <c r="J1478" s="222">
        <v>0.13719999999999999</v>
      </c>
      <c r="K1478" s="222">
        <v>0.1961</v>
      </c>
      <c r="L1478" s="222">
        <v>0.26090000000000002</v>
      </c>
    </row>
    <row r="1479" spans="1:12" x14ac:dyDescent="0.25">
      <c r="A1479" s="8">
        <v>6</v>
      </c>
      <c r="B1479" s="3">
        <v>52</v>
      </c>
      <c r="C1479" s="5">
        <v>250000</v>
      </c>
      <c r="D1479" s="33"/>
      <c r="E1479" s="222">
        <v>3.0000000000000001E-3</v>
      </c>
      <c r="F1479" s="222">
        <v>1.1299999999999999E-2</v>
      </c>
      <c r="G1479" s="222">
        <v>2.3800000000000002E-2</v>
      </c>
      <c r="H1479" s="222">
        <v>3.9699999999999999E-2</v>
      </c>
      <c r="I1479" s="222">
        <v>7.9899999999999999E-2</v>
      </c>
      <c r="J1479" s="222">
        <v>0.12959999999999999</v>
      </c>
      <c r="K1479" s="222">
        <v>0.18679999999999999</v>
      </c>
      <c r="L1479" s="222">
        <v>0.25019999999999998</v>
      </c>
    </row>
    <row r="1480" spans="1:12" x14ac:dyDescent="0.25">
      <c r="A1480" s="8">
        <v>6</v>
      </c>
      <c r="B1480" s="3">
        <v>53</v>
      </c>
      <c r="C1480" s="5">
        <v>250000</v>
      </c>
      <c r="D1480" s="33"/>
      <c r="E1480" s="222">
        <v>2.5000000000000001E-3</v>
      </c>
      <c r="F1480" s="222">
        <v>9.9000000000000008E-3</v>
      </c>
      <c r="G1480" s="222">
        <v>2.1299999999999999E-2</v>
      </c>
      <c r="H1480" s="222">
        <v>3.5999999999999997E-2</v>
      </c>
      <c r="I1480" s="222">
        <v>7.4200000000000002E-2</v>
      </c>
      <c r="J1480" s="222">
        <v>0.122</v>
      </c>
      <c r="K1480" s="222">
        <v>0.17749999999999999</v>
      </c>
      <c r="L1480" s="222">
        <v>0.23930000000000001</v>
      </c>
    </row>
    <row r="1481" spans="1:12" x14ac:dyDescent="0.25">
      <c r="A1481" s="8">
        <v>6</v>
      </c>
      <c r="B1481" s="3">
        <v>54</v>
      </c>
      <c r="C1481" s="5">
        <v>250000</v>
      </c>
      <c r="D1481" s="33"/>
      <c r="E1481" s="222">
        <v>2.0999999999999999E-3</v>
      </c>
      <c r="F1481" s="222">
        <v>8.6E-3</v>
      </c>
      <c r="G1481" s="222">
        <v>1.89E-2</v>
      </c>
      <c r="H1481" s="222">
        <v>3.2500000000000001E-2</v>
      </c>
      <c r="I1481" s="222">
        <v>6.8599999999999994E-2</v>
      </c>
      <c r="J1481" s="222">
        <v>0.1144</v>
      </c>
      <c r="K1481" s="222">
        <v>0.1681</v>
      </c>
      <c r="L1481" s="222">
        <v>0.22839999999999999</v>
      </c>
    </row>
    <row r="1482" spans="1:12" x14ac:dyDescent="0.25">
      <c r="A1482" s="8">
        <v>6</v>
      </c>
      <c r="B1482" s="3">
        <v>55</v>
      </c>
      <c r="C1482" s="5">
        <v>250000</v>
      </c>
      <c r="D1482" s="33"/>
      <c r="E1482" s="222">
        <v>1.6999999999999999E-3</v>
      </c>
      <c r="F1482" s="222">
        <v>7.3000000000000001E-3</v>
      </c>
      <c r="G1482" s="222">
        <v>1.66E-2</v>
      </c>
      <c r="H1482" s="222">
        <v>2.92E-2</v>
      </c>
      <c r="I1482" s="222">
        <v>6.3100000000000003E-2</v>
      </c>
      <c r="J1482" s="222">
        <v>0.1069</v>
      </c>
      <c r="K1482" s="222">
        <v>0.1588</v>
      </c>
      <c r="L1482" s="222">
        <v>0.21840000000000001</v>
      </c>
    </row>
    <row r="1483" spans="1:12" x14ac:dyDescent="0.25">
      <c r="A1483" s="8">
        <v>6</v>
      </c>
      <c r="B1483" s="3">
        <v>56</v>
      </c>
      <c r="C1483" s="5">
        <v>250000</v>
      </c>
      <c r="D1483" s="33"/>
      <c r="E1483" s="222">
        <v>1.2999999999999999E-3</v>
      </c>
      <c r="F1483" s="222">
        <v>6.1000000000000004E-3</v>
      </c>
      <c r="G1483" s="222">
        <v>1.44E-2</v>
      </c>
      <c r="H1483" s="222">
        <v>2.5899999999999999E-2</v>
      </c>
      <c r="I1483" s="222">
        <v>5.7500000000000002E-2</v>
      </c>
      <c r="J1483" s="222">
        <v>9.9199999999999997E-2</v>
      </c>
      <c r="K1483" s="222">
        <v>0.1492</v>
      </c>
      <c r="L1483" s="222">
        <v>0.21029999999999999</v>
      </c>
    </row>
    <row r="1484" spans="1:12" x14ac:dyDescent="0.25">
      <c r="A1484" s="8">
        <v>6</v>
      </c>
      <c r="B1484" s="3">
        <v>57</v>
      </c>
      <c r="C1484" s="5">
        <v>250000</v>
      </c>
      <c r="D1484" s="33"/>
      <c r="E1484" s="222">
        <v>1E-3</v>
      </c>
      <c r="F1484" s="222">
        <v>5.1000000000000004E-3</v>
      </c>
      <c r="G1484" s="222">
        <v>1.24E-2</v>
      </c>
      <c r="H1484" s="222">
        <v>2.2700000000000001E-2</v>
      </c>
      <c r="I1484" s="222">
        <v>5.21E-2</v>
      </c>
      <c r="J1484" s="222">
        <v>9.1600000000000001E-2</v>
      </c>
      <c r="K1484" s="222">
        <v>0.1399</v>
      </c>
      <c r="L1484" s="222">
        <v>0.2024</v>
      </c>
    </row>
    <row r="1485" spans="1:12" x14ac:dyDescent="0.25">
      <c r="A1485" s="8">
        <v>6</v>
      </c>
      <c r="B1485" s="3">
        <v>58</v>
      </c>
      <c r="C1485" s="5">
        <v>250000</v>
      </c>
      <c r="D1485" s="33"/>
      <c r="E1485" s="222">
        <v>8.0000000000000004E-4</v>
      </c>
      <c r="F1485" s="222">
        <v>4.1999999999999997E-3</v>
      </c>
      <c r="G1485" s="222">
        <v>1.06E-2</v>
      </c>
      <c r="H1485" s="222">
        <v>0.02</v>
      </c>
      <c r="I1485" s="222">
        <v>4.7199999999999999E-2</v>
      </c>
      <c r="J1485" s="222">
        <v>8.4500000000000006E-2</v>
      </c>
      <c r="K1485" s="222">
        <v>0.13320000000000001</v>
      </c>
      <c r="L1485" s="222">
        <v>0.19520000000000001</v>
      </c>
    </row>
    <row r="1486" spans="1:12" x14ac:dyDescent="0.25">
      <c r="A1486" s="8">
        <v>6</v>
      </c>
      <c r="B1486" s="3">
        <v>59</v>
      </c>
      <c r="C1486" s="5">
        <v>250000</v>
      </c>
      <c r="D1486" s="33"/>
      <c r="E1486" s="222">
        <v>5.9999999999999995E-4</v>
      </c>
      <c r="F1486" s="222">
        <v>3.3999999999999998E-3</v>
      </c>
      <c r="G1486" s="222">
        <v>8.9999999999999993E-3</v>
      </c>
      <c r="H1486" s="222">
        <v>1.7399999999999999E-2</v>
      </c>
      <c r="I1486" s="222">
        <v>4.24E-2</v>
      </c>
      <c r="J1486" s="222">
        <v>7.7499999999999999E-2</v>
      </c>
      <c r="K1486" s="222">
        <v>0.1265</v>
      </c>
      <c r="L1486" s="222">
        <v>0.188</v>
      </c>
    </row>
    <row r="1487" spans="1:12" x14ac:dyDescent="0.25">
      <c r="A1487" s="8">
        <v>6</v>
      </c>
      <c r="B1487" s="3">
        <v>60</v>
      </c>
      <c r="C1487" s="5">
        <v>250000</v>
      </c>
      <c r="D1487" s="33"/>
      <c r="E1487" s="222">
        <v>5.0000000000000001E-4</v>
      </c>
      <c r="F1487" s="222">
        <v>2.7000000000000001E-3</v>
      </c>
      <c r="G1487" s="222">
        <v>7.4999999999999997E-3</v>
      </c>
      <c r="H1487" s="222">
        <v>1.49E-2</v>
      </c>
      <c r="I1487" s="222">
        <v>3.7600000000000001E-2</v>
      </c>
      <c r="J1487" s="222">
        <v>7.1300000000000002E-2</v>
      </c>
      <c r="K1487" s="222">
        <v>0.1197</v>
      </c>
      <c r="L1487" s="222">
        <v>0.1807</v>
      </c>
    </row>
    <row r="1488" spans="1:12" x14ac:dyDescent="0.25">
      <c r="A1488" s="8">
        <v>6</v>
      </c>
      <c r="B1488" s="3">
        <v>61</v>
      </c>
      <c r="C1488" s="5">
        <v>250000</v>
      </c>
      <c r="D1488" s="33"/>
      <c r="E1488" s="222">
        <v>2.9999999999999997E-4</v>
      </c>
      <c r="F1488" s="222">
        <v>2.0999999999999999E-3</v>
      </c>
      <c r="G1488" s="222">
        <v>6.1000000000000004E-3</v>
      </c>
      <c r="H1488" s="222">
        <v>1.2500000000000001E-2</v>
      </c>
      <c r="I1488" s="222">
        <v>3.3000000000000002E-2</v>
      </c>
      <c r="J1488" s="222">
        <v>6.5699999999999995E-2</v>
      </c>
      <c r="K1488" s="222">
        <v>0.113</v>
      </c>
      <c r="L1488" s="222">
        <v>0.1736</v>
      </c>
    </row>
    <row r="1489" spans="1:12" x14ac:dyDescent="0.25">
      <c r="A1489" s="8">
        <v>6</v>
      </c>
      <c r="B1489" s="3">
        <v>62</v>
      </c>
      <c r="C1489" s="5">
        <v>250000</v>
      </c>
      <c r="D1489" s="33"/>
      <c r="E1489" s="222">
        <v>2.0000000000000001E-4</v>
      </c>
      <c r="F1489" s="222">
        <v>1.6000000000000001E-3</v>
      </c>
      <c r="G1489" s="222">
        <v>4.8999999999999998E-3</v>
      </c>
      <c r="H1489" s="222">
        <v>1.03E-2</v>
      </c>
      <c r="I1489" s="222">
        <v>2.86E-2</v>
      </c>
      <c r="J1489" s="222">
        <v>6.0199999999999997E-2</v>
      </c>
      <c r="K1489" s="222">
        <v>0.10630000000000001</v>
      </c>
      <c r="L1489" s="222">
        <v>0.16650000000000001</v>
      </c>
    </row>
    <row r="1490" spans="1:12" x14ac:dyDescent="0.25">
      <c r="A1490" s="8">
        <v>6</v>
      </c>
      <c r="B1490" s="3">
        <v>63</v>
      </c>
      <c r="C1490" s="5">
        <v>250000</v>
      </c>
      <c r="D1490" s="33"/>
      <c r="E1490" s="222">
        <v>1E-4</v>
      </c>
      <c r="F1490" s="222">
        <v>1.1999999999999999E-3</v>
      </c>
      <c r="G1490" s="222">
        <v>3.7000000000000002E-3</v>
      </c>
      <c r="H1490" s="222">
        <v>8.3000000000000001E-3</v>
      </c>
      <c r="I1490" s="222">
        <v>2.4500000000000001E-2</v>
      </c>
      <c r="J1490" s="222">
        <v>5.4600000000000003E-2</v>
      </c>
      <c r="K1490" s="222">
        <v>9.9500000000000005E-2</v>
      </c>
      <c r="L1490" s="222">
        <v>0.1593</v>
      </c>
    </row>
    <row r="1491" spans="1:12" x14ac:dyDescent="0.25">
      <c r="A1491" s="8">
        <v>6</v>
      </c>
      <c r="B1491" s="3">
        <v>64</v>
      </c>
      <c r="C1491" s="5">
        <v>250000</v>
      </c>
      <c r="D1491" s="33"/>
      <c r="E1491" s="222">
        <v>1E-4</v>
      </c>
      <c r="F1491" s="222">
        <v>8.0000000000000004E-4</v>
      </c>
      <c r="G1491" s="222">
        <v>2.8E-3</v>
      </c>
      <c r="H1491" s="222">
        <v>6.4000000000000003E-3</v>
      </c>
      <c r="I1491" s="222">
        <v>2.0899999999999998E-2</v>
      </c>
      <c r="J1491" s="222">
        <v>4.9099999999999998E-2</v>
      </c>
      <c r="K1491" s="222">
        <v>9.2799999999999994E-2</v>
      </c>
      <c r="L1491" s="222">
        <v>0.15210000000000001</v>
      </c>
    </row>
    <row r="1492" spans="1:12" x14ac:dyDescent="0.25">
      <c r="A1492" s="8">
        <v>6</v>
      </c>
      <c r="B1492" s="3">
        <v>65</v>
      </c>
      <c r="C1492" s="5">
        <v>250000</v>
      </c>
      <c r="D1492" s="33"/>
      <c r="E1492" s="222">
        <v>0</v>
      </c>
      <c r="F1492" s="222">
        <v>5.0000000000000001E-4</v>
      </c>
      <c r="G1492" s="222">
        <v>1.9E-3</v>
      </c>
      <c r="H1492" s="222">
        <v>4.7999999999999996E-3</v>
      </c>
      <c r="I1492" s="222">
        <v>1.7500000000000002E-2</v>
      </c>
      <c r="J1492" s="222">
        <v>4.3700000000000003E-2</v>
      </c>
      <c r="K1492" s="222">
        <v>8.6099999999999996E-2</v>
      </c>
      <c r="L1492" s="222">
        <v>0.1449</v>
      </c>
    </row>
    <row r="1493" spans="1:12" x14ac:dyDescent="0.25">
      <c r="A1493" s="8">
        <v>6</v>
      </c>
      <c r="B1493" s="3">
        <v>66</v>
      </c>
      <c r="C1493" s="5">
        <v>250000</v>
      </c>
      <c r="D1493" s="33"/>
      <c r="E1493" s="222">
        <v>0</v>
      </c>
      <c r="F1493" s="222">
        <v>2.9999999999999997E-4</v>
      </c>
      <c r="G1493" s="222">
        <v>1.2999999999999999E-3</v>
      </c>
      <c r="H1493" s="222">
        <v>3.3999999999999998E-3</v>
      </c>
      <c r="I1493" s="222">
        <v>1.44E-2</v>
      </c>
      <c r="J1493" s="222">
        <v>3.85E-2</v>
      </c>
      <c r="K1493" s="222">
        <v>7.9399999999999998E-2</v>
      </c>
      <c r="L1493" s="222">
        <v>0.13769999999999999</v>
      </c>
    </row>
    <row r="1494" spans="1:12" x14ac:dyDescent="0.25">
      <c r="A1494" s="8">
        <v>6</v>
      </c>
      <c r="B1494" s="3">
        <v>67</v>
      </c>
      <c r="C1494" s="5">
        <v>250000</v>
      </c>
      <c r="D1494" s="33"/>
      <c r="E1494" s="222">
        <v>0</v>
      </c>
      <c r="F1494" s="222">
        <v>2.0000000000000001E-4</v>
      </c>
      <c r="G1494" s="222">
        <v>8.0000000000000004E-4</v>
      </c>
      <c r="H1494" s="222">
        <v>2.3E-3</v>
      </c>
      <c r="I1494" s="222">
        <v>1.12E-2</v>
      </c>
      <c r="J1494" s="222">
        <v>3.3000000000000002E-2</v>
      </c>
      <c r="K1494" s="222">
        <v>7.22E-2</v>
      </c>
      <c r="L1494" s="222">
        <v>0.12989999999999999</v>
      </c>
    </row>
    <row r="1495" spans="1:12" x14ac:dyDescent="0.25">
      <c r="A1495" s="8">
        <v>6</v>
      </c>
      <c r="B1495" s="3">
        <v>68</v>
      </c>
      <c r="C1495" s="5">
        <v>250000</v>
      </c>
      <c r="D1495" s="33"/>
      <c r="E1495" s="222">
        <v>0</v>
      </c>
      <c r="F1495" s="222">
        <v>1E-4</v>
      </c>
      <c r="G1495" s="222">
        <v>4.0000000000000002E-4</v>
      </c>
      <c r="H1495" s="222">
        <v>1.4E-3</v>
      </c>
      <c r="I1495" s="222">
        <v>8.3999999999999995E-3</v>
      </c>
      <c r="J1495" s="222">
        <v>2.76E-2</v>
      </c>
      <c r="K1495" s="222">
        <v>6.4799999999999996E-2</v>
      </c>
      <c r="L1495" s="222">
        <v>0.122</v>
      </c>
    </row>
    <row r="1496" spans="1:12" x14ac:dyDescent="0.25">
      <c r="A1496" s="8">
        <v>6</v>
      </c>
      <c r="B1496" s="3">
        <v>69</v>
      </c>
      <c r="C1496" s="5">
        <v>250000</v>
      </c>
      <c r="D1496" s="33"/>
      <c r="E1496" s="222">
        <v>0</v>
      </c>
      <c r="F1496" s="222">
        <v>0</v>
      </c>
      <c r="G1496" s="222">
        <v>2.0000000000000001E-4</v>
      </c>
      <c r="H1496" s="222">
        <v>8.0000000000000004E-4</v>
      </c>
      <c r="I1496" s="222">
        <v>6.0000000000000001E-3</v>
      </c>
      <c r="J1496" s="222">
        <v>2.2700000000000001E-2</v>
      </c>
      <c r="K1496" s="222">
        <v>5.7799999999999997E-2</v>
      </c>
      <c r="L1496" s="222">
        <v>0.1143</v>
      </c>
    </row>
    <row r="1497" spans="1:12" x14ac:dyDescent="0.25">
      <c r="A1497" s="8">
        <v>6</v>
      </c>
      <c r="B1497" s="3">
        <v>70</v>
      </c>
      <c r="C1497" s="5">
        <v>250000</v>
      </c>
      <c r="D1497" s="33"/>
      <c r="E1497" s="222">
        <v>0</v>
      </c>
      <c r="F1497" s="222">
        <v>0</v>
      </c>
      <c r="G1497" s="222">
        <v>1E-4</v>
      </c>
      <c r="H1497" s="222">
        <v>4.0000000000000002E-4</v>
      </c>
      <c r="I1497" s="222">
        <v>3.7000000000000002E-3</v>
      </c>
      <c r="J1497" s="222">
        <v>1.7299999999999999E-2</v>
      </c>
      <c r="K1497" s="222">
        <v>4.9599999999999998E-2</v>
      </c>
      <c r="L1497" s="222">
        <v>0.1053</v>
      </c>
    </row>
    <row r="1498" spans="1:12" x14ac:dyDescent="0.25">
      <c r="A1498" s="8">
        <v>6</v>
      </c>
      <c r="B1498" s="3">
        <v>71</v>
      </c>
      <c r="C1498" s="5">
        <v>250000</v>
      </c>
      <c r="D1498" s="33"/>
      <c r="E1498" s="222">
        <v>0</v>
      </c>
      <c r="F1498" s="222">
        <v>0</v>
      </c>
      <c r="G1498" s="222">
        <v>0</v>
      </c>
      <c r="H1498" s="222">
        <v>1E-4</v>
      </c>
      <c r="I1498" s="222">
        <v>2.0999999999999999E-3</v>
      </c>
      <c r="J1498" s="222">
        <v>1.24E-2</v>
      </c>
      <c r="K1498" s="222">
        <v>4.1700000000000001E-2</v>
      </c>
      <c r="L1498" s="222">
        <v>9.6500000000000002E-2</v>
      </c>
    </row>
    <row r="1499" spans="1:12" x14ac:dyDescent="0.25">
      <c r="A1499" s="8">
        <v>6</v>
      </c>
      <c r="B1499" s="3">
        <v>72</v>
      </c>
      <c r="C1499" s="5">
        <v>250000</v>
      </c>
      <c r="D1499" s="33"/>
      <c r="E1499" s="222">
        <v>0</v>
      </c>
      <c r="F1499" s="222">
        <v>0</v>
      </c>
      <c r="G1499" s="222">
        <v>0</v>
      </c>
      <c r="H1499" s="222">
        <v>0</v>
      </c>
      <c r="I1499" s="222">
        <v>6.9999999999999999E-4</v>
      </c>
      <c r="J1499" s="222">
        <v>6.8999999999999999E-3</v>
      </c>
      <c r="K1499" s="222">
        <v>3.1199999999999999E-2</v>
      </c>
      <c r="L1499" s="222">
        <v>8.4599999999999995E-2</v>
      </c>
    </row>
    <row r="1500" spans="1:12" x14ac:dyDescent="0.25">
      <c r="A1500" s="8">
        <v>6</v>
      </c>
      <c r="B1500" s="3">
        <v>73</v>
      </c>
      <c r="C1500" s="5">
        <v>250000</v>
      </c>
      <c r="D1500" s="33"/>
      <c r="E1500" s="222">
        <v>0</v>
      </c>
      <c r="F1500" s="222">
        <v>0</v>
      </c>
      <c r="G1500" s="222">
        <v>0</v>
      </c>
      <c r="H1500" s="222">
        <v>0</v>
      </c>
      <c r="I1500" s="222">
        <v>1E-4</v>
      </c>
      <c r="J1500" s="222">
        <v>2.5999999999999999E-3</v>
      </c>
      <c r="K1500" s="222">
        <v>2.0299999999999999E-2</v>
      </c>
      <c r="L1500" s="222">
        <v>7.17E-2</v>
      </c>
    </row>
    <row r="1501" spans="1:12" x14ac:dyDescent="0.25">
      <c r="A1501" s="8">
        <v>6</v>
      </c>
      <c r="B1501" s="3">
        <v>74</v>
      </c>
      <c r="C1501" s="5">
        <v>250000</v>
      </c>
      <c r="D1501" s="33"/>
      <c r="E1501" s="222">
        <v>0</v>
      </c>
      <c r="F1501" s="222">
        <v>0</v>
      </c>
      <c r="G1501" s="222">
        <v>0</v>
      </c>
      <c r="H1501" s="222">
        <v>0</v>
      </c>
      <c r="I1501" s="222">
        <v>0</v>
      </c>
      <c r="J1501" s="222">
        <v>8.9999999999999998E-4</v>
      </c>
      <c r="K1501" s="222">
        <v>1.3599999999999999E-2</v>
      </c>
      <c r="L1501" s="222">
        <v>6.3100000000000003E-2</v>
      </c>
    </row>
    <row r="1502" spans="1:12" x14ac:dyDescent="0.25">
      <c r="A1502" s="8">
        <v>7</v>
      </c>
      <c r="B1502" s="3">
        <v>47</v>
      </c>
      <c r="C1502" s="5">
        <v>250000</v>
      </c>
      <c r="D1502" s="33"/>
      <c r="E1502" s="222">
        <v>8.5000000000000006E-3</v>
      </c>
      <c r="F1502" s="222">
        <v>2.4899999999999999E-2</v>
      </c>
      <c r="G1502" s="222">
        <v>4.5699999999999998E-2</v>
      </c>
      <c r="H1502" s="222">
        <v>6.9699999999999998E-2</v>
      </c>
      <c r="I1502" s="222">
        <v>0.12470000000000001</v>
      </c>
      <c r="J1502" s="222">
        <v>0.187</v>
      </c>
      <c r="K1502" s="222">
        <v>0.25480000000000003</v>
      </c>
      <c r="L1502" s="222">
        <v>0.32729999999999998</v>
      </c>
    </row>
    <row r="1503" spans="1:12" x14ac:dyDescent="0.25">
      <c r="A1503" s="8">
        <v>7</v>
      </c>
      <c r="B1503" s="3">
        <v>48</v>
      </c>
      <c r="C1503" s="5">
        <v>250000</v>
      </c>
      <c r="D1503" s="33"/>
      <c r="E1503" s="222">
        <v>7.6E-3</v>
      </c>
      <c r="F1503" s="222">
        <v>2.29E-2</v>
      </c>
      <c r="G1503" s="222">
        <v>4.2599999999999999E-2</v>
      </c>
      <c r="H1503" s="222">
        <v>6.5500000000000003E-2</v>
      </c>
      <c r="I1503" s="222">
        <v>0.1186</v>
      </c>
      <c r="J1503" s="222">
        <v>0.1792</v>
      </c>
      <c r="K1503" s="222">
        <v>0.24560000000000001</v>
      </c>
      <c r="L1503" s="222">
        <v>0.31669999999999998</v>
      </c>
    </row>
    <row r="1504" spans="1:12" x14ac:dyDescent="0.25">
      <c r="A1504" s="8">
        <v>7</v>
      </c>
      <c r="B1504" s="3">
        <v>49</v>
      </c>
      <c r="C1504" s="5">
        <v>250000</v>
      </c>
      <c r="D1504" s="33"/>
      <c r="E1504" s="222">
        <v>6.7999999999999996E-3</v>
      </c>
      <c r="F1504" s="222">
        <v>2.1000000000000001E-2</v>
      </c>
      <c r="G1504" s="222">
        <v>3.95E-2</v>
      </c>
      <c r="H1504" s="222">
        <v>6.1400000000000003E-2</v>
      </c>
      <c r="I1504" s="222">
        <v>0.1125</v>
      </c>
      <c r="J1504" s="222">
        <v>0.17130000000000001</v>
      </c>
      <c r="K1504" s="222">
        <v>0.23619999999999999</v>
      </c>
      <c r="L1504" s="222">
        <v>0.30590000000000001</v>
      </c>
    </row>
    <row r="1505" spans="1:12" x14ac:dyDescent="0.25">
      <c r="A1505" s="8">
        <v>7</v>
      </c>
      <c r="B1505" s="3">
        <v>50</v>
      </c>
      <c r="C1505" s="5">
        <v>250000</v>
      </c>
      <c r="D1505" s="33"/>
      <c r="E1505" s="222">
        <v>6.0000000000000001E-3</v>
      </c>
      <c r="F1505" s="222">
        <v>1.9099999999999999E-2</v>
      </c>
      <c r="G1505" s="222">
        <v>3.6600000000000001E-2</v>
      </c>
      <c r="H1505" s="222">
        <v>5.7299999999999997E-2</v>
      </c>
      <c r="I1505" s="222">
        <v>0.10639999999999999</v>
      </c>
      <c r="J1505" s="222">
        <v>0.1636</v>
      </c>
      <c r="K1505" s="222">
        <v>0.22689999999999999</v>
      </c>
      <c r="L1505" s="222">
        <v>0.29530000000000001</v>
      </c>
    </row>
    <row r="1506" spans="1:12" x14ac:dyDescent="0.25">
      <c r="A1506" s="8">
        <v>7</v>
      </c>
      <c r="B1506" s="3">
        <v>51</v>
      </c>
      <c r="C1506" s="5">
        <v>250000</v>
      </c>
      <c r="D1506" s="33"/>
      <c r="E1506" s="222">
        <v>5.3E-3</v>
      </c>
      <c r="F1506" s="222">
        <v>1.7299999999999999E-2</v>
      </c>
      <c r="G1506" s="222">
        <v>3.3599999999999998E-2</v>
      </c>
      <c r="H1506" s="222">
        <v>5.33E-2</v>
      </c>
      <c r="I1506" s="222">
        <v>0.1004</v>
      </c>
      <c r="J1506" s="222">
        <v>0.15570000000000001</v>
      </c>
      <c r="K1506" s="222">
        <v>0.2175</v>
      </c>
      <c r="L1506" s="222">
        <v>0.28439999999999999</v>
      </c>
    </row>
    <row r="1507" spans="1:12" x14ac:dyDescent="0.25">
      <c r="A1507" s="8">
        <v>7</v>
      </c>
      <c r="B1507" s="3">
        <v>52</v>
      </c>
      <c r="C1507" s="5">
        <v>250000</v>
      </c>
      <c r="D1507" s="33"/>
      <c r="E1507" s="222">
        <v>4.5999999999999999E-3</v>
      </c>
      <c r="F1507" s="222">
        <v>1.55E-2</v>
      </c>
      <c r="G1507" s="222">
        <v>3.0700000000000002E-2</v>
      </c>
      <c r="H1507" s="222">
        <v>4.9200000000000001E-2</v>
      </c>
      <c r="I1507" s="222">
        <v>9.4200000000000006E-2</v>
      </c>
      <c r="J1507" s="222">
        <v>0.14760000000000001</v>
      </c>
      <c r="K1507" s="222">
        <v>0.2077</v>
      </c>
      <c r="L1507" s="222">
        <v>0.27310000000000001</v>
      </c>
    </row>
    <row r="1508" spans="1:12" x14ac:dyDescent="0.25">
      <c r="A1508" s="8">
        <v>7</v>
      </c>
      <c r="B1508" s="3">
        <v>53</v>
      </c>
      <c r="C1508" s="5">
        <v>250000</v>
      </c>
      <c r="D1508" s="33"/>
      <c r="E1508" s="222">
        <v>3.8999999999999998E-3</v>
      </c>
      <c r="F1508" s="222">
        <v>1.38E-2</v>
      </c>
      <c r="G1508" s="222">
        <v>2.7799999999999998E-2</v>
      </c>
      <c r="H1508" s="222">
        <v>4.5199999999999997E-2</v>
      </c>
      <c r="I1508" s="222">
        <v>8.7999999999999995E-2</v>
      </c>
      <c r="J1508" s="222">
        <v>0.13950000000000001</v>
      </c>
      <c r="K1508" s="222">
        <v>0.19769999999999999</v>
      </c>
      <c r="L1508" s="222">
        <v>0.26150000000000001</v>
      </c>
    </row>
    <row r="1509" spans="1:12" x14ac:dyDescent="0.25">
      <c r="A1509" s="8">
        <v>7</v>
      </c>
      <c r="B1509" s="3">
        <v>54</v>
      </c>
      <c r="C1509" s="5">
        <v>250000</v>
      </c>
      <c r="D1509" s="33"/>
      <c r="E1509" s="222">
        <v>3.3E-3</v>
      </c>
      <c r="F1509" s="222">
        <v>1.21E-2</v>
      </c>
      <c r="G1509" s="222">
        <v>2.5000000000000001E-2</v>
      </c>
      <c r="H1509" s="222">
        <v>4.1200000000000001E-2</v>
      </c>
      <c r="I1509" s="222">
        <v>8.1799999999999998E-2</v>
      </c>
      <c r="J1509" s="222">
        <v>0.1313</v>
      </c>
      <c r="K1509" s="222">
        <v>0.18770000000000001</v>
      </c>
      <c r="L1509" s="222">
        <v>0.24990000000000001</v>
      </c>
    </row>
    <row r="1510" spans="1:12" x14ac:dyDescent="0.25">
      <c r="A1510" s="8">
        <v>7</v>
      </c>
      <c r="B1510" s="3">
        <v>55</v>
      </c>
      <c r="C1510" s="5">
        <v>250000</v>
      </c>
      <c r="D1510" s="33"/>
      <c r="E1510" s="222">
        <v>2.8E-3</v>
      </c>
      <c r="F1510" s="222">
        <v>1.06E-2</v>
      </c>
      <c r="G1510" s="222">
        <v>2.23E-2</v>
      </c>
      <c r="H1510" s="222">
        <v>3.7400000000000003E-2</v>
      </c>
      <c r="I1510" s="222">
        <v>7.5800000000000006E-2</v>
      </c>
      <c r="J1510" s="222">
        <v>0.1231</v>
      </c>
      <c r="K1510" s="222">
        <v>0.1777</v>
      </c>
      <c r="L1510" s="222">
        <v>0.24060000000000001</v>
      </c>
    </row>
    <row r="1511" spans="1:12" x14ac:dyDescent="0.25">
      <c r="A1511" s="8">
        <v>7</v>
      </c>
      <c r="B1511" s="3">
        <v>56</v>
      </c>
      <c r="C1511" s="5">
        <v>250000</v>
      </c>
      <c r="D1511" s="33"/>
      <c r="E1511" s="222">
        <v>2.3E-3</v>
      </c>
      <c r="F1511" s="222">
        <v>9.1000000000000004E-3</v>
      </c>
      <c r="G1511" s="222">
        <v>1.9699999999999999E-2</v>
      </c>
      <c r="H1511" s="222">
        <v>3.3500000000000002E-2</v>
      </c>
      <c r="I1511" s="222">
        <v>6.9599999999999995E-2</v>
      </c>
      <c r="J1511" s="222">
        <v>0.1147</v>
      </c>
      <c r="K1511" s="222">
        <v>0.1673</v>
      </c>
      <c r="L1511" s="222">
        <v>0.23269999999999999</v>
      </c>
    </row>
    <row r="1512" spans="1:12" x14ac:dyDescent="0.25">
      <c r="A1512" s="8">
        <v>7</v>
      </c>
      <c r="B1512" s="3">
        <v>57</v>
      </c>
      <c r="C1512" s="5">
        <v>250000</v>
      </c>
      <c r="D1512" s="33"/>
      <c r="E1512" s="222">
        <v>1.8E-3</v>
      </c>
      <c r="F1512" s="222">
        <v>7.7000000000000002E-3</v>
      </c>
      <c r="G1512" s="222">
        <v>1.72E-2</v>
      </c>
      <c r="H1512" s="222">
        <v>2.98E-2</v>
      </c>
      <c r="I1512" s="222">
        <v>6.3500000000000001E-2</v>
      </c>
      <c r="J1512" s="222">
        <v>0.10639999999999999</v>
      </c>
      <c r="K1512" s="222">
        <v>0.15840000000000001</v>
      </c>
      <c r="L1512" s="222">
        <v>0.2248</v>
      </c>
    </row>
    <row r="1513" spans="1:12" x14ac:dyDescent="0.25">
      <c r="A1513" s="8">
        <v>7</v>
      </c>
      <c r="B1513" s="3">
        <v>58</v>
      </c>
      <c r="C1513" s="5">
        <v>250000</v>
      </c>
      <c r="D1513" s="33"/>
      <c r="E1513" s="222">
        <v>1.5E-3</v>
      </c>
      <c r="F1513" s="222">
        <v>6.4999999999999997E-3</v>
      </c>
      <c r="G1513" s="222">
        <v>1.4999999999999999E-2</v>
      </c>
      <c r="H1513" s="222">
        <v>2.6599999999999999E-2</v>
      </c>
      <c r="I1513" s="222">
        <v>5.79E-2</v>
      </c>
      <c r="J1513" s="222">
        <v>9.8599999999999993E-2</v>
      </c>
      <c r="K1513" s="222">
        <v>0.15160000000000001</v>
      </c>
      <c r="L1513" s="222">
        <v>0.21759999999999999</v>
      </c>
    </row>
    <row r="1514" spans="1:12" x14ac:dyDescent="0.25">
      <c r="A1514" s="8">
        <v>7</v>
      </c>
      <c r="B1514" s="3">
        <v>59</v>
      </c>
      <c r="C1514" s="5">
        <v>250000</v>
      </c>
      <c r="D1514" s="33"/>
      <c r="E1514" s="222">
        <v>1.1999999999999999E-3</v>
      </c>
      <c r="F1514" s="222">
        <v>5.4999999999999997E-3</v>
      </c>
      <c r="G1514" s="222">
        <v>1.29E-2</v>
      </c>
      <c r="H1514" s="222">
        <v>2.3400000000000001E-2</v>
      </c>
      <c r="I1514" s="222">
        <v>5.2400000000000002E-2</v>
      </c>
      <c r="J1514" s="222">
        <v>9.0800000000000006E-2</v>
      </c>
      <c r="K1514" s="222">
        <v>0.1449</v>
      </c>
      <c r="L1514" s="222">
        <v>0.2102</v>
      </c>
    </row>
    <row r="1515" spans="1:12" x14ac:dyDescent="0.25">
      <c r="A1515" s="8">
        <v>7</v>
      </c>
      <c r="B1515" s="3">
        <v>60</v>
      </c>
      <c r="C1515" s="5">
        <v>250000</v>
      </c>
      <c r="D1515" s="33"/>
      <c r="E1515" s="222">
        <v>8.9999999999999998E-4</v>
      </c>
      <c r="F1515" s="222">
        <v>4.4999999999999997E-3</v>
      </c>
      <c r="G1515" s="222">
        <v>1.09E-2</v>
      </c>
      <c r="H1515" s="222">
        <v>2.0299999999999999E-2</v>
      </c>
      <c r="I1515" s="222">
        <v>4.6800000000000001E-2</v>
      </c>
      <c r="J1515" s="222">
        <v>8.48E-2</v>
      </c>
      <c r="K1515" s="222">
        <v>0.13789999999999999</v>
      </c>
      <c r="L1515" s="222">
        <v>0.2029</v>
      </c>
    </row>
    <row r="1516" spans="1:12" x14ac:dyDescent="0.25">
      <c r="A1516" s="8">
        <v>7</v>
      </c>
      <c r="B1516" s="3">
        <v>61</v>
      </c>
      <c r="C1516" s="5">
        <v>250000</v>
      </c>
      <c r="D1516" s="33"/>
      <c r="E1516" s="222">
        <v>6.9999999999999999E-4</v>
      </c>
      <c r="F1516" s="222">
        <v>3.5999999999999999E-3</v>
      </c>
      <c r="G1516" s="222">
        <v>9.1000000000000004E-3</v>
      </c>
      <c r="H1516" s="222">
        <v>1.7299999999999999E-2</v>
      </c>
      <c r="I1516" s="222">
        <v>4.1399999999999999E-2</v>
      </c>
      <c r="J1516" s="222">
        <v>7.8899999999999998E-2</v>
      </c>
      <c r="K1516" s="222">
        <v>0.13089999999999999</v>
      </c>
      <c r="L1516" s="222">
        <v>0.1958</v>
      </c>
    </row>
    <row r="1517" spans="1:12" x14ac:dyDescent="0.25">
      <c r="A1517" s="8">
        <v>7</v>
      </c>
      <c r="B1517" s="3">
        <v>62</v>
      </c>
      <c r="C1517" s="5">
        <v>250000</v>
      </c>
      <c r="D1517" s="33"/>
      <c r="E1517" s="222">
        <v>5.0000000000000001E-4</v>
      </c>
      <c r="F1517" s="222">
        <v>2.8E-3</v>
      </c>
      <c r="G1517" s="222">
        <v>7.4000000000000003E-3</v>
      </c>
      <c r="H1517" s="222">
        <v>1.4500000000000001E-2</v>
      </c>
      <c r="I1517" s="222">
        <v>3.6299999999999999E-2</v>
      </c>
      <c r="J1517" s="222">
        <v>7.2999999999999995E-2</v>
      </c>
      <c r="K1517" s="222">
        <v>0.124</v>
      </c>
      <c r="L1517" s="222">
        <v>0.1888</v>
      </c>
    </row>
    <row r="1518" spans="1:12" x14ac:dyDescent="0.25">
      <c r="A1518" s="8">
        <v>7</v>
      </c>
      <c r="B1518" s="3">
        <v>63</v>
      </c>
      <c r="C1518" s="5">
        <v>250000</v>
      </c>
      <c r="D1518" s="33"/>
      <c r="E1518" s="222">
        <v>2.9999999999999997E-4</v>
      </c>
      <c r="F1518" s="222">
        <v>2.0999999999999999E-3</v>
      </c>
      <c r="G1518" s="222">
        <v>5.8999999999999999E-3</v>
      </c>
      <c r="H1518" s="222">
        <v>1.1900000000000001E-2</v>
      </c>
      <c r="I1518" s="222">
        <v>3.1899999999999998E-2</v>
      </c>
      <c r="J1518" s="222">
        <v>6.6900000000000001E-2</v>
      </c>
      <c r="K1518" s="222">
        <v>0.11700000000000001</v>
      </c>
      <c r="L1518" s="222">
        <v>0.18149999999999999</v>
      </c>
    </row>
    <row r="1519" spans="1:12" x14ac:dyDescent="0.25">
      <c r="A1519" s="8">
        <v>7</v>
      </c>
      <c r="B1519" s="3">
        <v>64</v>
      </c>
      <c r="C1519" s="5">
        <v>250000</v>
      </c>
      <c r="D1519" s="33"/>
      <c r="E1519" s="222">
        <v>2.0000000000000001E-4</v>
      </c>
      <c r="F1519" s="222">
        <v>1.5E-3</v>
      </c>
      <c r="G1519" s="222">
        <v>4.4999999999999997E-3</v>
      </c>
      <c r="H1519" s="222">
        <v>9.4000000000000004E-3</v>
      </c>
      <c r="I1519" s="222">
        <v>2.7799999999999998E-2</v>
      </c>
      <c r="J1519" s="222">
        <v>6.0900000000000003E-2</v>
      </c>
      <c r="K1519" s="222">
        <v>0.11</v>
      </c>
      <c r="L1519" s="222">
        <v>0.17430000000000001</v>
      </c>
    </row>
    <row r="1520" spans="1:12" x14ac:dyDescent="0.25">
      <c r="A1520" s="8">
        <v>7</v>
      </c>
      <c r="B1520" s="3">
        <v>65</v>
      </c>
      <c r="C1520" s="5">
        <v>250000</v>
      </c>
      <c r="D1520" s="33"/>
      <c r="E1520" s="222">
        <v>1E-4</v>
      </c>
      <c r="F1520" s="222">
        <v>1E-3</v>
      </c>
      <c r="G1520" s="222">
        <v>3.3E-3</v>
      </c>
      <c r="H1520" s="222">
        <v>7.1999999999999998E-3</v>
      </c>
      <c r="I1520" s="222">
        <v>2.3699999999999999E-2</v>
      </c>
      <c r="J1520" s="222">
        <v>5.5E-2</v>
      </c>
      <c r="K1520" s="222">
        <v>0.10299999999999999</v>
      </c>
      <c r="L1520" s="222">
        <v>0.1671</v>
      </c>
    </row>
    <row r="1521" spans="1:12" x14ac:dyDescent="0.25">
      <c r="A1521" s="8">
        <v>7</v>
      </c>
      <c r="B1521" s="3">
        <v>66</v>
      </c>
      <c r="C1521" s="5">
        <v>250000</v>
      </c>
      <c r="D1521" s="33"/>
      <c r="E1521" s="222">
        <v>1E-4</v>
      </c>
      <c r="F1521" s="222">
        <v>6.9999999999999999E-4</v>
      </c>
      <c r="G1521" s="222">
        <v>2.3E-3</v>
      </c>
      <c r="H1521" s="222">
        <v>5.4000000000000003E-3</v>
      </c>
      <c r="I1521" s="222">
        <v>1.9900000000000001E-2</v>
      </c>
      <c r="J1521" s="222">
        <v>4.9299999999999997E-2</v>
      </c>
      <c r="K1521" s="222">
        <v>9.6100000000000005E-2</v>
      </c>
      <c r="L1521" s="222">
        <v>0.16</v>
      </c>
    </row>
    <row r="1522" spans="1:12" x14ac:dyDescent="0.25">
      <c r="A1522" s="8">
        <v>7</v>
      </c>
      <c r="B1522" s="3">
        <v>67</v>
      </c>
      <c r="C1522" s="5">
        <v>250000</v>
      </c>
      <c r="D1522" s="33"/>
      <c r="E1522" s="222">
        <v>0</v>
      </c>
      <c r="F1522" s="222">
        <v>4.0000000000000002E-4</v>
      </c>
      <c r="G1522" s="222">
        <v>1.4E-3</v>
      </c>
      <c r="H1522" s="222">
        <v>3.8E-3</v>
      </c>
      <c r="I1522" s="222">
        <v>1.61E-2</v>
      </c>
      <c r="J1522" s="222">
        <v>4.3200000000000002E-2</v>
      </c>
      <c r="K1522" s="222">
        <v>8.8499999999999995E-2</v>
      </c>
      <c r="L1522" s="222">
        <v>0.15229999999999999</v>
      </c>
    </row>
    <row r="1523" spans="1:12" x14ac:dyDescent="0.25">
      <c r="A1523" s="8">
        <v>7</v>
      </c>
      <c r="B1523" s="3">
        <v>68</v>
      </c>
      <c r="C1523" s="5">
        <v>250000</v>
      </c>
      <c r="D1523" s="33"/>
      <c r="E1523" s="222">
        <v>0</v>
      </c>
      <c r="F1523" s="222">
        <v>2.0000000000000001E-4</v>
      </c>
      <c r="G1523" s="222">
        <v>8.0000000000000004E-4</v>
      </c>
      <c r="H1523" s="222">
        <v>2.5000000000000001E-3</v>
      </c>
      <c r="I1523" s="222">
        <v>1.2500000000000001E-2</v>
      </c>
      <c r="J1523" s="222">
        <v>3.7100000000000001E-2</v>
      </c>
      <c r="K1523" s="222">
        <v>8.09E-2</v>
      </c>
      <c r="L1523" s="222">
        <v>0.1444</v>
      </c>
    </row>
    <row r="1524" spans="1:12" x14ac:dyDescent="0.25">
      <c r="A1524" s="8">
        <v>7</v>
      </c>
      <c r="B1524" s="3">
        <v>69</v>
      </c>
      <c r="C1524" s="5">
        <v>250000</v>
      </c>
      <c r="D1524" s="33"/>
      <c r="E1524" s="222">
        <v>0</v>
      </c>
      <c r="F1524" s="222">
        <v>1E-4</v>
      </c>
      <c r="G1524" s="222">
        <v>4.0000000000000002E-4</v>
      </c>
      <c r="H1524" s="222">
        <v>1.5E-3</v>
      </c>
      <c r="I1524" s="222">
        <v>9.4000000000000004E-3</v>
      </c>
      <c r="J1524" s="222">
        <v>3.1399999999999997E-2</v>
      </c>
      <c r="K1524" s="222">
        <v>7.3400000000000007E-2</v>
      </c>
      <c r="L1524" s="222">
        <v>0.13689999999999999</v>
      </c>
    </row>
    <row r="1525" spans="1:12" x14ac:dyDescent="0.25">
      <c r="A1525" s="8">
        <v>7</v>
      </c>
      <c r="B1525" s="3">
        <v>70</v>
      </c>
      <c r="C1525" s="5">
        <v>250000</v>
      </c>
      <c r="D1525" s="33"/>
      <c r="E1525" s="222">
        <v>0</v>
      </c>
      <c r="F1525" s="222">
        <v>0</v>
      </c>
      <c r="G1525" s="222">
        <v>2.0000000000000001E-4</v>
      </c>
      <c r="H1525" s="222">
        <v>8.0000000000000004E-4</v>
      </c>
      <c r="I1525" s="222">
        <v>6.3E-3</v>
      </c>
      <c r="J1525" s="222">
        <v>2.4899999999999999E-2</v>
      </c>
      <c r="K1525" s="222">
        <v>6.4699999999999994E-2</v>
      </c>
      <c r="L1525" s="222">
        <v>0.12809999999999999</v>
      </c>
    </row>
    <row r="1526" spans="1:12" x14ac:dyDescent="0.25">
      <c r="A1526" s="8">
        <v>7</v>
      </c>
      <c r="B1526" s="3">
        <v>71</v>
      </c>
      <c r="C1526" s="5">
        <v>250000</v>
      </c>
      <c r="D1526" s="33"/>
      <c r="E1526" s="222">
        <v>0</v>
      </c>
      <c r="F1526" s="222">
        <v>0</v>
      </c>
      <c r="G1526" s="222">
        <v>0</v>
      </c>
      <c r="H1526" s="222">
        <v>2.9999999999999997E-4</v>
      </c>
      <c r="I1526" s="222">
        <v>3.8E-3</v>
      </c>
      <c r="J1526" s="222">
        <v>1.9E-2</v>
      </c>
      <c r="K1526" s="222">
        <v>5.62E-2</v>
      </c>
      <c r="L1526" s="222">
        <v>0.1195</v>
      </c>
    </row>
    <row r="1527" spans="1:12" x14ac:dyDescent="0.25">
      <c r="A1527" s="8">
        <v>7</v>
      </c>
      <c r="B1527" s="3">
        <v>72</v>
      </c>
      <c r="C1527" s="5">
        <v>250000</v>
      </c>
      <c r="D1527" s="33"/>
      <c r="E1527" s="222">
        <v>0</v>
      </c>
      <c r="F1527" s="222">
        <v>0</v>
      </c>
      <c r="G1527" s="222">
        <v>0</v>
      </c>
      <c r="H1527" s="222">
        <v>1E-4</v>
      </c>
      <c r="I1527" s="222">
        <v>1.5E-3</v>
      </c>
      <c r="J1527" s="222">
        <v>1.18E-2</v>
      </c>
      <c r="K1527" s="222">
        <v>4.48E-2</v>
      </c>
      <c r="L1527" s="222">
        <v>0.1081</v>
      </c>
    </row>
    <row r="1528" spans="1:12" x14ac:dyDescent="0.25">
      <c r="A1528" s="8">
        <v>7</v>
      </c>
      <c r="B1528" s="3">
        <v>73</v>
      </c>
      <c r="C1528" s="5">
        <v>250000</v>
      </c>
      <c r="D1528" s="33"/>
      <c r="E1528" s="222">
        <v>0</v>
      </c>
      <c r="F1528" s="222">
        <v>0</v>
      </c>
      <c r="G1528" s="222">
        <v>0</v>
      </c>
      <c r="H1528" s="222">
        <v>0</v>
      </c>
      <c r="I1528" s="222">
        <v>2.9999999999999997E-4</v>
      </c>
      <c r="J1528" s="222">
        <v>5.4999999999999997E-3</v>
      </c>
      <c r="K1528" s="222">
        <v>3.2500000000000001E-2</v>
      </c>
      <c r="L1528" s="222">
        <v>9.6100000000000005E-2</v>
      </c>
    </row>
    <row r="1529" spans="1:12" x14ac:dyDescent="0.25">
      <c r="A1529" s="8">
        <v>7</v>
      </c>
      <c r="B1529" s="3">
        <v>74</v>
      </c>
      <c r="C1529" s="5">
        <v>250000</v>
      </c>
      <c r="D1529" s="33"/>
      <c r="E1529" s="222">
        <v>0</v>
      </c>
      <c r="F1529" s="222">
        <v>0</v>
      </c>
      <c r="G1529" s="222">
        <v>0</v>
      </c>
      <c r="H1529" s="222">
        <v>0</v>
      </c>
      <c r="I1529" s="222">
        <v>0</v>
      </c>
      <c r="J1529" s="222">
        <v>2.5000000000000001E-3</v>
      </c>
      <c r="K1529" s="222">
        <v>2.4299999999999999E-2</v>
      </c>
      <c r="L1529" s="222">
        <v>8.8400000000000006E-2</v>
      </c>
    </row>
    <row r="1530" spans="1:12" x14ac:dyDescent="0.25">
      <c r="A1530" s="8">
        <v>8</v>
      </c>
      <c r="B1530" s="3">
        <v>47</v>
      </c>
      <c r="C1530" s="5">
        <v>250000</v>
      </c>
      <c r="D1530" s="33"/>
      <c r="E1530" s="222">
        <v>1.09E-2</v>
      </c>
      <c r="F1530" s="222">
        <v>2.9899999999999999E-2</v>
      </c>
      <c r="G1530" s="222">
        <v>5.2999999999999999E-2</v>
      </c>
      <c r="H1530" s="222">
        <v>7.9000000000000001E-2</v>
      </c>
      <c r="I1530" s="222">
        <v>0.13739999999999999</v>
      </c>
      <c r="J1530" s="222">
        <v>0.2024</v>
      </c>
      <c r="K1530" s="222">
        <v>0.27250000000000002</v>
      </c>
      <c r="L1530" s="222">
        <v>0.34670000000000001</v>
      </c>
    </row>
    <row r="1531" spans="1:12" x14ac:dyDescent="0.25">
      <c r="A1531" s="8">
        <v>8</v>
      </c>
      <c r="B1531" s="3">
        <v>48</v>
      </c>
      <c r="C1531" s="5">
        <v>250000</v>
      </c>
      <c r="D1531" s="33"/>
      <c r="E1531" s="222">
        <v>9.9000000000000008E-3</v>
      </c>
      <c r="F1531" s="222">
        <v>2.7799999999999998E-2</v>
      </c>
      <c r="G1531" s="222">
        <v>4.9700000000000001E-2</v>
      </c>
      <c r="H1531" s="222">
        <v>7.46E-2</v>
      </c>
      <c r="I1531" s="222">
        <v>0.13109999999999999</v>
      </c>
      <c r="J1531" s="222">
        <v>0.19439999999999999</v>
      </c>
      <c r="K1531" s="222">
        <v>0.26300000000000001</v>
      </c>
      <c r="L1531" s="222">
        <v>0.33589999999999998</v>
      </c>
    </row>
    <row r="1532" spans="1:12" x14ac:dyDescent="0.25">
      <c r="A1532" s="8">
        <v>8</v>
      </c>
      <c r="B1532" s="3">
        <v>49</v>
      </c>
      <c r="C1532" s="5">
        <v>250000</v>
      </c>
      <c r="D1532" s="33"/>
      <c r="E1532" s="222">
        <v>8.9999999999999993E-3</v>
      </c>
      <c r="F1532" s="222">
        <v>2.5600000000000001E-2</v>
      </c>
      <c r="G1532" s="222">
        <v>4.6399999999999997E-2</v>
      </c>
      <c r="H1532" s="222">
        <v>7.0199999999999999E-2</v>
      </c>
      <c r="I1532" s="222">
        <v>0.12470000000000001</v>
      </c>
      <c r="J1532" s="222">
        <v>0.18629999999999999</v>
      </c>
      <c r="K1532" s="222">
        <v>0.25340000000000001</v>
      </c>
      <c r="L1532" s="222">
        <v>0.32490000000000002</v>
      </c>
    </row>
    <row r="1533" spans="1:12" x14ac:dyDescent="0.25">
      <c r="A1533" s="8">
        <v>8</v>
      </c>
      <c r="B1533" s="3">
        <v>50</v>
      </c>
      <c r="C1533" s="5">
        <v>250000</v>
      </c>
      <c r="D1533" s="33"/>
      <c r="E1533" s="222">
        <v>8.0999999999999996E-3</v>
      </c>
      <c r="F1533" s="222">
        <v>2.3599999999999999E-2</v>
      </c>
      <c r="G1533" s="222">
        <v>4.3200000000000002E-2</v>
      </c>
      <c r="H1533" s="222">
        <v>6.6000000000000003E-2</v>
      </c>
      <c r="I1533" s="222">
        <v>0.11849999999999999</v>
      </c>
      <c r="J1533" s="222">
        <v>0.17829999999999999</v>
      </c>
      <c r="K1533" s="222">
        <v>0.24379999999999999</v>
      </c>
      <c r="L1533" s="222">
        <v>0.31390000000000001</v>
      </c>
    </row>
    <row r="1534" spans="1:12" x14ac:dyDescent="0.25">
      <c r="A1534" s="8">
        <v>8</v>
      </c>
      <c r="B1534" s="3">
        <v>51</v>
      </c>
      <c r="C1534" s="5">
        <v>250000</v>
      </c>
      <c r="D1534" s="33"/>
      <c r="E1534" s="222">
        <v>7.1999999999999998E-3</v>
      </c>
      <c r="F1534" s="222">
        <v>2.1499999999999998E-2</v>
      </c>
      <c r="G1534" s="222">
        <v>4.0099999999999997E-2</v>
      </c>
      <c r="H1534" s="222">
        <v>6.1699999999999998E-2</v>
      </c>
      <c r="I1534" s="222">
        <v>0.11210000000000001</v>
      </c>
      <c r="J1534" s="222">
        <v>0.17019999999999999</v>
      </c>
      <c r="K1534" s="222">
        <v>0.2341</v>
      </c>
      <c r="L1534" s="222">
        <v>0.30280000000000001</v>
      </c>
    </row>
    <row r="1535" spans="1:12" x14ac:dyDescent="0.25">
      <c r="A1535" s="8">
        <v>8</v>
      </c>
      <c r="B1535" s="3">
        <v>52</v>
      </c>
      <c r="C1535" s="5">
        <v>250000</v>
      </c>
      <c r="D1535" s="33"/>
      <c r="E1535" s="222">
        <v>6.3E-3</v>
      </c>
      <c r="F1535" s="222">
        <v>1.95E-2</v>
      </c>
      <c r="G1535" s="222">
        <v>3.6799999999999999E-2</v>
      </c>
      <c r="H1535" s="222">
        <v>5.7299999999999997E-2</v>
      </c>
      <c r="I1535" s="222">
        <v>0.1056</v>
      </c>
      <c r="J1535" s="222">
        <v>0.1618</v>
      </c>
      <c r="K1535" s="222">
        <v>0.224</v>
      </c>
      <c r="L1535" s="222">
        <v>0.29110000000000003</v>
      </c>
    </row>
    <row r="1536" spans="1:12" x14ac:dyDescent="0.25">
      <c r="A1536" s="8">
        <v>8</v>
      </c>
      <c r="B1536" s="3">
        <v>53</v>
      </c>
      <c r="C1536" s="5">
        <v>250000</v>
      </c>
      <c r="D1536" s="33"/>
      <c r="E1536" s="222">
        <v>5.4999999999999997E-3</v>
      </c>
      <c r="F1536" s="222">
        <v>1.7500000000000002E-2</v>
      </c>
      <c r="G1536" s="222">
        <v>3.3599999999999998E-2</v>
      </c>
      <c r="H1536" s="222">
        <v>5.2900000000000003E-2</v>
      </c>
      <c r="I1536" s="222">
        <v>9.9099999999999994E-2</v>
      </c>
      <c r="J1536" s="222">
        <v>0.1532</v>
      </c>
      <c r="K1536" s="222">
        <v>0.21360000000000001</v>
      </c>
      <c r="L1536" s="222">
        <v>0.2792</v>
      </c>
    </row>
    <row r="1537" spans="1:12" x14ac:dyDescent="0.25">
      <c r="A1537" s="8">
        <v>8</v>
      </c>
      <c r="B1537" s="3">
        <v>54</v>
      </c>
      <c r="C1537" s="5">
        <v>250000</v>
      </c>
      <c r="D1537" s="33"/>
      <c r="E1537" s="222">
        <v>4.7999999999999996E-3</v>
      </c>
      <c r="F1537" s="222">
        <v>1.5599999999999999E-2</v>
      </c>
      <c r="G1537" s="222">
        <v>3.0499999999999999E-2</v>
      </c>
      <c r="H1537" s="222">
        <v>4.8599999999999997E-2</v>
      </c>
      <c r="I1537" s="222">
        <v>9.2499999999999999E-2</v>
      </c>
      <c r="J1537" s="222">
        <v>0.14460000000000001</v>
      </c>
      <c r="K1537" s="222">
        <v>0.20319999999999999</v>
      </c>
      <c r="L1537" s="222">
        <v>0.2671</v>
      </c>
    </row>
    <row r="1538" spans="1:12" x14ac:dyDescent="0.25">
      <c r="A1538" s="8">
        <v>8</v>
      </c>
      <c r="B1538" s="3">
        <v>55</v>
      </c>
      <c r="C1538" s="5">
        <v>250000</v>
      </c>
      <c r="D1538" s="33"/>
      <c r="E1538" s="222">
        <v>4.1000000000000003E-3</v>
      </c>
      <c r="F1538" s="222">
        <v>1.38E-2</v>
      </c>
      <c r="G1538" s="222">
        <v>2.75E-2</v>
      </c>
      <c r="H1538" s="222">
        <v>4.4400000000000002E-2</v>
      </c>
      <c r="I1538" s="222">
        <v>8.6099999999999996E-2</v>
      </c>
      <c r="J1538" s="222">
        <v>0.1361</v>
      </c>
      <c r="K1538" s="222">
        <v>0.1928</v>
      </c>
      <c r="L1538" s="222">
        <v>0.25850000000000001</v>
      </c>
    </row>
    <row r="1539" spans="1:12" x14ac:dyDescent="0.25">
      <c r="A1539" s="8">
        <v>8</v>
      </c>
      <c r="B1539" s="3">
        <v>56</v>
      </c>
      <c r="C1539" s="5">
        <v>250000</v>
      </c>
      <c r="D1539" s="33"/>
      <c r="E1539" s="222">
        <v>3.3999999999999998E-3</v>
      </c>
      <c r="F1539" s="222">
        <v>1.2E-2</v>
      </c>
      <c r="G1539" s="222">
        <v>2.4500000000000001E-2</v>
      </c>
      <c r="H1539" s="222">
        <v>4.02E-2</v>
      </c>
      <c r="I1539" s="222">
        <v>7.9399999999999998E-2</v>
      </c>
      <c r="J1539" s="222">
        <v>0.12720000000000001</v>
      </c>
      <c r="K1539" s="222">
        <v>0.18190000000000001</v>
      </c>
      <c r="L1539" s="222">
        <v>0.25069999999999998</v>
      </c>
    </row>
    <row r="1540" spans="1:12" x14ac:dyDescent="0.25">
      <c r="A1540" s="8">
        <v>8</v>
      </c>
      <c r="B1540" s="3">
        <v>57</v>
      </c>
      <c r="C1540" s="5">
        <v>250000</v>
      </c>
      <c r="D1540" s="33"/>
      <c r="E1540" s="222">
        <v>2.8E-3</v>
      </c>
      <c r="F1540" s="222">
        <v>1.03E-2</v>
      </c>
      <c r="G1540" s="222">
        <v>2.1600000000000001E-2</v>
      </c>
      <c r="H1540" s="222">
        <v>3.5999999999999997E-2</v>
      </c>
      <c r="I1540" s="222">
        <v>7.2800000000000004E-2</v>
      </c>
      <c r="J1540" s="222">
        <v>0.1183</v>
      </c>
      <c r="K1540" s="222">
        <v>0.17349999999999999</v>
      </c>
      <c r="L1540" s="222">
        <v>0.24279999999999999</v>
      </c>
    </row>
    <row r="1541" spans="1:12" x14ac:dyDescent="0.25">
      <c r="A1541" s="8">
        <v>8</v>
      </c>
      <c r="B1541" s="3">
        <v>58</v>
      </c>
      <c r="C1541" s="5">
        <v>250000</v>
      </c>
      <c r="D1541" s="33"/>
      <c r="E1541" s="222">
        <v>2.3E-3</v>
      </c>
      <c r="F1541" s="222">
        <v>8.8999999999999999E-3</v>
      </c>
      <c r="G1541" s="222">
        <v>1.9099999999999999E-2</v>
      </c>
      <c r="H1541" s="222">
        <v>3.2300000000000002E-2</v>
      </c>
      <c r="I1541" s="222">
        <v>6.6799999999999998E-2</v>
      </c>
      <c r="J1541" s="222">
        <v>0.11</v>
      </c>
      <c r="K1541" s="222">
        <v>0.16669999999999999</v>
      </c>
      <c r="L1541" s="222">
        <v>0.2356</v>
      </c>
    </row>
    <row r="1542" spans="1:12" x14ac:dyDescent="0.25">
      <c r="A1542" s="8">
        <v>8</v>
      </c>
      <c r="B1542" s="3">
        <v>59</v>
      </c>
      <c r="C1542" s="5">
        <v>250000</v>
      </c>
      <c r="D1542" s="33"/>
      <c r="E1542" s="222">
        <v>1.9E-3</v>
      </c>
      <c r="F1542" s="222">
        <v>7.6E-3</v>
      </c>
      <c r="G1542" s="222">
        <v>1.66E-2</v>
      </c>
      <c r="H1542" s="222">
        <v>2.87E-2</v>
      </c>
      <c r="I1542" s="222">
        <v>6.0699999999999997E-2</v>
      </c>
      <c r="J1542" s="222">
        <v>0.1024</v>
      </c>
      <c r="K1542" s="222">
        <v>0.15989999999999999</v>
      </c>
      <c r="L1542" s="222">
        <v>0.22819999999999999</v>
      </c>
    </row>
    <row r="1543" spans="1:12" x14ac:dyDescent="0.25">
      <c r="A1543" s="8">
        <v>8</v>
      </c>
      <c r="B1543" s="3">
        <v>60</v>
      </c>
      <c r="C1543" s="5">
        <v>250000</v>
      </c>
      <c r="D1543" s="33"/>
      <c r="E1543" s="222">
        <v>1.5E-3</v>
      </c>
      <c r="F1543" s="222">
        <v>6.3E-3</v>
      </c>
      <c r="G1543" s="222">
        <v>1.43E-2</v>
      </c>
      <c r="H1543" s="222">
        <v>2.5100000000000001E-2</v>
      </c>
      <c r="I1543" s="222">
        <v>5.4600000000000003E-2</v>
      </c>
      <c r="J1543" s="222">
        <v>9.6199999999999994E-2</v>
      </c>
      <c r="K1543" s="222">
        <v>0.15279999999999999</v>
      </c>
      <c r="L1543" s="222">
        <v>0.22090000000000001</v>
      </c>
    </row>
    <row r="1544" spans="1:12" x14ac:dyDescent="0.25">
      <c r="A1544" s="8">
        <v>8</v>
      </c>
      <c r="B1544" s="3">
        <v>61</v>
      </c>
      <c r="C1544" s="5">
        <v>250000</v>
      </c>
      <c r="D1544" s="33"/>
      <c r="E1544" s="222">
        <v>1.1000000000000001E-3</v>
      </c>
      <c r="F1544" s="222">
        <v>5.1000000000000004E-3</v>
      </c>
      <c r="G1544" s="222">
        <v>1.2E-2</v>
      </c>
      <c r="H1544" s="222">
        <v>2.1700000000000001E-2</v>
      </c>
      <c r="I1544" s="222">
        <v>4.8599999999999997E-2</v>
      </c>
      <c r="J1544" s="222">
        <v>9.01E-2</v>
      </c>
      <c r="K1544" s="222">
        <v>0.1457</v>
      </c>
      <c r="L1544" s="222">
        <v>0.214</v>
      </c>
    </row>
    <row r="1545" spans="1:12" x14ac:dyDescent="0.25">
      <c r="A1545" s="8">
        <v>8</v>
      </c>
      <c r="B1545" s="3">
        <v>62</v>
      </c>
      <c r="C1545" s="5">
        <v>250000</v>
      </c>
      <c r="D1545" s="33"/>
      <c r="E1545" s="222">
        <v>8.0000000000000004E-4</v>
      </c>
      <c r="F1545" s="222">
        <v>4.1000000000000003E-3</v>
      </c>
      <c r="G1545" s="222">
        <v>0.01</v>
      </c>
      <c r="H1545" s="222">
        <v>1.84E-2</v>
      </c>
      <c r="I1545" s="222">
        <v>4.3299999999999998E-2</v>
      </c>
      <c r="J1545" s="222">
        <v>8.3900000000000002E-2</v>
      </c>
      <c r="K1545" s="222">
        <v>0.13869999999999999</v>
      </c>
      <c r="L1545" s="222">
        <v>0.20699999999999999</v>
      </c>
    </row>
    <row r="1546" spans="1:12" x14ac:dyDescent="0.25">
      <c r="A1546" s="8">
        <v>8</v>
      </c>
      <c r="B1546" s="3">
        <v>63</v>
      </c>
      <c r="C1546" s="5">
        <v>250000</v>
      </c>
      <c r="D1546" s="33"/>
      <c r="E1546" s="222">
        <v>5.9999999999999995E-4</v>
      </c>
      <c r="F1546" s="222">
        <v>3.0999999999999999E-3</v>
      </c>
      <c r="G1546" s="222">
        <v>8.0000000000000002E-3</v>
      </c>
      <c r="H1546" s="222">
        <v>1.52E-2</v>
      </c>
      <c r="I1546" s="222">
        <v>3.8600000000000002E-2</v>
      </c>
      <c r="J1546" s="222">
        <v>7.7499999999999999E-2</v>
      </c>
      <c r="K1546" s="222">
        <v>0.13170000000000001</v>
      </c>
      <c r="L1546" s="222">
        <v>0.19980000000000001</v>
      </c>
    </row>
    <row r="1547" spans="1:12" x14ac:dyDescent="0.25">
      <c r="A1547" s="8">
        <v>8</v>
      </c>
      <c r="B1547" s="3">
        <v>64</v>
      </c>
      <c r="C1547" s="5">
        <v>250000</v>
      </c>
      <c r="D1547" s="33"/>
      <c r="E1547" s="222">
        <v>4.0000000000000002E-4</v>
      </c>
      <c r="F1547" s="222">
        <v>2.3E-3</v>
      </c>
      <c r="G1547" s="222">
        <v>6.1999999999999998E-3</v>
      </c>
      <c r="H1547" s="222">
        <v>1.23E-2</v>
      </c>
      <c r="I1547" s="222">
        <v>3.4000000000000002E-2</v>
      </c>
      <c r="J1547" s="222">
        <v>7.1199999999999999E-2</v>
      </c>
      <c r="K1547" s="222">
        <v>0.1246</v>
      </c>
      <c r="L1547" s="222">
        <v>0.19270000000000001</v>
      </c>
    </row>
    <row r="1548" spans="1:12" x14ac:dyDescent="0.25">
      <c r="A1548" s="8">
        <v>8</v>
      </c>
      <c r="B1548" s="3">
        <v>65</v>
      </c>
      <c r="C1548" s="5">
        <v>250000</v>
      </c>
      <c r="D1548" s="33"/>
      <c r="E1548" s="222">
        <v>2.9999999999999997E-4</v>
      </c>
      <c r="F1548" s="222">
        <v>1.6000000000000001E-3</v>
      </c>
      <c r="G1548" s="222">
        <v>4.5999999999999999E-3</v>
      </c>
      <c r="H1548" s="222">
        <v>9.5999999999999992E-3</v>
      </c>
      <c r="I1548" s="222">
        <v>2.9499999999999998E-2</v>
      </c>
      <c r="J1548" s="222">
        <v>6.5100000000000005E-2</v>
      </c>
      <c r="K1548" s="222">
        <v>0.11749999999999999</v>
      </c>
      <c r="L1548" s="222">
        <v>0.1857</v>
      </c>
    </row>
    <row r="1549" spans="1:12" x14ac:dyDescent="0.25">
      <c r="A1549" s="8">
        <v>8</v>
      </c>
      <c r="B1549" s="3">
        <v>66</v>
      </c>
      <c r="C1549" s="5">
        <v>250000</v>
      </c>
      <c r="D1549" s="33"/>
      <c r="E1549" s="222">
        <v>1E-4</v>
      </c>
      <c r="F1549" s="222">
        <v>1.1000000000000001E-3</v>
      </c>
      <c r="G1549" s="222">
        <v>3.3E-3</v>
      </c>
      <c r="H1549" s="222">
        <v>7.4000000000000003E-3</v>
      </c>
      <c r="I1549" s="222">
        <v>2.52E-2</v>
      </c>
      <c r="J1549" s="222">
        <v>5.8900000000000001E-2</v>
      </c>
      <c r="K1549" s="222">
        <v>0.1104</v>
      </c>
      <c r="L1549" s="222">
        <v>0.1787</v>
      </c>
    </row>
    <row r="1550" spans="1:12" x14ac:dyDescent="0.25">
      <c r="A1550" s="8">
        <v>8</v>
      </c>
      <c r="B1550" s="3">
        <v>67</v>
      </c>
      <c r="C1550" s="5">
        <v>250000</v>
      </c>
      <c r="D1550" s="33"/>
      <c r="E1550" s="222">
        <v>1E-4</v>
      </c>
      <c r="F1550" s="222">
        <v>5.9999999999999995E-4</v>
      </c>
      <c r="G1550" s="222">
        <v>2.0999999999999999E-3</v>
      </c>
      <c r="H1550" s="222">
        <v>5.4999999999999997E-3</v>
      </c>
      <c r="I1550" s="222">
        <v>2.0799999999999999E-2</v>
      </c>
      <c r="J1550" s="222">
        <v>5.2400000000000002E-2</v>
      </c>
      <c r="K1550" s="222">
        <v>0.1028</v>
      </c>
      <c r="L1550" s="222">
        <v>0.1711</v>
      </c>
    </row>
    <row r="1551" spans="1:12" x14ac:dyDescent="0.25">
      <c r="A1551" s="8">
        <v>8</v>
      </c>
      <c r="B1551" s="3">
        <v>68</v>
      </c>
      <c r="C1551" s="5">
        <v>250000</v>
      </c>
      <c r="D1551" s="33"/>
      <c r="E1551" s="222">
        <v>0</v>
      </c>
      <c r="F1551" s="222">
        <v>2.9999999999999997E-4</v>
      </c>
      <c r="G1551" s="222">
        <v>1.2999999999999999E-3</v>
      </c>
      <c r="H1551" s="222">
        <v>3.7000000000000002E-3</v>
      </c>
      <c r="I1551" s="222">
        <v>1.66E-2</v>
      </c>
      <c r="J1551" s="222">
        <v>4.58E-2</v>
      </c>
      <c r="K1551" s="222">
        <v>9.5000000000000001E-2</v>
      </c>
      <c r="L1551" s="222">
        <v>0.16350000000000001</v>
      </c>
    </row>
    <row r="1552" spans="1:12" x14ac:dyDescent="0.25">
      <c r="A1552" s="8">
        <v>8</v>
      </c>
      <c r="B1552" s="3">
        <v>69</v>
      </c>
      <c r="C1552" s="5">
        <v>250000</v>
      </c>
      <c r="D1552" s="33"/>
      <c r="E1552" s="222">
        <v>0</v>
      </c>
      <c r="F1552" s="222">
        <v>1E-4</v>
      </c>
      <c r="G1552" s="222">
        <v>6.9999999999999999E-4</v>
      </c>
      <c r="H1552" s="222">
        <v>2.3999999999999998E-3</v>
      </c>
      <c r="I1552" s="222">
        <v>1.29E-2</v>
      </c>
      <c r="J1552" s="222">
        <v>3.9600000000000003E-2</v>
      </c>
      <c r="K1552" s="222">
        <v>8.7400000000000005E-2</v>
      </c>
      <c r="L1552" s="222">
        <v>0.15620000000000001</v>
      </c>
    </row>
    <row r="1553" spans="1:12" x14ac:dyDescent="0.25">
      <c r="A1553" s="8">
        <v>8</v>
      </c>
      <c r="B1553" s="3">
        <v>70</v>
      </c>
      <c r="C1553" s="5">
        <v>250000</v>
      </c>
      <c r="D1553" s="33"/>
      <c r="E1553" s="222">
        <v>0</v>
      </c>
      <c r="F1553" s="222">
        <v>0</v>
      </c>
      <c r="G1553" s="222">
        <v>2.9999999999999997E-4</v>
      </c>
      <c r="H1553" s="222">
        <v>1.2999999999999999E-3</v>
      </c>
      <c r="I1553" s="222">
        <v>9.1000000000000004E-3</v>
      </c>
      <c r="J1553" s="222">
        <v>3.2500000000000001E-2</v>
      </c>
      <c r="K1553" s="222">
        <v>7.85E-2</v>
      </c>
      <c r="L1553" s="222">
        <v>0.1477</v>
      </c>
    </row>
    <row r="1554" spans="1:12" x14ac:dyDescent="0.25">
      <c r="A1554" s="8">
        <v>8</v>
      </c>
      <c r="B1554" s="3">
        <v>71</v>
      </c>
      <c r="C1554" s="5">
        <v>250000</v>
      </c>
      <c r="D1554" s="33"/>
      <c r="E1554" s="222">
        <v>0</v>
      </c>
      <c r="F1554" s="222">
        <v>0</v>
      </c>
      <c r="G1554" s="222">
        <v>1E-4</v>
      </c>
      <c r="H1554" s="222">
        <v>5.9999999999999995E-4</v>
      </c>
      <c r="I1554" s="222">
        <v>5.8999999999999999E-3</v>
      </c>
      <c r="J1554" s="222">
        <v>2.58E-2</v>
      </c>
      <c r="K1554" s="222">
        <v>6.9800000000000001E-2</v>
      </c>
      <c r="L1554" s="222">
        <v>0.1396</v>
      </c>
    </row>
    <row r="1555" spans="1:12" x14ac:dyDescent="0.25">
      <c r="A1555" s="8">
        <v>8</v>
      </c>
      <c r="B1555" s="3">
        <v>72</v>
      </c>
      <c r="C1555" s="5">
        <v>250000</v>
      </c>
      <c r="D1555" s="33"/>
      <c r="E1555" s="222">
        <v>0</v>
      </c>
      <c r="F1555" s="222">
        <v>0</v>
      </c>
      <c r="G1555" s="222">
        <v>0</v>
      </c>
      <c r="H1555" s="222">
        <v>1E-4</v>
      </c>
      <c r="I1555" s="222">
        <v>2.5999999999999999E-3</v>
      </c>
      <c r="J1555" s="222">
        <v>1.7299999999999999E-2</v>
      </c>
      <c r="K1555" s="222">
        <v>5.8000000000000003E-2</v>
      </c>
      <c r="L1555" s="222">
        <v>0.12889999999999999</v>
      </c>
    </row>
    <row r="1556" spans="1:12" x14ac:dyDescent="0.25">
      <c r="A1556" s="8">
        <v>8</v>
      </c>
      <c r="B1556" s="3">
        <v>73</v>
      </c>
      <c r="C1556" s="5">
        <v>250000</v>
      </c>
      <c r="D1556" s="33"/>
      <c r="E1556" s="222">
        <v>0</v>
      </c>
      <c r="F1556" s="222">
        <v>0</v>
      </c>
      <c r="G1556" s="222">
        <v>0</v>
      </c>
      <c r="H1556" s="222">
        <v>0</v>
      </c>
      <c r="I1556" s="222">
        <v>6.9999999999999999E-4</v>
      </c>
      <c r="J1556" s="222">
        <v>9.2999999999999992E-3</v>
      </c>
      <c r="K1556" s="222">
        <v>4.5100000000000001E-2</v>
      </c>
      <c r="L1556" s="222">
        <v>0.11799999999999999</v>
      </c>
    </row>
    <row r="1557" spans="1:12" x14ac:dyDescent="0.25">
      <c r="A1557" s="8">
        <v>8</v>
      </c>
      <c r="B1557" s="3">
        <v>74</v>
      </c>
      <c r="C1557" s="5">
        <v>250000</v>
      </c>
      <c r="D1557" s="33"/>
      <c r="E1557" s="222">
        <v>0</v>
      </c>
      <c r="F1557" s="222">
        <v>0</v>
      </c>
      <c r="G1557" s="222">
        <v>0</v>
      </c>
      <c r="H1557" s="222">
        <v>0</v>
      </c>
      <c r="I1557" s="222">
        <v>1E-4</v>
      </c>
      <c r="J1557" s="222">
        <v>5.0000000000000001E-3</v>
      </c>
      <c r="K1557" s="222">
        <v>3.6400000000000002E-2</v>
      </c>
      <c r="L1557" s="222">
        <v>0.1114</v>
      </c>
    </row>
    <row r="1558" spans="1:12" x14ac:dyDescent="0.25">
      <c r="A1558" s="8">
        <v>9</v>
      </c>
      <c r="B1558" s="3">
        <v>47</v>
      </c>
      <c r="C1558" s="5">
        <v>250000</v>
      </c>
      <c r="D1558" s="33"/>
      <c r="E1558" s="222">
        <v>1.37E-2</v>
      </c>
      <c r="F1558" s="222">
        <v>3.5700000000000003E-2</v>
      </c>
      <c r="G1558" s="222">
        <v>6.1600000000000002E-2</v>
      </c>
      <c r="H1558" s="222">
        <v>9.0200000000000002E-2</v>
      </c>
      <c r="I1558" s="222">
        <v>0.15340000000000001</v>
      </c>
      <c r="J1558" s="222">
        <v>0.22270000000000001</v>
      </c>
      <c r="K1558" s="222">
        <v>0.29659999999999997</v>
      </c>
      <c r="L1558" s="222">
        <v>0.37419999999999998</v>
      </c>
    </row>
    <row r="1559" spans="1:12" x14ac:dyDescent="0.25">
      <c r="A1559" s="8">
        <v>9</v>
      </c>
      <c r="B1559" s="3">
        <v>48</v>
      </c>
      <c r="C1559" s="5">
        <v>250000</v>
      </c>
      <c r="D1559" s="33"/>
      <c r="E1559" s="222">
        <v>1.26E-2</v>
      </c>
      <c r="F1559" s="222">
        <v>3.3399999999999999E-2</v>
      </c>
      <c r="G1559" s="222">
        <v>5.8200000000000002E-2</v>
      </c>
      <c r="H1559" s="222">
        <v>8.5699999999999998E-2</v>
      </c>
      <c r="I1559" s="222">
        <v>0.14710000000000001</v>
      </c>
      <c r="J1559" s="222">
        <v>0.2147</v>
      </c>
      <c r="K1559" s="222">
        <v>0.28720000000000001</v>
      </c>
      <c r="L1559" s="222">
        <v>0.3634</v>
      </c>
    </row>
    <row r="1560" spans="1:12" x14ac:dyDescent="0.25">
      <c r="A1560" s="8">
        <v>9</v>
      </c>
      <c r="B1560" s="3">
        <v>49</v>
      </c>
      <c r="C1560" s="5">
        <v>250000</v>
      </c>
      <c r="D1560" s="33"/>
      <c r="E1560" s="222">
        <v>1.15E-2</v>
      </c>
      <c r="F1560" s="222">
        <v>3.1099999999999999E-2</v>
      </c>
      <c r="G1560" s="222">
        <v>5.4699999999999999E-2</v>
      </c>
      <c r="H1560" s="222">
        <v>8.1199999999999994E-2</v>
      </c>
      <c r="I1560" s="222">
        <v>0.1406</v>
      </c>
      <c r="J1560" s="222">
        <v>0.20660000000000001</v>
      </c>
      <c r="K1560" s="222">
        <v>0.27750000000000002</v>
      </c>
      <c r="L1560" s="222">
        <v>0.35239999999999999</v>
      </c>
    </row>
    <row r="1561" spans="1:12" x14ac:dyDescent="0.25">
      <c r="A1561" s="8">
        <v>9</v>
      </c>
      <c r="B1561" s="3">
        <v>50</v>
      </c>
      <c r="C1561" s="5">
        <v>250000</v>
      </c>
      <c r="D1561" s="33"/>
      <c r="E1561" s="222">
        <v>1.0500000000000001E-2</v>
      </c>
      <c r="F1561" s="222">
        <v>2.8899999999999999E-2</v>
      </c>
      <c r="G1561" s="222">
        <v>5.1400000000000001E-2</v>
      </c>
      <c r="H1561" s="222">
        <v>7.6799999999999993E-2</v>
      </c>
      <c r="I1561" s="222">
        <v>0.1343</v>
      </c>
      <c r="J1561" s="222">
        <v>0.19850000000000001</v>
      </c>
      <c r="K1561" s="222">
        <v>0.26790000000000003</v>
      </c>
      <c r="L1561" s="222">
        <v>0.34139999999999998</v>
      </c>
    </row>
    <row r="1562" spans="1:12" x14ac:dyDescent="0.25">
      <c r="A1562" s="8">
        <v>9</v>
      </c>
      <c r="B1562" s="3">
        <v>51</v>
      </c>
      <c r="C1562" s="5">
        <v>250000</v>
      </c>
      <c r="D1562" s="33"/>
      <c r="E1562" s="222">
        <v>9.4999999999999998E-3</v>
      </c>
      <c r="F1562" s="222">
        <v>2.6700000000000002E-2</v>
      </c>
      <c r="G1562" s="222">
        <v>4.8000000000000001E-2</v>
      </c>
      <c r="H1562" s="222">
        <v>7.2300000000000003E-2</v>
      </c>
      <c r="I1562" s="222">
        <v>0.1278</v>
      </c>
      <c r="J1562" s="222">
        <v>0.1903</v>
      </c>
      <c r="K1562" s="222">
        <v>0.2581</v>
      </c>
      <c r="L1562" s="222">
        <v>0.3301</v>
      </c>
    </row>
    <row r="1563" spans="1:12" x14ac:dyDescent="0.25">
      <c r="A1563" s="8">
        <v>9</v>
      </c>
      <c r="B1563" s="3">
        <v>52</v>
      </c>
      <c r="C1563" s="5">
        <v>250000</v>
      </c>
      <c r="D1563" s="33"/>
      <c r="E1563" s="222">
        <v>8.5000000000000006E-3</v>
      </c>
      <c r="F1563" s="222">
        <v>2.4500000000000001E-2</v>
      </c>
      <c r="G1563" s="222">
        <v>4.4600000000000001E-2</v>
      </c>
      <c r="H1563" s="222">
        <v>6.7699999999999996E-2</v>
      </c>
      <c r="I1563" s="222">
        <v>0.1211</v>
      </c>
      <c r="J1563" s="222">
        <v>0.1817</v>
      </c>
      <c r="K1563" s="222">
        <v>0.24779999999999999</v>
      </c>
      <c r="L1563" s="222">
        <v>0.31830000000000003</v>
      </c>
    </row>
    <row r="1564" spans="1:12" x14ac:dyDescent="0.25">
      <c r="A1564" s="8">
        <v>9</v>
      </c>
      <c r="B1564" s="3">
        <v>53</v>
      </c>
      <c r="C1564" s="5">
        <v>250000</v>
      </c>
      <c r="D1564" s="33"/>
      <c r="E1564" s="222">
        <v>7.4999999999999997E-3</v>
      </c>
      <c r="F1564" s="222">
        <v>2.23E-2</v>
      </c>
      <c r="G1564" s="222">
        <v>4.1099999999999998E-2</v>
      </c>
      <c r="H1564" s="222">
        <v>6.3100000000000003E-2</v>
      </c>
      <c r="I1564" s="222">
        <v>0.1143</v>
      </c>
      <c r="J1564" s="222">
        <v>0.1729</v>
      </c>
      <c r="K1564" s="222">
        <v>0.23719999999999999</v>
      </c>
      <c r="L1564" s="222">
        <v>0.30609999999999998</v>
      </c>
    </row>
    <row r="1565" spans="1:12" x14ac:dyDescent="0.25">
      <c r="A1565" s="8">
        <v>9</v>
      </c>
      <c r="B1565" s="3">
        <v>54</v>
      </c>
      <c r="C1565" s="5">
        <v>250000</v>
      </c>
      <c r="D1565" s="33"/>
      <c r="E1565" s="222">
        <v>6.6E-3</v>
      </c>
      <c r="F1565" s="222">
        <v>2.01E-2</v>
      </c>
      <c r="G1565" s="222">
        <v>3.7699999999999997E-2</v>
      </c>
      <c r="H1565" s="222">
        <v>5.8500000000000003E-2</v>
      </c>
      <c r="I1565" s="222">
        <v>0.1074</v>
      </c>
      <c r="J1565" s="222">
        <v>0.16400000000000001</v>
      </c>
      <c r="K1565" s="222">
        <v>0.22650000000000001</v>
      </c>
      <c r="L1565" s="222">
        <v>0.29360000000000003</v>
      </c>
    </row>
    <row r="1566" spans="1:12" x14ac:dyDescent="0.25">
      <c r="A1566" s="8">
        <v>9</v>
      </c>
      <c r="B1566" s="3">
        <v>55</v>
      </c>
      <c r="C1566" s="5">
        <v>250000</v>
      </c>
      <c r="D1566" s="33"/>
      <c r="E1566" s="222">
        <v>5.7999999999999996E-3</v>
      </c>
      <c r="F1566" s="222">
        <v>1.7999999999999999E-2</v>
      </c>
      <c r="G1566" s="222">
        <v>3.44E-2</v>
      </c>
      <c r="H1566" s="222">
        <v>5.3900000000000003E-2</v>
      </c>
      <c r="I1566" s="222">
        <v>0.10059999999999999</v>
      </c>
      <c r="J1566" s="222">
        <v>0.15509999999999999</v>
      </c>
      <c r="K1566" s="222">
        <v>0.2157</v>
      </c>
      <c r="L1566" s="222">
        <v>0.2853</v>
      </c>
    </row>
    <row r="1567" spans="1:12" x14ac:dyDescent="0.25">
      <c r="A1567" s="8">
        <v>9</v>
      </c>
      <c r="B1567" s="3">
        <v>56</v>
      </c>
      <c r="C1567" s="5">
        <v>250000</v>
      </c>
      <c r="D1567" s="33"/>
      <c r="E1567" s="222">
        <v>4.8999999999999998E-3</v>
      </c>
      <c r="F1567" s="222">
        <v>1.5900000000000001E-2</v>
      </c>
      <c r="G1567" s="222">
        <v>3.1E-2</v>
      </c>
      <c r="H1567" s="222">
        <v>4.9299999999999997E-2</v>
      </c>
      <c r="I1567" s="222">
        <v>9.35E-2</v>
      </c>
      <c r="J1567" s="222">
        <v>0.14580000000000001</v>
      </c>
      <c r="K1567" s="222">
        <v>0.20430000000000001</v>
      </c>
      <c r="L1567" s="222">
        <v>0.27779999999999999</v>
      </c>
    </row>
    <row r="1568" spans="1:12" x14ac:dyDescent="0.25">
      <c r="A1568" s="8">
        <v>9</v>
      </c>
      <c r="B1568" s="3">
        <v>57</v>
      </c>
      <c r="C1568" s="5">
        <v>250000</v>
      </c>
      <c r="D1568" s="33"/>
      <c r="E1568" s="222">
        <v>4.1999999999999997E-3</v>
      </c>
      <c r="F1568" s="222">
        <v>1.4E-2</v>
      </c>
      <c r="G1568" s="222">
        <v>2.7799999999999998E-2</v>
      </c>
      <c r="H1568" s="222">
        <v>4.4699999999999997E-2</v>
      </c>
      <c r="I1568" s="222">
        <v>8.6499999999999994E-2</v>
      </c>
      <c r="J1568" s="222">
        <v>0.13639999999999999</v>
      </c>
      <c r="K1568" s="222">
        <v>0.19620000000000001</v>
      </c>
      <c r="L1568" s="222">
        <v>0.27029999999999998</v>
      </c>
    </row>
    <row r="1569" spans="1:12" x14ac:dyDescent="0.25">
      <c r="A1569" s="8">
        <v>9</v>
      </c>
      <c r="B1569" s="3">
        <v>58</v>
      </c>
      <c r="C1569" s="5">
        <v>250000</v>
      </c>
      <c r="D1569" s="33"/>
      <c r="E1569" s="222">
        <v>3.5000000000000001E-3</v>
      </c>
      <c r="F1569" s="222">
        <v>1.2200000000000001E-2</v>
      </c>
      <c r="G1569" s="222">
        <v>2.4799999999999999E-2</v>
      </c>
      <c r="H1569" s="222">
        <v>4.0599999999999997E-2</v>
      </c>
      <c r="I1569" s="222">
        <v>7.9899999999999999E-2</v>
      </c>
      <c r="J1569" s="222">
        <v>0.1275</v>
      </c>
      <c r="K1569" s="222">
        <v>0.18959999999999999</v>
      </c>
      <c r="L1569" s="222">
        <v>0.26329999999999998</v>
      </c>
    </row>
    <row r="1570" spans="1:12" x14ac:dyDescent="0.25">
      <c r="A1570" s="8">
        <v>9</v>
      </c>
      <c r="B1570" s="3">
        <v>59</v>
      </c>
      <c r="C1570" s="5">
        <v>250000</v>
      </c>
      <c r="D1570" s="33"/>
      <c r="E1570" s="222">
        <v>2.8999999999999998E-3</v>
      </c>
      <c r="F1570" s="222">
        <v>1.06E-2</v>
      </c>
      <c r="G1570" s="222">
        <v>2.1899999999999999E-2</v>
      </c>
      <c r="H1570" s="222">
        <v>3.6400000000000002E-2</v>
      </c>
      <c r="I1570" s="222">
        <v>7.3200000000000001E-2</v>
      </c>
      <c r="J1570" s="222">
        <v>0.1197</v>
      </c>
      <c r="K1570" s="222">
        <v>0.18290000000000001</v>
      </c>
      <c r="L1570" s="222">
        <v>0.25609999999999999</v>
      </c>
    </row>
    <row r="1571" spans="1:12" x14ac:dyDescent="0.25">
      <c r="A1571" s="8">
        <v>9</v>
      </c>
      <c r="B1571" s="3">
        <v>60</v>
      </c>
      <c r="C1571" s="5">
        <v>250000</v>
      </c>
      <c r="D1571" s="33"/>
      <c r="E1571" s="222">
        <v>2.3999999999999998E-3</v>
      </c>
      <c r="F1571" s="222">
        <v>8.9999999999999993E-3</v>
      </c>
      <c r="G1571" s="222">
        <v>1.9099999999999999E-2</v>
      </c>
      <c r="H1571" s="222">
        <v>3.2300000000000002E-2</v>
      </c>
      <c r="I1571" s="222">
        <v>6.6400000000000001E-2</v>
      </c>
      <c r="J1571" s="222">
        <v>0.1135</v>
      </c>
      <c r="K1571" s="222">
        <v>0.17580000000000001</v>
      </c>
      <c r="L1571" s="222">
        <v>0.2492</v>
      </c>
    </row>
    <row r="1572" spans="1:12" x14ac:dyDescent="0.25">
      <c r="A1572" s="8">
        <v>9</v>
      </c>
      <c r="B1572" s="3">
        <v>61</v>
      </c>
      <c r="C1572" s="5">
        <v>250000</v>
      </c>
      <c r="D1572" s="33"/>
      <c r="E1572" s="222">
        <v>1.9E-3</v>
      </c>
      <c r="F1572" s="222">
        <v>7.4999999999999997E-3</v>
      </c>
      <c r="G1572" s="222">
        <v>1.6400000000000001E-2</v>
      </c>
      <c r="H1572" s="222">
        <v>2.8299999999999999E-2</v>
      </c>
      <c r="I1572" s="222">
        <v>5.9700000000000003E-2</v>
      </c>
      <c r="J1572" s="222">
        <v>0.1074</v>
      </c>
      <c r="K1572" s="222">
        <v>0.16880000000000001</v>
      </c>
      <c r="L1572" s="222">
        <v>0.2427</v>
      </c>
    </row>
    <row r="1573" spans="1:12" x14ac:dyDescent="0.25">
      <c r="A1573" s="8">
        <v>9</v>
      </c>
      <c r="B1573" s="3">
        <v>62</v>
      </c>
      <c r="C1573" s="5">
        <v>250000</v>
      </c>
      <c r="D1573" s="33"/>
      <c r="E1573" s="222">
        <v>1.4E-3</v>
      </c>
      <c r="F1573" s="222">
        <v>6.1000000000000004E-3</v>
      </c>
      <c r="G1573" s="222">
        <v>1.3899999999999999E-2</v>
      </c>
      <c r="H1573" s="222">
        <v>2.4400000000000002E-2</v>
      </c>
      <c r="I1573" s="222">
        <v>5.4100000000000002E-2</v>
      </c>
      <c r="J1573" s="222">
        <v>0.1009</v>
      </c>
      <c r="K1573" s="222">
        <v>0.16189999999999999</v>
      </c>
      <c r="L1573" s="222">
        <v>0.2361</v>
      </c>
    </row>
    <row r="1574" spans="1:12" x14ac:dyDescent="0.25">
      <c r="A1574" s="8">
        <v>9</v>
      </c>
      <c r="B1574" s="3">
        <v>63</v>
      </c>
      <c r="C1574" s="5">
        <v>250000</v>
      </c>
      <c r="D1574" s="33"/>
      <c r="E1574" s="222">
        <v>1.1000000000000001E-3</v>
      </c>
      <c r="F1574" s="222">
        <v>4.7999999999999996E-3</v>
      </c>
      <c r="G1574" s="222">
        <v>1.14E-2</v>
      </c>
      <c r="H1574" s="222">
        <v>2.06E-2</v>
      </c>
      <c r="I1574" s="222">
        <v>4.9000000000000002E-2</v>
      </c>
      <c r="J1574" s="222">
        <v>9.4299999999999995E-2</v>
      </c>
      <c r="K1574" s="222">
        <v>0.155</v>
      </c>
      <c r="L1574" s="222">
        <v>0.2293</v>
      </c>
    </row>
    <row r="1575" spans="1:12" x14ac:dyDescent="0.25">
      <c r="A1575" s="8">
        <v>9</v>
      </c>
      <c r="B1575" s="3">
        <v>64</v>
      </c>
      <c r="C1575" s="5">
        <v>250000</v>
      </c>
      <c r="D1575" s="33"/>
      <c r="E1575" s="222">
        <v>8.0000000000000004E-4</v>
      </c>
      <c r="F1575" s="222">
        <v>3.7000000000000002E-3</v>
      </c>
      <c r="G1575" s="222">
        <v>9.1000000000000004E-3</v>
      </c>
      <c r="H1575" s="222">
        <v>1.6899999999999998E-2</v>
      </c>
      <c r="I1575" s="222">
        <v>4.3999999999999997E-2</v>
      </c>
      <c r="J1575" s="222">
        <v>8.7800000000000003E-2</v>
      </c>
      <c r="K1575" s="222">
        <v>0.14810000000000001</v>
      </c>
      <c r="L1575" s="222">
        <v>0.22270000000000001</v>
      </c>
    </row>
    <row r="1576" spans="1:12" x14ac:dyDescent="0.25">
      <c r="A1576" s="8">
        <v>9</v>
      </c>
      <c r="B1576" s="3">
        <v>65</v>
      </c>
      <c r="C1576" s="5">
        <v>250000</v>
      </c>
      <c r="D1576" s="33"/>
      <c r="E1576" s="222">
        <v>5.0000000000000001E-4</v>
      </c>
      <c r="F1576" s="222">
        <v>2.7000000000000001E-3</v>
      </c>
      <c r="G1576" s="222">
        <v>7.0000000000000001E-3</v>
      </c>
      <c r="H1576" s="222">
        <v>1.3599999999999999E-2</v>
      </c>
      <c r="I1576" s="222">
        <v>3.8899999999999997E-2</v>
      </c>
      <c r="J1576" s="222">
        <v>8.14E-2</v>
      </c>
      <c r="K1576" s="222">
        <v>0.1411</v>
      </c>
      <c r="L1576" s="222">
        <v>0.21609999999999999</v>
      </c>
    </row>
    <row r="1577" spans="1:12" x14ac:dyDescent="0.25">
      <c r="A1577" s="8">
        <v>9</v>
      </c>
      <c r="B1577" s="3">
        <v>66</v>
      </c>
      <c r="C1577" s="5">
        <v>250000</v>
      </c>
      <c r="D1577" s="33"/>
      <c r="E1577" s="222">
        <v>2.9999999999999997E-4</v>
      </c>
      <c r="F1577" s="222">
        <v>1.9E-3</v>
      </c>
      <c r="G1577" s="222">
        <v>5.1000000000000004E-3</v>
      </c>
      <c r="H1577" s="222">
        <v>1.0999999999999999E-2</v>
      </c>
      <c r="I1577" s="222">
        <v>3.4099999999999998E-2</v>
      </c>
      <c r="J1577" s="222">
        <v>7.4999999999999997E-2</v>
      </c>
      <c r="K1577" s="222">
        <v>0.13420000000000001</v>
      </c>
      <c r="L1577" s="222">
        <v>0.20960000000000001</v>
      </c>
    </row>
    <row r="1578" spans="1:12" x14ac:dyDescent="0.25">
      <c r="A1578" s="8">
        <v>9</v>
      </c>
      <c r="B1578" s="3">
        <v>67</v>
      </c>
      <c r="C1578" s="5">
        <v>250000</v>
      </c>
      <c r="D1578" s="33"/>
      <c r="E1578" s="222">
        <v>2.0000000000000001E-4</v>
      </c>
      <c r="F1578" s="222">
        <v>1.1999999999999999E-3</v>
      </c>
      <c r="G1578" s="222">
        <v>3.5000000000000001E-3</v>
      </c>
      <c r="H1578" s="222">
        <v>8.3999999999999995E-3</v>
      </c>
      <c r="I1578" s="222">
        <v>2.9000000000000001E-2</v>
      </c>
      <c r="J1578" s="222">
        <v>6.8099999999999994E-2</v>
      </c>
      <c r="K1578" s="222">
        <v>0.12670000000000001</v>
      </c>
      <c r="L1578" s="222">
        <v>0.20269999999999999</v>
      </c>
    </row>
    <row r="1579" spans="1:12" x14ac:dyDescent="0.25">
      <c r="A1579" s="8">
        <v>9</v>
      </c>
      <c r="B1579" s="3">
        <v>68</v>
      </c>
      <c r="C1579" s="5">
        <v>250000</v>
      </c>
      <c r="D1579" s="33"/>
      <c r="E1579" s="222">
        <v>1E-4</v>
      </c>
      <c r="F1579" s="222">
        <v>5.9999999999999995E-4</v>
      </c>
      <c r="G1579" s="222">
        <v>2.3E-3</v>
      </c>
      <c r="H1579" s="222">
        <v>6.1000000000000004E-3</v>
      </c>
      <c r="I1579" s="222">
        <v>2.41E-2</v>
      </c>
      <c r="J1579" s="222">
        <v>6.1100000000000002E-2</v>
      </c>
      <c r="K1579" s="222">
        <v>0.1191</v>
      </c>
      <c r="L1579" s="222">
        <v>0.1958</v>
      </c>
    </row>
    <row r="1580" spans="1:12" x14ac:dyDescent="0.25">
      <c r="A1580" s="8">
        <v>9</v>
      </c>
      <c r="B1580" s="3">
        <v>69</v>
      </c>
      <c r="C1580" s="5">
        <v>250000</v>
      </c>
      <c r="D1580" s="33"/>
      <c r="E1580" s="222">
        <v>0</v>
      </c>
      <c r="F1580" s="222">
        <v>2.9999999999999997E-4</v>
      </c>
      <c r="G1580" s="222">
        <v>1.4E-3</v>
      </c>
      <c r="H1580" s="222">
        <v>4.1999999999999997E-3</v>
      </c>
      <c r="I1580" s="222">
        <v>1.95E-2</v>
      </c>
      <c r="J1580" s="222">
        <v>5.4399999999999997E-2</v>
      </c>
      <c r="K1580" s="222">
        <v>0.11169999999999999</v>
      </c>
      <c r="L1580" s="222">
        <v>0.18920000000000001</v>
      </c>
    </row>
    <row r="1581" spans="1:12" x14ac:dyDescent="0.25">
      <c r="A1581" s="8">
        <v>9</v>
      </c>
      <c r="B1581" s="3">
        <v>70</v>
      </c>
      <c r="C1581" s="5">
        <v>250000</v>
      </c>
      <c r="D1581" s="33"/>
      <c r="E1581" s="222">
        <v>0</v>
      </c>
      <c r="F1581" s="222">
        <v>1E-4</v>
      </c>
      <c r="G1581" s="222">
        <v>6.9999999999999999E-4</v>
      </c>
      <c r="H1581" s="222">
        <v>2.5000000000000001E-3</v>
      </c>
      <c r="I1581" s="222">
        <v>1.46E-2</v>
      </c>
      <c r="J1581" s="222">
        <v>4.65E-2</v>
      </c>
      <c r="K1581" s="222">
        <v>0.10299999999999999</v>
      </c>
      <c r="L1581" s="222">
        <v>0.18179999999999999</v>
      </c>
    </row>
    <row r="1582" spans="1:12" x14ac:dyDescent="0.25">
      <c r="A1582" s="8">
        <v>9</v>
      </c>
      <c r="B1582" s="3">
        <v>71</v>
      </c>
      <c r="C1582" s="5">
        <v>250000</v>
      </c>
      <c r="D1582" s="33"/>
      <c r="E1582" s="222">
        <v>0</v>
      </c>
      <c r="F1582" s="222">
        <v>0</v>
      </c>
      <c r="G1582" s="222">
        <v>2.9999999999999997E-4</v>
      </c>
      <c r="H1582" s="222">
        <v>1.2999999999999999E-3</v>
      </c>
      <c r="I1582" s="222">
        <v>1.03E-2</v>
      </c>
      <c r="J1582" s="222">
        <v>3.8899999999999997E-2</v>
      </c>
      <c r="K1582" s="222">
        <v>9.4600000000000004E-2</v>
      </c>
      <c r="L1582" s="222">
        <v>0.17480000000000001</v>
      </c>
    </row>
    <row r="1583" spans="1:12" x14ac:dyDescent="0.25">
      <c r="A1583" s="8">
        <v>9</v>
      </c>
      <c r="B1583" s="3">
        <v>72</v>
      </c>
      <c r="C1583" s="5">
        <v>250000</v>
      </c>
      <c r="D1583" s="33"/>
      <c r="E1583" s="222">
        <v>0</v>
      </c>
      <c r="F1583" s="222">
        <v>0</v>
      </c>
      <c r="G1583" s="222">
        <v>0</v>
      </c>
      <c r="H1583" s="222">
        <v>2.9999999999999997E-4</v>
      </c>
      <c r="I1583" s="222">
        <v>5.4999999999999997E-3</v>
      </c>
      <c r="J1583" s="222">
        <v>2.9000000000000001E-2</v>
      </c>
      <c r="K1583" s="222">
        <v>8.3099999999999993E-2</v>
      </c>
      <c r="L1583" s="222">
        <v>0.16600000000000001</v>
      </c>
    </row>
    <row r="1584" spans="1:12" x14ac:dyDescent="0.25">
      <c r="A1584" s="8">
        <v>9</v>
      </c>
      <c r="B1584" s="3">
        <v>73</v>
      </c>
      <c r="C1584" s="5">
        <v>250000</v>
      </c>
      <c r="D1584" s="33"/>
      <c r="E1584" s="222">
        <v>0</v>
      </c>
      <c r="F1584" s="222">
        <v>0</v>
      </c>
      <c r="G1584" s="222">
        <v>0</v>
      </c>
      <c r="H1584" s="222">
        <v>0</v>
      </c>
      <c r="I1584" s="222">
        <v>1.9E-3</v>
      </c>
      <c r="J1584" s="222">
        <v>1.8700000000000001E-2</v>
      </c>
      <c r="K1584" s="222">
        <v>7.0800000000000002E-2</v>
      </c>
      <c r="L1584" s="222">
        <v>0.15790000000000001</v>
      </c>
    </row>
    <row r="1585" spans="1:12" x14ac:dyDescent="0.25">
      <c r="A1585" s="8">
        <v>9</v>
      </c>
      <c r="B1585" s="3">
        <v>74</v>
      </c>
      <c r="C1585" s="5">
        <v>250000</v>
      </c>
      <c r="D1585" s="33"/>
      <c r="E1585" s="222">
        <v>0</v>
      </c>
      <c r="F1585" s="222">
        <v>0</v>
      </c>
      <c r="G1585" s="222">
        <v>0</v>
      </c>
      <c r="H1585" s="222">
        <v>0</v>
      </c>
      <c r="I1585" s="222">
        <v>5.9999999999999995E-4</v>
      </c>
      <c r="J1585" s="222">
        <v>1.23E-2</v>
      </c>
      <c r="K1585" s="222">
        <v>6.2600000000000003E-2</v>
      </c>
      <c r="L1585" s="222">
        <v>0.15359999999999999</v>
      </c>
    </row>
    <row r="1586" spans="1:12" x14ac:dyDescent="0.25">
      <c r="A1586" s="8">
        <v>1</v>
      </c>
      <c r="B1586" s="3">
        <v>48</v>
      </c>
      <c r="C1586" s="5">
        <v>275000</v>
      </c>
      <c r="D1586" s="33"/>
      <c r="E1586" s="222">
        <v>6.9999999999999999E-4</v>
      </c>
      <c r="F1586" s="222">
        <v>4.1999999999999997E-3</v>
      </c>
      <c r="G1586" s="222">
        <v>1.12E-2</v>
      </c>
      <c r="H1586" s="222">
        <v>2.1499999999999998E-2</v>
      </c>
      <c r="I1586" s="222">
        <v>5.0999999999999997E-2</v>
      </c>
      <c r="J1586" s="222">
        <v>9.0899999999999995E-2</v>
      </c>
      <c r="K1586" s="222">
        <v>0.13969999999999999</v>
      </c>
      <c r="L1586" s="222">
        <v>0.19620000000000001</v>
      </c>
    </row>
    <row r="1587" spans="1:12" x14ac:dyDescent="0.25">
      <c r="A1587" s="8">
        <v>1</v>
      </c>
      <c r="B1587" s="3">
        <v>49</v>
      </c>
      <c r="C1587" s="5">
        <v>275000</v>
      </c>
      <c r="D1587" s="33"/>
      <c r="E1587" s="222">
        <v>5.0000000000000001E-4</v>
      </c>
      <c r="F1587" s="222">
        <v>3.5000000000000001E-3</v>
      </c>
      <c r="G1587" s="222">
        <v>9.7000000000000003E-3</v>
      </c>
      <c r="H1587" s="222">
        <v>1.9099999999999999E-2</v>
      </c>
      <c r="I1587" s="222">
        <v>4.6800000000000001E-2</v>
      </c>
      <c r="J1587" s="222">
        <v>8.4900000000000003E-2</v>
      </c>
      <c r="K1587" s="222">
        <v>0.13220000000000001</v>
      </c>
      <c r="L1587" s="222">
        <v>0.18729999999999999</v>
      </c>
    </row>
    <row r="1588" spans="1:12" x14ac:dyDescent="0.25">
      <c r="A1588" s="8">
        <v>1</v>
      </c>
      <c r="B1588" s="3">
        <v>50</v>
      </c>
      <c r="C1588" s="5">
        <v>275000</v>
      </c>
      <c r="D1588" s="33"/>
      <c r="E1588" s="222">
        <v>4.0000000000000002E-4</v>
      </c>
      <c r="F1588" s="222">
        <v>2.8999999999999998E-3</v>
      </c>
      <c r="G1588" s="222">
        <v>8.3999999999999995E-3</v>
      </c>
      <c r="H1588" s="222">
        <v>1.7000000000000001E-2</v>
      </c>
      <c r="I1588" s="222">
        <v>4.2799999999999998E-2</v>
      </c>
      <c r="J1588" s="222">
        <v>7.9200000000000007E-2</v>
      </c>
      <c r="K1588" s="222">
        <v>0.1249</v>
      </c>
      <c r="L1588" s="222">
        <v>0.1787</v>
      </c>
    </row>
    <row r="1589" spans="1:12" x14ac:dyDescent="0.25">
      <c r="A1589" s="8">
        <v>1</v>
      </c>
      <c r="B1589" s="3">
        <v>51</v>
      </c>
      <c r="C1589" s="5">
        <v>275000</v>
      </c>
      <c r="D1589" s="33"/>
      <c r="E1589" s="222">
        <v>2.9999999999999997E-4</v>
      </c>
      <c r="F1589" s="222">
        <v>2.3999999999999998E-3</v>
      </c>
      <c r="G1589" s="222">
        <v>7.1999999999999998E-3</v>
      </c>
      <c r="H1589" s="222">
        <v>1.49E-2</v>
      </c>
      <c r="I1589" s="222">
        <v>3.8899999999999997E-2</v>
      </c>
      <c r="J1589" s="222">
        <v>7.3499999999999996E-2</v>
      </c>
      <c r="K1589" s="222">
        <v>0.1177</v>
      </c>
      <c r="L1589" s="222">
        <v>0.1701</v>
      </c>
    </row>
    <row r="1590" spans="1:12" x14ac:dyDescent="0.25">
      <c r="A1590" s="8">
        <v>1</v>
      </c>
      <c r="B1590" s="3">
        <v>52</v>
      </c>
      <c r="C1590" s="5">
        <v>275000</v>
      </c>
      <c r="D1590" s="33"/>
      <c r="E1590" s="222">
        <v>2.0000000000000001E-4</v>
      </c>
      <c r="F1590" s="222">
        <v>1.9E-3</v>
      </c>
      <c r="G1590" s="222">
        <v>6.1000000000000004E-3</v>
      </c>
      <c r="H1590" s="222">
        <v>1.2999999999999999E-2</v>
      </c>
      <c r="I1590" s="222">
        <v>3.5099999999999999E-2</v>
      </c>
      <c r="J1590" s="222">
        <v>6.7900000000000002E-2</v>
      </c>
      <c r="K1590" s="222">
        <v>0.1103</v>
      </c>
      <c r="L1590" s="222">
        <v>0.1613</v>
      </c>
    </row>
    <row r="1591" spans="1:12" x14ac:dyDescent="0.25">
      <c r="A1591" s="8">
        <v>1</v>
      </c>
      <c r="B1591" s="3">
        <v>53</v>
      </c>
      <c r="C1591" s="5">
        <v>275000</v>
      </c>
      <c r="D1591" s="33"/>
      <c r="E1591" s="222">
        <v>2.0000000000000001E-4</v>
      </c>
      <c r="F1591" s="222">
        <v>1.5E-3</v>
      </c>
      <c r="G1591" s="222">
        <v>5.1000000000000004E-3</v>
      </c>
      <c r="H1591" s="222">
        <v>1.12E-2</v>
      </c>
      <c r="I1591" s="222">
        <v>3.1399999999999997E-2</v>
      </c>
      <c r="J1591" s="222">
        <v>6.2300000000000001E-2</v>
      </c>
      <c r="K1591" s="222">
        <v>0.10299999999999999</v>
      </c>
      <c r="L1591" s="222">
        <v>0.15260000000000001</v>
      </c>
    </row>
    <row r="1592" spans="1:12" x14ac:dyDescent="0.25">
      <c r="A1592" s="8">
        <v>1</v>
      </c>
      <c r="B1592" s="3">
        <v>54</v>
      </c>
      <c r="C1592" s="5">
        <v>275000</v>
      </c>
      <c r="D1592" s="33"/>
      <c r="E1592" s="222">
        <v>1E-4</v>
      </c>
      <c r="F1592" s="222">
        <v>1.1999999999999999E-3</v>
      </c>
      <c r="G1592" s="222">
        <v>4.1999999999999997E-3</v>
      </c>
      <c r="H1592" s="222">
        <v>9.4999999999999998E-3</v>
      </c>
      <c r="I1592" s="222">
        <v>2.7900000000000001E-2</v>
      </c>
      <c r="J1592" s="222">
        <v>5.6899999999999999E-2</v>
      </c>
      <c r="K1592" s="222">
        <v>9.5899999999999999E-2</v>
      </c>
      <c r="L1592" s="222">
        <v>0.1439</v>
      </c>
    </row>
    <row r="1593" spans="1:12" x14ac:dyDescent="0.25">
      <c r="A1593" s="8">
        <v>1</v>
      </c>
      <c r="B1593" s="3">
        <v>55</v>
      </c>
      <c r="C1593" s="5">
        <v>275000</v>
      </c>
      <c r="D1593" s="33"/>
      <c r="E1593" s="222">
        <v>1E-4</v>
      </c>
      <c r="F1593" s="222">
        <v>8.9999999999999998E-4</v>
      </c>
      <c r="G1593" s="222">
        <v>3.3999999999999998E-3</v>
      </c>
      <c r="H1593" s="222">
        <v>8.0000000000000002E-3</v>
      </c>
      <c r="I1593" s="222">
        <v>2.47E-2</v>
      </c>
      <c r="J1593" s="222">
        <v>5.1700000000000003E-2</v>
      </c>
      <c r="K1593" s="222">
        <v>8.8900000000000007E-2</v>
      </c>
      <c r="L1593" s="222">
        <v>0.13539999999999999</v>
      </c>
    </row>
    <row r="1594" spans="1:12" x14ac:dyDescent="0.25">
      <c r="A1594" s="8">
        <v>1</v>
      </c>
      <c r="B1594" s="3">
        <v>56</v>
      </c>
      <c r="C1594" s="5">
        <v>275000</v>
      </c>
      <c r="D1594" s="33"/>
      <c r="E1594" s="222">
        <v>0</v>
      </c>
      <c r="F1594" s="222">
        <v>6.9999999999999999E-4</v>
      </c>
      <c r="G1594" s="222">
        <v>2.7000000000000001E-3</v>
      </c>
      <c r="H1594" s="222">
        <v>6.6E-3</v>
      </c>
      <c r="I1594" s="222">
        <v>2.1499999999999998E-2</v>
      </c>
      <c r="J1594" s="222">
        <v>4.6600000000000003E-2</v>
      </c>
      <c r="K1594" s="222">
        <v>8.1799999999999998E-2</v>
      </c>
      <c r="L1594" s="222">
        <v>0.12670000000000001</v>
      </c>
    </row>
    <row r="1595" spans="1:12" x14ac:dyDescent="0.25">
      <c r="A1595" s="8">
        <v>1</v>
      </c>
      <c r="B1595" s="3">
        <v>57</v>
      </c>
      <c r="C1595" s="5">
        <v>275000</v>
      </c>
      <c r="D1595" s="33"/>
      <c r="E1595" s="222">
        <v>0</v>
      </c>
      <c r="F1595" s="222">
        <v>5.0000000000000001E-4</v>
      </c>
      <c r="G1595" s="222">
        <v>2.0999999999999999E-3</v>
      </c>
      <c r="H1595" s="222">
        <v>5.3E-3</v>
      </c>
      <c r="I1595" s="222">
        <v>1.8499999999999999E-2</v>
      </c>
      <c r="J1595" s="222">
        <v>4.1599999999999998E-2</v>
      </c>
      <c r="K1595" s="222">
        <v>7.4999999999999997E-2</v>
      </c>
      <c r="L1595" s="222">
        <v>0.11849999999999999</v>
      </c>
    </row>
    <row r="1596" spans="1:12" x14ac:dyDescent="0.25">
      <c r="A1596" s="8">
        <v>1</v>
      </c>
      <c r="B1596" s="3">
        <v>58</v>
      </c>
      <c r="C1596" s="5">
        <v>275000</v>
      </c>
      <c r="D1596" s="33"/>
      <c r="E1596" s="222">
        <v>0</v>
      </c>
      <c r="F1596" s="222">
        <v>2.9999999999999997E-4</v>
      </c>
      <c r="G1596" s="222">
        <v>1.6000000000000001E-3</v>
      </c>
      <c r="H1596" s="222">
        <v>4.3E-3</v>
      </c>
      <c r="I1596" s="222">
        <v>1.5900000000000001E-2</v>
      </c>
      <c r="J1596" s="222">
        <v>3.7100000000000001E-2</v>
      </c>
      <c r="K1596" s="222">
        <v>6.8599999999999994E-2</v>
      </c>
      <c r="L1596" s="222">
        <v>0.1115</v>
      </c>
    </row>
    <row r="1597" spans="1:12" x14ac:dyDescent="0.25">
      <c r="A1597" s="8">
        <v>1</v>
      </c>
      <c r="B1597" s="3">
        <v>59</v>
      </c>
      <c r="C1597" s="5">
        <v>275000</v>
      </c>
      <c r="D1597" s="33"/>
      <c r="E1597" s="222">
        <v>0</v>
      </c>
      <c r="F1597" s="222">
        <v>2.0000000000000001E-4</v>
      </c>
      <c r="G1597" s="222">
        <v>1.1999999999999999E-3</v>
      </c>
      <c r="H1597" s="222">
        <v>3.3999999999999998E-3</v>
      </c>
      <c r="I1597" s="222">
        <v>1.35E-2</v>
      </c>
      <c r="J1597" s="222">
        <v>3.2800000000000003E-2</v>
      </c>
      <c r="K1597" s="222">
        <v>6.2300000000000001E-2</v>
      </c>
      <c r="L1597" s="222">
        <v>0.1045</v>
      </c>
    </row>
    <row r="1598" spans="1:12" x14ac:dyDescent="0.25">
      <c r="A1598" s="8">
        <v>1</v>
      </c>
      <c r="B1598" s="3">
        <v>60</v>
      </c>
      <c r="C1598" s="5">
        <v>275000</v>
      </c>
      <c r="D1598" s="33"/>
      <c r="E1598" s="222">
        <v>0</v>
      </c>
      <c r="F1598" s="222">
        <v>2.0000000000000001E-4</v>
      </c>
      <c r="G1598" s="222">
        <v>8.9999999999999998E-4</v>
      </c>
      <c r="H1598" s="222">
        <v>2.5999999999999999E-3</v>
      </c>
      <c r="I1598" s="222">
        <v>1.12E-2</v>
      </c>
      <c r="J1598" s="222">
        <v>2.86E-2</v>
      </c>
      <c r="K1598" s="222">
        <v>5.6599999999999998E-2</v>
      </c>
      <c r="L1598" s="222">
        <v>9.7600000000000006E-2</v>
      </c>
    </row>
    <row r="1599" spans="1:12" x14ac:dyDescent="0.25">
      <c r="A1599" s="8">
        <v>1</v>
      </c>
      <c r="B1599" s="3">
        <v>61</v>
      </c>
      <c r="C1599" s="5">
        <v>275000</v>
      </c>
      <c r="D1599" s="33"/>
      <c r="E1599" s="222">
        <v>0</v>
      </c>
      <c r="F1599" s="222">
        <v>1E-4</v>
      </c>
      <c r="G1599" s="222">
        <v>5.9999999999999995E-4</v>
      </c>
      <c r="H1599" s="222">
        <v>2E-3</v>
      </c>
      <c r="I1599" s="222">
        <v>9.1999999999999998E-3</v>
      </c>
      <c r="J1599" s="222">
        <v>2.46E-2</v>
      </c>
      <c r="K1599" s="222">
        <v>5.11E-2</v>
      </c>
      <c r="L1599" s="222">
        <v>9.0800000000000006E-2</v>
      </c>
    </row>
    <row r="1600" spans="1:12" x14ac:dyDescent="0.25">
      <c r="A1600" s="8">
        <v>1</v>
      </c>
      <c r="B1600" s="3">
        <v>62</v>
      </c>
      <c r="C1600" s="5">
        <v>275000</v>
      </c>
      <c r="D1600" s="33"/>
      <c r="E1600" s="222">
        <v>0</v>
      </c>
      <c r="F1600" s="222">
        <v>1E-4</v>
      </c>
      <c r="G1600" s="222">
        <v>4.0000000000000002E-4</v>
      </c>
      <c r="H1600" s="222">
        <v>1.4E-3</v>
      </c>
      <c r="I1600" s="222">
        <v>7.3000000000000001E-3</v>
      </c>
      <c r="J1600" s="222">
        <v>2.0799999999999999E-2</v>
      </c>
      <c r="K1600" s="222">
        <v>4.58E-2</v>
      </c>
      <c r="L1600" s="222">
        <v>8.4099999999999994E-2</v>
      </c>
    </row>
    <row r="1601" spans="1:12" x14ac:dyDescent="0.25">
      <c r="A1601" s="8">
        <v>1</v>
      </c>
      <c r="B1601" s="3">
        <v>63</v>
      </c>
      <c r="C1601" s="5">
        <v>275000</v>
      </c>
      <c r="D1601" s="33"/>
      <c r="E1601" s="222">
        <v>0</v>
      </c>
      <c r="F1601" s="222">
        <v>0</v>
      </c>
      <c r="G1601" s="222">
        <v>2.9999999999999997E-4</v>
      </c>
      <c r="H1601" s="222">
        <v>1E-3</v>
      </c>
      <c r="I1601" s="222">
        <v>5.5999999999999999E-3</v>
      </c>
      <c r="J1601" s="222">
        <v>1.7399999999999999E-2</v>
      </c>
      <c r="K1601" s="222">
        <v>4.0500000000000001E-2</v>
      </c>
      <c r="L1601" s="222">
        <v>7.7299999999999994E-2</v>
      </c>
    </row>
    <row r="1602" spans="1:12" x14ac:dyDescent="0.25">
      <c r="A1602" s="8">
        <v>1</v>
      </c>
      <c r="B1602" s="3">
        <v>64</v>
      </c>
      <c r="C1602" s="5">
        <v>275000</v>
      </c>
      <c r="D1602" s="33"/>
      <c r="E1602" s="222">
        <v>0</v>
      </c>
      <c r="F1602" s="222">
        <v>0</v>
      </c>
      <c r="G1602" s="222">
        <v>2.0000000000000001E-4</v>
      </c>
      <c r="H1602" s="222">
        <v>5.9999999999999995E-4</v>
      </c>
      <c r="I1602" s="222">
        <v>4.1999999999999997E-3</v>
      </c>
      <c r="J1602" s="222">
        <v>1.43E-2</v>
      </c>
      <c r="K1602" s="222">
        <v>3.5400000000000001E-2</v>
      </c>
      <c r="L1602" s="222">
        <v>7.0499999999999993E-2</v>
      </c>
    </row>
    <row r="1603" spans="1:12" x14ac:dyDescent="0.25">
      <c r="A1603" s="8">
        <v>1</v>
      </c>
      <c r="B1603" s="3">
        <v>65</v>
      </c>
      <c r="C1603" s="5">
        <v>275000</v>
      </c>
      <c r="D1603" s="33"/>
      <c r="E1603" s="222">
        <v>0</v>
      </c>
      <c r="F1603" s="222">
        <v>0</v>
      </c>
      <c r="G1603" s="222">
        <v>1E-4</v>
      </c>
      <c r="H1603" s="222">
        <v>4.0000000000000002E-4</v>
      </c>
      <c r="I1603" s="222">
        <v>3.0000000000000001E-3</v>
      </c>
      <c r="J1603" s="222">
        <v>1.14E-2</v>
      </c>
      <c r="K1603" s="222">
        <v>3.04E-2</v>
      </c>
      <c r="L1603" s="222">
        <v>6.3899999999999998E-2</v>
      </c>
    </row>
    <row r="1604" spans="1:12" x14ac:dyDescent="0.25">
      <c r="A1604" s="8">
        <v>1</v>
      </c>
      <c r="B1604" s="3">
        <v>66</v>
      </c>
      <c r="C1604" s="5">
        <v>275000</v>
      </c>
      <c r="D1604" s="33"/>
      <c r="E1604" s="222">
        <v>0</v>
      </c>
      <c r="F1604" s="222">
        <v>0</v>
      </c>
      <c r="G1604" s="222">
        <v>0</v>
      </c>
      <c r="H1604" s="222">
        <v>2.0000000000000001E-4</v>
      </c>
      <c r="I1604" s="222">
        <v>2E-3</v>
      </c>
      <c r="J1604" s="222">
        <v>8.8999999999999999E-3</v>
      </c>
      <c r="K1604" s="222">
        <v>2.58E-2</v>
      </c>
      <c r="L1604" s="222">
        <v>5.7299999999999997E-2</v>
      </c>
    </row>
    <row r="1605" spans="1:12" x14ac:dyDescent="0.25">
      <c r="A1605" s="8">
        <v>1</v>
      </c>
      <c r="B1605" s="3">
        <v>67</v>
      </c>
      <c r="C1605" s="5">
        <v>275000</v>
      </c>
      <c r="D1605" s="33"/>
      <c r="E1605" s="222">
        <v>0</v>
      </c>
      <c r="F1605" s="222">
        <v>0</v>
      </c>
      <c r="G1605" s="222">
        <v>0</v>
      </c>
      <c r="H1605" s="222">
        <v>1E-4</v>
      </c>
      <c r="I1605" s="222">
        <v>1.1999999999999999E-3</v>
      </c>
      <c r="J1605" s="222">
        <v>6.4999999999999997E-3</v>
      </c>
      <c r="K1605" s="222">
        <v>2.1000000000000001E-2</v>
      </c>
      <c r="L1605" s="222">
        <v>5.0299999999999997E-2</v>
      </c>
    </row>
    <row r="1606" spans="1:12" x14ac:dyDescent="0.25">
      <c r="A1606" s="8">
        <v>1</v>
      </c>
      <c r="B1606" s="3">
        <v>68</v>
      </c>
      <c r="C1606" s="5">
        <v>275000</v>
      </c>
      <c r="D1606" s="33"/>
      <c r="E1606" s="222">
        <v>0</v>
      </c>
      <c r="F1606" s="222">
        <v>0</v>
      </c>
      <c r="G1606" s="222">
        <v>0</v>
      </c>
      <c r="H1606" s="222">
        <v>0</v>
      </c>
      <c r="I1606" s="222">
        <v>6.9999999999999999E-4</v>
      </c>
      <c r="J1606" s="222">
        <v>4.4000000000000003E-3</v>
      </c>
      <c r="K1606" s="222">
        <v>1.6500000000000001E-2</v>
      </c>
      <c r="L1606" s="222">
        <v>4.3400000000000001E-2</v>
      </c>
    </row>
    <row r="1607" spans="1:12" x14ac:dyDescent="0.25">
      <c r="A1607" s="8">
        <v>1</v>
      </c>
      <c r="B1607" s="3">
        <v>69</v>
      </c>
      <c r="C1607" s="5">
        <v>275000</v>
      </c>
      <c r="D1607" s="33"/>
      <c r="E1607" s="222">
        <v>0</v>
      </c>
      <c r="F1607" s="222">
        <v>0</v>
      </c>
      <c r="G1607" s="222">
        <v>0</v>
      </c>
      <c r="H1607" s="222">
        <v>0</v>
      </c>
      <c r="I1607" s="222">
        <v>2.9999999999999997E-4</v>
      </c>
      <c r="J1607" s="222">
        <v>2.8E-3</v>
      </c>
      <c r="K1607" s="222">
        <v>1.2500000000000001E-2</v>
      </c>
      <c r="L1607" s="222">
        <v>3.6799999999999999E-2</v>
      </c>
    </row>
    <row r="1608" spans="1:12" x14ac:dyDescent="0.25">
      <c r="A1608" s="8">
        <v>1</v>
      </c>
      <c r="B1608" s="3">
        <v>70</v>
      </c>
      <c r="C1608" s="5">
        <v>275000</v>
      </c>
      <c r="D1608" s="33"/>
      <c r="E1608" s="222">
        <v>0</v>
      </c>
      <c r="F1608" s="222">
        <v>0</v>
      </c>
      <c r="G1608" s="222">
        <v>0</v>
      </c>
      <c r="H1608" s="222">
        <v>0</v>
      </c>
      <c r="I1608" s="222">
        <v>1E-4</v>
      </c>
      <c r="J1608" s="222">
        <v>1.5E-3</v>
      </c>
      <c r="K1608" s="222">
        <v>8.5000000000000006E-3</v>
      </c>
      <c r="L1608" s="222">
        <v>2.9399999999999999E-2</v>
      </c>
    </row>
    <row r="1609" spans="1:12" x14ac:dyDescent="0.25">
      <c r="A1609" s="8">
        <v>1</v>
      </c>
      <c r="B1609" s="3">
        <v>71</v>
      </c>
      <c r="C1609" s="5">
        <v>275000</v>
      </c>
      <c r="D1609" s="33"/>
      <c r="E1609" s="222">
        <v>0</v>
      </c>
      <c r="F1609" s="222">
        <v>0</v>
      </c>
      <c r="G1609" s="222">
        <v>0</v>
      </c>
      <c r="H1609" s="222">
        <v>0</v>
      </c>
      <c r="I1609" s="222">
        <v>0</v>
      </c>
      <c r="J1609" s="222">
        <v>5.9999999999999995E-4</v>
      </c>
      <c r="K1609" s="222">
        <v>5.1999999999999998E-3</v>
      </c>
      <c r="L1609" s="222">
        <v>2.2499999999999999E-2</v>
      </c>
    </row>
    <row r="1610" spans="1:12" x14ac:dyDescent="0.25">
      <c r="A1610" s="8">
        <v>1</v>
      </c>
      <c r="B1610" s="3">
        <v>72</v>
      </c>
      <c r="C1610" s="5">
        <v>275000</v>
      </c>
      <c r="D1610" s="33"/>
      <c r="E1610" s="222">
        <v>0</v>
      </c>
      <c r="F1610" s="222">
        <v>0</v>
      </c>
      <c r="G1610" s="222">
        <v>0</v>
      </c>
      <c r="H1610" s="222">
        <v>0</v>
      </c>
      <c r="I1610" s="222">
        <v>0</v>
      </c>
      <c r="J1610" s="222">
        <v>1E-4</v>
      </c>
      <c r="K1610" s="222">
        <v>2.0999999999999999E-3</v>
      </c>
      <c r="L1610" s="222">
        <v>1.41E-2</v>
      </c>
    </row>
    <row r="1611" spans="1:12" x14ac:dyDescent="0.25">
      <c r="A1611" s="8">
        <v>1</v>
      </c>
      <c r="B1611" s="3">
        <v>73</v>
      </c>
      <c r="C1611" s="5">
        <v>275000</v>
      </c>
      <c r="D1611" s="33"/>
      <c r="E1611" s="222">
        <v>0</v>
      </c>
      <c r="F1611" s="222">
        <v>0</v>
      </c>
      <c r="G1611" s="222">
        <v>0</v>
      </c>
      <c r="H1611" s="222">
        <v>0</v>
      </c>
      <c r="I1611" s="222">
        <v>0</v>
      </c>
      <c r="J1611" s="222">
        <v>0</v>
      </c>
      <c r="K1611" s="222">
        <v>4.0000000000000002E-4</v>
      </c>
      <c r="L1611" s="222">
        <v>6.6E-3</v>
      </c>
    </row>
    <row r="1612" spans="1:12" x14ac:dyDescent="0.25">
      <c r="A1612" s="8">
        <v>1</v>
      </c>
      <c r="B1612" s="3">
        <v>74</v>
      </c>
      <c r="C1612" s="5">
        <v>275000</v>
      </c>
      <c r="D1612" s="33"/>
      <c r="E1612" s="222">
        <v>0</v>
      </c>
      <c r="F1612" s="222">
        <v>0</v>
      </c>
      <c r="G1612" s="222">
        <v>0</v>
      </c>
      <c r="H1612" s="222">
        <v>0</v>
      </c>
      <c r="I1612" s="222">
        <v>0</v>
      </c>
      <c r="J1612" s="222">
        <v>0</v>
      </c>
      <c r="K1612" s="222">
        <v>1E-4</v>
      </c>
      <c r="L1612" s="222">
        <v>3.0000000000000001E-3</v>
      </c>
    </row>
    <row r="1613" spans="1:12" x14ac:dyDescent="0.25">
      <c r="A1613" s="8">
        <v>2</v>
      </c>
      <c r="B1613" s="3">
        <v>48</v>
      </c>
      <c r="C1613" s="5">
        <v>275000</v>
      </c>
      <c r="D1613" s="33"/>
      <c r="E1613" s="222">
        <v>1E-3</v>
      </c>
      <c r="F1613" s="222">
        <v>5.4999999999999997E-3</v>
      </c>
      <c r="G1613" s="222">
        <v>1.3599999999999999E-2</v>
      </c>
      <c r="H1613" s="222">
        <v>2.5000000000000001E-2</v>
      </c>
      <c r="I1613" s="222">
        <v>5.6800000000000003E-2</v>
      </c>
      <c r="J1613" s="222">
        <v>9.8599999999999993E-2</v>
      </c>
      <c r="K1613" s="222">
        <v>0.1492</v>
      </c>
      <c r="L1613" s="222">
        <v>0.20710000000000001</v>
      </c>
    </row>
    <row r="1614" spans="1:12" x14ac:dyDescent="0.25">
      <c r="A1614" s="8">
        <v>2</v>
      </c>
      <c r="B1614" s="3">
        <v>49</v>
      </c>
      <c r="C1614" s="5">
        <v>275000</v>
      </c>
      <c r="D1614" s="33"/>
      <c r="E1614" s="222">
        <v>8.0000000000000004E-4</v>
      </c>
      <c r="F1614" s="222">
        <v>4.5999999999999999E-3</v>
      </c>
      <c r="G1614" s="222">
        <v>1.1900000000000001E-2</v>
      </c>
      <c r="H1614" s="222">
        <v>2.2499999999999999E-2</v>
      </c>
      <c r="I1614" s="222">
        <v>5.2299999999999999E-2</v>
      </c>
      <c r="J1614" s="222">
        <v>9.2399999999999996E-2</v>
      </c>
      <c r="K1614" s="222">
        <v>0.1414</v>
      </c>
      <c r="L1614" s="222">
        <v>0.19800000000000001</v>
      </c>
    </row>
    <row r="1615" spans="1:12" x14ac:dyDescent="0.25">
      <c r="A1615" s="8">
        <v>2</v>
      </c>
      <c r="B1615" s="3">
        <v>50</v>
      </c>
      <c r="C1615" s="5">
        <v>275000</v>
      </c>
      <c r="D1615" s="33"/>
      <c r="E1615" s="222">
        <v>5.9999999999999995E-4</v>
      </c>
      <c r="F1615" s="222">
        <v>3.8999999999999998E-3</v>
      </c>
      <c r="G1615" s="222">
        <v>1.04E-2</v>
      </c>
      <c r="H1615" s="222">
        <v>2.01E-2</v>
      </c>
      <c r="I1615" s="222">
        <v>4.8000000000000001E-2</v>
      </c>
      <c r="J1615" s="222">
        <v>8.6400000000000005E-2</v>
      </c>
      <c r="K1615" s="222">
        <v>0.13389999999999999</v>
      </c>
      <c r="L1615" s="222">
        <v>0.18920000000000001</v>
      </c>
    </row>
    <row r="1616" spans="1:12" x14ac:dyDescent="0.25">
      <c r="A1616" s="8">
        <v>2</v>
      </c>
      <c r="B1616" s="3">
        <v>51</v>
      </c>
      <c r="C1616" s="5">
        <v>275000</v>
      </c>
      <c r="D1616" s="33"/>
      <c r="E1616" s="222">
        <v>5.0000000000000001E-4</v>
      </c>
      <c r="F1616" s="222">
        <v>3.3E-3</v>
      </c>
      <c r="G1616" s="222">
        <v>8.9999999999999993E-3</v>
      </c>
      <c r="H1616" s="222">
        <v>1.78E-2</v>
      </c>
      <c r="I1616" s="222">
        <v>4.3900000000000002E-2</v>
      </c>
      <c r="J1616" s="222">
        <v>8.0500000000000002E-2</v>
      </c>
      <c r="K1616" s="222">
        <v>0.12640000000000001</v>
      </c>
      <c r="L1616" s="222">
        <v>0.1804</v>
      </c>
    </row>
    <row r="1617" spans="1:12" x14ac:dyDescent="0.25">
      <c r="A1617" s="8">
        <v>2</v>
      </c>
      <c r="B1617" s="3">
        <v>52</v>
      </c>
      <c r="C1617" s="5">
        <v>275000</v>
      </c>
      <c r="D1617" s="33"/>
      <c r="E1617" s="222">
        <v>4.0000000000000002E-4</v>
      </c>
      <c r="F1617" s="222">
        <v>2.7000000000000001E-3</v>
      </c>
      <c r="G1617" s="222">
        <v>7.7000000000000002E-3</v>
      </c>
      <c r="H1617" s="222">
        <v>1.5599999999999999E-2</v>
      </c>
      <c r="I1617" s="222">
        <v>3.9800000000000002E-2</v>
      </c>
      <c r="J1617" s="222">
        <v>7.46E-2</v>
      </c>
      <c r="K1617" s="222">
        <v>0.1188</v>
      </c>
      <c r="L1617" s="222">
        <v>0.1714</v>
      </c>
    </row>
    <row r="1618" spans="1:12" x14ac:dyDescent="0.25">
      <c r="A1618" s="8">
        <v>2</v>
      </c>
      <c r="B1618" s="3">
        <v>53</v>
      </c>
      <c r="C1618" s="5">
        <v>275000</v>
      </c>
      <c r="D1618" s="33"/>
      <c r="E1618" s="222">
        <v>2.9999999999999997E-4</v>
      </c>
      <c r="F1618" s="222">
        <v>2.2000000000000001E-3</v>
      </c>
      <c r="G1618" s="222">
        <v>6.4999999999999997E-3</v>
      </c>
      <c r="H1618" s="222">
        <v>1.35E-2</v>
      </c>
      <c r="I1618" s="222">
        <v>3.5799999999999998E-2</v>
      </c>
      <c r="J1618" s="222">
        <v>6.8699999999999997E-2</v>
      </c>
      <c r="K1618" s="222">
        <v>0.1113</v>
      </c>
      <c r="L1618" s="222">
        <v>0.16239999999999999</v>
      </c>
    </row>
    <row r="1619" spans="1:12" x14ac:dyDescent="0.25">
      <c r="A1619" s="8">
        <v>2</v>
      </c>
      <c r="B1619" s="3">
        <v>54</v>
      </c>
      <c r="C1619" s="5">
        <v>275000</v>
      </c>
      <c r="D1619" s="33"/>
      <c r="E1619" s="222">
        <v>2.0000000000000001E-4</v>
      </c>
      <c r="F1619" s="222">
        <v>1.6999999999999999E-3</v>
      </c>
      <c r="G1619" s="222">
        <v>5.4000000000000003E-3</v>
      </c>
      <c r="H1619" s="222">
        <v>1.1599999999999999E-2</v>
      </c>
      <c r="I1619" s="222">
        <v>3.2000000000000001E-2</v>
      </c>
      <c r="J1619" s="222">
        <v>6.3E-2</v>
      </c>
      <c r="K1619" s="222">
        <v>0.1038</v>
      </c>
      <c r="L1619" s="222">
        <v>0.15340000000000001</v>
      </c>
    </row>
    <row r="1620" spans="1:12" x14ac:dyDescent="0.25">
      <c r="A1620" s="8">
        <v>2</v>
      </c>
      <c r="B1620" s="3">
        <v>55</v>
      </c>
      <c r="C1620" s="5">
        <v>275000</v>
      </c>
      <c r="D1620" s="33"/>
      <c r="E1620" s="222">
        <v>1E-4</v>
      </c>
      <c r="F1620" s="222">
        <v>1.2999999999999999E-3</v>
      </c>
      <c r="G1620" s="222">
        <v>4.4000000000000003E-3</v>
      </c>
      <c r="H1620" s="222">
        <v>9.9000000000000008E-3</v>
      </c>
      <c r="I1620" s="222">
        <v>2.8500000000000001E-2</v>
      </c>
      <c r="J1620" s="222">
        <v>5.7599999999999998E-2</v>
      </c>
      <c r="K1620" s="222">
        <v>9.6600000000000005E-2</v>
      </c>
      <c r="L1620" s="222">
        <v>0.1447</v>
      </c>
    </row>
    <row r="1621" spans="1:12" x14ac:dyDescent="0.25">
      <c r="A1621" s="8">
        <v>2</v>
      </c>
      <c r="B1621" s="3">
        <v>56</v>
      </c>
      <c r="C1621" s="5">
        <v>275000</v>
      </c>
      <c r="D1621" s="33"/>
      <c r="E1621" s="222">
        <v>1E-4</v>
      </c>
      <c r="F1621" s="222">
        <v>1E-3</v>
      </c>
      <c r="G1621" s="222">
        <v>3.5999999999999999E-3</v>
      </c>
      <c r="H1621" s="222">
        <v>8.2000000000000007E-3</v>
      </c>
      <c r="I1621" s="222">
        <v>2.5000000000000001E-2</v>
      </c>
      <c r="J1621" s="222">
        <v>5.21E-2</v>
      </c>
      <c r="K1621" s="222">
        <v>8.9200000000000002E-2</v>
      </c>
      <c r="L1621" s="222">
        <v>0.13569999999999999</v>
      </c>
    </row>
    <row r="1622" spans="1:12" x14ac:dyDescent="0.25">
      <c r="A1622" s="8">
        <v>2</v>
      </c>
      <c r="B1622" s="3">
        <v>57</v>
      </c>
      <c r="C1622" s="5">
        <v>275000</v>
      </c>
      <c r="D1622" s="33"/>
      <c r="E1622" s="222">
        <v>1E-4</v>
      </c>
      <c r="F1622" s="222">
        <v>6.9999999999999999E-4</v>
      </c>
      <c r="G1622" s="222">
        <v>2.8E-3</v>
      </c>
      <c r="H1622" s="222">
        <v>6.7999999999999996E-3</v>
      </c>
      <c r="I1622" s="222">
        <v>2.1700000000000001E-2</v>
      </c>
      <c r="J1622" s="222">
        <v>4.6800000000000001E-2</v>
      </c>
      <c r="K1622" s="222">
        <v>8.2000000000000003E-2</v>
      </c>
      <c r="L1622" s="222">
        <v>0.1273</v>
      </c>
    </row>
    <row r="1623" spans="1:12" x14ac:dyDescent="0.25">
      <c r="A1623" s="8">
        <v>2</v>
      </c>
      <c r="B1623" s="3">
        <v>58</v>
      </c>
      <c r="C1623" s="5">
        <v>275000</v>
      </c>
      <c r="D1623" s="33"/>
      <c r="E1623" s="222">
        <v>0</v>
      </c>
      <c r="F1623" s="222">
        <v>5.9999999999999995E-4</v>
      </c>
      <c r="G1623" s="222">
        <v>2.2000000000000001E-3</v>
      </c>
      <c r="H1623" s="222">
        <v>5.5999999999999999E-3</v>
      </c>
      <c r="I1623" s="222">
        <v>1.89E-2</v>
      </c>
      <c r="J1623" s="222">
        <v>4.2000000000000003E-2</v>
      </c>
      <c r="K1623" s="222">
        <v>7.5399999999999995E-2</v>
      </c>
      <c r="L1623" s="222">
        <v>0.1202</v>
      </c>
    </row>
    <row r="1624" spans="1:12" x14ac:dyDescent="0.25">
      <c r="A1624" s="8">
        <v>2</v>
      </c>
      <c r="B1624" s="3">
        <v>59</v>
      </c>
      <c r="C1624" s="5">
        <v>275000</v>
      </c>
      <c r="D1624" s="33"/>
      <c r="E1624" s="222">
        <v>0</v>
      </c>
      <c r="F1624" s="222">
        <v>4.0000000000000002E-4</v>
      </c>
      <c r="G1624" s="222">
        <v>1.6999999999999999E-3</v>
      </c>
      <c r="H1624" s="222">
        <v>4.4999999999999997E-3</v>
      </c>
      <c r="I1624" s="222">
        <v>1.6199999999999999E-2</v>
      </c>
      <c r="J1624" s="222">
        <v>3.7400000000000003E-2</v>
      </c>
      <c r="K1624" s="222">
        <v>6.8900000000000003E-2</v>
      </c>
      <c r="L1624" s="222">
        <v>0.1132</v>
      </c>
    </row>
    <row r="1625" spans="1:12" x14ac:dyDescent="0.25">
      <c r="A1625" s="8">
        <v>2</v>
      </c>
      <c r="B1625" s="3">
        <v>60</v>
      </c>
      <c r="C1625" s="5">
        <v>275000</v>
      </c>
      <c r="D1625" s="33"/>
      <c r="E1625" s="222">
        <v>0</v>
      </c>
      <c r="F1625" s="222">
        <v>2.9999999999999997E-4</v>
      </c>
      <c r="G1625" s="222">
        <v>1.2999999999999999E-3</v>
      </c>
      <c r="H1625" s="222">
        <v>3.5999999999999999E-3</v>
      </c>
      <c r="I1625" s="222">
        <v>1.3599999999999999E-2</v>
      </c>
      <c r="J1625" s="222">
        <v>3.2899999999999999E-2</v>
      </c>
      <c r="K1625" s="222">
        <v>6.3E-2</v>
      </c>
      <c r="L1625" s="222">
        <v>0.1062</v>
      </c>
    </row>
    <row r="1626" spans="1:12" x14ac:dyDescent="0.25">
      <c r="A1626" s="8">
        <v>2</v>
      </c>
      <c r="B1626" s="3">
        <v>61</v>
      </c>
      <c r="C1626" s="5">
        <v>275000</v>
      </c>
      <c r="D1626" s="33"/>
      <c r="E1626" s="222">
        <v>0</v>
      </c>
      <c r="F1626" s="222">
        <v>2.0000000000000001E-4</v>
      </c>
      <c r="G1626" s="222">
        <v>8.9999999999999998E-4</v>
      </c>
      <c r="H1626" s="222">
        <v>2.7000000000000001E-3</v>
      </c>
      <c r="I1626" s="222">
        <v>1.1299999999999999E-2</v>
      </c>
      <c r="J1626" s="222">
        <v>2.86E-2</v>
      </c>
      <c r="K1626" s="222">
        <v>5.74E-2</v>
      </c>
      <c r="L1626" s="222">
        <v>9.9299999999999999E-2</v>
      </c>
    </row>
    <row r="1627" spans="1:12" x14ac:dyDescent="0.25">
      <c r="A1627" s="8">
        <v>2</v>
      </c>
      <c r="B1627" s="3">
        <v>62</v>
      </c>
      <c r="C1627" s="5">
        <v>275000</v>
      </c>
      <c r="D1627" s="33"/>
      <c r="E1627" s="222">
        <v>0</v>
      </c>
      <c r="F1627" s="222">
        <v>1E-4</v>
      </c>
      <c r="G1627" s="222">
        <v>5.9999999999999995E-4</v>
      </c>
      <c r="H1627" s="222">
        <v>2E-3</v>
      </c>
      <c r="I1627" s="222">
        <v>9.1999999999999998E-3</v>
      </c>
      <c r="J1627" s="222">
        <v>2.46E-2</v>
      </c>
      <c r="K1627" s="222">
        <v>5.1799999999999999E-2</v>
      </c>
      <c r="L1627" s="222">
        <v>9.2399999999999996E-2</v>
      </c>
    </row>
    <row r="1628" spans="1:12" x14ac:dyDescent="0.25">
      <c r="A1628" s="8">
        <v>2</v>
      </c>
      <c r="B1628" s="3">
        <v>63</v>
      </c>
      <c r="C1628" s="5">
        <v>275000</v>
      </c>
      <c r="D1628" s="33"/>
      <c r="E1628" s="222">
        <v>0</v>
      </c>
      <c r="F1628" s="222">
        <v>1E-4</v>
      </c>
      <c r="G1628" s="222">
        <v>4.0000000000000002E-4</v>
      </c>
      <c r="H1628" s="222">
        <v>1.5E-3</v>
      </c>
      <c r="I1628" s="222">
        <v>7.1999999999999998E-3</v>
      </c>
      <c r="J1628" s="222">
        <v>2.0899999999999998E-2</v>
      </c>
      <c r="K1628" s="222">
        <v>4.6300000000000001E-2</v>
      </c>
      <c r="L1628" s="222">
        <v>8.5500000000000007E-2</v>
      </c>
    </row>
    <row r="1629" spans="1:12" x14ac:dyDescent="0.25">
      <c r="A1629" s="8">
        <v>2</v>
      </c>
      <c r="B1629" s="3">
        <v>64</v>
      </c>
      <c r="C1629" s="5">
        <v>275000</v>
      </c>
      <c r="D1629" s="33"/>
      <c r="E1629" s="222">
        <v>0</v>
      </c>
      <c r="F1629" s="222">
        <v>0</v>
      </c>
      <c r="G1629" s="222">
        <v>2.9999999999999997E-4</v>
      </c>
      <c r="H1629" s="222">
        <v>1E-3</v>
      </c>
      <c r="I1629" s="222">
        <v>5.4999999999999997E-3</v>
      </c>
      <c r="J1629" s="222">
        <v>1.7399999999999999E-2</v>
      </c>
      <c r="K1629" s="222">
        <v>4.0899999999999999E-2</v>
      </c>
      <c r="L1629" s="222">
        <v>7.8600000000000003E-2</v>
      </c>
    </row>
    <row r="1630" spans="1:12" x14ac:dyDescent="0.25">
      <c r="A1630" s="8">
        <v>2</v>
      </c>
      <c r="B1630" s="3">
        <v>65</v>
      </c>
      <c r="C1630" s="5">
        <v>275000</v>
      </c>
      <c r="D1630" s="33"/>
      <c r="E1630" s="222">
        <v>0</v>
      </c>
      <c r="F1630" s="222">
        <v>0</v>
      </c>
      <c r="G1630" s="222">
        <v>2.0000000000000001E-4</v>
      </c>
      <c r="H1630" s="222">
        <v>5.9999999999999995E-4</v>
      </c>
      <c r="I1630" s="222">
        <v>4.0000000000000001E-3</v>
      </c>
      <c r="J1630" s="222">
        <v>1.4200000000000001E-2</v>
      </c>
      <c r="K1630" s="222">
        <v>3.56E-2</v>
      </c>
      <c r="L1630" s="222">
        <v>7.17E-2</v>
      </c>
    </row>
    <row r="1631" spans="1:12" x14ac:dyDescent="0.25">
      <c r="A1631" s="8">
        <v>2</v>
      </c>
      <c r="B1631" s="3">
        <v>66</v>
      </c>
      <c r="C1631" s="5">
        <v>275000</v>
      </c>
      <c r="D1631" s="33"/>
      <c r="E1631" s="222">
        <v>0</v>
      </c>
      <c r="F1631" s="222">
        <v>0</v>
      </c>
      <c r="G1631" s="222">
        <v>1E-4</v>
      </c>
      <c r="H1631" s="222">
        <v>4.0000000000000002E-4</v>
      </c>
      <c r="I1631" s="222">
        <v>2.8999999999999998E-3</v>
      </c>
      <c r="J1631" s="222">
        <v>1.1299999999999999E-2</v>
      </c>
      <c r="K1631" s="222">
        <v>3.0599999999999999E-2</v>
      </c>
      <c r="L1631" s="222">
        <v>6.5000000000000002E-2</v>
      </c>
    </row>
    <row r="1632" spans="1:12" x14ac:dyDescent="0.25">
      <c r="A1632" s="8">
        <v>2</v>
      </c>
      <c r="B1632" s="3">
        <v>67</v>
      </c>
      <c r="C1632" s="5">
        <v>275000</v>
      </c>
      <c r="D1632" s="33"/>
      <c r="E1632" s="222">
        <v>0</v>
      </c>
      <c r="F1632" s="222">
        <v>0</v>
      </c>
      <c r="G1632" s="222">
        <v>0</v>
      </c>
      <c r="H1632" s="222">
        <v>2.0000000000000001E-4</v>
      </c>
      <c r="I1632" s="222">
        <v>1.8E-3</v>
      </c>
      <c r="J1632" s="222">
        <v>8.5000000000000006E-3</v>
      </c>
      <c r="K1632" s="222">
        <v>2.5499999999999998E-2</v>
      </c>
      <c r="L1632" s="222">
        <v>5.7799999999999997E-2</v>
      </c>
    </row>
    <row r="1633" spans="1:12" x14ac:dyDescent="0.25">
      <c r="A1633" s="8">
        <v>2</v>
      </c>
      <c r="B1633" s="3">
        <v>68</v>
      </c>
      <c r="C1633" s="5">
        <v>275000</v>
      </c>
      <c r="D1633" s="33"/>
      <c r="E1633" s="222">
        <v>0</v>
      </c>
      <c r="F1633" s="222">
        <v>0</v>
      </c>
      <c r="G1633" s="222">
        <v>0</v>
      </c>
      <c r="H1633" s="222">
        <v>1E-4</v>
      </c>
      <c r="I1633" s="222">
        <v>1.1000000000000001E-3</v>
      </c>
      <c r="J1633" s="222">
        <v>6.0000000000000001E-3</v>
      </c>
      <c r="K1633" s="222">
        <v>2.0500000000000001E-2</v>
      </c>
      <c r="L1633" s="222">
        <v>5.0500000000000003E-2</v>
      </c>
    </row>
    <row r="1634" spans="1:12" x14ac:dyDescent="0.25">
      <c r="A1634" s="8">
        <v>2</v>
      </c>
      <c r="B1634" s="3">
        <v>69</v>
      </c>
      <c r="C1634" s="5">
        <v>275000</v>
      </c>
      <c r="D1634" s="33"/>
      <c r="E1634" s="222">
        <v>0</v>
      </c>
      <c r="F1634" s="222">
        <v>0</v>
      </c>
      <c r="G1634" s="222">
        <v>0</v>
      </c>
      <c r="H1634" s="222">
        <v>0</v>
      </c>
      <c r="I1634" s="222">
        <v>5.9999999999999995E-4</v>
      </c>
      <c r="J1634" s="222">
        <v>4.1000000000000003E-3</v>
      </c>
      <c r="K1634" s="222">
        <v>1.61E-2</v>
      </c>
      <c r="L1634" s="222">
        <v>4.3700000000000003E-2</v>
      </c>
    </row>
    <row r="1635" spans="1:12" x14ac:dyDescent="0.25">
      <c r="A1635" s="8">
        <v>2</v>
      </c>
      <c r="B1635" s="3">
        <v>70</v>
      </c>
      <c r="C1635" s="5">
        <v>275000</v>
      </c>
      <c r="D1635" s="33"/>
      <c r="E1635" s="222">
        <v>0</v>
      </c>
      <c r="F1635" s="222">
        <v>0</v>
      </c>
      <c r="G1635" s="222">
        <v>0</v>
      </c>
      <c r="H1635" s="222">
        <v>0</v>
      </c>
      <c r="I1635" s="222">
        <v>2.0000000000000001E-4</v>
      </c>
      <c r="J1635" s="222">
        <v>2.3E-3</v>
      </c>
      <c r="K1635" s="222">
        <v>1.14E-2</v>
      </c>
      <c r="L1635" s="222">
        <v>3.5799999999999998E-2</v>
      </c>
    </row>
    <row r="1636" spans="1:12" x14ac:dyDescent="0.25">
      <c r="A1636" s="8">
        <v>2</v>
      </c>
      <c r="B1636" s="3">
        <v>71</v>
      </c>
      <c r="C1636" s="5">
        <v>275000</v>
      </c>
      <c r="D1636" s="33"/>
      <c r="E1636" s="222">
        <v>0</v>
      </c>
      <c r="F1636" s="222">
        <v>0</v>
      </c>
      <c r="G1636" s="222">
        <v>0</v>
      </c>
      <c r="H1636" s="222">
        <v>0</v>
      </c>
      <c r="I1636" s="222">
        <v>1E-4</v>
      </c>
      <c r="J1636" s="222">
        <v>1.1000000000000001E-3</v>
      </c>
      <c r="K1636" s="222">
        <v>7.4999999999999997E-3</v>
      </c>
      <c r="L1636" s="222">
        <v>2.8400000000000002E-2</v>
      </c>
    </row>
    <row r="1637" spans="1:12" x14ac:dyDescent="0.25">
      <c r="A1637" s="8">
        <v>2</v>
      </c>
      <c r="B1637" s="3">
        <v>72</v>
      </c>
      <c r="C1637" s="5">
        <v>275000</v>
      </c>
      <c r="D1637" s="33"/>
      <c r="E1637" s="222">
        <v>0</v>
      </c>
      <c r="F1637" s="222">
        <v>0</v>
      </c>
      <c r="G1637" s="222">
        <v>0</v>
      </c>
      <c r="H1637" s="222">
        <v>0</v>
      </c>
      <c r="I1637" s="222">
        <v>0</v>
      </c>
      <c r="J1637" s="222">
        <v>2.9999999999999997E-4</v>
      </c>
      <c r="K1637" s="222">
        <v>3.3999999999999998E-3</v>
      </c>
      <c r="L1637" s="222">
        <v>1.9E-2</v>
      </c>
    </row>
    <row r="1638" spans="1:12" x14ac:dyDescent="0.25">
      <c r="A1638" s="8">
        <v>2</v>
      </c>
      <c r="B1638" s="3">
        <v>73</v>
      </c>
      <c r="C1638" s="5">
        <v>275000</v>
      </c>
      <c r="D1638" s="33"/>
      <c r="E1638" s="222">
        <v>0</v>
      </c>
      <c r="F1638" s="222">
        <v>0</v>
      </c>
      <c r="G1638" s="222">
        <v>0</v>
      </c>
      <c r="H1638" s="222">
        <v>0</v>
      </c>
      <c r="I1638" s="222">
        <v>0</v>
      </c>
      <c r="J1638" s="222">
        <v>0</v>
      </c>
      <c r="K1638" s="222">
        <v>8.9999999999999998E-4</v>
      </c>
      <c r="L1638" s="222">
        <v>1.01E-2</v>
      </c>
    </row>
    <row r="1639" spans="1:12" x14ac:dyDescent="0.25">
      <c r="A1639" s="8">
        <v>2</v>
      </c>
      <c r="B1639" s="3">
        <v>74</v>
      </c>
      <c r="C1639" s="5">
        <v>275000</v>
      </c>
      <c r="D1639" s="33"/>
      <c r="E1639" s="222">
        <v>0</v>
      </c>
      <c r="F1639" s="222">
        <v>0</v>
      </c>
      <c r="G1639" s="222">
        <v>0</v>
      </c>
      <c r="H1639" s="222">
        <v>0</v>
      </c>
      <c r="I1639" s="222">
        <v>0</v>
      </c>
      <c r="J1639" s="222">
        <v>0</v>
      </c>
      <c r="K1639" s="222">
        <v>2.0000000000000001E-4</v>
      </c>
      <c r="L1639" s="222">
        <v>5.4000000000000003E-3</v>
      </c>
    </row>
    <row r="1640" spans="1:12" x14ac:dyDescent="0.25">
      <c r="A1640" s="8">
        <v>3</v>
      </c>
      <c r="B1640" s="3">
        <v>48</v>
      </c>
      <c r="C1640" s="5">
        <v>275000</v>
      </c>
      <c r="E1640" s="222">
        <v>2.2000000000000001E-3</v>
      </c>
      <c r="F1640" s="222">
        <v>9.1999999999999998E-3</v>
      </c>
      <c r="G1640" s="222">
        <v>2.01E-2</v>
      </c>
      <c r="H1640" s="222">
        <v>3.44E-2</v>
      </c>
      <c r="I1640" s="222">
        <v>7.1499999999999994E-2</v>
      </c>
      <c r="J1640" s="222">
        <v>0.11799999999999999</v>
      </c>
      <c r="K1640" s="222">
        <v>0.17230000000000001</v>
      </c>
      <c r="L1640" s="222">
        <v>0.23330000000000001</v>
      </c>
    </row>
    <row r="1641" spans="1:12" x14ac:dyDescent="0.25">
      <c r="A1641" s="8">
        <v>3</v>
      </c>
      <c r="B1641" s="3">
        <v>49</v>
      </c>
      <c r="C1641" s="5">
        <v>275000</v>
      </c>
      <c r="E1641" s="222">
        <v>1.8E-3</v>
      </c>
      <c r="F1641" s="222">
        <v>8.0000000000000002E-3</v>
      </c>
      <c r="G1641" s="222">
        <v>1.7999999999999999E-2</v>
      </c>
      <c r="H1641" s="222">
        <v>3.1300000000000001E-2</v>
      </c>
      <c r="I1641" s="222">
        <v>6.6400000000000001E-2</v>
      </c>
      <c r="J1641" s="222">
        <v>0.11119999999999999</v>
      </c>
      <c r="K1641" s="222">
        <v>0.16400000000000001</v>
      </c>
      <c r="L1641" s="222">
        <v>0.22370000000000001</v>
      </c>
    </row>
    <row r="1642" spans="1:12" x14ac:dyDescent="0.25">
      <c r="A1642" s="8">
        <v>3</v>
      </c>
      <c r="B1642" s="3">
        <v>50</v>
      </c>
      <c r="C1642" s="5">
        <v>275000</v>
      </c>
      <c r="E1642" s="222">
        <v>1.5E-3</v>
      </c>
      <c r="F1642" s="222">
        <v>6.8999999999999999E-3</v>
      </c>
      <c r="G1642" s="222">
        <v>1.6E-2</v>
      </c>
      <c r="H1642" s="222">
        <v>2.8400000000000002E-2</v>
      </c>
      <c r="I1642" s="222">
        <v>6.1600000000000002E-2</v>
      </c>
      <c r="J1642" s="222">
        <v>0.1045</v>
      </c>
      <c r="K1642" s="222">
        <v>0.15590000000000001</v>
      </c>
      <c r="L1642" s="222">
        <v>0.2142</v>
      </c>
    </row>
    <row r="1643" spans="1:12" x14ac:dyDescent="0.25">
      <c r="A1643" s="8">
        <v>3</v>
      </c>
      <c r="B1643" s="3">
        <v>51</v>
      </c>
      <c r="C1643" s="5">
        <v>275000</v>
      </c>
      <c r="E1643" s="222">
        <v>1.1999999999999999E-3</v>
      </c>
      <c r="F1643" s="222">
        <v>6.0000000000000001E-3</v>
      </c>
      <c r="G1643" s="222">
        <v>1.4200000000000001E-2</v>
      </c>
      <c r="H1643" s="222">
        <v>2.5499999999999998E-2</v>
      </c>
      <c r="I1643" s="222">
        <v>5.6800000000000003E-2</v>
      </c>
      <c r="J1643" s="222">
        <v>9.8000000000000004E-2</v>
      </c>
      <c r="K1643" s="222">
        <v>0.1477</v>
      </c>
      <c r="L1643" s="222">
        <v>0.20480000000000001</v>
      </c>
    </row>
    <row r="1644" spans="1:12" x14ac:dyDescent="0.25">
      <c r="A1644" s="8">
        <v>3</v>
      </c>
      <c r="B1644" s="3">
        <v>52</v>
      </c>
      <c r="C1644" s="5">
        <v>275000</v>
      </c>
      <c r="E1644" s="222">
        <v>1E-3</v>
      </c>
      <c r="F1644" s="222">
        <v>5.0000000000000001E-3</v>
      </c>
      <c r="G1644" s="222">
        <v>1.24E-2</v>
      </c>
      <c r="H1644" s="222">
        <v>2.2700000000000001E-2</v>
      </c>
      <c r="I1644" s="222">
        <v>5.1999999999999998E-2</v>
      </c>
      <c r="J1644" s="222">
        <v>9.1399999999999995E-2</v>
      </c>
      <c r="K1644" s="222">
        <v>0.13950000000000001</v>
      </c>
      <c r="L1644" s="222">
        <v>0.1951</v>
      </c>
    </row>
    <row r="1645" spans="1:12" x14ac:dyDescent="0.25">
      <c r="A1645" s="8">
        <v>3</v>
      </c>
      <c r="B1645" s="3">
        <v>53</v>
      </c>
      <c r="C1645" s="5">
        <v>275000</v>
      </c>
      <c r="E1645" s="222">
        <v>8.0000000000000004E-4</v>
      </c>
      <c r="F1645" s="222">
        <v>4.1999999999999997E-3</v>
      </c>
      <c r="G1645" s="222">
        <v>1.0699999999999999E-2</v>
      </c>
      <c r="H1645" s="222">
        <v>2.01E-2</v>
      </c>
      <c r="I1645" s="222">
        <v>4.7300000000000002E-2</v>
      </c>
      <c r="J1645" s="222">
        <v>8.48E-2</v>
      </c>
      <c r="K1645" s="222">
        <v>0.13120000000000001</v>
      </c>
      <c r="L1645" s="222">
        <v>0.18529999999999999</v>
      </c>
    </row>
    <row r="1646" spans="1:12" x14ac:dyDescent="0.25">
      <c r="A1646" s="8">
        <v>3</v>
      </c>
      <c r="B1646" s="3">
        <v>54</v>
      </c>
      <c r="C1646" s="5">
        <v>275000</v>
      </c>
      <c r="E1646" s="222">
        <v>5.9999999999999995E-4</v>
      </c>
      <c r="F1646" s="222">
        <v>3.3999999999999998E-3</v>
      </c>
      <c r="G1646" s="222">
        <v>9.1000000000000004E-3</v>
      </c>
      <c r="H1646" s="222">
        <v>1.7600000000000001E-2</v>
      </c>
      <c r="I1646" s="222">
        <v>4.2799999999999998E-2</v>
      </c>
      <c r="J1646" s="222">
        <v>7.8299999999999995E-2</v>
      </c>
      <c r="K1646" s="222">
        <v>0.123</v>
      </c>
      <c r="L1646" s="222">
        <v>0.17560000000000001</v>
      </c>
    </row>
    <row r="1647" spans="1:12" x14ac:dyDescent="0.25">
      <c r="A1647" s="8">
        <v>3</v>
      </c>
      <c r="B1647" s="3">
        <v>55</v>
      </c>
      <c r="C1647" s="5">
        <v>275000</v>
      </c>
      <c r="E1647" s="222">
        <v>4.0000000000000002E-4</v>
      </c>
      <c r="F1647" s="222">
        <v>2.8E-3</v>
      </c>
      <c r="G1647" s="222">
        <v>7.7000000000000002E-3</v>
      </c>
      <c r="H1647" s="222">
        <v>1.5299999999999999E-2</v>
      </c>
      <c r="I1647" s="222">
        <v>3.85E-2</v>
      </c>
      <c r="J1647" s="222">
        <v>7.2099999999999997E-2</v>
      </c>
      <c r="K1647" s="222">
        <v>0.1149</v>
      </c>
      <c r="L1647" s="222">
        <v>0.1661</v>
      </c>
    </row>
    <row r="1648" spans="1:12" x14ac:dyDescent="0.25">
      <c r="A1648" s="8">
        <v>3</v>
      </c>
      <c r="B1648" s="3">
        <v>56</v>
      </c>
      <c r="C1648" s="5">
        <v>275000</v>
      </c>
      <c r="E1648" s="222">
        <v>2.9999999999999997E-4</v>
      </c>
      <c r="F1648" s="222">
        <v>2.2000000000000001E-3</v>
      </c>
      <c r="G1648" s="222">
        <v>6.4000000000000003E-3</v>
      </c>
      <c r="H1648" s="222">
        <v>1.2999999999999999E-2</v>
      </c>
      <c r="I1648" s="222">
        <v>3.4299999999999997E-2</v>
      </c>
      <c r="J1648" s="222">
        <v>6.5799999999999997E-2</v>
      </c>
      <c r="K1648" s="222">
        <v>0.1067</v>
      </c>
      <c r="L1648" s="222">
        <v>0.15629999999999999</v>
      </c>
    </row>
    <row r="1649" spans="1:12" x14ac:dyDescent="0.25">
      <c r="A1649" s="8">
        <v>3</v>
      </c>
      <c r="B1649" s="3">
        <v>57</v>
      </c>
      <c r="C1649" s="5">
        <v>275000</v>
      </c>
      <c r="E1649" s="222">
        <v>2.0000000000000001E-4</v>
      </c>
      <c r="F1649" s="222">
        <v>1.6999999999999999E-3</v>
      </c>
      <c r="G1649" s="222">
        <v>5.1999999999999998E-3</v>
      </c>
      <c r="H1649" s="222">
        <v>1.0999999999999999E-2</v>
      </c>
      <c r="I1649" s="222">
        <v>3.0200000000000001E-2</v>
      </c>
      <c r="J1649" s="222">
        <v>5.96E-2</v>
      </c>
      <c r="K1649" s="222">
        <v>9.8699999999999996E-2</v>
      </c>
      <c r="L1649" s="222">
        <v>0.14799999999999999</v>
      </c>
    </row>
    <row r="1650" spans="1:12" x14ac:dyDescent="0.25">
      <c r="A1650" s="8">
        <v>3</v>
      </c>
      <c r="B1650" s="3">
        <v>58</v>
      </c>
      <c r="C1650" s="5">
        <v>275000</v>
      </c>
      <c r="E1650" s="222">
        <v>2.0000000000000001E-4</v>
      </c>
      <c r="F1650" s="222">
        <v>1.2999999999999999E-3</v>
      </c>
      <c r="G1650" s="222">
        <v>4.1999999999999997E-3</v>
      </c>
      <c r="H1650" s="222">
        <v>9.2999999999999992E-3</v>
      </c>
      <c r="I1650" s="222">
        <v>2.6700000000000002E-2</v>
      </c>
      <c r="J1650" s="222">
        <v>5.4100000000000002E-2</v>
      </c>
      <c r="K1650" s="222">
        <v>9.1200000000000003E-2</v>
      </c>
      <c r="L1650" s="222">
        <v>0.1406</v>
      </c>
    </row>
    <row r="1651" spans="1:12" x14ac:dyDescent="0.25">
      <c r="A1651" s="8">
        <v>3</v>
      </c>
      <c r="B1651" s="3">
        <v>59</v>
      </c>
      <c r="C1651" s="5">
        <v>275000</v>
      </c>
      <c r="E1651" s="222">
        <v>1E-4</v>
      </c>
      <c r="F1651" s="222">
        <v>1E-3</v>
      </c>
      <c r="G1651" s="222">
        <v>3.3999999999999998E-3</v>
      </c>
      <c r="H1651" s="222">
        <v>7.7000000000000002E-3</v>
      </c>
      <c r="I1651" s="222">
        <v>2.3199999999999998E-2</v>
      </c>
      <c r="J1651" s="222">
        <v>4.8599999999999997E-2</v>
      </c>
      <c r="K1651" s="222">
        <v>8.4400000000000003E-2</v>
      </c>
      <c r="L1651" s="222">
        <v>0.1333</v>
      </c>
    </row>
    <row r="1652" spans="1:12" x14ac:dyDescent="0.25">
      <c r="A1652" s="8">
        <v>3</v>
      </c>
      <c r="B1652" s="3">
        <v>60</v>
      </c>
      <c r="C1652" s="5">
        <v>275000</v>
      </c>
      <c r="E1652" s="222">
        <v>1E-4</v>
      </c>
      <c r="F1652" s="222">
        <v>6.9999999999999999E-4</v>
      </c>
      <c r="G1652" s="222">
        <v>2.5999999999999999E-3</v>
      </c>
      <c r="H1652" s="222">
        <v>6.3E-3</v>
      </c>
      <c r="I1652" s="222">
        <v>1.9900000000000001E-2</v>
      </c>
      <c r="J1652" s="222">
        <v>4.3200000000000002E-2</v>
      </c>
      <c r="K1652" s="222">
        <v>7.8100000000000003E-2</v>
      </c>
      <c r="L1652" s="222">
        <v>0.12590000000000001</v>
      </c>
    </row>
    <row r="1653" spans="1:12" x14ac:dyDescent="0.25">
      <c r="A1653" s="8">
        <v>3</v>
      </c>
      <c r="B1653" s="3">
        <v>61</v>
      </c>
      <c r="C1653" s="5">
        <v>275000</v>
      </c>
      <c r="E1653" s="222">
        <v>0</v>
      </c>
      <c r="F1653" s="222">
        <v>5.0000000000000001E-4</v>
      </c>
      <c r="G1653" s="222">
        <v>2E-3</v>
      </c>
      <c r="H1653" s="222">
        <v>5.0000000000000001E-3</v>
      </c>
      <c r="I1653" s="222">
        <v>1.6899999999999998E-2</v>
      </c>
      <c r="J1653" s="222">
        <v>3.8100000000000002E-2</v>
      </c>
      <c r="K1653" s="222">
        <v>7.1900000000000006E-2</v>
      </c>
      <c r="L1653" s="222">
        <v>0.1186</v>
      </c>
    </row>
    <row r="1654" spans="1:12" x14ac:dyDescent="0.25">
      <c r="A1654" s="8">
        <v>3</v>
      </c>
      <c r="B1654" s="3">
        <v>62</v>
      </c>
      <c r="C1654" s="5">
        <v>275000</v>
      </c>
      <c r="E1654" s="222">
        <v>0</v>
      </c>
      <c r="F1654" s="222">
        <v>4.0000000000000002E-4</v>
      </c>
      <c r="G1654" s="222">
        <v>1.5E-3</v>
      </c>
      <c r="H1654" s="222">
        <v>3.8999999999999998E-3</v>
      </c>
      <c r="I1654" s="222">
        <v>1.4E-2</v>
      </c>
      <c r="J1654" s="222">
        <v>3.3500000000000002E-2</v>
      </c>
      <c r="K1654" s="222">
        <v>6.5699999999999995E-2</v>
      </c>
      <c r="L1654" s="222">
        <v>0.1114</v>
      </c>
    </row>
    <row r="1655" spans="1:12" x14ac:dyDescent="0.25">
      <c r="A1655" s="8">
        <v>3</v>
      </c>
      <c r="B1655" s="3">
        <v>63</v>
      </c>
      <c r="C1655" s="5">
        <v>275000</v>
      </c>
      <c r="E1655" s="222">
        <v>0</v>
      </c>
      <c r="F1655" s="222">
        <v>2.0000000000000001E-4</v>
      </c>
      <c r="G1655" s="222">
        <v>1E-3</v>
      </c>
      <c r="H1655" s="222">
        <v>2.8999999999999998E-3</v>
      </c>
      <c r="I1655" s="222">
        <v>1.1299999999999999E-2</v>
      </c>
      <c r="J1655" s="222">
        <v>2.9100000000000001E-2</v>
      </c>
      <c r="K1655" s="222">
        <v>5.9499999999999997E-2</v>
      </c>
      <c r="L1655" s="222">
        <v>0.104</v>
      </c>
    </row>
    <row r="1656" spans="1:12" x14ac:dyDescent="0.25">
      <c r="A1656" s="8">
        <v>3</v>
      </c>
      <c r="B1656" s="3">
        <v>64</v>
      </c>
      <c r="C1656" s="5">
        <v>275000</v>
      </c>
      <c r="E1656" s="222">
        <v>0</v>
      </c>
      <c r="F1656" s="222">
        <v>1E-4</v>
      </c>
      <c r="G1656" s="222">
        <v>6.9999999999999999E-4</v>
      </c>
      <c r="H1656" s="222">
        <v>2E-3</v>
      </c>
      <c r="I1656" s="222">
        <v>8.8999999999999999E-3</v>
      </c>
      <c r="J1656" s="222">
        <v>2.4899999999999999E-2</v>
      </c>
      <c r="K1656" s="222">
        <v>5.3400000000000003E-2</v>
      </c>
      <c r="L1656" s="222">
        <v>9.6600000000000005E-2</v>
      </c>
    </row>
    <row r="1657" spans="1:12" x14ac:dyDescent="0.25">
      <c r="A1657" s="8">
        <v>3</v>
      </c>
      <c r="B1657" s="3">
        <v>65</v>
      </c>
      <c r="C1657" s="5">
        <v>275000</v>
      </c>
      <c r="E1657" s="222">
        <v>0</v>
      </c>
      <c r="F1657" s="222">
        <v>1E-4</v>
      </c>
      <c r="G1657" s="222">
        <v>4.0000000000000002E-4</v>
      </c>
      <c r="H1657" s="222">
        <v>1.4E-3</v>
      </c>
      <c r="I1657" s="222">
        <v>6.8999999999999999E-3</v>
      </c>
      <c r="J1657" s="222">
        <v>2.0899999999999998E-2</v>
      </c>
      <c r="K1657" s="222">
        <v>4.7500000000000001E-2</v>
      </c>
      <c r="L1657" s="222">
        <v>8.9300000000000004E-2</v>
      </c>
    </row>
    <row r="1658" spans="1:12" x14ac:dyDescent="0.25">
      <c r="A1658" s="8">
        <v>3</v>
      </c>
      <c r="B1658" s="3">
        <v>66</v>
      </c>
      <c r="C1658" s="5">
        <v>275000</v>
      </c>
      <c r="E1658" s="222">
        <v>0</v>
      </c>
      <c r="F1658" s="222">
        <v>0</v>
      </c>
      <c r="G1658" s="222">
        <v>2.0000000000000001E-4</v>
      </c>
      <c r="H1658" s="222">
        <v>8.9999999999999998E-4</v>
      </c>
      <c r="I1658" s="222">
        <v>5.1000000000000004E-3</v>
      </c>
      <c r="J1658" s="222">
        <v>1.72E-2</v>
      </c>
      <c r="K1658" s="222">
        <v>4.1700000000000001E-2</v>
      </c>
      <c r="L1658" s="222">
        <v>8.2100000000000006E-2</v>
      </c>
    </row>
    <row r="1659" spans="1:12" x14ac:dyDescent="0.25">
      <c r="A1659" s="8">
        <v>3</v>
      </c>
      <c r="B1659" s="3">
        <v>67</v>
      </c>
      <c r="C1659" s="5">
        <v>275000</v>
      </c>
      <c r="E1659" s="222">
        <v>0</v>
      </c>
      <c r="F1659" s="222">
        <v>0</v>
      </c>
      <c r="G1659" s="222">
        <v>1E-4</v>
      </c>
      <c r="H1659" s="222">
        <v>5.0000000000000001E-4</v>
      </c>
      <c r="I1659" s="222">
        <v>3.5000000000000001E-3</v>
      </c>
      <c r="J1659" s="222">
        <v>1.35E-2</v>
      </c>
      <c r="K1659" s="222">
        <v>3.5700000000000003E-2</v>
      </c>
      <c r="L1659" s="222">
        <v>7.4300000000000005E-2</v>
      </c>
    </row>
    <row r="1660" spans="1:12" x14ac:dyDescent="0.25">
      <c r="A1660" s="8">
        <v>3</v>
      </c>
      <c r="B1660" s="3">
        <v>68</v>
      </c>
      <c r="C1660" s="5">
        <v>275000</v>
      </c>
      <c r="E1660" s="222">
        <v>0</v>
      </c>
      <c r="F1660" s="222">
        <v>0</v>
      </c>
      <c r="G1660" s="222">
        <v>0</v>
      </c>
      <c r="H1660" s="222">
        <v>2.0000000000000001E-4</v>
      </c>
      <c r="I1660" s="222">
        <v>2.2000000000000001E-3</v>
      </c>
      <c r="J1660" s="222">
        <v>1.01E-2</v>
      </c>
      <c r="K1660" s="222">
        <v>2.9700000000000001E-2</v>
      </c>
      <c r="L1660" s="222">
        <v>6.6400000000000001E-2</v>
      </c>
    </row>
    <row r="1661" spans="1:12" x14ac:dyDescent="0.25">
      <c r="A1661" s="8">
        <v>3</v>
      </c>
      <c r="B1661" s="3">
        <v>69</v>
      </c>
      <c r="C1661" s="5">
        <v>275000</v>
      </c>
      <c r="E1661" s="222">
        <v>0</v>
      </c>
      <c r="F1661" s="222">
        <v>0</v>
      </c>
      <c r="G1661" s="222">
        <v>0</v>
      </c>
      <c r="H1661" s="222">
        <v>1E-4</v>
      </c>
      <c r="I1661" s="222">
        <v>1.2999999999999999E-3</v>
      </c>
      <c r="J1661" s="222">
        <v>7.3000000000000001E-3</v>
      </c>
      <c r="K1661" s="222">
        <v>2.4299999999999999E-2</v>
      </c>
      <c r="L1661" s="222">
        <v>5.8799999999999998E-2</v>
      </c>
    </row>
    <row r="1662" spans="1:12" x14ac:dyDescent="0.25">
      <c r="A1662" s="8">
        <v>3</v>
      </c>
      <c r="B1662" s="3">
        <v>70</v>
      </c>
      <c r="C1662" s="5">
        <v>275000</v>
      </c>
      <c r="E1662" s="222">
        <v>0</v>
      </c>
      <c r="F1662" s="222">
        <v>0</v>
      </c>
      <c r="G1662" s="222">
        <v>0</v>
      </c>
      <c r="H1662" s="222">
        <v>0</v>
      </c>
      <c r="I1662" s="222">
        <v>5.9999999999999995E-4</v>
      </c>
      <c r="J1662" s="222">
        <v>4.4999999999999997E-3</v>
      </c>
      <c r="K1662" s="222">
        <v>1.83E-2</v>
      </c>
      <c r="L1662" s="222">
        <v>0.05</v>
      </c>
    </row>
    <row r="1663" spans="1:12" x14ac:dyDescent="0.25">
      <c r="A1663" s="8">
        <v>3</v>
      </c>
      <c r="B1663" s="3">
        <v>71</v>
      </c>
      <c r="C1663" s="5">
        <v>275000</v>
      </c>
      <c r="E1663" s="222">
        <v>0</v>
      </c>
      <c r="F1663" s="222">
        <v>0</v>
      </c>
      <c r="G1663" s="222">
        <v>0</v>
      </c>
      <c r="H1663" s="222">
        <v>0</v>
      </c>
      <c r="I1663" s="222">
        <v>2.0000000000000001E-4</v>
      </c>
      <c r="J1663" s="222">
        <v>2.5000000000000001E-3</v>
      </c>
      <c r="K1663" s="222">
        <v>1.2999999999999999E-2</v>
      </c>
      <c r="L1663" s="222">
        <v>4.1500000000000002E-2</v>
      </c>
    </row>
    <row r="1664" spans="1:12" x14ac:dyDescent="0.25">
      <c r="A1664" s="8">
        <v>3</v>
      </c>
      <c r="B1664" s="3">
        <v>72</v>
      </c>
      <c r="C1664" s="5">
        <v>275000</v>
      </c>
      <c r="E1664" s="222">
        <v>0</v>
      </c>
      <c r="F1664" s="222">
        <v>0</v>
      </c>
      <c r="G1664" s="222">
        <v>0</v>
      </c>
      <c r="H1664" s="222">
        <v>0</v>
      </c>
      <c r="I1664" s="222">
        <v>0</v>
      </c>
      <c r="J1664" s="222">
        <v>8.0000000000000004E-4</v>
      </c>
      <c r="K1664" s="222">
        <v>7.1000000000000004E-3</v>
      </c>
      <c r="L1664" s="222">
        <v>3.04E-2</v>
      </c>
    </row>
    <row r="1665" spans="1:12" x14ac:dyDescent="0.25">
      <c r="A1665" s="8">
        <v>3</v>
      </c>
      <c r="B1665" s="3">
        <v>73</v>
      </c>
      <c r="C1665" s="5">
        <v>275000</v>
      </c>
      <c r="E1665" s="222">
        <v>0</v>
      </c>
      <c r="F1665" s="222">
        <v>0</v>
      </c>
      <c r="G1665" s="222">
        <v>0</v>
      </c>
      <c r="H1665" s="222">
        <v>0</v>
      </c>
      <c r="I1665" s="222">
        <v>0</v>
      </c>
      <c r="J1665" s="222">
        <v>1E-4</v>
      </c>
      <c r="K1665" s="222">
        <v>2.5000000000000001E-3</v>
      </c>
      <c r="L1665" s="222">
        <v>1.9099999999999999E-2</v>
      </c>
    </row>
    <row r="1666" spans="1:12" x14ac:dyDescent="0.25">
      <c r="A1666" s="8">
        <v>3</v>
      </c>
      <c r="B1666" s="3">
        <v>74</v>
      </c>
      <c r="C1666" s="5">
        <v>275000</v>
      </c>
      <c r="E1666" s="222">
        <v>0</v>
      </c>
      <c r="F1666" s="222">
        <v>0</v>
      </c>
      <c r="G1666" s="222">
        <v>0</v>
      </c>
      <c r="H1666" s="222">
        <v>0</v>
      </c>
      <c r="I1666" s="222">
        <v>0</v>
      </c>
      <c r="J1666" s="222">
        <v>0</v>
      </c>
      <c r="K1666" s="222">
        <v>8.0000000000000004E-4</v>
      </c>
      <c r="L1666" s="222">
        <v>1.2200000000000001E-2</v>
      </c>
    </row>
    <row r="1667" spans="1:12" x14ac:dyDescent="0.25">
      <c r="A1667" s="8">
        <v>4</v>
      </c>
      <c r="B1667" s="3">
        <v>48</v>
      </c>
      <c r="C1667" s="5">
        <v>275000</v>
      </c>
      <c r="E1667" s="222">
        <v>3.0000000000000001E-3</v>
      </c>
      <c r="F1667" s="222">
        <v>1.15E-2</v>
      </c>
      <c r="G1667" s="222">
        <v>2.4299999999999999E-2</v>
      </c>
      <c r="H1667" s="222">
        <v>4.0500000000000001E-2</v>
      </c>
      <c r="I1667" s="222">
        <v>8.1500000000000003E-2</v>
      </c>
      <c r="J1667" s="222">
        <v>0.13189999999999999</v>
      </c>
      <c r="K1667" s="222">
        <v>0.18990000000000001</v>
      </c>
      <c r="L1667" s="222">
        <v>0.25409999999999999</v>
      </c>
    </row>
    <row r="1668" spans="1:12" x14ac:dyDescent="0.25">
      <c r="A1668" s="8">
        <v>4</v>
      </c>
      <c r="B1668" s="3">
        <v>49</v>
      </c>
      <c r="C1668" s="5">
        <v>275000</v>
      </c>
      <c r="E1668" s="222">
        <v>2.5000000000000001E-3</v>
      </c>
      <c r="F1668" s="222">
        <v>1.0200000000000001E-2</v>
      </c>
      <c r="G1668" s="222">
        <v>2.1899999999999999E-2</v>
      </c>
      <c r="H1668" s="222">
        <v>3.7199999999999997E-2</v>
      </c>
      <c r="I1668" s="222">
        <v>7.6200000000000004E-2</v>
      </c>
      <c r="J1668" s="222">
        <v>0.1249</v>
      </c>
      <c r="K1668" s="222">
        <v>0.18140000000000001</v>
      </c>
      <c r="L1668" s="222">
        <v>0.24440000000000001</v>
      </c>
    </row>
    <row r="1669" spans="1:12" x14ac:dyDescent="0.25">
      <c r="A1669" s="8">
        <v>4</v>
      </c>
      <c r="B1669" s="3">
        <v>50</v>
      </c>
      <c r="C1669" s="5">
        <v>275000</v>
      </c>
      <c r="E1669" s="222">
        <v>2.0999999999999999E-3</v>
      </c>
      <c r="F1669" s="222">
        <v>8.8999999999999999E-3</v>
      </c>
      <c r="G1669" s="222">
        <v>1.9699999999999999E-2</v>
      </c>
      <c r="H1669" s="222">
        <v>3.4000000000000002E-2</v>
      </c>
      <c r="I1669" s="222">
        <v>7.1099999999999997E-2</v>
      </c>
      <c r="J1669" s="222">
        <v>0.11799999999999999</v>
      </c>
      <c r="K1669" s="222">
        <v>0.17299999999999999</v>
      </c>
      <c r="L1669" s="222">
        <v>0.23469999999999999</v>
      </c>
    </row>
    <row r="1670" spans="1:12" x14ac:dyDescent="0.25">
      <c r="A1670" s="8">
        <v>4</v>
      </c>
      <c r="B1670" s="3">
        <v>51</v>
      </c>
      <c r="C1670" s="5">
        <v>275000</v>
      </c>
      <c r="E1670" s="222">
        <v>1.6999999999999999E-3</v>
      </c>
      <c r="F1670" s="222">
        <v>7.7999999999999996E-3</v>
      </c>
      <c r="G1670" s="222">
        <v>1.7600000000000001E-2</v>
      </c>
      <c r="H1670" s="222">
        <v>3.0800000000000001E-2</v>
      </c>
      <c r="I1670" s="222">
        <v>6.6000000000000003E-2</v>
      </c>
      <c r="J1670" s="222">
        <v>0.11119999999999999</v>
      </c>
      <c r="K1670" s="222">
        <v>0.16470000000000001</v>
      </c>
      <c r="L1670" s="222">
        <v>0.22509999999999999</v>
      </c>
    </row>
    <row r="1671" spans="1:12" x14ac:dyDescent="0.25">
      <c r="A1671" s="8">
        <v>4</v>
      </c>
      <c r="B1671" s="3">
        <v>52</v>
      </c>
      <c r="C1671" s="5">
        <v>275000</v>
      </c>
      <c r="E1671" s="222">
        <v>1.4E-3</v>
      </c>
      <c r="F1671" s="222">
        <v>6.7000000000000002E-3</v>
      </c>
      <c r="G1671" s="222">
        <v>1.5599999999999999E-2</v>
      </c>
      <c r="H1671" s="222">
        <v>2.7799999999999998E-2</v>
      </c>
      <c r="I1671" s="222">
        <v>6.0999999999999999E-2</v>
      </c>
      <c r="J1671" s="222">
        <v>0.1043</v>
      </c>
      <c r="K1671" s="222">
        <v>0.15609999999999999</v>
      </c>
      <c r="L1671" s="222">
        <v>0.21510000000000001</v>
      </c>
    </row>
    <row r="1672" spans="1:12" x14ac:dyDescent="0.25">
      <c r="A1672" s="8">
        <v>4</v>
      </c>
      <c r="B1672" s="3">
        <v>53</v>
      </c>
      <c r="C1672" s="5">
        <v>275000</v>
      </c>
      <c r="E1672" s="222">
        <v>1.1000000000000001E-3</v>
      </c>
      <c r="F1672" s="222">
        <v>5.7000000000000002E-3</v>
      </c>
      <c r="G1672" s="222">
        <v>1.3599999999999999E-2</v>
      </c>
      <c r="H1672" s="222">
        <v>2.4799999999999999E-2</v>
      </c>
      <c r="I1672" s="222">
        <v>5.5899999999999998E-2</v>
      </c>
      <c r="J1672" s="222">
        <v>9.74E-2</v>
      </c>
      <c r="K1672" s="222">
        <v>0.14749999999999999</v>
      </c>
      <c r="L1672" s="222">
        <v>0.20499999999999999</v>
      </c>
    </row>
    <row r="1673" spans="1:12" x14ac:dyDescent="0.25">
      <c r="A1673" s="8">
        <v>4</v>
      </c>
      <c r="B1673" s="3">
        <v>54</v>
      </c>
      <c r="C1673" s="5">
        <v>275000</v>
      </c>
      <c r="E1673" s="222">
        <v>8.9999999999999998E-4</v>
      </c>
      <c r="F1673" s="222">
        <v>4.7000000000000002E-3</v>
      </c>
      <c r="G1673" s="222">
        <v>1.18E-2</v>
      </c>
      <c r="H1673" s="222">
        <v>2.1999999999999999E-2</v>
      </c>
      <c r="I1673" s="222">
        <v>5.11E-2</v>
      </c>
      <c r="J1673" s="222">
        <v>9.06E-2</v>
      </c>
      <c r="K1673" s="222">
        <v>0.13900000000000001</v>
      </c>
      <c r="L1673" s="222">
        <v>0.19500000000000001</v>
      </c>
    </row>
    <row r="1674" spans="1:12" x14ac:dyDescent="0.25">
      <c r="A1674" s="8">
        <v>4</v>
      </c>
      <c r="B1674" s="3">
        <v>55</v>
      </c>
      <c r="C1674" s="5">
        <v>275000</v>
      </c>
      <c r="E1674" s="222">
        <v>6.9999999999999999E-4</v>
      </c>
      <c r="F1674" s="222">
        <v>3.8999999999999998E-3</v>
      </c>
      <c r="G1674" s="222">
        <v>1.01E-2</v>
      </c>
      <c r="H1674" s="222">
        <v>1.9300000000000001E-2</v>
      </c>
      <c r="I1674" s="222">
        <v>4.6399999999999997E-2</v>
      </c>
      <c r="J1674" s="222">
        <v>8.3900000000000002E-2</v>
      </c>
      <c r="K1674" s="222">
        <v>0.13059999999999999</v>
      </c>
      <c r="L1674" s="222">
        <v>0.185</v>
      </c>
    </row>
    <row r="1675" spans="1:12" x14ac:dyDescent="0.25">
      <c r="A1675" s="8">
        <v>4</v>
      </c>
      <c r="B1675" s="3">
        <v>56</v>
      </c>
      <c r="C1675" s="5">
        <v>275000</v>
      </c>
      <c r="E1675" s="222">
        <v>5.0000000000000001E-4</v>
      </c>
      <c r="F1675" s="222">
        <v>3.2000000000000002E-3</v>
      </c>
      <c r="G1675" s="222">
        <v>8.5000000000000006E-3</v>
      </c>
      <c r="H1675" s="222">
        <v>1.6799999999999999E-2</v>
      </c>
      <c r="I1675" s="222">
        <v>4.1700000000000001E-2</v>
      </c>
      <c r="J1675" s="222">
        <v>7.7100000000000002E-2</v>
      </c>
      <c r="K1675" s="222">
        <v>0.12189999999999999</v>
      </c>
      <c r="L1675" s="222">
        <v>0.17480000000000001</v>
      </c>
    </row>
    <row r="1676" spans="1:12" x14ac:dyDescent="0.25">
      <c r="A1676" s="8">
        <v>4</v>
      </c>
      <c r="B1676" s="3">
        <v>57</v>
      </c>
      <c r="C1676" s="5">
        <v>275000</v>
      </c>
      <c r="E1676" s="222">
        <v>4.0000000000000002E-4</v>
      </c>
      <c r="F1676" s="222">
        <v>2.5000000000000001E-3</v>
      </c>
      <c r="G1676" s="222">
        <v>7.1000000000000004E-3</v>
      </c>
      <c r="H1676" s="222">
        <v>1.44E-2</v>
      </c>
      <c r="I1676" s="222">
        <v>3.7199999999999997E-2</v>
      </c>
      <c r="J1676" s="222">
        <v>7.0499999999999993E-2</v>
      </c>
      <c r="K1676" s="222">
        <v>0.1133</v>
      </c>
      <c r="L1676" s="222">
        <v>0.16639999999999999</v>
      </c>
    </row>
    <row r="1677" spans="1:12" x14ac:dyDescent="0.25">
      <c r="A1677" s="8">
        <v>4</v>
      </c>
      <c r="B1677" s="3">
        <v>58</v>
      </c>
      <c r="C1677" s="5">
        <v>275000</v>
      </c>
      <c r="E1677" s="222">
        <v>2.9999999999999997E-4</v>
      </c>
      <c r="F1677" s="222">
        <v>2E-3</v>
      </c>
      <c r="G1677" s="222">
        <v>5.8999999999999999E-3</v>
      </c>
      <c r="H1677" s="222">
        <v>1.23E-2</v>
      </c>
      <c r="I1677" s="222">
        <v>3.32E-2</v>
      </c>
      <c r="J1677" s="222">
        <v>6.4500000000000002E-2</v>
      </c>
      <c r="K1677" s="222">
        <v>0.10539999999999999</v>
      </c>
      <c r="L1677" s="222">
        <v>0.15890000000000001</v>
      </c>
    </row>
    <row r="1678" spans="1:12" x14ac:dyDescent="0.25">
      <c r="A1678" s="8">
        <v>4</v>
      </c>
      <c r="B1678" s="3">
        <v>59</v>
      </c>
      <c r="C1678" s="5">
        <v>275000</v>
      </c>
      <c r="E1678" s="222">
        <v>2.0000000000000001E-4</v>
      </c>
      <c r="F1678" s="222">
        <v>1.6000000000000001E-3</v>
      </c>
      <c r="G1678" s="222">
        <v>4.7999999999999996E-3</v>
      </c>
      <c r="H1678" s="222">
        <v>1.04E-2</v>
      </c>
      <c r="I1678" s="222">
        <v>2.93E-2</v>
      </c>
      <c r="J1678" s="222">
        <v>5.8500000000000003E-2</v>
      </c>
      <c r="K1678" s="222">
        <v>9.8299999999999998E-2</v>
      </c>
      <c r="L1678" s="222">
        <v>0.15160000000000001</v>
      </c>
    </row>
    <row r="1679" spans="1:12" x14ac:dyDescent="0.25">
      <c r="A1679" s="8">
        <v>4</v>
      </c>
      <c r="B1679" s="3">
        <v>60</v>
      </c>
      <c r="C1679" s="5">
        <v>275000</v>
      </c>
      <c r="E1679" s="222">
        <v>1E-4</v>
      </c>
      <c r="F1679" s="222">
        <v>1.1999999999999999E-3</v>
      </c>
      <c r="G1679" s="222">
        <v>3.8999999999999998E-3</v>
      </c>
      <c r="H1679" s="222">
        <v>8.6999999999999994E-3</v>
      </c>
      <c r="I1679" s="222">
        <v>2.5499999999999998E-2</v>
      </c>
      <c r="J1679" s="222">
        <v>5.2499999999999998E-2</v>
      </c>
      <c r="K1679" s="222">
        <v>9.1700000000000004E-2</v>
      </c>
      <c r="L1679" s="222">
        <v>0.14410000000000001</v>
      </c>
    </row>
    <row r="1680" spans="1:12" x14ac:dyDescent="0.25">
      <c r="A1680" s="8">
        <v>4</v>
      </c>
      <c r="B1680" s="3">
        <v>61</v>
      </c>
      <c r="C1680" s="5">
        <v>275000</v>
      </c>
      <c r="E1680" s="222">
        <v>1E-4</v>
      </c>
      <c r="F1680" s="222">
        <v>8.9999999999999998E-4</v>
      </c>
      <c r="G1680" s="222">
        <v>3.0000000000000001E-3</v>
      </c>
      <c r="H1680" s="222">
        <v>7.1000000000000004E-3</v>
      </c>
      <c r="I1680" s="222">
        <v>2.1999999999999999E-2</v>
      </c>
      <c r="J1680" s="222">
        <v>4.6899999999999997E-2</v>
      </c>
      <c r="K1680" s="222">
        <v>8.5300000000000001E-2</v>
      </c>
      <c r="L1680" s="222">
        <v>0.13669999999999999</v>
      </c>
    </row>
    <row r="1681" spans="1:12" x14ac:dyDescent="0.25">
      <c r="A1681" s="8">
        <v>4</v>
      </c>
      <c r="B1681" s="3">
        <v>62</v>
      </c>
      <c r="C1681" s="5">
        <v>275000</v>
      </c>
      <c r="E1681" s="222">
        <v>1E-4</v>
      </c>
      <c r="F1681" s="222">
        <v>5.9999999999999995E-4</v>
      </c>
      <c r="G1681" s="222">
        <v>2.3E-3</v>
      </c>
      <c r="H1681" s="222">
        <v>5.5999999999999999E-3</v>
      </c>
      <c r="I1681" s="222">
        <v>1.8599999999999998E-2</v>
      </c>
      <c r="J1681" s="222">
        <v>4.19E-2</v>
      </c>
      <c r="K1681" s="222">
        <v>7.8799999999999995E-2</v>
      </c>
      <c r="L1681" s="222">
        <v>0.12939999999999999</v>
      </c>
    </row>
    <row r="1682" spans="1:12" x14ac:dyDescent="0.25">
      <c r="A1682" s="8">
        <v>4</v>
      </c>
      <c r="B1682" s="3">
        <v>63</v>
      </c>
      <c r="C1682" s="5">
        <v>275000</v>
      </c>
      <c r="E1682" s="222">
        <v>0</v>
      </c>
      <c r="F1682" s="222">
        <v>4.0000000000000002E-4</v>
      </c>
      <c r="G1682" s="222">
        <v>1.6999999999999999E-3</v>
      </c>
      <c r="H1682" s="222">
        <v>4.3E-3</v>
      </c>
      <c r="I1682" s="222">
        <v>1.5299999999999999E-2</v>
      </c>
      <c r="J1682" s="222">
        <v>3.6999999999999998E-2</v>
      </c>
      <c r="K1682" s="222">
        <v>7.22E-2</v>
      </c>
      <c r="L1682" s="222">
        <v>0.12189999999999999</v>
      </c>
    </row>
    <row r="1683" spans="1:12" x14ac:dyDescent="0.25">
      <c r="A1683" s="8">
        <v>4</v>
      </c>
      <c r="B1683" s="3">
        <v>64</v>
      </c>
      <c r="C1683" s="5">
        <v>275000</v>
      </c>
      <c r="E1683" s="222">
        <v>0</v>
      </c>
      <c r="F1683" s="222">
        <v>2.9999999999999997E-4</v>
      </c>
      <c r="G1683" s="222">
        <v>1.1999999999999999E-3</v>
      </c>
      <c r="H1683" s="222">
        <v>3.2000000000000002E-3</v>
      </c>
      <c r="I1683" s="222">
        <v>1.24E-2</v>
      </c>
      <c r="J1683" s="222">
        <v>3.2199999999999999E-2</v>
      </c>
      <c r="K1683" s="222">
        <v>6.5799999999999997E-2</v>
      </c>
      <c r="L1683" s="222">
        <v>0.1144</v>
      </c>
    </row>
    <row r="1684" spans="1:12" x14ac:dyDescent="0.25">
      <c r="A1684" s="8">
        <v>4</v>
      </c>
      <c r="B1684" s="3">
        <v>65</v>
      </c>
      <c r="C1684" s="5">
        <v>275000</v>
      </c>
      <c r="E1684" s="222">
        <v>0</v>
      </c>
      <c r="F1684" s="222">
        <v>2.0000000000000001E-4</v>
      </c>
      <c r="G1684" s="222">
        <v>8.0000000000000004E-4</v>
      </c>
      <c r="H1684" s="222">
        <v>2.3E-3</v>
      </c>
      <c r="I1684" s="222">
        <v>9.7999999999999997E-3</v>
      </c>
      <c r="J1684" s="222">
        <v>2.7699999999999999E-2</v>
      </c>
      <c r="K1684" s="222">
        <v>5.9400000000000001E-2</v>
      </c>
      <c r="L1684" s="222">
        <v>0.107</v>
      </c>
    </row>
    <row r="1685" spans="1:12" x14ac:dyDescent="0.25">
      <c r="A1685" s="8">
        <v>4</v>
      </c>
      <c r="B1685" s="3">
        <v>66</v>
      </c>
      <c r="C1685" s="5">
        <v>275000</v>
      </c>
      <c r="E1685" s="222">
        <v>0</v>
      </c>
      <c r="F1685" s="222">
        <v>1E-4</v>
      </c>
      <c r="G1685" s="222">
        <v>5.0000000000000001E-4</v>
      </c>
      <c r="H1685" s="222">
        <v>1.5E-3</v>
      </c>
      <c r="I1685" s="222">
        <v>7.6E-3</v>
      </c>
      <c r="J1685" s="222">
        <v>2.3400000000000001E-2</v>
      </c>
      <c r="K1685" s="222">
        <v>5.3199999999999997E-2</v>
      </c>
      <c r="L1685" s="222">
        <v>9.9599999999999994E-2</v>
      </c>
    </row>
    <row r="1686" spans="1:12" x14ac:dyDescent="0.25">
      <c r="A1686" s="8">
        <v>4</v>
      </c>
      <c r="B1686" s="3">
        <v>67</v>
      </c>
      <c r="C1686" s="5">
        <v>275000</v>
      </c>
      <c r="E1686" s="222">
        <v>0</v>
      </c>
      <c r="F1686" s="222">
        <v>0</v>
      </c>
      <c r="G1686" s="222">
        <v>2.0000000000000001E-4</v>
      </c>
      <c r="H1686" s="222">
        <v>8.9999999999999998E-4</v>
      </c>
      <c r="I1686" s="222">
        <v>5.4999999999999997E-3</v>
      </c>
      <c r="J1686" s="222">
        <v>1.9E-2</v>
      </c>
      <c r="K1686" s="222">
        <v>4.6600000000000003E-2</v>
      </c>
      <c r="L1686" s="222">
        <v>9.1499999999999998E-2</v>
      </c>
    </row>
    <row r="1687" spans="1:12" x14ac:dyDescent="0.25">
      <c r="A1687" s="8">
        <v>4</v>
      </c>
      <c r="B1687" s="3">
        <v>68</v>
      </c>
      <c r="C1687" s="5">
        <v>275000</v>
      </c>
      <c r="E1687" s="222">
        <v>0</v>
      </c>
      <c r="F1687" s="222">
        <v>0</v>
      </c>
      <c r="G1687" s="222">
        <v>1E-4</v>
      </c>
      <c r="H1687" s="222">
        <v>5.0000000000000001E-4</v>
      </c>
      <c r="I1687" s="222">
        <v>3.7000000000000002E-3</v>
      </c>
      <c r="J1687" s="222">
        <v>1.49E-2</v>
      </c>
      <c r="K1687" s="222">
        <v>0.04</v>
      </c>
      <c r="L1687" s="222">
        <v>8.3400000000000002E-2</v>
      </c>
    </row>
    <row r="1688" spans="1:12" x14ac:dyDescent="0.25">
      <c r="A1688" s="8">
        <v>4</v>
      </c>
      <c r="B1688" s="3">
        <v>69</v>
      </c>
      <c r="C1688" s="5">
        <v>275000</v>
      </c>
      <c r="E1688" s="222">
        <v>0</v>
      </c>
      <c r="F1688" s="222">
        <v>0</v>
      </c>
      <c r="G1688" s="222">
        <v>0</v>
      </c>
      <c r="H1688" s="222">
        <v>2.0000000000000001E-4</v>
      </c>
      <c r="I1688" s="222">
        <v>2.3999999999999998E-3</v>
      </c>
      <c r="J1688" s="222">
        <v>1.1299999999999999E-2</v>
      </c>
      <c r="K1688" s="222">
        <v>3.3799999999999997E-2</v>
      </c>
      <c r="L1688" s="222">
        <v>7.5499999999999998E-2</v>
      </c>
    </row>
    <row r="1689" spans="1:12" x14ac:dyDescent="0.25">
      <c r="A1689" s="8">
        <v>4</v>
      </c>
      <c r="B1689" s="3">
        <v>70</v>
      </c>
      <c r="C1689" s="5">
        <v>275000</v>
      </c>
      <c r="E1689" s="222">
        <v>0</v>
      </c>
      <c r="F1689" s="222">
        <v>0</v>
      </c>
      <c r="G1689" s="222">
        <v>0</v>
      </c>
      <c r="H1689" s="222">
        <v>1E-4</v>
      </c>
      <c r="I1689" s="222">
        <v>1.1999999999999999E-3</v>
      </c>
      <c r="J1689" s="222">
        <v>7.6E-3</v>
      </c>
      <c r="K1689" s="222">
        <v>2.6800000000000001E-2</v>
      </c>
      <c r="L1689" s="222">
        <v>6.6299999999999998E-2</v>
      </c>
    </row>
    <row r="1690" spans="1:12" x14ac:dyDescent="0.25">
      <c r="A1690" s="8">
        <v>4</v>
      </c>
      <c r="B1690" s="3">
        <v>71</v>
      </c>
      <c r="C1690" s="5">
        <v>275000</v>
      </c>
      <c r="E1690" s="222">
        <v>0</v>
      </c>
      <c r="F1690" s="222">
        <v>0</v>
      </c>
      <c r="G1690" s="222">
        <v>0</v>
      </c>
      <c r="H1690" s="222">
        <v>0</v>
      </c>
      <c r="I1690" s="222">
        <v>5.0000000000000001E-4</v>
      </c>
      <c r="J1690" s="222">
        <v>4.7000000000000002E-3</v>
      </c>
      <c r="K1690" s="222">
        <v>2.0400000000000001E-2</v>
      </c>
      <c r="L1690" s="222">
        <v>5.7299999999999997E-2</v>
      </c>
    </row>
    <row r="1691" spans="1:12" x14ac:dyDescent="0.25">
      <c r="A1691" s="8">
        <v>4</v>
      </c>
      <c r="B1691" s="3">
        <v>72</v>
      </c>
      <c r="C1691" s="5">
        <v>275000</v>
      </c>
      <c r="E1691" s="222">
        <v>0</v>
      </c>
      <c r="F1691" s="222">
        <v>0</v>
      </c>
      <c r="G1691" s="222">
        <v>0</v>
      </c>
      <c r="H1691" s="222">
        <v>0</v>
      </c>
      <c r="I1691" s="222">
        <v>1E-4</v>
      </c>
      <c r="J1691" s="222">
        <v>1.9E-3</v>
      </c>
      <c r="K1691" s="222">
        <v>1.26E-2</v>
      </c>
      <c r="L1691" s="222">
        <v>4.5199999999999997E-2</v>
      </c>
    </row>
    <row r="1692" spans="1:12" x14ac:dyDescent="0.25">
      <c r="A1692" s="8">
        <v>4</v>
      </c>
      <c r="B1692" s="3">
        <v>73</v>
      </c>
      <c r="C1692" s="5">
        <v>275000</v>
      </c>
      <c r="E1692" s="222">
        <v>0</v>
      </c>
      <c r="F1692" s="222">
        <v>0</v>
      </c>
      <c r="G1692" s="222">
        <v>0</v>
      </c>
      <c r="H1692" s="222">
        <v>0</v>
      </c>
      <c r="I1692" s="222">
        <v>0</v>
      </c>
      <c r="J1692" s="222">
        <v>4.0000000000000002E-4</v>
      </c>
      <c r="K1692" s="222">
        <v>5.7999999999999996E-3</v>
      </c>
      <c r="L1692" s="222">
        <v>3.2300000000000002E-2</v>
      </c>
    </row>
    <row r="1693" spans="1:12" x14ac:dyDescent="0.25">
      <c r="A1693" s="8">
        <v>4</v>
      </c>
      <c r="B1693" s="3">
        <v>74</v>
      </c>
      <c r="C1693" s="5">
        <v>275000</v>
      </c>
      <c r="E1693" s="222">
        <v>0</v>
      </c>
      <c r="F1693" s="222">
        <v>0</v>
      </c>
      <c r="G1693" s="222">
        <v>0</v>
      </c>
      <c r="H1693" s="222">
        <v>0</v>
      </c>
      <c r="I1693" s="222">
        <v>0</v>
      </c>
      <c r="J1693" s="222">
        <v>1E-4</v>
      </c>
      <c r="K1693" s="222">
        <v>2.5999999999999999E-3</v>
      </c>
      <c r="L1693" s="222">
        <v>2.3900000000000001E-2</v>
      </c>
    </row>
    <row r="1694" spans="1:12" x14ac:dyDescent="0.25">
      <c r="A1694" s="8">
        <v>5</v>
      </c>
      <c r="B1694" s="3">
        <v>48</v>
      </c>
      <c r="C1694" s="5">
        <v>275000</v>
      </c>
      <c r="E1694" s="222">
        <v>4.4000000000000003E-3</v>
      </c>
      <c r="F1694" s="222">
        <v>1.49E-2</v>
      </c>
      <c r="G1694" s="222">
        <v>2.9499999999999998E-2</v>
      </c>
      <c r="H1694" s="222">
        <v>4.7399999999999998E-2</v>
      </c>
      <c r="I1694" s="222">
        <v>9.11E-2</v>
      </c>
      <c r="J1694" s="222">
        <v>0.14369999999999999</v>
      </c>
      <c r="K1694" s="222">
        <v>0.20349999999999999</v>
      </c>
      <c r="L1694" s="222">
        <v>0.26919999999999999</v>
      </c>
    </row>
    <row r="1695" spans="1:12" x14ac:dyDescent="0.25">
      <c r="A1695" s="8">
        <v>5</v>
      </c>
      <c r="B1695" s="3">
        <v>49</v>
      </c>
      <c r="C1695" s="5">
        <v>275000</v>
      </c>
      <c r="E1695" s="222">
        <v>3.8E-3</v>
      </c>
      <c r="F1695" s="222">
        <v>1.3299999999999999E-2</v>
      </c>
      <c r="G1695" s="222">
        <v>2.69E-2</v>
      </c>
      <c r="H1695" s="222">
        <v>4.3700000000000003E-2</v>
      </c>
      <c r="I1695" s="222">
        <v>8.5500000000000007E-2</v>
      </c>
      <c r="J1695" s="222">
        <v>0.13639999999999999</v>
      </c>
      <c r="K1695" s="222">
        <v>0.19470000000000001</v>
      </c>
      <c r="L1695" s="222">
        <v>0.2591</v>
      </c>
    </row>
    <row r="1696" spans="1:12" x14ac:dyDescent="0.25">
      <c r="A1696" s="8">
        <v>5</v>
      </c>
      <c r="B1696" s="3">
        <v>50</v>
      </c>
      <c r="C1696" s="5">
        <v>275000</v>
      </c>
      <c r="E1696" s="222">
        <v>3.3E-3</v>
      </c>
      <c r="F1696" s="222">
        <v>1.18E-2</v>
      </c>
      <c r="G1696" s="222">
        <v>2.4299999999999999E-2</v>
      </c>
      <c r="H1696" s="222">
        <v>4.0099999999999997E-2</v>
      </c>
      <c r="I1696" s="222">
        <v>0.08</v>
      </c>
      <c r="J1696" s="222">
        <v>0.12920000000000001</v>
      </c>
      <c r="K1696" s="222">
        <v>0.186</v>
      </c>
      <c r="L1696" s="222">
        <v>0.2492</v>
      </c>
    </row>
    <row r="1697" spans="1:12" x14ac:dyDescent="0.25">
      <c r="A1697" s="8">
        <v>5</v>
      </c>
      <c r="B1697" s="3">
        <v>51</v>
      </c>
      <c r="C1697" s="5">
        <v>275000</v>
      </c>
      <c r="E1697" s="222">
        <v>2.8E-3</v>
      </c>
      <c r="F1697" s="222">
        <v>1.04E-2</v>
      </c>
      <c r="G1697" s="222">
        <v>2.1899999999999999E-2</v>
      </c>
      <c r="H1697" s="222">
        <v>3.6700000000000003E-2</v>
      </c>
      <c r="I1697" s="222">
        <v>7.46E-2</v>
      </c>
      <c r="J1697" s="222">
        <v>0.1221</v>
      </c>
      <c r="K1697" s="222">
        <v>0.1774</v>
      </c>
      <c r="L1697" s="222">
        <v>0.2392</v>
      </c>
    </row>
    <row r="1698" spans="1:12" x14ac:dyDescent="0.25">
      <c r="A1698" s="8">
        <v>5</v>
      </c>
      <c r="B1698" s="3">
        <v>52</v>
      </c>
      <c r="C1698" s="5">
        <v>275000</v>
      </c>
      <c r="E1698" s="222">
        <v>2.3E-3</v>
      </c>
      <c r="F1698" s="222">
        <v>9.1000000000000004E-3</v>
      </c>
      <c r="G1698" s="222">
        <v>1.95E-2</v>
      </c>
      <c r="H1698" s="222">
        <v>3.32E-2</v>
      </c>
      <c r="I1698" s="222">
        <v>6.9199999999999998E-2</v>
      </c>
      <c r="J1698" s="222">
        <v>0.1148</v>
      </c>
      <c r="K1698" s="222">
        <v>0.16850000000000001</v>
      </c>
      <c r="L1698" s="222">
        <v>0.22889999999999999</v>
      </c>
    </row>
    <row r="1699" spans="1:12" x14ac:dyDescent="0.25">
      <c r="A1699" s="8">
        <v>5</v>
      </c>
      <c r="B1699" s="3">
        <v>53</v>
      </c>
      <c r="C1699" s="5">
        <v>275000</v>
      </c>
      <c r="E1699" s="222">
        <v>1.9E-3</v>
      </c>
      <c r="F1699" s="222">
        <v>7.7999999999999996E-3</v>
      </c>
      <c r="G1699" s="222">
        <v>1.7299999999999999E-2</v>
      </c>
      <c r="H1699" s="222">
        <v>2.9899999999999999E-2</v>
      </c>
      <c r="I1699" s="222">
        <v>6.3799999999999996E-2</v>
      </c>
      <c r="J1699" s="222">
        <v>0.1075</v>
      </c>
      <c r="K1699" s="222">
        <v>0.1595</v>
      </c>
      <c r="L1699" s="222">
        <v>0.2185</v>
      </c>
    </row>
    <row r="1700" spans="1:12" x14ac:dyDescent="0.25">
      <c r="A1700" s="8">
        <v>5</v>
      </c>
      <c r="B1700" s="3">
        <v>54</v>
      </c>
      <c r="C1700" s="5">
        <v>275000</v>
      </c>
      <c r="E1700" s="222">
        <v>1.5E-3</v>
      </c>
      <c r="F1700" s="222">
        <v>6.6E-3</v>
      </c>
      <c r="G1700" s="222">
        <v>1.5100000000000001E-2</v>
      </c>
      <c r="H1700" s="222">
        <v>2.6700000000000002E-2</v>
      </c>
      <c r="I1700" s="222">
        <v>5.8500000000000003E-2</v>
      </c>
      <c r="J1700" s="222">
        <v>0.1003</v>
      </c>
      <c r="K1700" s="222">
        <v>0.15060000000000001</v>
      </c>
      <c r="L1700" s="222">
        <v>0.20810000000000001</v>
      </c>
    </row>
    <row r="1701" spans="1:12" x14ac:dyDescent="0.25">
      <c r="A1701" s="8">
        <v>5</v>
      </c>
      <c r="B1701" s="3">
        <v>55</v>
      </c>
      <c r="C1701" s="5">
        <v>275000</v>
      </c>
      <c r="E1701" s="222">
        <v>1.1999999999999999E-3</v>
      </c>
      <c r="F1701" s="222">
        <v>5.5999999999999999E-3</v>
      </c>
      <c r="G1701" s="222">
        <v>1.3100000000000001E-2</v>
      </c>
      <c r="H1701" s="222">
        <v>2.3699999999999999E-2</v>
      </c>
      <c r="I1701" s="222">
        <v>5.3400000000000003E-2</v>
      </c>
      <c r="J1701" s="222">
        <v>9.3200000000000005E-2</v>
      </c>
      <c r="K1701" s="222">
        <v>0.14180000000000001</v>
      </c>
      <c r="L1701" s="222">
        <v>0.1978</v>
      </c>
    </row>
    <row r="1702" spans="1:12" x14ac:dyDescent="0.25">
      <c r="A1702" s="8">
        <v>5</v>
      </c>
      <c r="B1702" s="3">
        <v>56</v>
      </c>
      <c r="C1702" s="5">
        <v>275000</v>
      </c>
      <c r="E1702" s="222">
        <v>8.9999999999999998E-4</v>
      </c>
      <c r="F1702" s="222">
        <v>4.5999999999999999E-3</v>
      </c>
      <c r="G1702" s="222">
        <v>1.12E-2</v>
      </c>
      <c r="H1702" s="222">
        <v>2.0799999999999999E-2</v>
      </c>
      <c r="I1702" s="222">
        <v>4.8300000000000003E-2</v>
      </c>
      <c r="J1702" s="222">
        <v>8.5999999999999993E-2</v>
      </c>
      <c r="K1702" s="222">
        <v>0.13270000000000001</v>
      </c>
      <c r="L1702" s="222">
        <v>0.18740000000000001</v>
      </c>
    </row>
    <row r="1703" spans="1:12" x14ac:dyDescent="0.25">
      <c r="A1703" s="8">
        <v>5</v>
      </c>
      <c r="B1703" s="3">
        <v>57</v>
      </c>
      <c r="C1703" s="5">
        <v>275000</v>
      </c>
      <c r="E1703" s="222">
        <v>6.9999999999999999E-4</v>
      </c>
      <c r="F1703" s="222">
        <v>3.7000000000000002E-3</v>
      </c>
      <c r="G1703" s="222">
        <v>9.4000000000000004E-3</v>
      </c>
      <c r="H1703" s="222">
        <v>1.7999999999999999E-2</v>
      </c>
      <c r="I1703" s="222">
        <v>4.3299999999999998E-2</v>
      </c>
      <c r="J1703" s="222">
        <v>7.9000000000000001E-2</v>
      </c>
      <c r="K1703" s="222">
        <v>0.1237</v>
      </c>
      <c r="L1703" s="222">
        <v>0.17910000000000001</v>
      </c>
    </row>
    <row r="1704" spans="1:12" x14ac:dyDescent="0.25">
      <c r="A1704" s="8">
        <v>5</v>
      </c>
      <c r="B1704" s="3">
        <v>58</v>
      </c>
      <c r="C1704" s="5">
        <v>275000</v>
      </c>
      <c r="E1704" s="222">
        <v>5.0000000000000001E-4</v>
      </c>
      <c r="F1704" s="222">
        <v>3.0000000000000001E-3</v>
      </c>
      <c r="G1704" s="222">
        <v>8.0000000000000002E-3</v>
      </c>
      <c r="H1704" s="222">
        <v>1.5599999999999999E-2</v>
      </c>
      <c r="I1704" s="222">
        <v>3.8899999999999997E-2</v>
      </c>
      <c r="J1704" s="222">
        <v>7.2499999999999995E-2</v>
      </c>
      <c r="K1704" s="222">
        <v>0.1154</v>
      </c>
      <c r="L1704" s="222">
        <v>0.1716</v>
      </c>
    </row>
    <row r="1705" spans="1:12" x14ac:dyDescent="0.25">
      <c r="A1705" s="8">
        <v>5</v>
      </c>
      <c r="B1705" s="3">
        <v>59</v>
      </c>
      <c r="C1705" s="5">
        <v>275000</v>
      </c>
      <c r="E1705" s="222">
        <v>4.0000000000000002E-4</v>
      </c>
      <c r="F1705" s="222">
        <v>2.3999999999999998E-3</v>
      </c>
      <c r="G1705" s="222">
        <v>6.6E-3</v>
      </c>
      <c r="H1705" s="222">
        <v>1.34E-2</v>
      </c>
      <c r="I1705" s="222">
        <v>3.4599999999999999E-2</v>
      </c>
      <c r="J1705" s="222">
        <v>6.6100000000000006E-2</v>
      </c>
      <c r="K1705" s="222">
        <v>0.1085</v>
      </c>
      <c r="L1705" s="222">
        <v>0.1641</v>
      </c>
    </row>
    <row r="1706" spans="1:12" x14ac:dyDescent="0.25">
      <c r="A1706" s="8">
        <v>5</v>
      </c>
      <c r="B1706" s="3">
        <v>60</v>
      </c>
      <c r="C1706" s="5">
        <v>275000</v>
      </c>
      <c r="E1706" s="222">
        <v>2.9999999999999997E-4</v>
      </c>
      <c r="F1706" s="222">
        <v>1.9E-3</v>
      </c>
      <c r="G1706" s="222">
        <v>5.4000000000000003E-3</v>
      </c>
      <c r="H1706" s="222">
        <v>1.12E-2</v>
      </c>
      <c r="I1706" s="222">
        <v>3.04E-2</v>
      </c>
      <c r="J1706" s="222">
        <v>5.9700000000000003E-2</v>
      </c>
      <c r="K1706" s="222">
        <v>0.1017</v>
      </c>
      <c r="L1706" s="222">
        <v>0.1565</v>
      </c>
    </row>
    <row r="1707" spans="1:12" x14ac:dyDescent="0.25">
      <c r="A1707" s="8">
        <v>5</v>
      </c>
      <c r="B1707" s="3">
        <v>61</v>
      </c>
      <c r="C1707" s="5">
        <v>275000</v>
      </c>
      <c r="E1707" s="222">
        <v>2.0000000000000001E-4</v>
      </c>
      <c r="F1707" s="222">
        <v>1.4E-3</v>
      </c>
      <c r="G1707" s="222">
        <v>4.3E-3</v>
      </c>
      <c r="H1707" s="222">
        <v>9.2999999999999992E-3</v>
      </c>
      <c r="I1707" s="222">
        <v>2.64E-2</v>
      </c>
      <c r="J1707" s="222">
        <v>5.3800000000000001E-2</v>
      </c>
      <c r="K1707" s="222">
        <v>9.5000000000000001E-2</v>
      </c>
      <c r="L1707" s="222">
        <v>0.14899999999999999</v>
      </c>
    </row>
    <row r="1708" spans="1:12" x14ac:dyDescent="0.25">
      <c r="A1708" s="8">
        <v>5</v>
      </c>
      <c r="B1708" s="3">
        <v>62</v>
      </c>
      <c r="C1708" s="5">
        <v>275000</v>
      </c>
      <c r="E1708" s="222">
        <v>1E-4</v>
      </c>
      <c r="F1708" s="222">
        <v>1E-3</v>
      </c>
      <c r="G1708" s="222">
        <v>3.3E-3</v>
      </c>
      <c r="H1708" s="222">
        <v>7.4999999999999997E-3</v>
      </c>
      <c r="I1708" s="222">
        <v>2.2599999999999999E-2</v>
      </c>
      <c r="J1708" s="222">
        <v>4.8599999999999997E-2</v>
      </c>
      <c r="K1708" s="222">
        <v>8.8300000000000003E-2</v>
      </c>
      <c r="L1708" s="222">
        <v>0.1416</v>
      </c>
    </row>
    <row r="1709" spans="1:12" x14ac:dyDescent="0.25">
      <c r="A1709" s="8">
        <v>5</v>
      </c>
      <c r="B1709" s="3">
        <v>63</v>
      </c>
      <c r="C1709" s="5">
        <v>275000</v>
      </c>
      <c r="E1709" s="222">
        <v>1E-4</v>
      </c>
      <c r="F1709" s="222">
        <v>6.9999999999999999E-4</v>
      </c>
      <c r="G1709" s="222">
        <v>2.5000000000000001E-3</v>
      </c>
      <c r="H1709" s="222">
        <v>5.8999999999999999E-3</v>
      </c>
      <c r="I1709" s="222">
        <v>1.8800000000000001E-2</v>
      </c>
      <c r="J1709" s="222">
        <v>4.3299999999999998E-2</v>
      </c>
      <c r="K1709" s="222">
        <v>8.1500000000000003E-2</v>
      </c>
      <c r="L1709" s="222">
        <v>0.13389999999999999</v>
      </c>
    </row>
    <row r="1710" spans="1:12" x14ac:dyDescent="0.25">
      <c r="A1710" s="8">
        <v>5</v>
      </c>
      <c r="B1710" s="3">
        <v>64</v>
      </c>
      <c r="C1710" s="5">
        <v>275000</v>
      </c>
      <c r="E1710" s="222">
        <v>0</v>
      </c>
      <c r="F1710" s="222">
        <v>5.0000000000000001E-4</v>
      </c>
      <c r="G1710" s="222">
        <v>1.8E-3</v>
      </c>
      <c r="H1710" s="222">
        <v>4.4999999999999997E-3</v>
      </c>
      <c r="I1710" s="222">
        <v>1.55E-2</v>
      </c>
      <c r="J1710" s="222">
        <v>3.8100000000000002E-2</v>
      </c>
      <c r="K1710" s="222">
        <v>7.4800000000000005E-2</v>
      </c>
      <c r="L1710" s="222">
        <v>0.12640000000000001</v>
      </c>
    </row>
    <row r="1711" spans="1:12" x14ac:dyDescent="0.25">
      <c r="A1711" s="8">
        <v>5</v>
      </c>
      <c r="B1711" s="3">
        <v>65</v>
      </c>
      <c r="C1711" s="5">
        <v>275000</v>
      </c>
      <c r="E1711" s="222">
        <v>0</v>
      </c>
      <c r="F1711" s="222">
        <v>2.9999999999999997E-4</v>
      </c>
      <c r="G1711" s="222">
        <v>1.1999999999999999E-3</v>
      </c>
      <c r="H1711" s="222">
        <v>3.2000000000000002E-3</v>
      </c>
      <c r="I1711" s="222">
        <v>1.26E-2</v>
      </c>
      <c r="J1711" s="222">
        <v>3.32E-2</v>
      </c>
      <c r="K1711" s="222">
        <v>6.8099999999999994E-2</v>
      </c>
      <c r="L1711" s="222">
        <v>0.1188</v>
      </c>
    </row>
    <row r="1712" spans="1:12" x14ac:dyDescent="0.25">
      <c r="A1712" s="8">
        <v>5</v>
      </c>
      <c r="B1712" s="3">
        <v>66</v>
      </c>
      <c r="C1712" s="5">
        <v>275000</v>
      </c>
      <c r="E1712" s="222">
        <v>0</v>
      </c>
      <c r="F1712" s="222">
        <v>2.0000000000000001E-4</v>
      </c>
      <c r="G1712" s="222">
        <v>8.0000000000000004E-4</v>
      </c>
      <c r="H1712" s="222">
        <v>2.2000000000000001E-3</v>
      </c>
      <c r="I1712" s="222">
        <v>0.01</v>
      </c>
      <c r="J1712" s="222">
        <v>2.8400000000000002E-2</v>
      </c>
      <c r="K1712" s="222">
        <v>6.1600000000000002E-2</v>
      </c>
      <c r="L1712" s="222">
        <v>0.11119999999999999</v>
      </c>
    </row>
    <row r="1713" spans="1:12" x14ac:dyDescent="0.25">
      <c r="A1713" s="8">
        <v>5</v>
      </c>
      <c r="B1713" s="3">
        <v>67</v>
      </c>
      <c r="C1713" s="5">
        <v>275000</v>
      </c>
      <c r="E1713" s="222">
        <v>0</v>
      </c>
      <c r="F1713" s="222">
        <v>1E-4</v>
      </c>
      <c r="G1713" s="222">
        <v>4.0000000000000002E-4</v>
      </c>
      <c r="H1713" s="222">
        <v>1.4E-3</v>
      </c>
      <c r="I1713" s="222">
        <v>7.4999999999999997E-3</v>
      </c>
      <c r="J1713" s="222">
        <v>2.3599999999999999E-2</v>
      </c>
      <c r="K1713" s="222">
        <v>5.4600000000000003E-2</v>
      </c>
      <c r="L1713" s="222">
        <v>0.1031</v>
      </c>
    </row>
    <row r="1714" spans="1:12" x14ac:dyDescent="0.25">
      <c r="A1714" s="8">
        <v>5</v>
      </c>
      <c r="B1714" s="3">
        <v>68</v>
      </c>
      <c r="C1714" s="5">
        <v>275000</v>
      </c>
      <c r="E1714" s="222">
        <v>0</v>
      </c>
      <c r="F1714" s="222">
        <v>0</v>
      </c>
      <c r="G1714" s="222">
        <v>2.0000000000000001E-4</v>
      </c>
      <c r="H1714" s="222">
        <v>8.0000000000000004E-4</v>
      </c>
      <c r="I1714" s="222">
        <v>5.3E-3</v>
      </c>
      <c r="J1714" s="222">
        <v>1.89E-2</v>
      </c>
      <c r="K1714" s="222">
        <v>4.7600000000000003E-2</v>
      </c>
      <c r="L1714" s="222">
        <v>9.4700000000000006E-2</v>
      </c>
    </row>
    <row r="1715" spans="1:12" x14ac:dyDescent="0.25">
      <c r="A1715" s="8">
        <v>5</v>
      </c>
      <c r="B1715" s="3">
        <v>69</v>
      </c>
      <c r="C1715" s="5">
        <v>275000</v>
      </c>
      <c r="E1715" s="222">
        <v>0</v>
      </c>
      <c r="F1715" s="222">
        <v>0</v>
      </c>
      <c r="G1715" s="222">
        <v>1E-4</v>
      </c>
      <c r="H1715" s="222">
        <v>4.0000000000000002E-4</v>
      </c>
      <c r="I1715" s="222">
        <v>3.5000000000000001E-3</v>
      </c>
      <c r="J1715" s="222">
        <v>1.4800000000000001E-2</v>
      </c>
      <c r="K1715" s="222">
        <v>4.0899999999999999E-2</v>
      </c>
      <c r="L1715" s="222">
        <v>8.6699999999999999E-2</v>
      </c>
    </row>
    <row r="1716" spans="1:12" x14ac:dyDescent="0.25">
      <c r="A1716" s="8">
        <v>5</v>
      </c>
      <c r="B1716" s="3">
        <v>70</v>
      </c>
      <c r="C1716" s="5">
        <v>275000</v>
      </c>
      <c r="E1716" s="222">
        <v>0</v>
      </c>
      <c r="F1716" s="222">
        <v>0</v>
      </c>
      <c r="G1716" s="222">
        <v>0</v>
      </c>
      <c r="H1716" s="222">
        <v>2.0000000000000001E-4</v>
      </c>
      <c r="I1716" s="222">
        <v>2E-3</v>
      </c>
      <c r="J1716" s="222">
        <v>1.04E-2</v>
      </c>
      <c r="K1716" s="222">
        <v>3.3399999999999999E-2</v>
      </c>
      <c r="L1716" s="222">
        <v>7.7200000000000005E-2</v>
      </c>
    </row>
    <row r="1717" spans="1:12" x14ac:dyDescent="0.25">
      <c r="A1717" s="8">
        <v>5</v>
      </c>
      <c r="B1717" s="3">
        <v>71</v>
      </c>
      <c r="C1717" s="5">
        <v>275000</v>
      </c>
      <c r="E1717" s="222">
        <v>0</v>
      </c>
      <c r="F1717" s="222">
        <v>0</v>
      </c>
      <c r="G1717" s="222">
        <v>0</v>
      </c>
      <c r="H1717" s="222">
        <v>0</v>
      </c>
      <c r="I1717" s="222">
        <v>8.9999999999999998E-4</v>
      </c>
      <c r="J1717" s="222">
        <v>6.7999999999999996E-3</v>
      </c>
      <c r="K1717" s="222">
        <v>2.63E-2</v>
      </c>
      <c r="L1717" s="222">
        <v>6.7900000000000002E-2</v>
      </c>
    </row>
    <row r="1718" spans="1:12" x14ac:dyDescent="0.25">
      <c r="A1718" s="8">
        <v>5</v>
      </c>
      <c r="B1718" s="3">
        <v>72</v>
      </c>
      <c r="C1718" s="5">
        <v>275000</v>
      </c>
      <c r="E1718" s="222">
        <v>0</v>
      </c>
      <c r="F1718" s="222">
        <v>0</v>
      </c>
      <c r="G1718" s="222">
        <v>0</v>
      </c>
      <c r="H1718" s="222">
        <v>0</v>
      </c>
      <c r="I1718" s="222">
        <v>2.0000000000000001E-4</v>
      </c>
      <c r="J1718" s="222">
        <v>3.0999999999999999E-3</v>
      </c>
      <c r="K1718" s="222">
        <v>1.7399999999999999E-2</v>
      </c>
      <c r="L1718" s="222">
        <v>5.5399999999999998E-2</v>
      </c>
    </row>
    <row r="1719" spans="1:12" x14ac:dyDescent="0.25">
      <c r="A1719" s="8">
        <v>5</v>
      </c>
      <c r="B1719" s="3">
        <v>73</v>
      </c>
      <c r="C1719" s="5">
        <v>275000</v>
      </c>
      <c r="E1719" s="222">
        <v>0</v>
      </c>
      <c r="F1719" s="222">
        <v>0</v>
      </c>
      <c r="G1719" s="222">
        <v>0</v>
      </c>
      <c r="H1719" s="222">
        <v>0</v>
      </c>
      <c r="I1719" s="222">
        <v>0</v>
      </c>
      <c r="J1719" s="222">
        <v>8.0000000000000004E-4</v>
      </c>
      <c r="K1719" s="222">
        <v>8.9999999999999993E-3</v>
      </c>
      <c r="L1719" s="222">
        <v>4.1799999999999997E-2</v>
      </c>
    </row>
    <row r="1720" spans="1:12" x14ac:dyDescent="0.25">
      <c r="A1720" s="8">
        <v>5</v>
      </c>
      <c r="B1720" s="3">
        <v>74</v>
      </c>
      <c r="C1720" s="5">
        <v>275000</v>
      </c>
      <c r="E1720" s="222">
        <v>0</v>
      </c>
      <c r="F1720" s="222">
        <v>0</v>
      </c>
      <c r="G1720" s="222">
        <v>0</v>
      </c>
      <c r="H1720" s="222">
        <v>0</v>
      </c>
      <c r="I1720" s="222">
        <v>0</v>
      </c>
      <c r="J1720" s="222">
        <v>2.0000000000000001E-4</v>
      </c>
      <c r="K1720" s="222">
        <v>4.7000000000000002E-3</v>
      </c>
      <c r="L1720" s="222">
        <v>3.2800000000000003E-2</v>
      </c>
    </row>
    <row r="1721" spans="1:12" x14ac:dyDescent="0.25">
      <c r="A1721" s="8">
        <v>6</v>
      </c>
      <c r="B1721" s="3">
        <v>48</v>
      </c>
      <c r="C1721" s="5">
        <v>275000</v>
      </c>
      <c r="E1721" s="222">
        <v>5.4000000000000003E-3</v>
      </c>
      <c r="F1721" s="222">
        <v>1.77E-2</v>
      </c>
      <c r="G1721" s="222">
        <v>3.44E-2</v>
      </c>
      <c r="H1721" s="222">
        <v>5.45E-2</v>
      </c>
      <c r="I1721" s="222">
        <v>0.1026</v>
      </c>
      <c r="J1721" s="222">
        <v>0.15909999999999999</v>
      </c>
      <c r="K1721" s="222">
        <v>0.2223</v>
      </c>
      <c r="L1721" s="222">
        <v>0.29089999999999999</v>
      </c>
    </row>
    <row r="1722" spans="1:12" x14ac:dyDescent="0.25">
      <c r="A1722" s="8">
        <v>6</v>
      </c>
      <c r="B1722" s="3">
        <v>49</v>
      </c>
      <c r="C1722" s="5">
        <v>275000</v>
      </c>
      <c r="E1722" s="222">
        <v>4.7000000000000002E-3</v>
      </c>
      <c r="F1722" s="222">
        <v>1.6E-2</v>
      </c>
      <c r="G1722" s="222">
        <v>3.1600000000000003E-2</v>
      </c>
      <c r="H1722" s="222">
        <v>5.0599999999999999E-2</v>
      </c>
      <c r="I1722" s="222">
        <v>9.6799999999999997E-2</v>
      </c>
      <c r="J1722" s="222">
        <v>0.15160000000000001</v>
      </c>
      <c r="K1722" s="222">
        <v>0.21329999999999999</v>
      </c>
      <c r="L1722" s="222">
        <v>0.28070000000000001</v>
      </c>
    </row>
    <row r="1723" spans="1:12" x14ac:dyDescent="0.25">
      <c r="A1723" s="8">
        <v>6</v>
      </c>
      <c r="B1723" s="3">
        <v>50</v>
      </c>
      <c r="C1723" s="5">
        <v>275000</v>
      </c>
      <c r="E1723" s="222">
        <v>4.1000000000000003E-3</v>
      </c>
      <c r="F1723" s="222">
        <v>1.44E-2</v>
      </c>
      <c r="G1723" s="222">
        <v>2.8899999999999999E-2</v>
      </c>
      <c r="H1723" s="222">
        <v>4.6899999999999997E-2</v>
      </c>
      <c r="I1723" s="222">
        <v>9.11E-2</v>
      </c>
      <c r="J1723" s="222">
        <v>0.14430000000000001</v>
      </c>
      <c r="K1723" s="222">
        <v>0.20449999999999999</v>
      </c>
      <c r="L1723" s="222">
        <v>0.27050000000000002</v>
      </c>
    </row>
    <row r="1724" spans="1:12" x14ac:dyDescent="0.25">
      <c r="A1724" s="8">
        <v>6</v>
      </c>
      <c r="B1724" s="3">
        <v>51</v>
      </c>
      <c r="C1724" s="5">
        <v>275000</v>
      </c>
      <c r="E1724" s="222">
        <v>3.5000000000000001E-3</v>
      </c>
      <c r="F1724" s="222">
        <v>1.2800000000000001E-2</v>
      </c>
      <c r="G1724" s="222">
        <v>2.63E-2</v>
      </c>
      <c r="H1724" s="222">
        <v>4.3200000000000002E-2</v>
      </c>
      <c r="I1724" s="222">
        <v>8.5500000000000007E-2</v>
      </c>
      <c r="J1724" s="222">
        <v>0.13689999999999999</v>
      </c>
      <c r="K1724" s="222">
        <v>0.1956</v>
      </c>
      <c r="L1724" s="222">
        <v>0.26019999999999999</v>
      </c>
    </row>
    <row r="1725" spans="1:12" x14ac:dyDescent="0.25">
      <c r="A1725" s="8">
        <v>6</v>
      </c>
      <c r="B1725" s="3">
        <v>52</v>
      </c>
      <c r="C1725" s="5">
        <v>275000</v>
      </c>
      <c r="E1725" s="222">
        <v>3.0000000000000001E-3</v>
      </c>
      <c r="F1725" s="222">
        <v>1.1299999999999999E-2</v>
      </c>
      <c r="G1725" s="222">
        <v>2.3699999999999999E-2</v>
      </c>
      <c r="H1725" s="222">
        <v>3.9600000000000003E-2</v>
      </c>
      <c r="I1725" s="222">
        <v>7.9699999999999993E-2</v>
      </c>
      <c r="J1725" s="222">
        <v>0.1293</v>
      </c>
      <c r="K1725" s="222">
        <v>0.18640000000000001</v>
      </c>
      <c r="L1725" s="222">
        <v>0.24959999999999999</v>
      </c>
    </row>
    <row r="1726" spans="1:12" x14ac:dyDescent="0.25">
      <c r="A1726" s="8">
        <v>6</v>
      </c>
      <c r="B1726" s="3">
        <v>53</v>
      </c>
      <c r="C1726" s="5">
        <v>275000</v>
      </c>
      <c r="E1726" s="222">
        <v>2.5000000000000001E-3</v>
      </c>
      <c r="F1726" s="222">
        <v>9.9000000000000008E-3</v>
      </c>
      <c r="G1726" s="222">
        <v>2.12E-2</v>
      </c>
      <c r="H1726" s="222">
        <v>3.5900000000000001E-2</v>
      </c>
      <c r="I1726" s="222">
        <v>7.3999999999999996E-2</v>
      </c>
      <c r="J1726" s="222">
        <v>0.1217</v>
      </c>
      <c r="K1726" s="222">
        <v>0.17710000000000001</v>
      </c>
      <c r="L1726" s="222">
        <v>0.2387</v>
      </c>
    </row>
    <row r="1727" spans="1:12" x14ac:dyDescent="0.25">
      <c r="A1727" s="8">
        <v>6</v>
      </c>
      <c r="B1727" s="3">
        <v>54</v>
      </c>
      <c r="C1727" s="5">
        <v>275000</v>
      </c>
      <c r="E1727" s="222">
        <v>2E-3</v>
      </c>
      <c r="F1727" s="222">
        <v>8.5000000000000006E-3</v>
      </c>
      <c r="G1727" s="222">
        <v>1.8800000000000001E-2</v>
      </c>
      <c r="H1727" s="222">
        <v>3.2500000000000001E-2</v>
      </c>
      <c r="I1727" s="222">
        <v>6.8400000000000002E-2</v>
      </c>
      <c r="J1727" s="222">
        <v>0.11409999999999999</v>
      </c>
      <c r="K1727" s="222">
        <v>0.16769999999999999</v>
      </c>
      <c r="L1727" s="222">
        <v>0.2278</v>
      </c>
    </row>
    <row r="1728" spans="1:12" x14ac:dyDescent="0.25">
      <c r="A1728" s="8">
        <v>6</v>
      </c>
      <c r="B1728" s="3">
        <v>55</v>
      </c>
      <c r="C1728" s="5">
        <v>275000</v>
      </c>
      <c r="E1728" s="222">
        <v>1.6999999999999999E-3</v>
      </c>
      <c r="F1728" s="222">
        <v>7.3000000000000001E-3</v>
      </c>
      <c r="G1728" s="222">
        <v>1.66E-2</v>
      </c>
      <c r="H1728" s="222">
        <v>2.9100000000000001E-2</v>
      </c>
      <c r="I1728" s="222">
        <v>6.2899999999999998E-2</v>
      </c>
      <c r="J1728" s="222">
        <v>0.1066</v>
      </c>
      <c r="K1728" s="222">
        <v>0.15840000000000001</v>
      </c>
      <c r="L1728" s="222">
        <v>0.21690000000000001</v>
      </c>
    </row>
    <row r="1729" spans="1:12" x14ac:dyDescent="0.25">
      <c r="A1729" s="8">
        <v>6</v>
      </c>
      <c r="B1729" s="3">
        <v>56</v>
      </c>
      <c r="C1729" s="5">
        <v>275000</v>
      </c>
      <c r="E1729" s="222">
        <v>1.2999999999999999E-3</v>
      </c>
      <c r="F1729" s="222">
        <v>6.1000000000000004E-3</v>
      </c>
      <c r="G1729" s="222">
        <v>1.44E-2</v>
      </c>
      <c r="H1729" s="222">
        <v>2.58E-2</v>
      </c>
      <c r="I1729" s="222">
        <v>5.74E-2</v>
      </c>
      <c r="J1729" s="222">
        <v>9.8900000000000002E-2</v>
      </c>
      <c r="K1729" s="222">
        <v>0.14879999999999999</v>
      </c>
      <c r="L1729" s="222">
        <v>0.2064</v>
      </c>
    </row>
    <row r="1730" spans="1:12" x14ac:dyDescent="0.25">
      <c r="A1730" s="8">
        <v>6</v>
      </c>
      <c r="B1730" s="3">
        <v>57</v>
      </c>
      <c r="C1730" s="5">
        <v>275000</v>
      </c>
      <c r="E1730" s="222">
        <v>1E-3</v>
      </c>
      <c r="F1730" s="222">
        <v>5.1000000000000004E-3</v>
      </c>
      <c r="G1730" s="222">
        <v>1.23E-2</v>
      </c>
      <c r="H1730" s="222">
        <v>2.2700000000000001E-2</v>
      </c>
      <c r="I1730" s="222">
        <v>5.1999999999999998E-2</v>
      </c>
      <c r="J1730" s="222">
        <v>9.1399999999999995E-2</v>
      </c>
      <c r="K1730" s="222">
        <v>0.13919999999999999</v>
      </c>
      <c r="L1730" s="222">
        <v>0.1981</v>
      </c>
    </row>
    <row r="1731" spans="1:12" x14ac:dyDescent="0.25">
      <c r="A1731" s="8">
        <v>6</v>
      </c>
      <c r="B1731" s="3">
        <v>58</v>
      </c>
      <c r="C1731" s="5">
        <v>275000</v>
      </c>
      <c r="E1731" s="222">
        <v>8.0000000000000004E-4</v>
      </c>
      <c r="F1731" s="222">
        <v>4.1999999999999997E-3</v>
      </c>
      <c r="G1731" s="222">
        <v>1.06E-2</v>
      </c>
      <c r="H1731" s="222">
        <v>1.9900000000000001E-2</v>
      </c>
      <c r="I1731" s="222">
        <v>4.7100000000000003E-2</v>
      </c>
      <c r="J1731" s="222">
        <v>8.43E-2</v>
      </c>
      <c r="K1731" s="222">
        <v>0.1305</v>
      </c>
      <c r="L1731" s="222">
        <v>0.19059999999999999</v>
      </c>
    </row>
    <row r="1732" spans="1:12" x14ac:dyDescent="0.25">
      <c r="A1732" s="8">
        <v>6</v>
      </c>
      <c r="B1732" s="3">
        <v>59</v>
      </c>
      <c r="C1732" s="5">
        <v>275000</v>
      </c>
      <c r="E1732" s="222">
        <v>5.9999999999999995E-4</v>
      </c>
      <c r="F1732" s="222">
        <v>3.3999999999999998E-3</v>
      </c>
      <c r="G1732" s="222">
        <v>8.9999999999999993E-3</v>
      </c>
      <c r="H1732" s="222">
        <v>1.7299999999999999E-2</v>
      </c>
      <c r="I1732" s="222">
        <v>4.2299999999999997E-2</v>
      </c>
      <c r="J1732" s="222">
        <v>7.7299999999999994E-2</v>
      </c>
      <c r="K1732" s="222">
        <v>0.1236</v>
      </c>
      <c r="L1732" s="222">
        <v>0.18310000000000001</v>
      </c>
    </row>
    <row r="1733" spans="1:12" x14ac:dyDescent="0.25">
      <c r="A1733" s="8">
        <v>6</v>
      </c>
      <c r="B1733" s="3">
        <v>60</v>
      </c>
      <c r="C1733" s="5">
        <v>275000</v>
      </c>
      <c r="E1733" s="222">
        <v>5.0000000000000001E-4</v>
      </c>
      <c r="F1733" s="222">
        <v>2.7000000000000001E-3</v>
      </c>
      <c r="G1733" s="222">
        <v>7.4999999999999997E-3</v>
      </c>
      <c r="H1733" s="222">
        <v>1.4800000000000001E-2</v>
      </c>
      <c r="I1733" s="222">
        <v>3.7499999999999999E-2</v>
      </c>
      <c r="J1733" s="222">
        <v>7.0199999999999999E-2</v>
      </c>
      <c r="K1733" s="222">
        <v>0.1166</v>
      </c>
      <c r="L1733" s="222">
        <v>0.17549999999999999</v>
      </c>
    </row>
    <row r="1734" spans="1:12" x14ac:dyDescent="0.25">
      <c r="A1734" s="8">
        <v>6</v>
      </c>
      <c r="B1734" s="3">
        <v>61</v>
      </c>
      <c r="C1734" s="5">
        <v>275000</v>
      </c>
      <c r="E1734" s="222">
        <v>2.9999999999999997E-4</v>
      </c>
      <c r="F1734" s="222">
        <v>2.0999999999999999E-3</v>
      </c>
      <c r="G1734" s="222">
        <v>6.1000000000000004E-3</v>
      </c>
      <c r="H1734" s="222">
        <v>1.2500000000000001E-2</v>
      </c>
      <c r="I1734" s="222">
        <v>3.2899999999999999E-2</v>
      </c>
      <c r="J1734" s="222">
        <v>6.4100000000000004E-2</v>
      </c>
      <c r="K1734" s="222">
        <v>0.10970000000000001</v>
      </c>
      <c r="L1734" s="222">
        <v>0.16800000000000001</v>
      </c>
    </row>
    <row r="1735" spans="1:12" x14ac:dyDescent="0.25">
      <c r="A1735" s="8">
        <v>6</v>
      </c>
      <c r="B1735" s="3">
        <v>62</v>
      </c>
      <c r="C1735" s="5">
        <v>275000</v>
      </c>
      <c r="E1735" s="222">
        <v>2.0000000000000001E-4</v>
      </c>
      <c r="F1735" s="222">
        <v>1.6000000000000001E-3</v>
      </c>
      <c r="G1735" s="222">
        <v>4.7999999999999996E-3</v>
      </c>
      <c r="H1735" s="222">
        <v>1.03E-2</v>
      </c>
      <c r="I1735" s="222">
        <v>2.8500000000000001E-2</v>
      </c>
      <c r="J1735" s="222">
        <v>5.8500000000000003E-2</v>
      </c>
      <c r="K1735" s="222">
        <v>0.1028</v>
      </c>
      <c r="L1735" s="222">
        <v>0.1605</v>
      </c>
    </row>
    <row r="1736" spans="1:12" x14ac:dyDescent="0.25">
      <c r="A1736" s="8">
        <v>6</v>
      </c>
      <c r="B1736" s="3">
        <v>63</v>
      </c>
      <c r="C1736" s="5">
        <v>275000</v>
      </c>
      <c r="E1736" s="222">
        <v>1E-4</v>
      </c>
      <c r="F1736" s="222">
        <v>1.1999999999999999E-3</v>
      </c>
      <c r="G1736" s="222">
        <v>3.7000000000000002E-3</v>
      </c>
      <c r="H1736" s="222">
        <v>8.3000000000000001E-3</v>
      </c>
      <c r="I1736" s="222">
        <v>2.41E-2</v>
      </c>
      <c r="J1736" s="222">
        <v>5.28E-2</v>
      </c>
      <c r="K1736" s="222">
        <v>9.5699999999999993E-2</v>
      </c>
      <c r="L1736" s="222">
        <v>0.15279999999999999</v>
      </c>
    </row>
    <row r="1737" spans="1:12" x14ac:dyDescent="0.25">
      <c r="A1737" s="8">
        <v>6</v>
      </c>
      <c r="B1737" s="3">
        <v>64</v>
      </c>
      <c r="C1737" s="5">
        <v>275000</v>
      </c>
      <c r="E1737" s="222">
        <v>1E-4</v>
      </c>
      <c r="F1737" s="222">
        <v>8.0000000000000004E-4</v>
      </c>
      <c r="G1737" s="222">
        <v>2.8E-3</v>
      </c>
      <c r="H1737" s="222">
        <v>6.4000000000000003E-3</v>
      </c>
      <c r="I1737" s="222">
        <v>2.0400000000000001E-2</v>
      </c>
      <c r="J1737" s="222">
        <v>4.7199999999999999E-2</v>
      </c>
      <c r="K1737" s="222">
        <v>8.8700000000000001E-2</v>
      </c>
      <c r="L1737" s="222">
        <v>0.1452</v>
      </c>
    </row>
    <row r="1738" spans="1:12" x14ac:dyDescent="0.25">
      <c r="A1738" s="8">
        <v>6</v>
      </c>
      <c r="B1738" s="3">
        <v>65</v>
      </c>
      <c r="C1738" s="5">
        <v>275000</v>
      </c>
      <c r="E1738" s="222">
        <v>0</v>
      </c>
      <c r="F1738" s="222">
        <v>5.0000000000000001E-4</v>
      </c>
      <c r="G1738" s="222">
        <v>1.9E-3</v>
      </c>
      <c r="H1738" s="222">
        <v>4.7999999999999996E-3</v>
      </c>
      <c r="I1738" s="222">
        <v>1.6899999999999998E-2</v>
      </c>
      <c r="J1738" s="222">
        <v>4.1700000000000001E-2</v>
      </c>
      <c r="K1738" s="222">
        <v>8.1799999999999998E-2</v>
      </c>
      <c r="L1738" s="222">
        <v>0.1376</v>
      </c>
    </row>
    <row r="1739" spans="1:12" x14ac:dyDescent="0.25">
      <c r="A1739" s="8">
        <v>6</v>
      </c>
      <c r="B1739" s="3">
        <v>66</v>
      </c>
      <c r="C1739" s="5">
        <v>275000</v>
      </c>
      <c r="E1739" s="222">
        <v>0</v>
      </c>
      <c r="F1739" s="222">
        <v>2.9999999999999997E-4</v>
      </c>
      <c r="G1739" s="222">
        <v>1.2999999999999999E-3</v>
      </c>
      <c r="H1739" s="222">
        <v>3.3999999999999998E-3</v>
      </c>
      <c r="I1739" s="222">
        <v>1.38E-2</v>
      </c>
      <c r="J1739" s="222">
        <v>3.6499999999999998E-2</v>
      </c>
      <c r="K1739" s="222">
        <v>7.4899999999999994E-2</v>
      </c>
      <c r="L1739" s="222">
        <v>0.13</v>
      </c>
    </row>
    <row r="1740" spans="1:12" x14ac:dyDescent="0.25">
      <c r="A1740" s="8">
        <v>6</v>
      </c>
      <c r="B1740" s="3">
        <v>67</v>
      </c>
      <c r="C1740" s="5">
        <v>275000</v>
      </c>
      <c r="E1740" s="222">
        <v>0</v>
      </c>
      <c r="F1740" s="222">
        <v>2.0000000000000001E-4</v>
      </c>
      <c r="G1740" s="222">
        <v>8.0000000000000004E-4</v>
      </c>
      <c r="H1740" s="222">
        <v>2.3E-3</v>
      </c>
      <c r="I1740" s="222">
        <v>1.0699999999999999E-2</v>
      </c>
      <c r="J1740" s="222">
        <v>3.1E-2</v>
      </c>
      <c r="K1740" s="222">
        <v>6.7500000000000004E-2</v>
      </c>
      <c r="L1740" s="222">
        <v>0.12180000000000001</v>
      </c>
    </row>
    <row r="1741" spans="1:12" x14ac:dyDescent="0.25">
      <c r="A1741" s="8">
        <v>6</v>
      </c>
      <c r="B1741" s="3">
        <v>68</v>
      </c>
      <c r="C1741" s="5">
        <v>275000</v>
      </c>
      <c r="E1741" s="222">
        <v>0</v>
      </c>
      <c r="F1741" s="222">
        <v>1E-4</v>
      </c>
      <c r="G1741" s="222">
        <v>4.0000000000000002E-4</v>
      </c>
      <c r="H1741" s="222">
        <v>1.4E-3</v>
      </c>
      <c r="I1741" s="222">
        <v>7.9000000000000008E-3</v>
      </c>
      <c r="J1741" s="222">
        <v>2.5600000000000001E-2</v>
      </c>
      <c r="K1741" s="222">
        <v>0.06</v>
      </c>
      <c r="L1741" s="222">
        <v>0.1134</v>
      </c>
    </row>
    <row r="1742" spans="1:12" x14ac:dyDescent="0.25">
      <c r="A1742" s="8">
        <v>6</v>
      </c>
      <c r="B1742" s="3">
        <v>69</v>
      </c>
      <c r="C1742" s="5">
        <v>275000</v>
      </c>
      <c r="E1742" s="222">
        <v>0</v>
      </c>
      <c r="F1742" s="222">
        <v>0</v>
      </c>
      <c r="G1742" s="222">
        <v>2.0000000000000001E-4</v>
      </c>
      <c r="H1742" s="222">
        <v>8.0000000000000004E-4</v>
      </c>
      <c r="I1742" s="222">
        <v>5.4999999999999997E-3</v>
      </c>
      <c r="J1742" s="222">
        <v>2.07E-2</v>
      </c>
      <c r="K1742" s="222">
        <v>5.28E-2</v>
      </c>
      <c r="L1742" s="222">
        <v>0.1053</v>
      </c>
    </row>
    <row r="1743" spans="1:12" x14ac:dyDescent="0.25">
      <c r="A1743" s="8">
        <v>6</v>
      </c>
      <c r="B1743" s="3">
        <v>70</v>
      </c>
      <c r="C1743" s="5">
        <v>275000</v>
      </c>
      <c r="E1743" s="222">
        <v>0</v>
      </c>
      <c r="F1743" s="222">
        <v>0</v>
      </c>
      <c r="G1743" s="222">
        <v>1E-4</v>
      </c>
      <c r="H1743" s="222">
        <v>2.9999999999999997E-4</v>
      </c>
      <c r="I1743" s="222">
        <v>3.3999999999999998E-3</v>
      </c>
      <c r="J1743" s="222">
        <v>1.54E-2</v>
      </c>
      <c r="K1743" s="222">
        <v>4.4499999999999998E-2</v>
      </c>
      <c r="L1743" s="222">
        <v>9.5699999999999993E-2</v>
      </c>
    </row>
    <row r="1744" spans="1:12" x14ac:dyDescent="0.25">
      <c r="A1744" s="8">
        <v>6</v>
      </c>
      <c r="B1744" s="3">
        <v>71</v>
      </c>
      <c r="C1744" s="5">
        <v>275000</v>
      </c>
      <c r="E1744" s="222">
        <v>0</v>
      </c>
      <c r="F1744" s="222">
        <v>0</v>
      </c>
      <c r="G1744" s="222">
        <v>0</v>
      </c>
      <c r="H1744" s="222">
        <v>1E-4</v>
      </c>
      <c r="I1744" s="222">
        <v>1.8E-3</v>
      </c>
      <c r="J1744" s="222">
        <v>1.0800000000000001E-2</v>
      </c>
      <c r="K1744" s="222">
        <v>3.6600000000000001E-2</v>
      </c>
      <c r="L1744" s="222">
        <v>8.6300000000000002E-2</v>
      </c>
    </row>
    <row r="1745" spans="1:12" x14ac:dyDescent="0.25">
      <c r="A1745" s="8">
        <v>6</v>
      </c>
      <c r="B1745" s="3">
        <v>72</v>
      </c>
      <c r="C1745" s="5">
        <v>275000</v>
      </c>
      <c r="E1745" s="222">
        <v>0</v>
      </c>
      <c r="F1745" s="222">
        <v>0</v>
      </c>
      <c r="G1745" s="222">
        <v>0</v>
      </c>
      <c r="H1745" s="222">
        <v>0</v>
      </c>
      <c r="I1745" s="222">
        <v>5.0000000000000001E-4</v>
      </c>
      <c r="J1745" s="222">
        <v>5.5999999999999999E-3</v>
      </c>
      <c r="K1745" s="222">
        <v>2.63E-2</v>
      </c>
      <c r="L1745" s="222">
        <v>7.3599999999999999E-2</v>
      </c>
    </row>
    <row r="1746" spans="1:12" x14ac:dyDescent="0.25">
      <c r="A1746" s="8">
        <v>6</v>
      </c>
      <c r="B1746" s="3">
        <v>73</v>
      </c>
      <c r="C1746" s="5">
        <v>275000</v>
      </c>
      <c r="E1746" s="222">
        <v>0</v>
      </c>
      <c r="F1746" s="222">
        <v>0</v>
      </c>
      <c r="G1746" s="222">
        <v>0</v>
      </c>
      <c r="H1746" s="222">
        <v>0</v>
      </c>
      <c r="I1746" s="222">
        <v>1E-4</v>
      </c>
      <c r="J1746" s="222">
        <v>1.9E-3</v>
      </c>
      <c r="K1746" s="222">
        <v>1.5900000000000001E-2</v>
      </c>
      <c r="L1746" s="222">
        <v>5.9799999999999999E-2</v>
      </c>
    </row>
    <row r="1747" spans="1:12" x14ac:dyDescent="0.25">
      <c r="A1747" s="8">
        <v>6</v>
      </c>
      <c r="B1747" s="3">
        <v>74</v>
      </c>
      <c r="C1747" s="5">
        <v>275000</v>
      </c>
      <c r="E1747" s="222">
        <v>0</v>
      </c>
      <c r="F1747" s="222">
        <v>0</v>
      </c>
      <c r="G1747" s="222">
        <v>0</v>
      </c>
      <c r="H1747" s="222">
        <v>0</v>
      </c>
      <c r="I1747" s="222">
        <v>0</v>
      </c>
      <c r="J1747" s="222">
        <v>5.9999999999999995E-4</v>
      </c>
      <c r="K1747" s="222">
        <v>9.7000000000000003E-3</v>
      </c>
      <c r="L1747" s="222">
        <v>5.0500000000000003E-2</v>
      </c>
    </row>
    <row r="1748" spans="1:12" x14ac:dyDescent="0.25">
      <c r="A1748" s="8">
        <v>7</v>
      </c>
      <c r="B1748" s="3">
        <v>48</v>
      </c>
      <c r="C1748" s="5">
        <v>275000</v>
      </c>
      <c r="E1748" s="222">
        <v>7.6E-3</v>
      </c>
      <c r="F1748" s="222">
        <v>2.29E-2</v>
      </c>
      <c r="G1748" s="222">
        <v>4.2500000000000003E-2</v>
      </c>
      <c r="H1748" s="222">
        <v>6.5299999999999997E-2</v>
      </c>
      <c r="I1748" s="222">
        <v>0.1183</v>
      </c>
      <c r="J1748" s="222">
        <v>0.1787</v>
      </c>
      <c r="K1748" s="222">
        <v>0.24490000000000001</v>
      </c>
      <c r="L1748" s="222">
        <v>0.31580000000000003</v>
      </c>
    </row>
    <row r="1749" spans="1:12" x14ac:dyDescent="0.25">
      <c r="A1749" s="8">
        <v>7</v>
      </c>
      <c r="B1749" s="3">
        <v>49</v>
      </c>
      <c r="C1749" s="5">
        <v>275000</v>
      </c>
      <c r="E1749" s="222">
        <v>6.7999999999999996E-3</v>
      </c>
      <c r="F1749" s="222">
        <v>2.0899999999999998E-2</v>
      </c>
      <c r="G1749" s="222">
        <v>3.9399999999999998E-2</v>
      </c>
      <c r="H1749" s="222">
        <v>6.1199999999999997E-2</v>
      </c>
      <c r="I1749" s="222">
        <v>0.11219999999999999</v>
      </c>
      <c r="J1749" s="222">
        <v>0.1709</v>
      </c>
      <c r="K1749" s="222">
        <v>0.2356</v>
      </c>
      <c r="L1749" s="222">
        <v>0.30509999999999998</v>
      </c>
    </row>
    <row r="1750" spans="1:12" x14ac:dyDescent="0.25">
      <c r="A1750" s="8">
        <v>7</v>
      </c>
      <c r="B1750" s="3">
        <v>50</v>
      </c>
      <c r="C1750" s="5">
        <v>275000</v>
      </c>
      <c r="E1750" s="222">
        <v>6.0000000000000001E-3</v>
      </c>
      <c r="F1750" s="222">
        <v>1.9099999999999999E-2</v>
      </c>
      <c r="G1750" s="222">
        <v>3.6499999999999998E-2</v>
      </c>
      <c r="H1750" s="222">
        <v>5.7200000000000001E-2</v>
      </c>
      <c r="I1750" s="222">
        <v>0.1062</v>
      </c>
      <c r="J1750" s="222">
        <v>0.16309999999999999</v>
      </c>
      <c r="K1750" s="222">
        <v>0.2263</v>
      </c>
      <c r="L1750" s="222">
        <v>0.29449999999999998</v>
      </c>
    </row>
    <row r="1751" spans="1:12" x14ac:dyDescent="0.25">
      <c r="A1751" s="8">
        <v>7</v>
      </c>
      <c r="B1751" s="3">
        <v>51</v>
      </c>
      <c r="C1751" s="5">
        <v>275000</v>
      </c>
      <c r="E1751" s="222">
        <v>5.3E-3</v>
      </c>
      <c r="F1751" s="222">
        <v>1.7299999999999999E-2</v>
      </c>
      <c r="G1751" s="222">
        <v>3.3500000000000002E-2</v>
      </c>
      <c r="H1751" s="222">
        <v>5.3100000000000001E-2</v>
      </c>
      <c r="I1751" s="222">
        <v>0.10009999999999999</v>
      </c>
      <c r="J1751" s="222">
        <v>0.15529999999999999</v>
      </c>
      <c r="K1751" s="222">
        <v>0.21690000000000001</v>
      </c>
      <c r="L1751" s="222">
        <v>0.28360000000000002</v>
      </c>
    </row>
    <row r="1752" spans="1:12" x14ac:dyDescent="0.25">
      <c r="A1752" s="8">
        <v>7</v>
      </c>
      <c r="B1752" s="3">
        <v>52</v>
      </c>
      <c r="C1752" s="5">
        <v>275000</v>
      </c>
      <c r="E1752" s="222">
        <v>4.5999999999999999E-3</v>
      </c>
      <c r="F1752" s="222">
        <v>1.55E-2</v>
      </c>
      <c r="G1752" s="222">
        <v>3.0599999999999999E-2</v>
      </c>
      <c r="H1752" s="222">
        <v>4.9099999999999998E-2</v>
      </c>
      <c r="I1752" s="222">
        <v>9.4E-2</v>
      </c>
      <c r="J1752" s="222">
        <v>0.1472</v>
      </c>
      <c r="K1752" s="222">
        <v>0.20710000000000001</v>
      </c>
      <c r="L1752" s="222">
        <v>0.27239999999999998</v>
      </c>
    </row>
    <row r="1753" spans="1:12" x14ac:dyDescent="0.25">
      <c r="A1753" s="8">
        <v>7</v>
      </c>
      <c r="B1753" s="3">
        <v>53</v>
      </c>
      <c r="C1753" s="5">
        <v>275000</v>
      </c>
      <c r="E1753" s="222">
        <v>3.8999999999999998E-3</v>
      </c>
      <c r="F1753" s="222">
        <v>1.37E-2</v>
      </c>
      <c r="G1753" s="222">
        <v>2.7699999999999999E-2</v>
      </c>
      <c r="H1753" s="222">
        <v>4.4999999999999998E-2</v>
      </c>
      <c r="I1753" s="222">
        <v>8.7800000000000003E-2</v>
      </c>
      <c r="J1753" s="222">
        <v>0.1391</v>
      </c>
      <c r="K1753" s="222">
        <v>0.19719999999999999</v>
      </c>
      <c r="L1753" s="222">
        <v>0.26090000000000002</v>
      </c>
    </row>
    <row r="1754" spans="1:12" x14ac:dyDescent="0.25">
      <c r="A1754" s="8">
        <v>7</v>
      </c>
      <c r="B1754" s="3">
        <v>54</v>
      </c>
      <c r="C1754" s="5">
        <v>275000</v>
      </c>
      <c r="E1754" s="222">
        <v>3.3E-3</v>
      </c>
      <c r="F1754" s="222">
        <v>1.21E-2</v>
      </c>
      <c r="G1754" s="222">
        <v>2.4899999999999999E-2</v>
      </c>
      <c r="H1754" s="222">
        <v>4.1099999999999998E-2</v>
      </c>
      <c r="I1754" s="222">
        <v>8.1600000000000006E-2</v>
      </c>
      <c r="J1754" s="222">
        <v>0.13089999999999999</v>
      </c>
      <c r="K1754" s="222">
        <v>0.18720000000000001</v>
      </c>
      <c r="L1754" s="222">
        <v>0.2492</v>
      </c>
    </row>
    <row r="1755" spans="1:12" x14ac:dyDescent="0.25">
      <c r="A1755" s="8">
        <v>7</v>
      </c>
      <c r="B1755" s="3">
        <v>55</v>
      </c>
      <c r="C1755" s="5">
        <v>275000</v>
      </c>
      <c r="E1755" s="222">
        <v>2.8E-3</v>
      </c>
      <c r="F1755" s="222">
        <v>1.0500000000000001E-2</v>
      </c>
      <c r="G1755" s="222">
        <v>2.23E-2</v>
      </c>
      <c r="H1755" s="222">
        <v>3.73E-2</v>
      </c>
      <c r="I1755" s="222">
        <v>7.5600000000000001E-2</v>
      </c>
      <c r="J1755" s="222">
        <v>0.12280000000000001</v>
      </c>
      <c r="K1755" s="222">
        <v>0.1772</v>
      </c>
      <c r="L1755" s="222">
        <v>0.23769999999999999</v>
      </c>
    </row>
    <row r="1756" spans="1:12" x14ac:dyDescent="0.25">
      <c r="A1756" s="8">
        <v>7</v>
      </c>
      <c r="B1756" s="3">
        <v>56</v>
      </c>
      <c r="C1756" s="5">
        <v>275000</v>
      </c>
      <c r="E1756" s="222">
        <v>2.3E-3</v>
      </c>
      <c r="F1756" s="222">
        <v>8.9999999999999993E-3</v>
      </c>
      <c r="G1756" s="222">
        <v>1.9599999999999999E-2</v>
      </c>
      <c r="H1756" s="222">
        <v>3.3500000000000002E-2</v>
      </c>
      <c r="I1756" s="222">
        <v>6.9400000000000003E-2</v>
      </c>
      <c r="J1756" s="222">
        <v>0.1144</v>
      </c>
      <c r="K1756" s="222">
        <v>0.16689999999999999</v>
      </c>
      <c r="L1756" s="222">
        <v>0.22770000000000001</v>
      </c>
    </row>
    <row r="1757" spans="1:12" x14ac:dyDescent="0.25">
      <c r="A1757" s="8">
        <v>7</v>
      </c>
      <c r="B1757" s="3">
        <v>57</v>
      </c>
      <c r="C1757" s="5">
        <v>275000</v>
      </c>
      <c r="E1757" s="222">
        <v>1.8E-3</v>
      </c>
      <c r="F1757" s="222">
        <v>7.7000000000000002E-3</v>
      </c>
      <c r="G1757" s="222">
        <v>1.7100000000000001E-2</v>
      </c>
      <c r="H1757" s="222">
        <v>2.98E-2</v>
      </c>
      <c r="I1757" s="222">
        <v>6.3299999999999995E-2</v>
      </c>
      <c r="J1757" s="222">
        <v>0.1061</v>
      </c>
      <c r="K1757" s="222">
        <v>0.1565</v>
      </c>
      <c r="L1757" s="222">
        <v>0.2195</v>
      </c>
    </row>
    <row r="1758" spans="1:12" x14ac:dyDescent="0.25">
      <c r="A1758" s="8">
        <v>7</v>
      </c>
      <c r="B1758" s="3">
        <v>58</v>
      </c>
      <c r="C1758" s="5">
        <v>275000</v>
      </c>
      <c r="E1758" s="222">
        <v>1.5E-3</v>
      </c>
      <c r="F1758" s="222">
        <v>6.4999999999999997E-3</v>
      </c>
      <c r="G1758" s="222">
        <v>1.4999999999999999E-2</v>
      </c>
      <c r="H1758" s="222">
        <v>2.6499999999999999E-2</v>
      </c>
      <c r="I1758" s="222">
        <v>5.7700000000000001E-2</v>
      </c>
      <c r="J1758" s="222">
        <v>9.8299999999999998E-2</v>
      </c>
      <c r="K1758" s="222">
        <v>0.14810000000000001</v>
      </c>
      <c r="L1758" s="222">
        <v>0.21199999999999999</v>
      </c>
    </row>
    <row r="1759" spans="1:12" x14ac:dyDescent="0.25">
      <c r="A1759" s="8">
        <v>7</v>
      </c>
      <c r="B1759" s="3">
        <v>59</v>
      </c>
      <c r="C1759" s="5">
        <v>275000</v>
      </c>
      <c r="E1759" s="222">
        <v>1.1999999999999999E-3</v>
      </c>
      <c r="F1759" s="222">
        <v>5.4000000000000003E-3</v>
      </c>
      <c r="G1759" s="222">
        <v>1.29E-2</v>
      </c>
      <c r="H1759" s="222">
        <v>2.3300000000000001E-2</v>
      </c>
      <c r="I1759" s="222">
        <v>5.2200000000000003E-2</v>
      </c>
      <c r="J1759" s="222">
        <v>9.0499999999999997E-2</v>
      </c>
      <c r="K1759" s="222">
        <v>0.1411</v>
      </c>
      <c r="L1759" s="222">
        <v>0.2044</v>
      </c>
    </row>
    <row r="1760" spans="1:12" x14ac:dyDescent="0.25">
      <c r="A1760" s="8">
        <v>7</v>
      </c>
      <c r="B1760" s="3">
        <v>60</v>
      </c>
      <c r="C1760" s="5">
        <v>275000</v>
      </c>
      <c r="E1760" s="222">
        <v>8.9999999999999998E-4</v>
      </c>
      <c r="F1760" s="222">
        <v>4.4999999999999997E-3</v>
      </c>
      <c r="G1760" s="222">
        <v>1.09E-2</v>
      </c>
      <c r="H1760" s="222">
        <v>2.0199999999999999E-2</v>
      </c>
      <c r="I1760" s="222">
        <v>4.6699999999999998E-2</v>
      </c>
      <c r="J1760" s="222">
        <v>8.2799999999999999E-2</v>
      </c>
      <c r="K1760" s="222">
        <v>0.13389999999999999</v>
      </c>
      <c r="L1760" s="222">
        <v>0.1966</v>
      </c>
    </row>
    <row r="1761" spans="1:12" x14ac:dyDescent="0.25">
      <c r="A1761" s="8">
        <v>7</v>
      </c>
      <c r="B1761" s="3">
        <v>61</v>
      </c>
      <c r="C1761" s="5">
        <v>275000</v>
      </c>
      <c r="E1761" s="222">
        <v>6.9999999999999999E-4</v>
      </c>
      <c r="F1761" s="222">
        <v>3.5999999999999999E-3</v>
      </c>
      <c r="G1761" s="222">
        <v>9.1000000000000004E-3</v>
      </c>
      <c r="H1761" s="222">
        <v>1.7299999999999999E-2</v>
      </c>
      <c r="I1761" s="222">
        <v>4.1300000000000003E-2</v>
      </c>
      <c r="J1761" s="222">
        <v>7.6700000000000004E-2</v>
      </c>
      <c r="K1761" s="222">
        <v>0.1268</v>
      </c>
      <c r="L1761" s="222">
        <v>0.18890000000000001</v>
      </c>
    </row>
    <row r="1762" spans="1:12" x14ac:dyDescent="0.25">
      <c r="A1762" s="8">
        <v>7</v>
      </c>
      <c r="B1762" s="3">
        <v>62</v>
      </c>
      <c r="C1762" s="5">
        <v>275000</v>
      </c>
      <c r="E1762" s="222">
        <v>5.0000000000000001E-4</v>
      </c>
      <c r="F1762" s="222">
        <v>2.8E-3</v>
      </c>
      <c r="G1762" s="222">
        <v>7.4000000000000003E-3</v>
      </c>
      <c r="H1762" s="222">
        <v>1.4500000000000001E-2</v>
      </c>
      <c r="I1762" s="222">
        <v>3.5999999999999997E-2</v>
      </c>
      <c r="J1762" s="222">
        <v>7.0699999999999999E-2</v>
      </c>
      <c r="K1762" s="222">
        <v>0.1195</v>
      </c>
      <c r="L1762" s="222">
        <v>0.18140000000000001</v>
      </c>
    </row>
    <row r="1763" spans="1:12" x14ac:dyDescent="0.25">
      <c r="A1763" s="8">
        <v>7</v>
      </c>
      <c r="B1763" s="3">
        <v>63</v>
      </c>
      <c r="C1763" s="5">
        <v>275000</v>
      </c>
      <c r="E1763" s="222">
        <v>2.9999999999999997E-4</v>
      </c>
      <c r="F1763" s="222">
        <v>2.0999999999999999E-3</v>
      </c>
      <c r="G1763" s="222">
        <v>5.7999999999999996E-3</v>
      </c>
      <c r="H1763" s="222">
        <v>1.18E-2</v>
      </c>
      <c r="I1763" s="222">
        <v>3.1099999999999999E-2</v>
      </c>
      <c r="J1763" s="222">
        <v>6.4500000000000002E-2</v>
      </c>
      <c r="K1763" s="222">
        <v>0.11210000000000001</v>
      </c>
      <c r="L1763" s="222">
        <v>0.17369999999999999</v>
      </c>
    </row>
    <row r="1764" spans="1:12" x14ac:dyDescent="0.25">
      <c r="A1764" s="8">
        <v>7</v>
      </c>
      <c r="B1764" s="3">
        <v>64</v>
      </c>
      <c r="C1764" s="5">
        <v>275000</v>
      </c>
      <c r="E1764" s="222">
        <v>2.0000000000000001E-4</v>
      </c>
      <c r="F1764" s="222">
        <v>1.5E-3</v>
      </c>
      <c r="G1764" s="222">
        <v>4.4000000000000003E-3</v>
      </c>
      <c r="H1764" s="222">
        <v>9.4000000000000004E-3</v>
      </c>
      <c r="I1764" s="222">
        <v>2.6800000000000001E-2</v>
      </c>
      <c r="J1764" s="222">
        <v>5.8299999999999998E-2</v>
      </c>
      <c r="K1764" s="222">
        <v>0.10489999999999999</v>
      </c>
      <c r="L1764" s="222">
        <v>0.16600000000000001</v>
      </c>
    </row>
    <row r="1765" spans="1:12" x14ac:dyDescent="0.25">
      <c r="A1765" s="8">
        <v>7</v>
      </c>
      <c r="B1765" s="3">
        <v>65</v>
      </c>
      <c r="C1765" s="5">
        <v>275000</v>
      </c>
      <c r="E1765" s="222">
        <v>1E-4</v>
      </c>
      <c r="F1765" s="222">
        <v>1E-3</v>
      </c>
      <c r="G1765" s="222">
        <v>3.2000000000000002E-3</v>
      </c>
      <c r="H1765" s="222">
        <v>7.1999999999999998E-3</v>
      </c>
      <c r="I1765" s="222">
        <v>2.2800000000000001E-2</v>
      </c>
      <c r="J1765" s="222">
        <v>5.2299999999999999E-2</v>
      </c>
      <c r="K1765" s="222">
        <v>9.7600000000000006E-2</v>
      </c>
      <c r="L1765" s="222">
        <v>0.15840000000000001</v>
      </c>
    </row>
    <row r="1766" spans="1:12" x14ac:dyDescent="0.25">
      <c r="A1766" s="8">
        <v>7</v>
      </c>
      <c r="B1766" s="3">
        <v>66</v>
      </c>
      <c r="C1766" s="5">
        <v>275000</v>
      </c>
      <c r="E1766" s="222">
        <v>1E-4</v>
      </c>
      <c r="F1766" s="222">
        <v>5.9999999999999995E-4</v>
      </c>
      <c r="G1766" s="222">
        <v>2.3E-3</v>
      </c>
      <c r="H1766" s="222">
        <v>5.3E-3</v>
      </c>
      <c r="I1766" s="222">
        <v>1.9E-2</v>
      </c>
      <c r="J1766" s="222">
        <v>4.65E-2</v>
      </c>
      <c r="K1766" s="222">
        <v>9.0300000000000005E-2</v>
      </c>
      <c r="L1766" s="222">
        <v>0.1507</v>
      </c>
    </row>
    <row r="1767" spans="1:12" x14ac:dyDescent="0.25">
      <c r="A1767" s="8">
        <v>7</v>
      </c>
      <c r="B1767" s="3">
        <v>67</v>
      </c>
      <c r="C1767" s="5">
        <v>275000</v>
      </c>
      <c r="E1767" s="222">
        <v>0</v>
      </c>
      <c r="F1767" s="222">
        <v>4.0000000000000002E-4</v>
      </c>
      <c r="G1767" s="222">
        <v>1.4E-3</v>
      </c>
      <c r="H1767" s="222">
        <v>3.7000000000000002E-3</v>
      </c>
      <c r="I1767" s="222">
        <v>1.52E-2</v>
      </c>
      <c r="J1767" s="222">
        <v>4.0300000000000002E-2</v>
      </c>
      <c r="K1767" s="222">
        <v>8.2500000000000004E-2</v>
      </c>
      <c r="L1767" s="222">
        <v>0.14249999999999999</v>
      </c>
    </row>
    <row r="1768" spans="1:12" x14ac:dyDescent="0.25">
      <c r="A1768" s="8">
        <v>7</v>
      </c>
      <c r="B1768" s="3">
        <v>68</v>
      </c>
      <c r="C1768" s="5">
        <v>275000</v>
      </c>
      <c r="E1768" s="222">
        <v>0</v>
      </c>
      <c r="F1768" s="222">
        <v>2.0000000000000001E-4</v>
      </c>
      <c r="G1768" s="222">
        <v>8.0000000000000004E-4</v>
      </c>
      <c r="H1768" s="222">
        <v>2.3999999999999998E-3</v>
      </c>
      <c r="I1768" s="222">
        <v>1.1599999999999999E-2</v>
      </c>
      <c r="J1768" s="222">
        <v>3.4099999999999998E-2</v>
      </c>
      <c r="K1768" s="222">
        <v>7.46E-2</v>
      </c>
      <c r="L1768" s="222">
        <v>0.13400000000000001</v>
      </c>
    </row>
    <row r="1769" spans="1:12" x14ac:dyDescent="0.25">
      <c r="A1769" s="8">
        <v>7</v>
      </c>
      <c r="B1769" s="3">
        <v>69</v>
      </c>
      <c r="C1769" s="5">
        <v>275000</v>
      </c>
      <c r="E1769" s="222">
        <v>0</v>
      </c>
      <c r="F1769" s="222">
        <v>1E-4</v>
      </c>
      <c r="G1769" s="222">
        <v>4.0000000000000002E-4</v>
      </c>
      <c r="H1769" s="222">
        <v>1.4E-3</v>
      </c>
      <c r="I1769" s="222">
        <v>8.6E-3</v>
      </c>
      <c r="J1769" s="222">
        <v>2.8500000000000001E-2</v>
      </c>
      <c r="K1769" s="222">
        <v>6.6900000000000001E-2</v>
      </c>
      <c r="L1769" s="222">
        <v>0.12590000000000001</v>
      </c>
    </row>
    <row r="1770" spans="1:12" x14ac:dyDescent="0.25">
      <c r="A1770" s="8">
        <v>7</v>
      </c>
      <c r="B1770" s="3">
        <v>70</v>
      </c>
      <c r="C1770" s="5">
        <v>275000</v>
      </c>
      <c r="E1770" s="222">
        <v>0</v>
      </c>
      <c r="F1770" s="222">
        <v>0</v>
      </c>
      <c r="G1770" s="222">
        <v>2.0000000000000001E-4</v>
      </c>
      <c r="H1770" s="222">
        <v>6.9999999999999999E-4</v>
      </c>
      <c r="I1770" s="222">
        <v>5.5999999999999999E-3</v>
      </c>
      <c r="J1770" s="222">
        <v>2.2100000000000002E-2</v>
      </c>
      <c r="K1770" s="222">
        <v>5.8000000000000003E-2</v>
      </c>
      <c r="L1770" s="222">
        <v>0.1163</v>
      </c>
    </row>
    <row r="1771" spans="1:12" x14ac:dyDescent="0.25">
      <c r="A1771" s="8">
        <v>7</v>
      </c>
      <c r="B1771" s="3">
        <v>71</v>
      </c>
      <c r="C1771" s="5">
        <v>275000</v>
      </c>
      <c r="E1771" s="222">
        <v>0</v>
      </c>
      <c r="F1771" s="222">
        <v>0</v>
      </c>
      <c r="G1771" s="222">
        <v>0</v>
      </c>
      <c r="H1771" s="222">
        <v>2.9999999999999997E-4</v>
      </c>
      <c r="I1771" s="222">
        <v>3.3E-3</v>
      </c>
      <c r="J1771" s="222">
        <v>1.6400000000000001E-2</v>
      </c>
      <c r="K1771" s="222">
        <v>4.9299999999999997E-2</v>
      </c>
      <c r="L1771" s="222">
        <v>0.107</v>
      </c>
    </row>
    <row r="1772" spans="1:12" x14ac:dyDescent="0.25">
      <c r="A1772" s="8">
        <v>7</v>
      </c>
      <c r="B1772" s="3">
        <v>72</v>
      </c>
      <c r="C1772" s="5">
        <v>275000</v>
      </c>
      <c r="E1772" s="222">
        <v>0</v>
      </c>
      <c r="F1772" s="222">
        <v>0</v>
      </c>
      <c r="G1772" s="222">
        <v>0</v>
      </c>
      <c r="H1772" s="222">
        <v>0</v>
      </c>
      <c r="I1772" s="222">
        <v>1.1999999999999999E-3</v>
      </c>
      <c r="J1772" s="222">
        <v>9.5999999999999992E-3</v>
      </c>
      <c r="K1772" s="222">
        <v>3.7699999999999997E-2</v>
      </c>
      <c r="L1772" s="222">
        <v>9.4500000000000001E-2</v>
      </c>
    </row>
    <row r="1773" spans="1:12" x14ac:dyDescent="0.25">
      <c r="A1773" s="8">
        <v>7</v>
      </c>
      <c r="B1773" s="3">
        <v>73</v>
      </c>
      <c r="C1773" s="5">
        <v>275000</v>
      </c>
      <c r="E1773" s="222">
        <v>0</v>
      </c>
      <c r="F1773" s="222">
        <v>0</v>
      </c>
      <c r="G1773" s="222">
        <v>0</v>
      </c>
      <c r="H1773" s="222">
        <v>0</v>
      </c>
      <c r="I1773" s="222">
        <v>2.0000000000000001E-4</v>
      </c>
      <c r="J1773" s="222">
        <v>4.0000000000000001E-3</v>
      </c>
      <c r="K1773" s="222">
        <v>2.5600000000000001E-2</v>
      </c>
      <c r="L1773" s="222">
        <v>8.1000000000000003E-2</v>
      </c>
    </row>
    <row r="1774" spans="1:12" x14ac:dyDescent="0.25">
      <c r="A1774" s="8">
        <v>7</v>
      </c>
      <c r="B1774" s="3">
        <v>74</v>
      </c>
      <c r="C1774" s="5">
        <v>275000</v>
      </c>
      <c r="E1774" s="222">
        <v>0</v>
      </c>
      <c r="F1774" s="222">
        <v>0</v>
      </c>
      <c r="G1774" s="222">
        <v>0</v>
      </c>
      <c r="H1774" s="222">
        <v>0</v>
      </c>
      <c r="I1774" s="222">
        <v>0</v>
      </c>
      <c r="J1774" s="222">
        <v>1.6000000000000001E-3</v>
      </c>
      <c r="K1774" s="222">
        <v>1.78E-2</v>
      </c>
      <c r="L1774" s="222">
        <v>7.2099999999999997E-2</v>
      </c>
    </row>
    <row r="1775" spans="1:12" x14ac:dyDescent="0.25">
      <c r="A1775" s="8">
        <v>8</v>
      </c>
      <c r="B1775" s="3">
        <v>48</v>
      </c>
      <c r="C1775" s="5">
        <v>275000</v>
      </c>
      <c r="E1775" s="222">
        <v>9.9000000000000008E-3</v>
      </c>
      <c r="F1775" s="222">
        <v>2.7699999999999999E-2</v>
      </c>
      <c r="G1775" s="222">
        <v>4.9599999999999998E-2</v>
      </c>
      <c r="H1775" s="222">
        <v>7.4399999999999994E-2</v>
      </c>
      <c r="I1775" s="222">
        <v>0.13070000000000001</v>
      </c>
      <c r="J1775" s="222">
        <v>0.19389999999999999</v>
      </c>
      <c r="K1775" s="222">
        <v>0.26229999999999998</v>
      </c>
      <c r="L1775" s="222">
        <v>0.33500000000000002</v>
      </c>
    </row>
    <row r="1776" spans="1:12" x14ac:dyDescent="0.25">
      <c r="A1776" s="8">
        <v>8</v>
      </c>
      <c r="B1776" s="3">
        <v>49</v>
      </c>
      <c r="C1776" s="5">
        <v>275000</v>
      </c>
      <c r="E1776" s="222">
        <v>8.8999999999999999E-3</v>
      </c>
      <c r="F1776" s="222">
        <v>2.5600000000000001E-2</v>
      </c>
      <c r="G1776" s="222">
        <v>4.6300000000000001E-2</v>
      </c>
      <c r="H1776" s="222">
        <v>7.0099999999999996E-2</v>
      </c>
      <c r="I1776" s="222">
        <v>0.1244</v>
      </c>
      <c r="J1776" s="222">
        <v>0.18579999999999999</v>
      </c>
      <c r="K1776" s="222">
        <v>0.25269999999999998</v>
      </c>
      <c r="L1776" s="222">
        <v>0.32400000000000001</v>
      </c>
    </row>
    <row r="1777" spans="1:12" x14ac:dyDescent="0.25">
      <c r="A1777" s="8">
        <v>8</v>
      </c>
      <c r="B1777" s="3">
        <v>50</v>
      </c>
      <c r="C1777" s="5">
        <v>275000</v>
      </c>
      <c r="E1777" s="222">
        <v>8.0000000000000002E-3</v>
      </c>
      <c r="F1777" s="222">
        <v>2.35E-2</v>
      </c>
      <c r="G1777" s="222">
        <v>4.3099999999999999E-2</v>
      </c>
      <c r="H1777" s="222">
        <v>6.5799999999999997E-2</v>
      </c>
      <c r="I1777" s="222">
        <v>0.1181</v>
      </c>
      <c r="J1777" s="222">
        <v>0.17780000000000001</v>
      </c>
      <c r="K1777" s="222">
        <v>0.2432</v>
      </c>
      <c r="L1777" s="222">
        <v>0.31309999999999999</v>
      </c>
    </row>
    <row r="1778" spans="1:12" x14ac:dyDescent="0.25">
      <c r="A1778" s="8">
        <v>8</v>
      </c>
      <c r="B1778" s="3">
        <v>51</v>
      </c>
      <c r="C1778" s="5">
        <v>275000</v>
      </c>
      <c r="E1778" s="222">
        <v>7.1999999999999998E-3</v>
      </c>
      <c r="F1778" s="222">
        <v>2.1499999999999998E-2</v>
      </c>
      <c r="G1778" s="222">
        <v>3.9899999999999998E-2</v>
      </c>
      <c r="H1778" s="222">
        <v>6.1499999999999999E-2</v>
      </c>
      <c r="I1778" s="222">
        <v>0.1118</v>
      </c>
      <c r="J1778" s="222">
        <v>0.16969999999999999</v>
      </c>
      <c r="K1778" s="222">
        <v>0.23350000000000001</v>
      </c>
      <c r="L1778" s="222">
        <v>0.30199999999999999</v>
      </c>
    </row>
    <row r="1779" spans="1:12" x14ac:dyDescent="0.25">
      <c r="A1779" s="8">
        <v>8</v>
      </c>
      <c r="B1779" s="3">
        <v>52</v>
      </c>
      <c r="C1779" s="5">
        <v>275000</v>
      </c>
      <c r="E1779" s="222">
        <v>6.3E-3</v>
      </c>
      <c r="F1779" s="222">
        <v>1.95E-2</v>
      </c>
      <c r="G1779" s="222">
        <v>3.6700000000000003E-2</v>
      </c>
      <c r="H1779" s="222">
        <v>5.7099999999999998E-2</v>
      </c>
      <c r="I1779" s="222">
        <v>0.10539999999999999</v>
      </c>
      <c r="J1779" s="222">
        <v>0.1613</v>
      </c>
      <c r="K1779" s="222">
        <v>0.22339999999999999</v>
      </c>
      <c r="L1779" s="222">
        <v>0.2903</v>
      </c>
    </row>
    <row r="1780" spans="1:12" x14ac:dyDescent="0.25">
      <c r="A1780" s="8">
        <v>8</v>
      </c>
      <c r="B1780" s="3">
        <v>53</v>
      </c>
      <c r="C1780" s="5">
        <v>275000</v>
      </c>
      <c r="E1780" s="222">
        <v>5.4999999999999997E-3</v>
      </c>
      <c r="F1780" s="222">
        <v>1.7500000000000002E-2</v>
      </c>
      <c r="G1780" s="222">
        <v>3.3500000000000002E-2</v>
      </c>
      <c r="H1780" s="222">
        <v>5.28E-2</v>
      </c>
      <c r="I1780" s="222">
        <v>9.8799999999999999E-2</v>
      </c>
      <c r="J1780" s="222">
        <v>0.15279999999999999</v>
      </c>
      <c r="K1780" s="222">
        <v>0.21310000000000001</v>
      </c>
      <c r="L1780" s="222">
        <v>0.27839999999999998</v>
      </c>
    </row>
    <row r="1781" spans="1:12" x14ac:dyDescent="0.25">
      <c r="A1781" s="8">
        <v>8</v>
      </c>
      <c r="B1781" s="3">
        <v>54</v>
      </c>
      <c r="C1781" s="5">
        <v>275000</v>
      </c>
      <c r="E1781" s="222">
        <v>4.7000000000000002E-3</v>
      </c>
      <c r="F1781" s="222">
        <v>1.5599999999999999E-2</v>
      </c>
      <c r="G1781" s="222">
        <v>3.04E-2</v>
      </c>
      <c r="H1781" s="222">
        <v>4.8500000000000001E-2</v>
      </c>
      <c r="I1781" s="222">
        <v>9.2299999999999993E-2</v>
      </c>
      <c r="J1781" s="222">
        <v>0.14419999999999999</v>
      </c>
      <c r="K1781" s="222">
        <v>0.20269999999999999</v>
      </c>
      <c r="L1781" s="222">
        <v>0.26640000000000003</v>
      </c>
    </row>
    <row r="1782" spans="1:12" x14ac:dyDescent="0.25">
      <c r="A1782" s="8">
        <v>8</v>
      </c>
      <c r="B1782" s="3">
        <v>55</v>
      </c>
      <c r="C1782" s="5">
        <v>275000</v>
      </c>
      <c r="E1782" s="222">
        <v>4.0000000000000001E-3</v>
      </c>
      <c r="F1782" s="222">
        <v>1.38E-2</v>
      </c>
      <c r="G1782" s="222">
        <v>2.7400000000000001E-2</v>
      </c>
      <c r="H1782" s="222">
        <v>4.4299999999999999E-2</v>
      </c>
      <c r="I1782" s="222">
        <v>8.5800000000000001E-2</v>
      </c>
      <c r="J1782" s="222">
        <v>0.13569999999999999</v>
      </c>
      <c r="K1782" s="222">
        <v>0.1923</v>
      </c>
      <c r="L1782" s="222">
        <v>0.25430000000000003</v>
      </c>
    </row>
    <row r="1783" spans="1:12" x14ac:dyDescent="0.25">
      <c r="A1783" s="8">
        <v>8</v>
      </c>
      <c r="B1783" s="3">
        <v>56</v>
      </c>
      <c r="C1783" s="5">
        <v>275000</v>
      </c>
      <c r="E1783" s="222">
        <v>3.3999999999999998E-3</v>
      </c>
      <c r="F1783" s="222">
        <v>1.2E-2</v>
      </c>
      <c r="G1783" s="222">
        <v>2.4400000000000002E-2</v>
      </c>
      <c r="H1783" s="222">
        <v>4.0099999999999997E-2</v>
      </c>
      <c r="I1783" s="222">
        <v>7.9200000000000007E-2</v>
      </c>
      <c r="J1783" s="222">
        <v>0.12690000000000001</v>
      </c>
      <c r="K1783" s="222">
        <v>0.18140000000000001</v>
      </c>
      <c r="L1783" s="222">
        <v>0.245</v>
      </c>
    </row>
    <row r="1784" spans="1:12" x14ac:dyDescent="0.25">
      <c r="A1784" s="8">
        <v>8</v>
      </c>
      <c r="B1784" s="3">
        <v>57</v>
      </c>
      <c r="C1784" s="5">
        <v>275000</v>
      </c>
      <c r="E1784" s="222">
        <v>2.8E-3</v>
      </c>
      <c r="F1784" s="222">
        <v>1.03E-2</v>
      </c>
      <c r="G1784" s="222">
        <v>2.1600000000000001E-2</v>
      </c>
      <c r="H1784" s="222">
        <v>3.5900000000000001E-2</v>
      </c>
      <c r="I1784" s="222">
        <v>7.2599999999999998E-2</v>
      </c>
      <c r="J1784" s="222">
        <v>0.11799999999999999</v>
      </c>
      <c r="K1784" s="222">
        <v>0.17050000000000001</v>
      </c>
      <c r="L1784" s="222">
        <v>0.2369</v>
      </c>
    </row>
    <row r="1785" spans="1:12" x14ac:dyDescent="0.25">
      <c r="A1785" s="8">
        <v>8</v>
      </c>
      <c r="B1785" s="3">
        <v>58</v>
      </c>
      <c r="C1785" s="5">
        <v>275000</v>
      </c>
      <c r="E1785" s="222">
        <v>2.3E-3</v>
      </c>
      <c r="F1785" s="222">
        <v>8.8999999999999999E-3</v>
      </c>
      <c r="G1785" s="222">
        <v>1.9E-2</v>
      </c>
      <c r="H1785" s="222">
        <v>3.2199999999999999E-2</v>
      </c>
      <c r="I1785" s="222">
        <v>6.6600000000000006E-2</v>
      </c>
      <c r="J1785" s="222">
        <v>0.10970000000000001</v>
      </c>
      <c r="K1785" s="222">
        <v>0.16259999999999999</v>
      </c>
      <c r="L1785" s="222">
        <v>0.22939999999999999</v>
      </c>
    </row>
    <row r="1786" spans="1:12" x14ac:dyDescent="0.25">
      <c r="A1786" s="8">
        <v>8</v>
      </c>
      <c r="B1786" s="3">
        <v>59</v>
      </c>
      <c r="C1786" s="5">
        <v>275000</v>
      </c>
      <c r="E1786" s="222">
        <v>1.9E-3</v>
      </c>
      <c r="F1786" s="222">
        <v>7.4999999999999997E-3</v>
      </c>
      <c r="G1786" s="222">
        <v>1.66E-2</v>
      </c>
      <c r="H1786" s="222">
        <v>2.86E-2</v>
      </c>
      <c r="I1786" s="222">
        <v>6.0499999999999998E-2</v>
      </c>
      <c r="J1786" s="222">
        <v>0.1013</v>
      </c>
      <c r="K1786" s="222">
        <v>0.1555</v>
      </c>
      <c r="L1786" s="222">
        <v>0.2218</v>
      </c>
    </row>
    <row r="1787" spans="1:12" x14ac:dyDescent="0.25">
      <c r="A1787" s="8">
        <v>8</v>
      </c>
      <c r="B1787" s="3">
        <v>60</v>
      </c>
      <c r="C1787" s="5">
        <v>275000</v>
      </c>
      <c r="E1787" s="222">
        <v>1.5E-3</v>
      </c>
      <c r="F1787" s="222">
        <v>6.3E-3</v>
      </c>
      <c r="G1787" s="222">
        <v>1.4200000000000001E-2</v>
      </c>
      <c r="H1787" s="222">
        <v>2.5100000000000001E-2</v>
      </c>
      <c r="I1787" s="222">
        <v>5.4399999999999997E-2</v>
      </c>
      <c r="J1787" s="222">
        <v>9.3700000000000006E-2</v>
      </c>
      <c r="K1787" s="222">
        <v>0.14829999999999999</v>
      </c>
      <c r="L1787" s="222">
        <v>0.21379999999999999</v>
      </c>
    </row>
    <row r="1788" spans="1:12" x14ac:dyDescent="0.25">
      <c r="A1788" s="8">
        <v>8</v>
      </c>
      <c r="B1788" s="3">
        <v>61</v>
      </c>
      <c r="C1788" s="5">
        <v>275000</v>
      </c>
      <c r="E1788" s="222">
        <v>1.1000000000000001E-3</v>
      </c>
      <c r="F1788" s="222">
        <v>5.1000000000000004E-3</v>
      </c>
      <c r="G1788" s="222">
        <v>1.2E-2</v>
      </c>
      <c r="H1788" s="222">
        <v>2.1700000000000001E-2</v>
      </c>
      <c r="I1788" s="222">
        <v>4.8500000000000001E-2</v>
      </c>
      <c r="J1788" s="222">
        <v>8.7400000000000005E-2</v>
      </c>
      <c r="K1788" s="222">
        <v>0.1409</v>
      </c>
      <c r="L1788" s="222">
        <v>0.20630000000000001</v>
      </c>
    </row>
    <row r="1789" spans="1:12" x14ac:dyDescent="0.25">
      <c r="A1789" s="8">
        <v>8</v>
      </c>
      <c r="B1789" s="3">
        <v>62</v>
      </c>
      <c r="C1789" s="5">
        <v>275000</v>
      </c>
      <c r="E1789" s="222">
        <v>8.0000000000000004E-4</v>
      </c>
      <c r="F1789" s="222">
        <v>4.1000000000000003E-3</v>
      </c>
      <c r="G1789" s="222">
        <v>9.9000000000000008E-3</v>
      </c>
      <c r="H1789" s="222">
        <v>1.84E-2</v>
      </c>
      <c r="I1789" s="222">
        <v>4.2599999999999999E-2</v>
      </c>
      <c r="J1789" s="222">
        <v>8.1100000000000005E-2</v>
      </c>
      <c r="K1789" s="222">
        <v>0.13350000000000001</v>
      </c>
      <c r="L1789" s="222">
        <v>0.1988</v>
      </c>
    </row>
    <row r="1790" spans="1:12" x14ac:dyDescent="0.25">
      <c r="A1790" s="8">
        <v>8</v>
      </c>
      <c r="B1790" s="3">
        <v>63</v>
      </c>
      <c r="C1790" s="5">
        <v>275000</v>
      </c>
      <c r="E1790" s="222">
        <v>5.9999999999999995E-4</v>
      </c>
      <c r="F1790" s="222">
        <v>3.0999999999999999E-3</v>
      </c>
      <c r="G1790" s="222">
        <v>8.0000000000000002E-3</v>
      </c>
      <c r="H1790" s="222">
        <v>1.52E-2</v>
      </c>
      <c r="I1790" s="222">
        <v>3.7400000000000003E-2</v>
      </c>
      <c r="J1790" s="222">
        <v>7.46E-2</v>
      </c>
      <c r="K1790" s="222">
        <v>0.126</v>
      </c>
      <c r="L1790" s="222">
        <v>0.19120000000000001</v>
      </c>
    </row>
    <row r="1791" spans="1:12" x14ac:dyDescent="0.25">
      <c r="A1791" s="8">
        <v>8</v>
      </c>
      <c r="B1791" s="3">
        <v>64</v>
      </c>
      <c r="C1791" s="5">
        <v>275000</v>
      </c>
      <c r="E1791" s="222">
        <v>4.0000000000000002E-4</v>
      </c>
      <c r="F1791" s="222">
        <v>2.3E-3</v>
      </c>
      <c r="G1791" s="222">
        <v>6.1999999999999998E-3</v>
      </c>
      <c r="H1791" s="222">
        <v>1.2200000000000001E-2</v>
      </c>
      <c r="I1791" s="222">
        <v>3.2800000000000003E-2</v>
      </c>
      <c r="J1791" s="222">
        <v>6.8099999999999994E-2</v>
      </c>
      <c r="K1791" s="222">
        <v>0.1186</v>
      </c>
      <c r="L1791" s="222">
        <v>0.1835</v>
      </c>
    </row>
    <row r="1792" spans="1:12" x14ac:dyDescent="0.25">
      <c r="A1792" s="8">
        <v>8</v>
      </c>
      <c r="B1792" s="3">
        <v>65</v>
      </c>
      <c r="C1792" s="5">
        <v>275000</v>
      </c>
      <c r="E1792" s="222">
        <v>2.9999999999999997E-4</v>
      </c>
      <c r="F1792" s="222">
        <v>1.6000000000000001E-3</v>
      </c>
      <c r="G1792" s="222">
        <v>4.5999999999999999E-3</v>
      </c>
      <c r="H1792" s="222">
        <v>9.4999999999999998E-3</v>
      </c>
      <c r="I1792" s="222">
        <v>2.8299999999999999E-2</v>
      </c>
      <c r="J1792" s="222">
        <v>6.1699999999999998E-2</v>
      </c>
      <c r="K1792" s="222">
        <v>0.11119999999999999</v>
      </c>
      <c r="L1792" s="222">
        <v>0.1759</v>
      </c>
    </row>
    <row r="1793" spans="1:12" x14ac:dyDescent="0.25">
      <c r="A1793" s="8">
        <v>8</v>
      </c>
      <c r="B1793" s="3">
        <v>66</v>
      </c>
      <c r="C1793" s="5">
        <v>275000</v>
      </c>
      <c r="E1793" s="222">
        <v>1E-4</v>
      </c>
      <c r="F1793" s="222">
        <v>1.1000000000000001E-3</v>
      </c>
      <c r="G1793" s="222">
        <v>3.3E-3</v>
      </c>
      <c r="H1793" s="222">
        <v>7.1999999999999998E-3</v>
      </c>
      <c r="I1793" s="222">
        <v>2.3900000000000001E-2</v>
      </c>
      <c r="J1793" s="222">
        <v>5.5500000000000001E-2</v>
      </c>
      <c r="K1793" s="222">
        <v>0.1038</v>
      </c>
      <c r="L1793" s="222">
        <v>0.16830000000000001</v>
      </c>
    </row>
    <row r="1794" spans="1:12" x14ac:dyDescent="0.25">
      <c r="A1794" s="8">
        <v>8</v>
      </c>
      <c r="B1794" s="3">
        <v>67</v>
      </c>
      <c r="C1794" s="5">
        <v>275000</v>
      </c>
      <c r="E1794" s="222">
        <v>1E-4</v>
      </c>
      <c r="F1794" s="222">
        <v>5.9999999999999995E-4</v>
      </c>
      <c r="G1794" s="222">
        <v>2.0999999999999999E-3</v>
      </c>
      <c r="H1794" s="222">
        <v>5.1999999999999998E-3</v>
      </c>
      <c r="I1794" s="222">
        <v>1.95E-2</v>
      </c>
      <c r="J1794" s="222">
        <v>4.8800000000000003E-2</v>
      </c>
      <c r="K1794" s="222">
        <v>9.5799999999999996E-2</v>
      </c>
      <c r="L1794" s="222">
        <v>0.16020000000000001</v>
      </c>
    </row>
    <row r="1795" spans="1:12" x14ac:dyDescent="0.25">
      <c r="A1795" s="8">
        <v>8</v>
      </c>
      <c r="B1795" s="3">
        <v>68</v>
      </c>
      <c r="C1795" s="5">
        <v>275000</v>
      </c>
      <c r="E1795" s="222">
        <v>0</v>
      </c>
      <c r="F1795" s="222">
        <v>2.9999999999999997E-4</v>
      </c>
      <c r="G1795" s="222">
        <v>1.2999999999999999E-3</v>
      </c>
      <c r="H1795" s="222">
        <v>3.5000000000000001E-3</v>
      </c>
      <c r="I1795" s="222">
        <v>1.54E-2</v>
      </c>
      <c r="J1795" s="222">
        <v>4.2200000000000001E-2</v>
      </c>
      <c r="K1795" s="222">
        <v>8.7599999999999997E-2</v>
      </c>
      <c r="L1795" s="222">
        <v>0.15179999999999999</v>
      </c>
    </row>
    <row r="1796" spans="1:12" x14ac:dyDescent="0.25">
      <c r="A1796" s="8">
        <v>8</v>
      </c>
      <c r="B1796" s="3">
        <v>69</v>
      </c>
      <c r="C1796" s="5">
        <v>275000</v>
      </c>
      <c r="E1796" s="222">
        <v>0</v>
      </c>
      <c r="F1796" s="222">
        <v>1E-4</v>
      </c>
      <c r="G1796" s="222">
        <v>6.9999999999999999E-4</v>
      </c>
      <c r="H1796" s="222">
        <v>2.3E-3</v>
      </c>
      <c r="I1796" s="222">
        <v>1.18E-2</v>
      </c>
      <c r="J1796" s="222">
        <v>3.5900000000000001E-2</v>
      </c>
      <c r="K1796" s="222">
        <v>7.9699999999999993E-2</v>
      </c>
      <c r="L1796" s="222">
        <v>0.14380000000000001</v>
      </c>
    </row>
    <row r="1797" spans="1:12" x14ac:dyDescent="0.25">
      <c r="A1797" s="8">
        <v>8</v>
      </c>
      <c r="B1797" s="3">
        <v>70</v>
      </c>
      <c r="C1797" s="5">
        <v>275000</v>
      </c>
      <c r="E1797" s="222">
        <v>0</v>
      </c>
      <c r="F1797" s="222">
        <v>0</v>
      </c>
      <c r="G1797" s="222">
        <v>2.9999999999999997E-4</v>
      </c>
      <c r="H1797" s="222">
        <v>1.1999999999999999E-3</v>
      </c>
      <c r="I1797" s="222">
        <v>8.0000000000000002E-3</v>
      </c>
      <c r="J1797" s="222">
        <v>2.8799999999999999E-2</v>
      </c>
      <c r="K1797" s="222">
        <v>7.0499999999999993E-2</v>
      </c>
      <c r="L1797" s="222">
        <v>0.13450000000000001</v>
      </c>
    </row>
    <row r="1798" spans="1:12" x14ac:dyDescent="0.25">
      <c r="A1798" s="8">
        <v>8</v>
      </c>
      <c r="B1798" s="3">
        <v>71</v>
      </c>
      <c r="C1798" s="5">
        <v>275000</v>
      </c>
      <c r="E1798" s="222">
        <v>0</v>
      </c>
      <c r="F1798" s="222">
        <v>0</v>
      </c>
      <c r="G1798" s="222">
        <v>1E-4</v>
      </c>
      <c r="H1798" s="222">
        <v>5.0000000000000001E-4</v>
      </c>
      <c r="I1798" s="222">
        <v>5.0000000000000001E-3</v>
      </c>
      <c r="J1798" s="222">
        <v>2.23E-2</v>
      </c>
      <c r="K1798" s="222">
        <v>6.1400000000000003E-2</v>
      </c>
      <c r="L1798" s="222">
        <v>0.12540000000000001</v>
      </c>
    </row>
    <row r="1799" spans="1:12" x14ac:dyDescent="0.25">
      <c r="A1799" s="8">
        <v>8</v>
      </c>
      <c r="B1799" s="3">
        <v>72</v>
      </c>
      <c r="C1799" s="5">
        <v>275000</v>
      </c>
      <c r="E1799" s="222">
        <v>0</v>
      </c>
      <c r="F1799" s="222">
        <v>0</v>
      </c>
      <c r="G1799" s="222">
        <v>0</v>
      </c>
      <c r="H1799" s="222">
        <v>1E-4</v>
      </c>
      <c r="I1799" s="222">
        <v>2.0999999999999999E-3</v>
      </c>
      <c r="J1799" s="222">
        <v>1.4200000000000001E-2</v>
      </c>
      <c r="K1799" s="222">
        <v>4.9200000000000001E-2</v>
      </c>
      <c r="L1799" s="222">
        <v>0.1133</v>
      </c>
    </row>
    <row r="1800" spans="1:12" x14ac:dyDescent="0.25">
      <c r="A1800" s="8">
        <v>8</v>
      </c>
      <c r="B1800" s="3">
        <v>73</v>
      </c>
      <c r="C1800" s="5">
        <v>275000</v>
      </c>
      <c r="E1800" s="222">
        <v>0</v>
      </c>
      <c r="F1800" s="222">
        <v>0</v>
      </c>
      <c r="G1800" s="222">
        <v>0</v>
      </c>
      <c r="H1800" s="222">
        <v>0</v>
      </c>
      <c r="I1800" s="222">
        <v>5.0000000000000001E-4</v>
      </c>
      <c r="J1800" s="222">
        <v>6.8999999999999999E-3</v>
      </c>
      <c r="K1800" s="222">
        <v>3.61E-2</v>
      </c>
      <c r="L1800" s="222">
        <v>0.10059999999999999</v>
      </c>
    </row>
    <row r="1801" spans="1:12" x14ac:dyDescent="0.25">
      <c r="A1801" s="8">
        <v>8</v>
      </c>
      <c r="B1801" s="3">
        <v>74</v>
      </c>
      <c r="C1801" s="5">
        <v>275000</v>
      </c>
      <c r="E1801" s="222">
        <v>0</v>
      </c>
      <c r="F1801" s="222">
        <v>0</v>
      </c>
      <c r="G1801" s="222">
        <v>0</v>
      </c>
      <c r="H1801" s="222">
        <v>0</v>
      </c>
      <c r="I1801" s="222">
        <v>1E-4</v>
      </c>
      <c r="J1801" s="222">
        <v>3.3E-3</v>
      </c>
      <c r="K1801" s="222">
        <v>2.7400000000000001E-2</v>
      </c>
      <c r="L1801" s="222">
        <v>9.2499999999999999E-2</v>
      </c>
    </row>
    <row r="1802" spans="1:12" x14ac:dyDescent="0.25">
      <c r="A1802" s="8">
        <v>9</v>
      </c>
      <c r="B1802" s="3">
        <v>48</v>
      </c>
      <c r="C1802" s="5">
        <v>275000</v>
      </c>
      <c r="E1802" s="222">
        <v>1.26E-2</v>
      </c>
      <c r="F1802" s="222">
        <v>3.3300000000000003E-2</v>
      </c>
      <c r="G1802" s="222">
        <v>5.8000000000000003E-2</v>
      </c>
      <c r="H1802" s="222">
        <v>8.5500000000000007E-2</v>
      </c>
      <c r="I1802" s="222">
        <v>0.1467</v>
      </c>
      <c r="J1802" s="222">
        <v>0.2142</v>
      </c>
      <c r="K1802" s="222">
        <v>0.28639999999999999</v>
      </c>
      <c r="L1802" s="222">
        <v>0.36249999999999999</v>
      </c>
    </row>
    <row r="1803" spans="1:12" x14ac:dyDescent="0.25">
      <c r="A1803" s="8">
        <v>9</v>
      </c>
      <c r="B1803" s="3">
        <v>49</v>
      </c>
      <c r="C1803" s="5">
        <v>275000</v>
      </c>
      <c r="E1803" s="222">
        <v>1.15E-2</v>
      </c>
      <c r="F1803" s="222">
        <v>3.1E-2</v>
      </c>
      <c r="G1803" s="222">
        <v>5.4600000000000003E-2</v>
      </c>
      <c r="H1803" s="222">
        <v>8.1000000000000003E-2</v>
      </c>
      <c r="I1803" s="222">
        <v>0.14030000000000001</v>
      </c>
      <c r="J1803" s="222">
        <v>0.20610000000000001</v>
      </c>
      <c r="K1803" s="222">
        <v>0.27679999999999999</v>
      </c>
      <c r="L1803" s="222">
        <v>0.35149999999999998</v>
      </c>
    </row>
    <row r="1804" spans="1:12" x14ac:dyDescent="0.25">
      <c r="A1804" s="8">
        <v>9</v>
      </c>
      <c r="B1804" s="3">
        <v>50</v>
      </c>
      <c r="C1804" s="5">
        <v>275000</v>
      </c>
      <c r="E1804" s="222">
        <v>1.0500000000000001E-2</v>
      </c>
      <c r="F1804" s="222">
        <v>2.8799999999999999E-2</v>
      </c>
      <c r="G1804" s="222">
        <v>5.1200000000000002E-2</v>
      </c>
      <c r="H1804" s="222">
        <v>7.6600000000000001E-2</v>
      </c>
      <c r="I1804" s="222">
        <v>0.13389999999999999</v>
      </c>
      <c r="J1804" s="222">
        <v>0.19800000000000001</v>
      </c>
      <c r="K1804" s="222">
        <v>0.26719999999999999</v>
      </c>
      <c r="L1804" s="222">
        <v>0.34050000000000002</v>
      </c>
    </row>
    <row r="1805" spans="1:12" x14ac:dyDescent="0.25">
      <c r="A1805" s="8">
        <v>9</v>
      </c>
      <c r="B1805" s="3">
        <v>51</v>
      </c>
      <c r="C1805" s="5">
        <v>275000</v>
      </c>
      <c r="E1805" s="222">
        <v>9.4999999999999998E-3</v>
      </c>
      <c r="F1805" s="222">
        <v>2.6599999999999999E-2</v>
      </c>
      <c r="G1805" s="222">
        <v>4.7899999999999998E-2</v>
      </c>
      <c r="H1805" s="222">
        <v>7.2099999999999997E-2</v>
      </c>
      <c r="I1805" s="222">
        <v>0.1275</v>
      </c>
      <c r="J1805" s="222">
        <v>0.1898</v>
      </c>
      <c r="K1805" s="222">
        <v>0.25740000000000002</v>
      </c>
      <c r="L1805" s="222">
        <v>0.32919999999999999</v>
      </c>
    </row>
    <row r="1806" spans="1:12" x14ac:dyDescent="0.25">
      <c r="A1806" s="8">
        <v>9</v>
      </c>
      <c r="B1806" s="3">
        <v>52</v>
      </c>
      <c r="C1806" s="5">
        <v>275000</v>
      </c>
      <c r="E1806" s="222">
        <v>8.5000000000000006E-3</v>
      </c>
      <c r="F1806" s="222">
        <v>2.4400000000000002E-2</v>
      </c>
      <c r="G1806" s="222">
        <v>4.4400000000000002E-2</v>
      </c>
      <c r="H1806" s="222">
        <v>6.7500000000000004E-2</v>
      </c>
      <c r="I1806" s="222">
        <v>0.1208</v>
      </c>
      <c r="J1806" s="222">
        <v>0.1812</v>
      </c>
      <c r="K1806" s="222">
        <v>0.24709999999999999</v>
      </c>
      <c r="L1806" s="222">
        <v>0.31740000000000002</v>
      </c>
    </row>
    <row r="1807" spans="1:12" x14ac:dyDescent="0.25">
      <c r="A1807" s="8">
        <v>9</v>
      </c>
      <c r="B1807" s="3">
        <v>53</v>
      </c>
      <c r="C1807" s="5">
        <v>275000</v>
      </c>
      <c r="E1807" s="222">
        <v>7.4999999999999997E-3</v>
      </c>
      <c r="F1807" s="222">
        <v>2.2200000000000001E-2</v>
      </c>
      <c r="G1807" s="222">
        <v>4.1000000000000002E-2</v>
      </c>
      <c r="H1807" s="222">
        <v>6.2899999999999998E-2</v>
      </c>
      <c r="I1807" s="222">
        <v>0.114</v>
      </c>
      <c r="J1807" s="222">
        <v>0.1724</v>
      </c>
      <c r="K1807" s="222">
        <v>0.2366</v>
      </c>
      <c r="L1807" s="222">
        <v>0.30530000000000002</v>
      </c>
    </row>
    <row r="1808" spans="1:12" x14ac:dyDescent="0.25">
      <c r="A1808" s="8">
        <v>9</v>
      </c>
      <c r="B1808" s="3">
        <v>54</v>
      </c>
      <c r="C1808" s="5">
        <v>275000</v>
      </c>
      <c r="E1808" s="222">
        <v>6.6E-3</v>
      </c>
      <c r="F1808" s="222">
        <v>0.02</v>
      </c>
      <c r="G1808" s="222">
        <v>3.7600000000000001E-2</v>
      </c>
      <c r="H1808" s="222">
        <v>5.8299999999999998E-2</v>
      </c>
      <c r="I1808" s="222">
        <v>0.1071</v>
      </c>
      <c r="J1808" s="222">
        <v>0.1636</v>
      </c>
      <c r="K1808" s="222">
        <v>0.22589999999999999</v>
      </c>
      <c r="L1808" s="222">
        <v>0.29289999999999999</v>
      </c>
    </row>
    <row r="1809" spans="1:12" x14ac:dyDescent="0.25">
      <c r="A1809" s="8">
        <v>9</v>
      </c>
      <c r="B1809" s="3">
        <v>55</v>
      </c>
      <c r="C1809" s="5">
        <v>275000</v>
      </c>
      <c r="E1809" s="222">
        <v>5.7000000000000002E-3</v>
      </c>
      <c r="F1809" s="222">
        <v>1.7999999999999999E-2</v>
      </c>
      <c r="G1809" s="222">
        <v>3.4299999999999997E-2</v>
      </c>
      <c r="H1809" s="222">
        <v>5.3800000000000001E-2</v>
      </c>
      <c r="I1809" s="222">
        <v>0.1003</v>
      </c>
      <c r="J1809" s="222">
        <v>0.1547</v>
      </c>
      <c r="K1809" s="222">
        <v>0.21510000000000001</v>
      </c>
      <c r="L1809" s="222">
        <v>0.28039999999999998</v>
      </c>
    </row>
    <row r="1810" spans="1:12" x14ac:dyDescent="0.25">
      <c r="A1810" s="8">
        <v>9</v>
      </c>
      <c r="B1810" s="3">
        <v>56</v>
      </c>
      <c r="C1810" s="5">
        <v>275000</v>
      </c>
      <c r="E1810" s="222">
        <v>4.8999999999999998E-3</v>
      </c>
      <c r="F1810" s="222">
        <v>1.5900000000000001E-2</v>
      </c>
      <c r="G1810" s="222">
        <v>3.09E-2</v>
      </c>
      <c r="H1810" s="222">
        <v>4.9200000000000001E-2</v>
      </c>
      <c r="I1810" s="222">
        <v>9.3299999999999994E-2</v>
      </c>
      <c r="J1810" s="222">
        <v>0.1454</v>
      </c>
      <c r="K1810" s="222">
        <v>0.20369999999999999</v>
      </c>
      <c r="L1810" s="222">
        <v>0.27139999999999997</v>
      </c>
    </row>
    <row r="1811" spans="1:12" x14ac:dyDescent="0.25">
      <c r="A1811" s="8">
        <v>9</v>
      </c>
      <c r="B1811" s="3">
        <v>57</v>
      </c>
      <c r="C1811" s="5">
        <v>275000</v>
      </c>
      <c r="E1811" s="222">
        <v>4.1000000000000003E-3</v>
      </c>
      <c r="F1811" s="222">
        <v>1.3899999999999999E-2</v>
      </c>
      <c r="G1811" s="222">
        <v>2.7699999999999999E-2</v>
      </c>
      <c r="H1811" s="222">
        <v>4.4600000000000001E-2</v>
      </c>
      <c r="I1811" s="222">
        <v>8.6199999999999999E-2</v>
      </c>
      <c r="J1811" s="222">
        <v>0.1361</v>
      </c>
      <c r="K1811" s="222">
        <v>0.1923</v>
      </c>
      <c r="L1811" s="222">
        <v>0.2636</v>
      </c>
    </row>
    <row r="1812" spans="1:12" x14ac:dyDescent="0.25">
      <c r="A1812" s="8">
        <v>9</v>
      </c>
      <c r="B1812" s="3">
        <v>58</v>
      </c>
      <c r="C1812" s="5">
        <v>275000</v>
      </c>
      <c r="E1812" s="222">
        <v>3.5000000000000001E-3</v>
      </c>
      <c r="F1812" s="222">
        <v>1.2200000000000001E-2</v>
      </c>
      <c r="G1812" s="222">
        <v>2.47E-2</v>
      </c>
      <c r="H1812" s="222">
        <v>4.0500000000000001E-2</v>
      </c>
      <c r="I1812" s="222">
        <v>7.9600000000000004E-2</v>
      </c>
      <c r="J1812" s="222">
        <v>0.12709999999999999</v>
      </c>
      <c r="K1812" s="222">
        <v>0.1847</v>
      </c>
      <c r="L1812" s="222">
        <v>0.25640000000000002</v>
      </c>
    </row>
    <row r="1813" spans="1:12" x14ac:dyDescent="0.25">
      <c r="A1813" s="8">
        <v>9</v>
      </c>
      <c r="B1813" s="3">
        <v>59</v>
      </c>
      <c r="C1813" s="5">
        <v>275000</v>
      </c>
      <c r="E1813" s="222">
        <v>2.8999999999999998E-3</v>
      </c>
      <c r="F1813" s="222">
        <v>1.06E-2</v>
      </c>
      <c r="G1813" s="222">
        <v>2.1899999999999999E-2</v>
      </c>
      <c r="H1813" s="222">
        <v>3.6299999999999999E-2</v>
      </c>
      <c r="I1813" s="222">
        <v>7.2999999999999995E-2</v>
      </c>
      <c r="J1813" s="222">
        <v>0.1181</v>
      </c>
      <c r="K1813" s="222">
        <v>0.1777</v>
      </c>
      <c r="L1813" s="222">
        <v>0.24890000000000001</v>
      </c>
    </row>
    <row r="1814" spans="1:12" x14ac:dyDescent="0.25">
      <c r="A1814" s="8">
        <v>9</v>
      </c>
      <c r="B1814" s="3">
        <v>60</v>
      </c>
      <c r="C1814" s="5">
        <v>275000</v>
      </c>
      <c r="E1814" s="222">
        <v>2.3999999999999998E-3</v>
      </c>
      <c r="F1814" s="222">
        <v>8.9999999999999993E-3</v>
      </c>
      <c r="G1814" s="222">
        <v>1.9099999999999999E-2</v>
      </c>
      <c r="H1814" s="222">
        <v>3.2199999999999999E-2</v>
      </c>
      <c r="I1814" s="222">
        <v>6.6199999999999995E-2</v>
      </c>
      <c r="J1814" s="222">
        <v>0.1104</v>
      </c>
      <c r="K1814" s="222">
        <v>0.1706</v>
      </c>
      <c r="L1814" s="222">
        <v>0.2412</v>
      </c>
    </row>
    <row r="1815" spans="1:12" x14ac:dyDescent="0.25">
      <c r="A1815" s="8">
        <v>9</v>
      </c>
      <c r="B1815" s="3">
        <v>61</v>
      </c>
      <c r="C1815" s="5">
        <v>275000</v>
      </c>
      <c r="E1815" s="222">
        <v>1.9E-3</v>
      </c>
      <c r="F1815" s="222">
        <v>7.4999999999999997E-3</v>
      </c>
      <c r="G1815" s="222">
        <v>1.6400000000000001E-2</v>
      </c>
      <c r="H1815" s="222">
        <v>2.8199999999999999E-2</v>
      </c>
      <c r="I1815" s="222">
        <v>5.96E-2</v>
      </c>
      <c r="J1815" s="222">
        <v>0.104</v>
      </c>
      <c r="K1815" s="222">
        <v>0.16320000000000001</v>
      </c>
      <c r="L1815" s="222">
        <v>0.2339</v>
      </c>
    </row>
    <row r="1816" spans="1:12" x14ac:dyDescent="0.25">
      <c r="A1816" s="8">
        <v>9</v>
      </c>
      <c r="B1816" s="3">
        <v>62</v>
      </c>
      <c r="C1816" s="5">
        <v>275000</v>
      </c>
      <c r="E1816" s="222">
        <v>1.4E-3</v>
      </c>
      <c r="F1816" s="222">
        <v>6.1000000000000004E-3</v>
      </c>
      <c r="G1816" s="222">
        <v>1.38E-2</v>
      </c>
      <c r="H1816" s="222">
        <v>2.4400000000000002E-2</v>
      </c>
      <c r="I1816" s="222">
        <v>5.2900000000000003E-2</v>
      </c>
      <c r="J1816" s="222">
        <v>9.7500000000000003E-2</v>
      </c>
      <c r="K1816" s="222">
        <v>0.15579999999999999</v>
      </c>
      <c r="L1816" s="222">
        <v>0.2268</v>
      </c>
    </row>
    <row r="1817" spans="1:12" x14ac:dyDescent="0.25">
      <c r="A1817" s="8">
        <v>9</v>
      </c>
      <c r="B1817" s="3">
        <v>63</v>
      </c>
      <c r="C1817" s="5">
        <v>275000</v>
      </c>
      <c r="E1817" s="222">
        <v>1.1000000000000001E-3</v>
      </c>
      <c r="F1817" s="222">
        <v>4.7999999999999996E-3</v>
      </c>
      <c r="G1817" s="222">
        <v>1.1299999999999999E-2</v>
      </c>
      <c r="H1817" s="222">
        <v>2.0500000000000001E-2</v>
      </c>
      <c r="I1817" s="222">
        <v>4.7399999999999998E-2</v>
      </c>
      <c r="J1817" s="222">
        <v>9.0700000000000003E-2</v>
      </c>
      <c r="K1817" s="222">
        <v>0.1484</v>
      </c>
      <c r="L1817" s="222">
        <v>0.2195</v>
      </c>
    </row>
    <row r="1818" spans="1:12" x14ac:dyDescent="0.25">
      <c r="A1818" s="8">
        <v>9</v>
      </c>
      <c r="B1818" s="3">
        <v>64</v>
      </c>
      <c r="C1818" s="5">
        <v>275000</v>
      </c>
      <c r="E1818" s="222">
        <v>6.9999999999999999E-4</v>
      </c>
      <c r="F1818" s="222">
        <v>3.7000000000000002E-3</v>
      </c>
      <c r="G1818" s="222">
        <v>8.9999999999999993E-3</v>
      </c>
      <c r="H1818" s="222">
        <v>1.6899999999999998E-2</v>
      </c>
      <c r="I1818" s="222">
        <v>4.2299999999999997E-2</v>
      </c>
      <c r="J1818" s="222">
        <v>8.3799999999999999E-2</v>
      </c>
      <c r="K1818" s="222">
        <v>0.14099999999999999</v>
      </c>
      <c r="L1818" s="222">
        <v>0.2122</v>
      </c>
    </row>
    <row r="1819" spans="1:12" x14ac:dyDescent="0.25">
      <c r="A1819" s="8">
        <v>9</v>
      </c>
      <c r="B1819" s="3">
        <v>65</v>
      </c>
      <c r="C1819" s="5">
        <v>275000</v>
      </c>
      <c r="E1819" s="222">
        <v>5.0000000000000001E-4</v>
      </c>
      <c r="F1819" s="222">
        <v>2.7000000000000001E-3</v>
      </c>
      <c r="G1819" s="222">
        <v>7.0000000000000001E-3</v>
      </c>
      <c r="H1819" s="222">
        <v>1.34E-2</v>
      </c>
      <c r="I1819" s="222">
        <v>3.7199999999999997E-2</v>
      </c>
      <c r="J1819" s="222">
        <v>7.7200000000000005E-2</v>
      </c>
      <c r="K1819" s="222">
        <v>0.1336</v>
      </c>
      <c r="L1819" s="222">
        <v>0.20499999999999999</v>
      </c>
    </row>
    <row r="1820" spans="1:12" x14ac:dyDescent="0.25">
      <c r="A1820" s="8">
        <v>9</v>
      </c>
      <c r="B1820" s="3">
        <v>66</v>
      </c>
      <c r="C1820" s="5">
        <v>275000</v>
      </c>
      <c r="E1820" s="222">
        <v>2.9999999999999997E-4</v>
      </c>
      <c r="F1820" s="222">
        <v>1.9E-3</v>
      </c>
      <c r="G1820" s="222">
        <v>5.1000000000000004E-3</v>
      </c>
      <c r="H1820" s="222">
        <v>1.06E-2</v>
      </c>
      <c r="I1820" s="222">
        <v>3.2300000000000002E-2</v>
      </c>
      <c r="J1820" s="222">
        <v>7.0599999999999996E-2</v>
      </c>
      <c r="K1820" s="222">
        <v>0.1263</v>
      </c>
      <c r="L1820" s="222">
        <v>0.1978</v>
      </c>
    </row>
    <row r="1821" spans="1:12" x14ac:dyDescent="0.25">
      <c r="A1821" s="8">
        <v>9</v>
      </c>
      <c r="B1821" s="3">
        <v>67</v>
      </c>
      <c r="C1821" s="5">
        <v>275000</v>
      </c>
      <c r="E1821" s="222">
        <v>2.0000000000000001E-4</v>
      </c>
      <c r="F1821" s="222">
        <v>1.1999999999999999E-3</v>
      </c>
      <c r="G1821" s="222">
        <v>3.5000000000000001E-3</v>
      </c>
      <c r="H1821" s="222">
        <v>8.0000000000000002E-3</v>
      </c>
      <c r="I1821" s="222">
        <v>2.7199999999999998E-2</v>
      </c>
      <c r="J1821" s="222">
        <v>6.3399999999999998E-2</v>
      </c>
      <c r="K1821" s="222">
        <v>0.1183</v>
      </c>
      <c r="L1821" s="222">
        <v>0.19020000000000001</v>
      </c>
    </row>
    <row r="1822" spans="1:12" x14ac:dyDescent="0.25">
      <c r="A1822" s="8">
        <v>9</v>
      </c>
      <c r="B1822" s="3">
        <v>68</v>
      </c>
      <c r="C1822" s="5">
        <v>275000</v>
      </c>
      <c r="E1822" s="222">
        <v>1E-4</v>
      </c>
      <c r="F1822" s="222">
        <v>5.9999999999999995E-4</v>
      </c>
      <c r="G1822" s="222">
        <v>2.2000000000000001E-3</v>
      </c>
      <c r="H1822" s="222">
        <v>5.7000000000000002E-3</v>
      </c>
      <c r="I1822" s="222">
        <v>2.2200000000000001E-2</v>
      </c>
      <c r="J1822" s="222">
        <v>5.62E-2</v>
      </c>
      <c r="K1822" s="222">
        <v>0.1101</v>
      </c>
      <c r="L1822" s="222">
        <v>0.18240000000000001</v>
      </c>
    </row>
    <row r="1823" spans="1:12" x14ac:dyDescent="0.25">
      <c r="A1823" s="8">
        <v>9</v>
      </c>
      <c r="B1823" s="3">
        <v>69</v>
      </c>
      <c r="C1823" s="5">
        <v>275000</v>
      </c>
      <c r="E1823" s="222">
        <v>0</v>
      </c>
      <c r="F1823" s="222">
        <v>2.9999999999999997E-4</v>
      </c>
      <c r="G1823" s="222">
        <v>1.2999999999999999E-3</v>
      </c>
      <c r="H1823" s="222">
        <v>3.8999999999999998E-3</v>
      </c>
      <c r="I1823" s="222">
        <v>1.78E-2</v>
      </c>
      <c r="J1823" s="222">
        <v>4.9399999999999999E-2</v>
      </c>
      <c r="K1823" s="222">
        <v>0.1023</v>
      </c>
      <c r="L1823" s="222">
        <v>0.17510000000000001</v>
      </c>
    </row>
    <row r="1824" spans="1:12" x14ac:dyDescent="0.25">
      <c r="A1824" s="8">
        <v>9</v>
      </c>
      <c r="B1824" s="3">
        <v>70</v>
      </c>
      <c r="C1824" s="5">
        <v>275000</v>
      </c>
      <c r="E1824" s="222">
        <v>0</v>
      </c>
      <c r="F1824" s="222">
        <v>1E-4</v>
      </c>
      <c r="G1824" s="222">
        <v>5.9999999999999995E-4</v>
      </c>
      <c r="H1824" s="222">
        <v>2.2000000000000001E-3</v>
      </c>
      <c r="I1824" s="222">
        <v>1.2999999999999999E-2</v>
      </c>
      <c r="J1824" s="222">
        <v>4.1399999999999999E-2</v>
      </c>
      <c r="K1824" s="222">
        <v>9.2999999999999999E-2</v>
      </c>
      <c r="L1824" s="222">
        <v>0.1666</v>
      </c>
    </row>
    <row r="1825" spans="1:12" x14ac:dyDescent="0.25">
      <c r="A1825" s="8">
        <v>9</v>
      </c>
      <c r="B1825" s="3">
        <v>71</v>
      </c>
      <c r="C1825" s="5">
        <v>275000</v>
      </c>
      <c r="E1825" s="222">
        <v>0</v>
      </c>
      <c r="F1825" s="222">
        <v>0</v>
      </c>
      <c r="G1825" s="222">
        <v>2.0000000000000001E-4</v>
      </c>
      <c r="H1825" s="222">
        <v>1.1000000000000001E-3</v>
      </c>
      <c r="I1825" s="222">
        <v>8.8000000000000005E-3</v>
      </c>
      <c r="J1825" s="222">
        <v>3.3799999999999997E-2</v>
      </c>
      <c r="K1825" s="222">
        <v>8.3900000000000002E-2</v>
      </c>
      <c r="L1825" s="222">
        <v>0.1585</v>
      </c>
    </row>
    <row r="1826" spans="1:12" x14ac:dyDescent="0.25">
      <c r="A1826" s="8">
        <v>9</v>
      </c>
      <c r="B1826" s="3">
        <v>72</v>
      </c>
      <c r="C1826" s="5">
        <v>275000</v>
      </c>
      <c r="E1826" s="222">
        <v>0</v>
      </c>
      <c r="F1826" s="222">
        <v>0</v>
      </c>
      <c r="G1826" s="222">
        <v>0</v>
      </c>
      <c r="H1826" s="222">
        <v>2.9999999999999997E-4</v>
      </c>
      <c r="I1826" s="222">
        <v>4.4000000000000003E-3</v>
      </c>
      <c r="J1826" s="222">
        <v>2.4E-2</v>
      </c>
      <c r="K1826" s="222">
        <v>7.1599999999999997E-2</v>
      </c>
      <c r="L1826" s="222">
        <v>0.14810000000000001</v>
      </c>
    </row>
    <row r="1827" spans="1:12" x14ac:dyDescent="0.25">
      <c r="A1827" s="8">
        <v>9</v>
      </c>
      <c r="B1827" s="3">
        <v>73</v>
      </c>
      <c r="C1827" s="5">
        <v>275000</v>
      </c>
      <c r="E1827" s="222">
        <v>0</v>
      </c>
      <c r="F1827" s="222">
        <v>0</v>
      </c>
      <c r="G1827" s="222">
        <v>0</v>
      </c>
      <c r="H1827" s="222">
        <v>0</v>
      </c>
      <c r="I1827" s="222">
        <v>1.2999999999999999E-3</v>
      </c>
      <c r="J1827" s="222">
        <v>1.4200000000000001E-2</v>
      </c>
      <c r="K1827" s="222">
        <v>5.8200000000000002E-2</v>
      </c>
      <c r="L1827" s="222">
        <v>0.13780000000000001</v>
      </c>
    </row>
    <row r="1828" spans="1:12" x14ac:dyDescent="0.25">
      <c r="A1828" s="8">
        <v>9</v>
      </c>
      <c r="B1828" s="3">
        <v>74</v>
      </c>
      <c r="C1828" s="5">
        <v>275000</v>
      </c>
      <c r="E1828" s="222">
        <v>0</v>
      </c>
      <c r="F1828" s="222">
        <v>0</v>
      </c>
      <c r="G1828" s="222">
        <v>0</v>
      </c>
      <c r="H1828" s="222">
        <v>0</v>
      </c>
      <c r="I1828" s="222">
        <v>4.0000000000000002E-4</v>
      </c>
      <c r="J1828" s="222">
        <v>8.5000000000000006E-3</v>
      </c>
      <c r="K1828" s="222">
        <v>4.9200000000000001E-2</v>
      </c>
      <c r="L1828" s="222">
        <v>0.13200000000000001</v>
      </c>
    </row>
    <row r="1829" spans="1:12" x14ac:dyDescent="0.25">
      <c r="A1829" s="8">
        <v>1</v>
      </c>
      <c r="B1829" s="3">
        <v>52</v>
      </c>
      <c r="C1829" s="5">
        <v>380000</v>
      </c>
      <c r="E1829" s="222">
        <v>2.0000000000000001E-4</v>
      </c>
      <c r="F1829" s="222">
        <v>1.9E-3</v>
      </c>
      <c r="G1829" s="222">
        <v>6.1000000000000004E-3</v>
      </c>
      <c r="H1829" s="222">
        <v>1.29E-2</v>
      </c>
      <c r="I1829" s="222">
        <v>3.49E-2</v>
      </c>
      <c r="J1829" s="222">
        <v>6.7500000000000004E-2</v>
      </c>
      <c r="K1829" s="222">
        <v>0.1096</v>
      </c>
      <c r="L1829" s="222">
        <v>0.1603</v>
      </c>
    </row>
    <row r="1830" spans="1:12" x14ac:dyDescent="0.25">
      <c r="A1830" s="8">
        <v>1</v>
      </c>
      <c r="B1830" s="3">
        <v>53</v>
      </c>
      <c r="C1830" s="5">
        <v>380000</v>
      </c>
      <c r="E1830" s="222">
        <v>2.0000000000000001E-4</v>
      </c>
      <c r="F1830" s="222">
        <v>1.5E-3</v>
      </c>
      <c r="G1830" s="222">
        <v>5.0000000000000001E-3</v>
      </c>
      <c r="H1830" s="222">
        <v>1.11E-2</v>
      </c>
      <c r="I1830" s="222">
        <v>3.1199999999999999E-2</v>
      </c>
      <c r="J1830" s="222">
        <v>6.1899999999999997E-2</v>
      </c>
      <c r="K1830" s="222">
        <v>0.1024</v>
      </c>
      <c r="L1830" s="222">
        <v>0.15160000000000001</v>
      </c>
    </row>
    <row r="1831" spans="1:12" x14ac:dyDescent="0.25">
      <c r="A1831" s="8">
        <v>1</v>
      </c>
      <c r="B1831" s="3">
        <v>54</v>
      </c>
      <c r="C1831" s="5">
        <v>380000</v>
      </c>
      <c r="E1831" s="222">
        <v>1E-4</v>
      </c>
      <c r="F1831" s="222">
        <v>1.1999999999999999E-3</v>
      </c>
      <c r="G1831" s="222">
        <v>4.1000000000000003E-3</v>
      </c>
      <c r="H1831" s="222">
        <v>9.4000000000000004E-3</v>
      </c>
      <c r="I1831" s="222">
        <v>2.7799999999999998E-2</v>
      </c>
      <c r="J1831" s="222">
        <v>5.6599999999999998E-2</v>
      </c>
      <c r="K1831" s="222">
        <v>9.5299999999999996E-2</v>
      </c>
      <c r="L1831" s="222">
        <v>0.14299999999999999</v>
      </c>
    </row>
    <row r="1832" spans="1:12" x14ac:dyDescent="0.25">
      <c r="A1832" s="8">
        <v>1</v>
      </c>
      <c r="B1832" s="3">
        <v>55</v>
      </c>
      <c r="C1832" s="5">
        <v>380000</v>
      </c>
      <c r="E1832" s="222">
        <v>1E-4</v>
      </c>
      <c r="F1832" s="222">
        <v>8.9999999999999998E-4</v>
      </c>
      <c r="G1832" s="222">
        <v>3.3E-3</v>
      </c>
      <c r="H1832" s="222">
        <v>7.9000000000000008E-3</v>
      </c>
      <c r="I1832" s="222">
        <v>2.4500000000000001E-2</v>
      </c>
      <c r="J1832" s="222">
        <v>5.1400000000000001E-2</v>
      </c>
      <c r="K1832" s="222">
        <v>8.8400000000000006E-2</v>
      </c>
      <c r="L1832" s="222">
        <v>0.1346</v>
      </c>
    </row>
    <row r="1833" spans="1:12" x14ac:dyDescent="0.25">
      <c r="A1833" s="8">
        <v>1</v>
      </c>
      <c r="B1833" s="3">
        <v>56</v>
      </c>
      <c r="C1833" s="5">
        <v>380000</v>
      </c>
      <c r="E1833" s="222">
        <v>0</v>
      </c>
      <c r="F1833" s="222">
        <v>6.9999999999999999E-4</v>
      </c>
      <c r="G1833" s="222">
        <v>2.5999999999999999E-3</v>
      </c>
      <c r="H1833" s="222">
        <v>6.4999999999999997E-3</v>
      </c>
      <c r="I1833" s="222">
        <v>2.1299999999999999E-2</v>
      </c>
      <c r="J1833" s="222">
        <v>4.6300000000000001E-2</v>
      </c>
      <c r="K1833" s="222">
        <v>8.1299999999999997E-2</v>
      </c>
      <c r="L1833" s="222">
        <v>0.12590000000000001</v>
      </c>
    </row>
    <row r="1834" spans="1:12" x14ac:dyDescent="0.25">
      <c r="A1834" s="8">
        <v>1</v>
      </c>
      <c r="B1834" s="3">
        <v>57</v>
      </c>
      <c r="C1834" s="5">
        <v>380000</v>
      </c>
      <c r="E1834" s="222">
        <v>0</v>
      </c>
      <c r="F1834" s="222">
        <v>5.0000000000000001E-4</v>
      </c>
      <c r="G1834" s="222">
        <v>2E-3</v>
      </c>
      <c r="H1834" s="222">
        <v>5.3E-3</v>
      </c>
      <c r="I1834" s="222">
        <v>1.84E-2</v>
      </c>
      <c r="J1834" s="222">
        <v>4.1300000000000003E-2</v>
      </c>
      <c r="K1834" s="222">
        <v>7.4499999999999997E-2</v>
      </c>
      <c r="L1834" s="222">
        <v>0.11749999999999999</v>
      </c>
    </row>
    <row r="1835" spans="1:12" x14ac:dyDescent="0.25">
      <c r="A1835" s="8">
        <v>1</v>
      </c>
      <c r="B1835" s="3">
        <v>58</v>
      </c>
      <c r="C1835" s="5">
        <v>380000</v>
      </c>
      <c r="E1835" s="222">
        <v>0</v>
      </c>
      <c r="F1835" s="222">
        <v>2.9999999999999997E-4</v>
      </c>
      <c r="G1835" s="222">
        <v>1.6000000000000001E-3</v>
      </c>
      <c r="H1835" s="222">
        <v>4.3E-3</v>
      </c>
      <c r="I1835" s="222">
        <v>1.5800000000000002E-2</v>
      </c>
      <c r="J1835" s="222">
        <v>3.6900000000000002E-2</v>
      </c>
      <c r="K1835" s="222">
        <v>6.8199999999999997E-2</v>
      </c>
      <c r="L1835" s="222">
        <v>0.1095</v>
      </c>
    </row>
    <row r="1836" spans="1:12" x14ac:dyDescent="0.25">
      <c r="A1836" s="8">
        <v>1</v>
      </c>
      <c r="B1836" s="3">
        <v>59</v>
      </c>
      <c r="C1836" s="5">
        <v>380000</v>
      </c>
      <c r="E1836" s="222">
        <v>0</v>
      </c>
      <c r="F1836" s="222">
        <v>2.0000000000000001E-4</v>
      </c>
      <c r="G1836" s="222">
        <v>1.1999999999999999E-3</v>
      </c>
      <c r="H1836" s="222">
        <v>3.3999999999999998E-3</v>
      </c>
      <c r="I1836" s="222">
        <v>1.34E-2</v>
      </c>
      <c r="J1836" s="222">
        <v>3.2599999999999997E-2</v>
      </c>
      <c r="K1836" s="222">
        <v>6.1899999999999997E-2</v>
      </c>
      <c r="L1836" s="222">
        <v>0.1016</v>
      </c>
    </row>
    <row r="1837" spans="1:12" x14ac:dyDescent="0.25">
      <c r="A1837" s="8">
        <v>1</v>
      </c>
      <c r="B1837" s="3">
        <v>60</v>
      </c>
      <c r="C1837" s="5">
        <v>380000</v>
      </c>
      <c r="E1837" s="222">
        <v>0</v>
      </c>
      <c r="F1837" s="222">
        <v>2.0000000000000001E-4</v>
      </c>
      <c r="G1837" s="222">
        <v>8.9999999999999998E-4</v>
      </c>
      <c r="H1837" s="222">
        <v>2.5999999999999999E-3</v>
      </c>
      <c r="I1837" s="222">
        <v>1.11E-2</v>
      </c>
      <c r="J1837" s="222">
        <v>2.8400000000000002E-2</v>
      </c>
      <c r="K1837" s="222">
        <v>5.57E-2</v>
      </c>
      <c r="L1837" s="222">
        <v>9.3700000000000006E-2</v>
      </c>
    </row>
    <row r="1838" spans="1:12" x14ac:dyDescent="0.25">
      <c r="A1838" s="8">
        <v>1</v>
      </c>
      <c r="B1838" s="3">
        <v>61</v>
      </c>
      <c r="C1838" s="5">
        <v>380000</v>
      </c>
      <c r="E1838" s="222">
        <v>0</v>
      </c>
      <c r="F1838" s="222">
        <v>1E-4</v>
      </c>
      <c r="G1838" s="222">
        <v>5.9999999999999995E-4</v>
      </c>
      <c r="H1838" s="222">
        <v>2E-3</v>
      </c>
      <c r="I1838" s="222">
        <v>9.1000000000000004E-3</v>
      </c>
      <c r="J1838" s="222">
        <v>2.4500000000000001E-2</v>
      </c>
      <c r="K1838" s="222">
        <v>4.9799999999999997E-2</v>
      </c>
      <c r="L1838" s="222">
        <v>8.6099999999999996E-2</v>
      </c>
    </row>
    <row r="1839" spans="1:12" x14ac:dyDescent="0.25">
      <c r="A1839" s="8">
        <v>1</v>
      </c>
      <c r="B1839" s="3">
        <v>62</v>
      </c>
      <c r="C1839" s="5">
        <v>380000</v>
      </c>
      <c r="E1839" s="222">
        <v>0</v>
      </c>
      <c r="F1839" s="222">
        <v>1E-4</v>
      </c>
      <c r="G1839" s="222">
        <v>4.0000000000000002E-4</v>
      </c>
      <c r="H1839" s="222">
        <v>1.4E-3</v>
      </c>
      <c r="I1839" s="222">
        <v>7.3000000000000001E-3</v>
      </c>
      <c r="J1839" s="222">
        <v>2.07E-2</v>
      </c>
      <c r="K1839" s="222">
        <v>4.3999999999999997E-2</v>
      </c>
      <c r="L1839" s="222">
        <v>7.8899999999999998E-2</v>
      </c>
    </row>
    <row r="1840" spans="1:12" x14ac:dyDescent="0.25">
      <c r="A1840" s="8">
        <v>1</v>
      </c>
      <c r="B1840" s="3">
        <v>63</v>
      </c>
      <c r="C1840" s="5">
        <v>380000</v>
      </c>
      <c r="E1840" s="222">
        <v>0</v>
      </c>
      <c r="F1840" s="222">
        <v>0</v>
      </c>
      <c r="G1840" s="222">
        <v>2.9999999999999997E-4</v>
      </c>
      <c r="H1840" s="222">
        <v>1E-3</v>
      </c>
      <c r="I1840" s="222">
        <v>5.5999999999999999E-3</v>
      </c>
      <c r="J1840" s="222">
        <v>1.7100000000000001E-2</v>
      </c>
      <c r="K1840" s="222">
        <v>3.8199999999999998E-2</v>
      </c>
      <c r="L1840" s="222">
        <v>7.1599999999999997E-2</v>
      </c>
    </row>
    <row r="1841" spans="1:12" x14ac:dyDescent="0.25">
      <c r="A1841" s="8">
        <v>1</v>
      </c>
      <c r="B1841" s="3">
        <v>64</v>
      </c>
      <c r="C1841" s="5">
        <v>380000</v>
      </c>
      <c r="E1841" s="222">
        <v>0</v>
      </c>
      <c r="F1841" s="222">
        <v>0</v>
      </c>
      <c r="G1841" s="222">
        <v>2.0000000000000001E-4</v>
      </c>
      <c r="H1841" s="222">
        <v>5.9999999999999995E-4</v>
      </c>
      <c r="I1841" s="222">
        <v>4.1999999999999997E-3</v>
      </c>
      <c r="J1841" s="222">
        <v>1.38E-2</v>
      </c>
      <c r="K1841" s="222">
        <v>3.2899999999999999E-2</v>
      </c>
      <c r="L1841" s="222">
        <v>6.4500000000000002E-2</v>
      </c>
    </row>
    <row r="1842" spans="1:12" x14ac:dyDescent="0.25">
      <c r="A1842" s="8">
        <v>1</v>
      </c>
      <c r="B1842" s="3">
        <v>65</v>
      </c>
      <c r="C1842" s="5">
        <v>380000</v>
      </c>
      <c r="E1842" s="222">
        <v>0</v>
      </c>
      <c r="F1842" s="222">
        <v>0</v>
      </c>
      <c r="G1842" s="222">
        <v>1E-4</v>
      </c>
      <c r="H1842" s="222">
        <v>4.0000000000000002E-4</v>
      </c>
      <c r="I1842" s="222">
        <v>3.0000000000000001E-3</v>
      </c>
      <c r="J1842" s="222">
        <v>1.0800000000000001E-2</v>
      </c>
      <c r="K1842" s="222">
        <v>2.7900000000000001E-2</v>
      </c>
      <c r="L1842" s="222">
        <v>5.74E-2</v>
      </c>
    </row>
    <row r="1843" spans="1:12" x14ac:dyDescent="0.25">
      <c r="A1843" s="8">
        <v>1</v>
      </c>
      <c r="B1843" s="3">
        <v>66</v>
      </c>
      <c r="C1843" s="5">
        <v>380000</v>
      </c>
      <c r="E1843" s="222">
        <v>0</v>
      </c>
      <c r="F1843" s="222">
        <v>0</v>
      </c>
      <c r="G1843" s="222">
        <v>0</v>
      </c>
      <c r="H1843" s="222">
        <v>2.0000000000000001E-4</v>
      </c>
      <c r="I1843" s="222">
        <v>2E-3</v>
      </c>
      <c r="J1843" s="222">
        <v>8.2000000000000007E-3</v>
      </c>
      <c r="K1843" s="222">
        <v>2.3099999999999999E-2</v>
      </c>
      <c r="L1843" s="222">
        <v>5.0599999999999999E-2</v>
      </c>
    </row>
    <row r="1844" spans="1:12" x14ac:dyDescent="0.25">
      <c r="A1844" s="8">
        <v>1</v>
      </c>
      <c r="B1844" s="3">
        <v>67</v>
      </c>
      <c r="C1844" s="5">
        <v>380000</v>
      </c>
      <c r="E1844" s="222">
        <v>0</v>
      </c>
      <c r="F1844" s="222">
        <v>0</v>
      </c>
      <c r="G1844" s="222">
        <v>0</v>
      </c>
      <c r="H1844" s="222">
        <v>1E-4</v>
      </c>
      <c r="I1844" s="222">
        <v>1.1999999999999999E-3</v>
      </c>
      <c r="J1844" s="222">
        <v>5.8999999999999999E-3</v>
      </c>
      <c r="K1844" s="222">
        <v>1.84E-2</v>
      </c>
      <c r="L1844" s="222">
        <v>4.3400000000000001E-2</v>
      </c>
    </row>
    <row r="1845" spans="1:12" x14ac:dyDescent="0.25">
      <c r="A1845" s="8">
        <v>1</v>
      </c>
      <c r="B1845" s="3">
        <v>68</v>
      </c>
      <c r="C1845" s="5">
        <v>380000</v>
      </c>
      <c r="E1845" s="222">
        <v>0</v>
      </c>
      <c r="F1845" s="222">
        <v>0</v>
      </c>
      <c r="G1845" s="222">
        <v>0</v>
      </c>
      <c r="H1845" s="222">
        <v>0</v>
      </c>
      <c r="I1845" s="222">
        <v>5.9999999999999995E-4</v>
      </c>
      <c r="J1845" s="222">
        <v>3.8999999999999998E-3</v>
      </c>
      <c r="K1845" s="222">
        <v>1.4E-2</v>
      </c>
      <c r="L1845" s="222">
        <v>3.6299999999999999E-2</v>
      </c>
    </row>
    <row r="1846" spans="1:12" x14ac:dyDescent="0.25">
      <c r="A1846" s="8">
        <v>1</v>
      </c>
      <c r="B1846" s="3">
        <v>69</v>
      </c>
      <c r="C1846" s="5">
        <v>380000</v>
      </c>
      <c r="E1846" s="222">
        <v>0</v>
      </c>
      <c r="F1846" s="222">
        <v>0</v>
      </c>
      <c r="G1846" s="222">
        <v>0</v>
      </c>
      <c r="H1846" s="222">
        <v>0</v>
      </c>
      <c r="I1846" s="222">
        <v>2.9999999999999997E-4</v>
      </c>
      <c r="J1846" s="222">
        <v>2.3999999999999998E-3</v>
      </c>
      <c r="K1846" s="222">
        <v>1.0200000000000001E-2</v>
      </c>
      <c r="L1846" s="222">
        <v>2.9700000000000001E-2</v>
      </c>
    </row>
    <row r="1847" spans="1:12" x14ac:dyDescent="0.25">
      <c r="A1847" s="8">
        <v>1</v>
      </c>
      <c r="B1847" s="3">
        <v>70</v>
      </c>
      <c r="C1847" s="5">
        <v>380000</v>
      </c>
      <c r="E1847" s="222">
        <v>0</v>
      </c>
      <c r="F1847" s="222">
        <v>0</v>
      </c>
      <c r="G1847" s="222">
        <v>0</v>
      </c>
      <c r="H1847" s="222">
        <v>0</v>
      </c>
      <c r="I1847" s="222">
        <v>1E-4</v>
      </c>
      <c r="J1847" s="222">
        <v>1.1999999999999999E-3</v>
      </c>
      <c r="K1847" s="222">
        <v>6.4999999999999997E-3</v>
      </c>
      <c r="L1847" s="222">
        <v>2.2499999999999999E-2</v>
      </c>
    </row>
    <row r="1848" spans="1:12" x14ac:dyDescent="0.25">
      <c r="A1848" s="8">
        <v>1</v>
      </c>
      <c r="B1848" s="3">
        <v>71</v>
      </c>
      <c r="C1848" s="5">
        <v>380000</v>
      </c>
      <c r="E1848" s="222">
        <v>0</v>
      </c>
      <c r="F1848" s="222">
        <v>0</v>
      </c>
      <c r="G1848" s="222">
        <v>0</v>
      </c>
      <c r="H1848" s="222">
        <v>0</v>
      </c>
      <c r="I1848" s="222">
        <v>0</v>
      </c>
      <c r="J1848" s="222">
        <v>5.0000000000000001E-4</v>
      </c>
      <c r="K1848" s="222">
        <v>3.7000000000000002E-3</v>
      </c>
      <c r="L1848" s="222">
        <v>1.6E-2</v>
      </c>
    </row>
    <row r="1849" spans="1:12" x14ac:dyDescent="0.25">
      <c r="A1849" s="8">
        <v>1</v>
      </c>
      <c r="B1849" s="3">
        <v>72</v>
      </c>
      <c r="C1849" s="5">
        <v>380000</v>
      </c>
      <c r="E1849" s="222">
        <v>0</v>
      </c>
      <c r="F1849" s="222">
        <v>0</v>
      </c>
      <c r="G1849" s="222">
        <v>0</v>
      </c>
      <c r="H1849" s="222">
        <v>0</v>
      </c>
      <c r="I1849" s="222">
        <v>0</v>
      </c>
      <c r="J1849" s="222">
        <v>1E-4</v>
      </c>
      <c r="K1849" s="222">
        <v>1.1999999999999999E-3</v>
      </c>
      <c r="L1849" s="222">
        <v>8.6999999999999994E-3</v>
      </c>
    </row>
    <row r="1850" spans="1:12" x14ac:dyDescent="0.25">
      <c r="A1850" s="8">
        <v>1</v>
      </c>
      <c r="B1850" s="3">
        <v>73</v>
      </c>
      <c r="C1850" s="5">
        <v>380000</v>
      </c>
      <c r="E1850" s="222">
        <v>0</v>
      </c>
      <c r="F1850" s="222">
        <v>0</v>
      </c>
      <c r="G1850" s="222">
        <v>0</v>
      </c>
      <c r="H1850" s="222">
        <v>0</v>
      </c>
      <c r="I1850" s="222">
        <v>0</v>
      </c>
      <c r="J1850" s="222">
        <v>0</v>
      </c>
      <c r="K1850" s="222">
        <v>2.0000000000000001E-4</v>
      </c>
      <c r="L1850" s="222">
        <v>3.0000000000000001E-3</v>
      </c>
    </row>
    <row r="1851" spans="1:12" x14ac:dyDescent="0.25">
      <c r="A1851" s="8">
        <v>1</v>
      </c>
      <c r="B1851" s="3">
        <v>74</v>
      </c>
      <c r="C1851" s="5">
        <v>380000</v>
      </c>
      <c r="E1851" s="222">
        <v>0</v>
      </c>
      <c r="F1851" s="222">
        <v>0</v>
      </c>
      <c r="G1851" s="222">
        <v>0</v>
      </c>
      <c r="H1851" s="222">
        <v>0</v>
      </c>
      <c r="I1851" s="222">
        <v>0</v>
      </c>
      <c r="J1851" s="222">
        <v>0</v>
      </c>
      <c r="K1851" s="222">
        <v>0</v>
      </c>
      <c r="L1851" s="222">
        <v>1E-3</v>
      </c>
    </row>
    <row r="1852" spans="1:12" x14ac:dyDescent="0.25">
      <c r="A1852" s="8">
        <v>2</v>
      </c>
      <c r="B1852" s="3">
        <v>52</v>
      </c>
      <c r="C1852" s="5">
        <v>380000</v>
      </c>
      <c r="E1852" s="222">
        <v>4.0000000000000002E-4</v>
      </c>
      <c r="F1852" s="222">
        <v>2.7000000000000001E-3</v>
      </c>
      <c r="G1852" s="222">
        <v>7.7000000000000002E-3</v>
      </c>
      <c r="H1852" s="222">
        <v>1.55E-2</v>
      </c>
      <c r="I1852" s="222">
        <v>3.95E-2</v>
      </c>
      <c r="J1852" s="222">
        <v>7.4099999999999999E-2</v>
      </c>
      <c r="K1852" s="222">
        <v>0.1181</v>
      </c>
      <c r="L1852" s="222">
        <v>0.17030000000000001</v>
      </c>
    </row>
    <row r="1853" spans="1:12" x14ac:dyDescent="0.25">
      <c r="A1853" s="8">
        <v>2</v>
      </c>
      <c r="B1853" s="3">
        <v>53</v>
      </c>
      <c r="C1853" s="5">
        <v>380000</v>
      </c>
      <c r="E1853" s="222">
        <v>2.9999999999999997E-4</v>
      </c>
      <c r="F1853" s="222">
        <v>2.0999999999999999E-3</v>
      </c>
      <c r="G1853" s="222">
        <v>6.4999999999999997E-3</v>
      </c>
      <c r="H1853" s="222">
        <v>1.34E-2</v>
      </c>
      <c r="I1853" s="222">
        <v>3.56E-2</v>
      </c>
      <c r="J1853" s="222">
        <v>6.83E-2</v>
      </c>
      <c r="K1853" s="222">
        <v>0.1106</v>
      </c>
      <c r="L1853" s="222">
        <v>0.1613</v>
      </c>
    </row>
    <row r="1854" spans="1:12" x14ac:dyDescent="0.25">
      <c r="A1854" s="8">
        <v>2</v>
      </c>
      <c r="B1854" s="3">
        <v>54</v>
      </c>
      <c r="C1854" s="5">
        <v>380000</v>
      </c>
      <c r="E1854" s="222">
        <v>2.0000000000000001E-4</v>
      </c>
      <c r="F1854" s="222">
        <v>1.6999999999999999E-3</v>
      </c>
      <c r="G1854" s="222">
        <v>5.4000000000000003E-3</v>
      </c>
      <c r="H1854" s="222">
        <v>1.15E-2</v>
      </c>
      <c r="I1854" s="222">
        <v>3.1800000000000002E-2</v>
      </c>
      <c r="J1854" s="222">
        <v>6.2600000000000003E-2</v>
      </c>
      <c r="K1854" s="222">
        <v>0.1032</v>
      </c>
      <c r="L1854" s="222">
        <v>0.1525</v>
      </c>
    </row>
    <row r="1855" spans="1:12" x14ac:dyDescent="0.25">
      <c r="A1855" s="8">
        <v>2</v>
      </c>
      <c r="B1855" s="3">
        <v>55</v>
      </c>
      <c r="C1855" s="5">
        <v>380000</v>
      </c>
      <c r="E1855" s="222">
        <v>1E-4</v>
      </c>
      <c r="F1855" s="222">
        <v>1.2999999999999999E-3</v>
      </c>
      <c r="G1855" s="222">
        <v>4.4000000000000003E-3</v>
      </c>
      <c r="H1855" s="222">
        <v>9.7999999999999997E-3</v>
      </c>
      <c r="I1855" s="222">
        <v>2.8299999999999999E-2</v>
      </c>
      <c r="J1855" s="222">
        <v>5.7200000000000001E-2</v>
      </c>
      <c r="K1855" s="222">
        <v>9.6000000000000002E-2</v>
      </c>
      <c r="L1855" s="222">
        <v>0.14380000000000001</v>
      </c>
    </row>
    <row r="1856" spans="1:12" x14ac:dyDescent="0.25">
      <c r="A1856" s="8">
        <v>2</v>
      </c>
      <c r="B1856" s="3">
        <v>56</v>
      </c>
      <c r="C1856" s="5">
        <v>380000</v>
      </c>
      <c r="E1856" s="222">
        <v>1E-4</v>
      </c>
      <c r="F1856" s="222">
        <v>1E-3</v>
      </c>
      <c r="G1856" s="222">
        <v>3.5000000000000001E-3</v>
      </c>
      <c r="H1856" s="222">
        <v>8.2000000000000007E-3</v>
      </c>
      <c r="I1856" s="222">
        <v>2.4799999999999999E-2</v>
      </c>
      <c r="J1856" s="222">
        <v>5.1700000000000003E-2</v>
      </c>
      <c r="K1856" s="222">
        <v>8.8599999999999998E-2</v>
      </c>
      <c r="L1856" s="222">
        <v>0.1348</v>
      </c>
    </row>
    <row r="1857" spans="1:12" x14ac:dyDescent="0.25">
      <c r="A1857" s="8">
        <v>2</v>
      </c>
      <c r="B1857" s="3">
        <v>57</v>
      </c>
      <c r="C1857" s="5">
        <v>380000</v>
      </c>
      <c r="E1857" s="222">
        <v>1E-4</v>
      </c>
      <c r="F1857" s="222">
        <v>6.9999999999999999E-4</v>
      </c>
      <c r="G1857" s="222">
        <v>2.8E-3</v>
      </c>
      <c r="H1857" s="222">
        <v>6.7000000000000002E-3</v>
      </c>
      <c r="I1857" s="222">
        <v>2.1600000000000001E-2</v>
      </c>
      <c r="J1857" s="222">
        <v>4.65E-2</v>
      </c>
      <c r="K1857" s="222">
        <v>8.1500000000000003E-2</v>
      </c>
      <c r="L1857" s="222">
        <v>0.12609999999999999</v>
      </c>
    </row>
    <row r="1858" spans="1:12" x14ac:dyDescent="0.25">
      <c r="A1858" s="8">
        <v>2</v>
      </c>
      <c r="B1858" s="3">
        <v>58</v>
      </c>
      <c r="C1858" s="5">
        <v>380000</v>
      </c>
      <c r="E1858" s="222">
        <v>0</v>
      </c>
      <c r="F1858" s="222">
        <v>5.0000000000000001E-4</v>
      </c>
      <c r="G1858" s="222">
        <v>2.2000000000000001E-3</v>
      </c>
      <c r="H1858" s="222">
        <v>5.4999999999999997E-3</v>
      </c>
      <c r="I1858" s="222">
        <v>1.8700000000000001E-2</v>
      </c>
      <c r="J1858" s="222">
        <v>4.1700000000000001E-2</v>
      </c>
      <c r="K1858" s="222">
        <v>7.4899999999999994E-2</v>
      </c>
      <c r="L1858" s="222">
        <v>0.1179</v>
      </c>
    </row>
    <row r="1859" spans="1:12" x14ac:dyDescent="0.25">
      <c r="A1859" s="8">
        <v>2</v>
      </c>
      <c r="B1859" s="3">
        <v>59</v>
      </c>
      <c r="C1859" s="5">
        <v>380000</v>
      </c>
      <c r="E1859" s="222">
        <v>0</v>
      </c>
      <c r="F1859" s="222">
        <v>4.0000000000000002E-4</v>
      </c>
      <c r="G1859" s="222">
        <v>1.6999999999999999E-3</v>
      </c>
      <c r="H1859" s="222">
        <v>4.4999999999999997E-3</v>
      </c>
      <c r="I1859" s="222">
        <v>1.61E-2</v>
      </c>
      <c r="J1859" s="222">
        <v>3.7199999999999997E-2</v>
      </c>
      <c r="K1859" s="222">
        <v>6.8400000000000002E-2</v>
      </c>
      <c r="L1859" s="222">
        <v>0.10970000000000001</v>
      </c>
    </row>
    <row r="1860" spans="1:12" x14ac:dyDescent="0.25">
      <c r="A1860" s="8">
        <v>2</v>
      </c>
      <c r="B1860" s="3">
        <v>60</v>
      </c>
      <c r="C1860" s="5">
        <v>380000</v>
      </c>
      <c r="E1860" s="222">
        <v>0</v>
      </c>
      <c r="F1860" s="222">
        <v>2.9999999999999997E-4</v>
      </c>
      <c r="G1860" s="222">
        <v>1.2999999999999999E-3</v>
      </c>
      <c r="H1860" s="222">
        <v>3.5000000000000001E-3</v>
      </c>
      <c r="I1860" s="222">
        <v>1.35E-2</v>
      </c>
      <c r="J1860" s="222">
        <v>3.27E-2</v>
      </c>
      <c r="K1860" s="222">
        <v>6.1899999999999997E-2</v>
      </c>
      <c r="L1860" s="222">
        <v>0.10150000000000001</v>
      </c>
    </row>
    <row r="1861" spans="1:12" x14ac:dyDescent="0.25">
      <c r="A1861" s="8">
        <v>2</v>
      </c>
      <c r="B1861" s="3">
        <v>61</v>
      </c>
      <c r="C1861" s="5">
        <v>380000</v>
      </c>
      <c r="E1861" s="222">
        <v>0</v>
      </c>
      <c r="F1861" s="222">
        <v>2.0000000000000001E-4</v>
      </c>
      <c r="G1861" s="222">
        <v>8.9999999999999998E-4</v>
      </c>
      <c r="H1861" s="222">
        <v>2.7000000000000001E-3</v>
      </c>
      <c r="I1861" s="222">
        <v>1.12E-2</v>
      </c>
      <c r="J1861" s="222">
        <v>2.8400000000000002E-2</v>
      </c>
      <c r="K1861" s="222">
        <v>5.57E-2</v>
      </c>
      <c r="L1861" s="222">
        <v>9.3799999999999994E-2</v>
      </c>
    </row>
    <row r="1862" spans="1:12" x14ac:dyDescent="0.25">
      <c r="A1862" s="8">
        <v>2</v>
      </c>
      <c r="B1862" s="3">
        <v>62</v>
      </c>
      <c r="C1862" s="5">
        <v>380000</v>
      </c>
      <c r="E1862" s="222">
        <v>0</v>
      </c>
      <c r="F1862" s="222">
        <v>1E-4</v>
      </c>
      <c r="G1862" s="222">
        <v>5.9999999999999995E-4</v>
      </c>
      <c r="H1862" s="222">
        <v>2E-3</v>
      </c>
      <c r="I1862" s="222">
        <v>9.1000000000000004E-3</v>
      </c>
      <c r="J1862" s="222">
        <v>2.4299999999999999E-2</v>
      </c>
      <c r="K1862" s="222">
        <v>4.9500000000000002E-2</v>
      </c>
      <c r="L1862" s="222">
        <v>8.6400000000000005E-2</v>
      </c>
    </row>
    <row r="1863" spans="1:12" x14ac:dyDescent="0.25">
      <c r="A1863" s="8">
        <v>2</v>
      </c>
      <c r="B1863" s="3">
        <v>63</v>
      </c>
      <c r="C1863" s="5">
        <v>380000</v>
      </c>
      <c r="E1863" s="222">
        <v>0</v>
      </c>
      <c r="F1863" s="222">
        <v>1E-4</v>
      </c>
      <c r="G1863" s="222">
        <v>4.0000000000000002E-4</v>
      </c>
      <c r="H1863" s="222">
        <v>1.4E-3</v>
      </c>
      <c r="I1863" s="222">
        <v>7.1999999999999998E-3</v>
      </c>
      <c r="J1863" s="222">
        <v>2.0400000000000001E-2</v>
      </c>
      <c r="K1863" s="222">
        <v>4.3499999999999997E-2</v>
      </c>
      <c r="L1863" s="222">
        <v>7.8899999999999998E-2</v>
      </c>
    </row>
    <row r="1864" spans="1:12" x14ac:dyDescent="0.25">
      <c r="A1864" s="8">
        <v>2</v>
      </c>
      <c r="B1864" s="3">
        <v>64</v>
      </c>
      <c r="C1864" s="5">
        <v>380000</v>
      </c>
      <c r="E1864" s="222">
        <v>0</v>
      </c>
      <c r="F1864" s="222">
        <v>0</v>
      </c>
      <c r="G1864" s="222">
        <v>2.9999999999999997E-4</v>
      </c>
      <c r="H1864" s="222">
        <v>1E-3</v>
      </c>
      <c r="I1864" s="222">
        <v>5.4999999999999997E-3</v>
      </c>
      <c r="J1864" s="222">
        <v>1.67E-2</v>
      </c>
      <c r="K1864" s="222">
        <v>3.7900000000000003E-2</v>
      </c>
      <c r="L1864" s="222">
        <v>7.1599999999999997E-2</v>
      </c>
    </row>
    <row r="1865" spans="1:12" x14ac:dyDescent="0.25">
      <c r="A1865" s="8">
        <v>2</v>
      </c>
      <c r="B1865" s="3">
        <v>65</v>
      </c>
      <c r="C1865" s="5">
        <v>380000</v>
      </c>
      <c r="E1865" s="222">
        <v>0</v>
      </c>
      <c r="F1865" s="222">
        <v>0</v>
      </c>
      <c r="G1865" s="222">
        <v>2.0000000000000001E-4</v>
      </c>
      <c r="H1865" s="222">
        <v>5.9999999999999995E-4</v>
      </c>
      <c r="I1865" s="222">
        <v>4.0000000000000001E-3</v>
      </c>
      <c r="J1865" s="222">
        <v>1.34E-2</v>
      </c>
      <c r="K1865" s="222">
        <v>3.2500000000000001E-2</v>
      </c>
      <c r="L1865" s="222">
        <v>6.4299999999999996E-2</v>
      </c>
    </row>
    <row r="1866" spans="1:12" x14ac:dyDescent="0.25">
      <c r="A1866" s="8">
        <v>2</v>
      </c>
      <c r="B1866" s="3">
        <v>66</v>
      </c>
      <c r="C1866" s="5">
        <v>380000</v>
      </c>
      <c r="E1866" s="222">
        <v>0</v>
      </c>
      <c r="F1866" s="222">
        <v>0</v>
      </c>
      <c r="G1866" s="222">
        <v>1E-4</v>
      </c>
      <c r="H1866" s="222">
        <v>4.0000000000000002E-4</v>
      </c>
      <c r="I1866" s="222">
        <v>2.8E-3</v>
      </c>
      <c r="J1866" s="222">
        <v>1.04E-2</v>
      </c>
      <c r="K1866" s="222">
        <v>2.7400000000000001E-2</v>
      </c>
      <c r="L1866" s="222">
        <v>5.7200000000000001E-2</v>
      </c>
    </row>
    <row r="1867" spans="1:12" x14ac:dyDescent="0.25">
      <c r="A1867" s="8">
        <v>2</v>
      </c>
      <c r="B1867" s="3">
        <v>67</v>
      </c>
      <c r="C1867" s="5">
        <v>380000</v>
      </c>
      <c r="E1867" s="222">
        <v>0</v>
      </c>
      <c r="F1867" s="222">
        <v>0</v>
      </c>
      <c r="G1867" s="222">
        <v>0</v>
      </c>
      <c r="H1867" s="222">
        <v>2.0000000000000001E-4</v>
      </c>
      <c r="I1867" s="222">
        <v>1.8E-3</v>
      </c>
      <c r="J1867" s="222">
        <v>7.6E-3</v>
      </c>
      <c r="K1867" s="222">
        <v>2.2200000000000001E-2</v>
      </c>
      <c r="L1867" s="222">
        <v>4.9700000000000001E-2</v>
      </c>
    </row>
    <row r="1868" spans="1:12" x14ac:dyDescent="0.25">
      <c r="A1868" s="8">
        <v>2</v>
      </c>
      <c r="B1868" s="3">
        <v>68</v>
      </c>
      <c r="C1868" s="5">
        <v>380000</v>
      </c>
      <c r="E1868" s="222">
        <v>0</v>
      </c>
      <c r="F1868" s="222">
        <v>0</v>
      </c>
      <c r="G1868" s="222">
        <v>0</v>
      </c>
      <c r="H1868" s="222">
        <v>1E-4</v>
      </c>
      <c r="I1868" s="222">
        <v>1E-3</v>
      </c>
      <c r="J1868" s="222">
        <v>5.3E-3</v>
      </c>
      <c r="K1868" s="222">
        <v>1.7299999999999999E-2</v>
      </c>
      <c r="L1868" s="222">
        <v>4.2200000000000001E-2</v>
      </c>
    </row>
    <row r="1869" spans="1:12" x14ac:dyDescent="0.25">
      <c r="A1869" s="8">
        <v>2</v>
      </c>
      <c r="B1869" s="3">
        <v>69</v>
      </c>
      <c r="C1869" s="5">
        <v>380000</v>
      </c>
      <c r="E1869" s="222">
        <v>0</v>
      </c>
      <c r="F1869" s="222">
        <v>0</v>
      </c>
      <c r="G1869" s="222">
        <v>0</v>
      </c>
      <c r="H1869" s="222">
        <v>0</v>
      </c>
      <c r="I1869" s="222">
        <v>5.0000000000000001E-4</v>
      </c>
      <c r="J1869" s="222">
        <v>3.3999999999999998E-3</v>
      </c>
      <c r="K1869" s="222">
        <v>1.3100000000000001E-2</v>
      </c>
      <c r="L1869" s="222">
        <v>3.5200000000000002E-2</v>
      </c>
    </row>
    <row r="1870" spans="1:12" x14ac:dyDescent="0.25">
      <c r="A1870" s="8">
        <v>2</v>
      </c>
      <c r="B1870" s="3">
        <v>70</v>
      </c>
      <c r="C1870" s="5">
        <v>380000</v>
      </c>
      <c r="E1870" s="222">
        <v>0</v>
      </c>
      <c r="F1870" s="222">
        <v>0</v>
      </c>
      <c r="G1870" s="222">
        <v>0</v>
      </c>
      <c r="H1870" s="222">
        <v>0</v>
      </c>
      <c r="I1870" s="222">
        <v>2.0000000000000001E-4</v>
      </c>
      <c r="J1870" s="222">
        <v>1.8E-3</v>
      </c>
      <c r="K1870" s="222">
        <v>8.6999999999999994E-3</v>
      </c>
      <c r="L1870" s="222">
        <v>2.7400000000000001E-2</v>
      </c>
    </row>
    <row r="1871" spans="1:12" x14ac:dyDescent="0.25">
      <c r="A1871" s="8">
        <v>2</v>
      </c>
      <c r="B1871" s="3">
        <v>71</v>
      </c>
      <c r="C1871" s="5">
        <v>380000</v>
      </c>
      <c r="E1871" s="222">
        <v>0</v>
      </c>
      <c r="F1871" s="222">
        <v>0</v>
      </c>
      <c r="G1871" s="222">
        <v>0</v>
      </c>
      <c r="H1871" s="222">
        <v>0</v>
      </c>
      <c r="I1871" s="222">
        <v>1E-4</v>
      </c>
      <c r="J1871" s="222">
        <v>8.0000000000000004E-4</v>
      </c>
      <c r="K1871" s="222">
        <v>5.3E-3</v>
      </c>
      <c r="L1871" s="222">
        <v>2.0299999999999999E-2</v>
      </c>
    </row>
    <row r="1872" spans="1:12" x14ac:dyDescent="0.25">
      <c r="A1872" s="8">
        <v>2</v>
      </c>
      <c r="B1872" s="3">
        <v>72</v>
      </c>
      <c r="C1872" s="5">
        <v>380000</v>
      </c>
      <c r="E1872" s="222">
        <v>0</v>
      </c>
      <c r="F1872" s="222">
        <v>0</v>
      </c>
      <c r="G1872" s="222">
        <v>0</v>
      </c>
      <c r="H1872" s="222">
        <v>0</v>
      </c>
      <c r="I1872" s="222">
        <v>0</v>
      </c>
      <c r="J1872" s="222">
        <v>2.0000000000000001E-4</v>
      </c>
      <c r="K1872" s="222">
        <v>2E-3</v>
      </c>
      <c r="L1872" s="222">
        <v>1.1900000000000001E-2</v>
      </c>
    </row>
    <row r="1873" spans="1:12" x14ac:dyDescent="0.25">
      <c r="A1873" s="8">
        <v>2</v>
      </c>
      <c r="B1873" s="3">
        <v>73</v>
      </c>
      <c r="C1873" s="5">
        <v>380000</v>
      </c>
      <c r="E1873" s="222">
        <v>0</v>
      </c>
      <c r="F1873" s="222">
        <v>0</v>
      </c>
      <c r="G1873" s="222">
        <v>0</v>
      </c>
      <c r="H1873" s="222">
        <v>0</v>
      </c>
      <c r="I1873" s="222">
        <v>0</v>
      </c>
      <c r="J1873" s="222">
        <v>0</v>
      </c>
      <c r="K1873" s="222">
        <v>4.0000000000000002E-4</v>
      </c>
      <c r="L1873" s="222">
        <v>4.8999999999999998E-3</v>
      </c>
    </row>
    <row r="1874" spans="1:12" x14ac:dyDescent="0.25">
      <c r="A1874" s="8">
        <v>2</v>
      </c>
      <c r="B1874" s="3">
        <v>74</v>
      </c>
      <c r="C1874" s="5">
        <v>380000</v>
      </c>
      <c r="E1874" s="222">
        <v>0</v>
      </c>
      <c r="F1874" s="222">
        <v>0</v>
      </c>
      <c r="G1874" s="222">
        <v>0</v>
      </c>
      <c r="H1874" s="222">
        <v>0</v>
      </c>
      <c r="I1874" s="222">
        <v>0</v>
      </c>
      <c r="J1874" s="222">
        <v>0</v>
      </c>
      <c r="K1874" s="222">
        <v>1E-4</v>
      </c>
      <c r="L1874" s="222">
        <v>1.9E-3</v>
      </c>
    </row>
    <row r="1875" spans="1:12" x14ac:dyDescent="0.25">
      <c r="A1875" s="8">
        <v>3</v>
      </c>
      <c r="B1875" s="3">
        <v>52</v>
      </c>
      <c r="C1875" s="5">
        <v>380000</v>
      </c>
      <c r="E1875" s="222">
        <v>1E-3</v>
      </c>
      <c r="F1875" s="222">
        <v>5.0000000000000001E-3</v>
      </c>
      <c r="G1875" s="222">
        <v>1.23E-2</v>
      </c>
      <c r="H1875" s="222">
        <v>2.2599999999999999E-2</v>
      </c>
      <c r="I1875" s="222">
        <v>5.16E-2</v>
      </c>
      <c r="J1875" s="222">
        <v>9.0700000000000003E-2</v>
      </c>
      <c r="K1875" s="222">
        <v>0.1384</v>
      </c>
      <c r="L1875" s="222">
        <v>0.19359999999999999</v>
      </c>
    </row>
    <row r="1876" spans="1:12" x14ac:dyDescent="0.25">
      <c r="A1876" s="8">
        <v>3</v>
      </c>
      <c r="B1876" s="3">
        <v>53</v>
      </c>
      <c r="C1876" s="5">
        <v>380000</v>
      </c>
      <c r="E1876" s="222">
        <v>8.0000000000000004E-4</v>
      </c>
      <c r="F1876" s="222">
        <v>4.1999999999999997E-3</v>
      </c>
      <c r="G1876" s="222">
        <v>1.06E-2</v>
      </c>
      <c r="H1876" s="222">
        <v>1.9900000000000001E-2</v>
      </c>
      <c r="I1876" s="222">
        <v>4.7E-2</v>
      </c>
      <c r="J1876" s="222">
        <v>8.4199999999999997E-2</v>
      </c>
      <c r="K1876" s="222">
        <v>0.13020000000000001</v>
      </c>
      <c r="L1876" s="222">
        <v>0.184</v>
      </c>
    </row>
    <row r="1877" spans="1:12" x14ac:dyDescent="0.25">
      <c r="A1877" s="8">
        <v>3</v>
      </c>
      <c r="B1877" s="3">
        <v>54</v>
      </c>
      <c r="C1877" s="5">
        <v>380000</v>
      </c>
      <c r="E1877" s="222">
        <v>5.9999999999999995E-4</v>
      </c>
      <c r="F1877" s="222">
        <v>3.3999999999999998E-3</v>
      </c>
      <c r="G1877" s="222">
        <v>8.9999999999999993E-3</v>
      </c>
      <c r="H1877" s="222">
        <v>1.7500000000000002E-2</v>
      </c>
      <c r="I1877" s="222">
        <v>4.2500000000000003E-2</v>
      </c>
      <c r="J1877" s="222">
        <v>7.7799999999999994E-2</v>
      </c>
      <c r="K1877" s="222">
        <v>0.1221</v>
      </c>
      <c r="L1877" s="222">
        <v>0.17430000000000001</v>
      </c>
    </row>
    <row r="1878" spans="1:12" x14ac:dyDescent="0.25">
      <c r="A1878" s="8">
        <v>3</v>
      </c>
      <c r="B1878" s="3">
        <v>55</v>
      </c>
      <c r="C1878" s="5">
        <v>380000</v>
      </c>
      <c r="E1878" s="222">
        <v>4.0000000000000002E-4</v>
      </c>
      <c r="F1878" s="222">
        <v>2.8E-3</v>
      </c>
      <c r="G1878" s="222">
        <v>7.6E-3</v>
      </c>
      <c r="H1878" s="222">
        <v>1.52E-2</v>
      </c>
      <c r="I1878" s="222">
        <v>3.8300000000000001E-2</v>
      </c>
      <c r="J1878" s="222">
        <v>7.1599999999999997E-2</v>
      </c>
      <c r="K1878" s="222">
        <v>0.11409999999999999</v>
      </c>
      <c r="L1878" s="222">
        <v>0.16489999999999999</v>
      </c>
    </row>
    <row r="1879" spans="1:12" x14ac:dyDescent="0.25">
      <c r="A1879" s="8">
        <v>3</v>
      </c>
      <c r="B1879" s="3">
        <v>56</v>
      </c>
      <c r="C1879" s="5">
        <v>380000</v>
      </c>
      <c r="E1879" s="222">
        <v>2.9999999999999997E-4</v>
      </c>
      <c r="F1879" s="222">
        <v>2.2000000000000001E-3</v>
      </c>
      <c r="G1879" s="222">
        <v>6.3E-3</v>
      </c>
      <c r="H1879" s="222">
        <v>1.29E-2</v>
      </c>
      <c r="I1879" s="222">
        <v>3.4000000000000002E-2</v>
      </c>
      <c r="J1879" s="222">
        <v>6.5299999999999997E-2</v>
      </c>
      <c r="K1879" s="222">
        <v>0.106</v>
      </c>
      <c r="L1879" s="222">
        <v>0.15509999999999999</v>
      </c>
    </row>
    <row r="1880" spans="1:12" x14ac:dyDescent="0.25">
      <c r="A1880" s="8">
        <v>3</v>
      </c>
      <c r="B1880" s="3">
        <v>57</v>
      </c>
      <c r="C1880" s="5">
        <v>380000</v>
      </c>
      <c r="E1880" s="222">
        <v>2.0000000000000001E-4</v>
      </c>
      <c r="F1880" s="222">
        <v>1.6999999999999999E-3</v>
      </c>
      <c r="G1880" s="222">
        <v>5.1000000000000004E-3</v>
      </c>
      <c r="H1880" s="222">
        <v>1.09E-2</v>
      </c>
      <c r="I1880" s="222">
        <v>0.03</v>
      </c>
      <c r="J1880" s="222">
        <v>5.9200000000000003E-2</v>
      </c>
      <c r="K1880" s="222">
        <v>9.8000000000000004E-2</v>
      </c>
      <c r="L1880" s="222">
        <v>0.14549999999999999</v>
      </c>
    </row>
    <row r="1881" spans="1:12" x14ac:dyDescent="0.25">
      <c r="A1881" s="8">
        <v>3</v>
      </c>
      <c r="B1881" s="3">
        <v>58</v>
      </c>
      <c r="C1881" s="5">
        <v>380000</v>
      </c>
      <c r="E1881" s="222">
        <v>2.0000000000000001E-4</v>
      </c>
      <c r="F1881" s="222">
        <v>1.2999999999999999E-3</v>
      </c>
      <c r="G1881" s="222">
        <v>4.1999999999999997E-3</v>
      </c>
      <c r="H1881" s="222">
        <v>9.1999999999999998E-3</v>
      </c>
      <c r="I1881" s="222">
        <v>2.6499999999999999E-2</v>
      </c>
      <c r="J1881" s="222">
        <v>5.3699999999999998E-2</v>
      </c>
      <c r="K1881" s="222">
        <v>9.0499999999999997E-2</v>
      </c>
      <c r="L1881" s="222">
        <v>0.13650000000000001</v>
      </c>
    </row>
    <row r="1882" spans="1:12" x14ac:dyDescent="0.25">
      <c r="A1882" s="8">
        <v>3</v>
      </c>
      <c r="B1882" s="3">
        <v>59</v>
      </c>
      <c r="C1882" s="5">
        <v>380000</v>
      </c>
      <c r="E1882" s="222">
        <v>1E-4</v>
      </c>
      <c r="F1882" s="222">
        <v>1E-3</v>
      </c>
      <c r="G1882" s="222">
        <v>3.3999999999999998E-3</v>
      </c>
      <c r="H1882" s="222">
        <v>7.7000000000000002E-3</v>
      </c>
      <c r="I1882" s="222">
        <v>2.3099999999999999E-2</v>
      </c>
      <c r="J1882" s="222">
        <v>4.82E-2</v>
      </c>
      <c r="K1882" s="222">
        <v>8.3199999999999996E-2</v>
      </c>
      <c r="L1882" s="222">
        <v>0.1275</v>
      </c>
    </row>
    <row r="1883" spans="1:12" x14ac:dyDescent="0.25">
      <c r="A1883" s="8">
        <v>3</v>
      </c>
      <c r="B1883" s="3">
        <v>60</v>
      </c>
      <c r="C1883" s="5">
        <v>380000</v>
      </c>
      <c r="E1883" s="222">
        <v>1E-4</v>
      </c>
      <c r="F1883" s="222">
        <v>6.9999999999999999E-4</v>
      </c>
      <c r="G1883" s="222">
        <v>2.5999999999999999E-3</v>
      </c>
      <c r="H1883" s="222">
        <v>6.1999999999999998E-3</v>
      </c>
      <c r="I1883" s="222">
        <v>1.9800000000000002E-2</v>
      </c>
      <c r="J1883" s="222">
        <v>4.2900000000000001E-2</v>
      </c>
      <c r="K1883" s="222">
        <v>7.5800000000000006E-2</v>
      </c>
      <c r="L1883" s="222">
        <v>0.1186</v>
      </c>
    </row>
    <row r="1884" spans="1:12" x14ac:dyDescent="0.25">
      <c r="A1884" s="8">
        <v>3</v>
      </c>
      <c r="B1884" s="3">
        <v>61</v>
      </c>
      <c r="C1884" s="5">
        <v>380000</v>
      </c>
      <c r="E1884" s="222">
        <v>0</v>
      </c>
      <c r="F1884" s="222">
        <v>5.0000000000000001E-4</v>
      </c>
      <c r="G1884" s="222">
        <v>2E-3</v>
      </c>
      <c r="H1884" s="222">
        <v>5.0000000000000001E-3</v>
      </c>
      <c r="I1884" s="222">
        <v>1.6799999999999999E-2</v>
      </c>
      <c r="J1884" s="222">
        <v>3.78E-2</v>
      </c>
      <c r="K1884" s="222">
        <v>6.8699999999999997E-2</v>
      </c>
      <c r="L1884" s="222">
        <v>0.1106</v>
      </c>
    </row>
    <row r="1885" spans="1:12" x14ac:dyDescent="0.25">
      <c r="A1885" s="8">
        <v>3</v>
      </c>
      <c r="B1885" s="3">
        <v>62</v>
      </c>
      <c r="C1885" s="5">
        <v>380000</v>
      </c>
      <c r="E1885" s="222">
        <v>0</v>
      </c>
      <c r="F1885" s="222">
        <v>4.0000000000000002E-4</v>
      </c>
      <c r="G1885" s="222">
        <v>1.5E-3</v>
      </c>
      <c r="H1885" s="222">
        <v>3.8E-3</v>
      </c>
      <c r="I1885" s="222">
        <v>1.3899999999999999E-2</v>
      </c>
      <c r="J1885" s="222">
        <v>3.2800000000000003E-2</v>
      </c>
      <c r="K1885" s="222">
        <v>6.1600000000000002E-2</v>
      </c>
      <c r="L1885" s="222">
        <v>0.1027</v>
      </c>
    </row>
    <row r="1886" spans="1:12" x14ac:dyDescent="0.25">
      <c r="A1886" s="8">
        <v>3</v>
      </c>
      <c r="B1886" s="3">
        <v>63</v>
      </c>
      <c r="C1886" s="5">
        <v>380000</v>
      </c>
      <c r="E1886" s="222">
        <v>0</v>
      </c>
      <c r="F1886" s="222">
        <v>2.0000000000000001E-4</v>
      </c>
      <c r="G1886" s="222">
        <v>1E-3</v>
      </c>
      <c r="H1886" s="222">
        <v>2.8999999999999998E-3</v>
      </c>
      <c r="I1886" s="222">
        <v>1.12E-2</v>
      </c>
      <c r="J1886" s="222">
        <v>2.7900000000000001E-2</v>
      </c>
      <c r="K1886" s="222">
        <v>5.5E-2</v>
      </c>
      <c r="L1886" s="222">
        <v>9.4600000000000004E-2</v>
      </c>
    </row>
    <row r="1887" spans="1:12" x14ac:dyDescent="0.25">
      <c r="A1887" s="8">
        <v>3</v>
      </c>
      <c r="B1887" s="3">
        <v>64</v>
      </c>
      <c r="C1887" s="5">
        <v>380000</v>
      </c>
      <c r="E1887" s="222">
        <v>0</v>
      </c>
      <c r="F1887" s="222">
        <v>1E-4</v>
      </c>
      <c r="G1887" s="222">
        <v>6.9999999999999999E-4</v>
      </c>
      <c r="H1887" s="222">
        <v>2E-3</v>
      </c>
      <c r="I1887" s="222">
        <v>8.8000000000000005E-3</v>
      </c>
      <c r="J1887" s="222">
        <v>2.3300000000000001E-2</v>
      </c>
      <c r="K1887" s="222">
        <v>4.8599999999999997E-2</v>
      </c>
      <c r="L1887" s="222">
        <v>8.6599999999999996E-2</v>
      </c>
    </row>
    <row r="1888" spans="1:12" x14ac:dyDescent="0.25">
      <c r="A1888" s="8">
        <v>3</v>
      </c>
      <c r="B1888" s="3">
        <v>65</v>
      </c>
      <c r="C1888" s="5">
        <v>380000</v>
      </c>
      <c r="E1888" s="222">
        <v>0</v>
      </c>
      <c r="F1888" s="222">
        <v>1E-4</v>
      </c>
      <c r="G1888" s="222">
        <v>4.0000000000000002E-4</v>
      </c>
      <c r="H1888" s="222">
        <v>1.4E-3</v>
      </c>
      <c r="I1888" s="222">
        <v>6.7000000000000002E-3</v>
      </c>
      <c r="J1888" s="222">
        <v>1.9199999999999998E-2</v>
      </c>
      <c r="K1888" s="222">
        <v>4.24E-2</v>
      </c>
      <c r="L1888" s="222">
        <v>7.8700000000000006E-2</v>
      </c>
    </row>
    <row r="1889" spans="1:12" x14ac:dyDescent="0.25">
      <c r="A1889" s="8">
        <v>3</v>
      </c>
      <c r="B1889" s="3">
        <v>66</v>
      </c>
      <c r="C1889" s="5">
        <v>380000</v>
      </c>
      <c r="E1889" s="222">
        <v>0</v>
      </c>
      <c r="F1889" s="222">
        <v>0</v>
      </c>
      <c r="G1889" s="222">
        <v>2.0000000000000001E-4</v>
      </c>
      <c r="H1889" s="222">
        <v>8.9999999999999998E-4</v>
      </c>
      <c r="I1889" s="222">
        <v>4.8999999999999998E-3</v>
      </c>
      <c r="J1889" s="222">
        <v>1.54E-2</v>
      </c>
      <c r="K1889" s="222">
        <v>3.6499999999999998E-2</v>
      </c>
      <c r="L1889" s="222">
        <v>7.0900000000000005E-2</v>
      </c>
    </row>
    <row r="1890" spans="1:12" x14ac:dyDescent="0.25">
      <c r="A1890" s="8">
        <v>3</v>
      </c>
      <c r="B1890" s="3">
        <v>67</v>
      </c>
      <c r="C1890" s="5">
        <v>380000</v>
      </c>
      <c r="E1890" s="222">
        <v>0</v>
      </c>
      <c r="F1890" s="222">
        <v>0</v>
      </c>
      <c r="G1890" s="222">
        <v>1E-4</v>
      </c>
      <c r="H1890" s="222">
        <v>5.0000000000000001E-4</v>
      </c>
      <c r="I1890" s="222">
        <v>3.2000000000000002E-3</v>
      </c>
      <c r="J1890" s="222">
        <v>1.18E-2</v>
      </c>
      <c r="K1890" s="222">
        <v>3.04E-2</v>
      </c>
      <c r="L1890" s="222">
        <v>6.2600000000000003E-2</v>
      </c>
    </row>
    <row r="1891" spans="1:12" x14ac:dyDescent="0.25">
      <c r="A1891" s="8">
        <v>3</v>
      </c>
      <c r="B1891" s="3">
        <v>68</v>
      </c>
      <c r="C1891" s="5">
        <v>380000</v>
      </c>
      <c r="E1891" s="222">
        <v>0</v>
      </c>
      <c r="F1891" s="222">
        <v>0</v>
      </c>
      <c r="G1891" s="222">
        <v>0</v>
      </c>
      <c r="H1891" s="222">
        <v>2.0000000000000001E-4</v>
      </c>
      <c r="I1891" s="222">
        <v>2E-3</v>
      </c>
      <c r="J1891" s="222">
        <v>8.5000000000000006E-3</v>
      </c>
      <c r="K1891" s="222">
        <v>2.4400000000000002E-2</v>
      </c>
      <c r="L1891" s="222">
        <v>5.4199999999999998E-2</v>
      </c>
    </row>
    <row r="1892" spans="1:12" x14ac:dyDescent="0.25">
      <c r="A1892" s="8">
        <v>3</v>
      </c>
      <c r="B1892" s="3">
        <v>69</v>
      </c>
      <c r="C1892" s="5">
        <v>380000</v>
      </c>
      <c r="E1892" s="222">
        <v>0</v>
      </c>
      <c r="F1892" s="222">
        <v>0</v>
      </c>
      <c r="G1892" s="222">
        <v>0</v>
      </c>
      <c r="H1892" s="222">
        <v>1E-4</v>
      </c>
      <c r="I1892" s="222">
        <v>1.1000000000000001E-3</v>
      </c>
      <c r="J1892" s="222">
        <v>5.8999999999999999E-3</v>
      </c>
      <c r="K1892" s="222">
        <v>1.9199999999999998E-2</v>
      </c>
      <c r="L1892" s="222">
        <v>4.6399999999999997E-2</v>
      </c>
    </row>
    <row r="1893" spans="1:12" x14ac:dyDescent="0.25">
      <c r="A1893" s="8">
        <v>3</v>
      </c>
      <c r="B1893" s="3">
        <v>70</v>
      </c>
      <c r="C1893" s="5">
        <v>380000</v>
      </c>
      <c r="E1893" s="222">
        <v>0</v>
      </c>
      <c r="F1893" s="222">
        <v>0</v>
      </c>
      <c r="G1893" s="222">
        <v>0</v>
      </c>
      <c r="H1893" s="222">
        <v>0</v>
      </c>
      <c r="I1893" s="222">
        <v>5.0000000000000001E-4</v>
      </c>
      <c r="J1893" s="222">
        <v>3.3999999999999998E-3</v>
      </c>
      <c r="K1893" s="222">
        <v>1.3599999999999999E-2</v>
      </c>
      <c r="L1893" s="222">
        <v>3.7400000000000003E-2</v>
      </c>
    </row>
    <row r="1894" spans="1:12" x14ac:dyDescent="0.25">
      <c r="A1894" s="8">
        <v>3</v>
      </c>
      <c r="B1894" s="3">
        <v>71</v>
      </c>
      <c r="C1894" s="5">
        <v>380000</v>
      </c>
      <c r="E1894" s="222">
        <v>0</v>
      </c>
      <c r="F1894" s="222">
        <v>0</v>
      </c>
      <c r="G1894" s="222">
        <v>0</v>
      </c>
      <c r="H1894" s="222">
        <v>0</v>
      </c>
      <c r="I1894" s="222">
        <v>2.0000000000000001E-4</v>
      </c>
      <c r="J1894" s="222">
        <v>1.6999999999999999E-3</v>
      </c>
      <c r="K1894" s="222">
        <v>8.8999999999999999E-3</v>
      </c>
      <c r="L1894" s="222">
        <v>2.9100000000000001E-2</v>
      </c>
    </row>
    <row r="1895" spans="1:12" x14ac:dyDescent="0.25">
      <c r="A1895" s="8">
        <v>3</v>
      </c>
      <c r="B1895" s="3">
        <v>72</v>
      </c>
      <c r="C1895" s="5">
        <v>380000</v>
      </c>
      <c r="E1895" s="222">
        <v>0</v>
      </c>
      <c r="F1895" s="222">
        <v>0</v>
      </c>
      <c r="G1895" s="222">
        <v>0</v>
      </c>
      <c r="H1895" s="222">
        <v>0</v>
      </c>
      <c r="I1895" s="222">
        <v>0</v>
      </c>
      <c r="J1895" s="222">
        <v>5.0000000000000001E-4</v>
      </c>
      <c r="K1895" s="222">
        <v>4.0000000000000001E-3</v>
      </c>
      <c r="L1895" s="222">
        <v>1.8700000000000001E-2</v>
      </c>
    </row>
    <row r="1896" spans="1:12" x14ac:dyDescent="0.25">
      <c r="A1896" s="8">
        <v>3</v>
      </c>
      <c r="B1896" s="3">
        <v>73</v>
      </c>
      <c r="C1896" s="5">
        <v>380000</v>
      </c>
      <c r="E1896" s="222">
        <v>0</v>
      </c>
      <c r="F1896" s="222">
        <v>0</v>
      </c>
      <c r="G1896" s="222">
        <v>0</v>
      </c>
      <c r="H1896" s="222">
        <v>0</v>
      </c>
      <c r="I1896" s="222">
        <v>0</v>
      </c>
      <c r="J1896" s="222">
        <v>0</v>
      </c>
      <c r="K1896" s="222">
        <v>1E-3</v>
      </c>
      <c r="L1896" s="222">
        <v>9.1999999999999998E-3</v>
      </c>
    </row>
    <row r="1897" spans="1:12" x14ac:dyDescent="0.25">
      <c r="A1897" s="8">
        <v>3</v>
      </c>
      <c r="B1897" s="3">
        <v>74</v>
      </c>
      <c r="C1897" s="5">
        <v>380000</v>
      </c>
      <c r="E1897" s="222">
        <v>0</v>
      </c>
      <c r="F1897" s="222">
        <v>0</v>
      </c>
      <c r="G1897" s="222">
        <v>0</v>
      </c>
      <c r="H1897" s="222">
        <v>0</v>
      </c>
      <c r="I1897" s="222">
        <v>0</v>
      </c>
      <c r="J1897" s="222">
        <v>0</v>
      </c>
      <c r="K1897" s="222">
        <v>2.0000000000000001E-4</v>
      </c>
      <c r="L1897" s="222">
        <v>4.4999999999999997E-3</v>
      </c>
    </row>
    <row r="1898" spans="1:12" x14ac:dyDescent="0.25">
      <c r="A1898" s="8">
        <v>4</v>
      </c>
      <c r="B1898" s="3">
        <v>52</v>
      </c>
      <c r="C1898" s="5">
        <v>380000</v>
      </c>
      <c r="E1898" s="222">
        <v>1.4E-3</v>
      </c>
      <c r="F1898" s="222">
        <v>6.6E-3</v>
      </c>
      <c r="G1898" s="222">
        <v>1.55E-2</v>
      </c>
      <c r="H1898" s="222">
        <v>2.76E-2</v>
      </c>
      <c r="I1898" s="222">
        <v>6.0499999999999998E-2</v>
      </c>
      <c r="J1898" s="222">
        <v>0.10349999999999999</v>
      </c>
      <c r="K1898" s="222">
        <v>0.15490000000000001</v>
      </c>
      <c r="L1898" s="222">
        <v>0.21340000000000001</v>
      </c>
    </row>
    <row r="1899" spans="1:12" x14ac:dyDescent="0.25">
      <c r="A1899" s="8">
        <v>4</v>
      </c>
      <c r="B1899" s="3">
        <v>53</v>
      </c>
      <c r="C1899" s="5">
        <v>380000</v>
      </c>
      <c r="E1899" s="222">
        <v>1.1000000000000001E-3</v>
      </c>
      <c r="F1899" s="222">
        <v>5.5999999999999999E-3</v>
      </c>
      <c r="G1899" s="222">
        <v>1.35E-2</v>
      </c>
      <c r="H1899" s="222">
        <v>2.46E-2</v>
      </c>
      <c r="I1899" s="222">
        <v>5.5500000000000001E-2</v>
      </c>
      <c r="J1899" s="222">
        <v>9.6600000000000005E-2</v>
      </c>
      <c r="K1899" s="222">
        <v>0.1464</v>
      </c>
      <c r="L1899" s="222">
        <v>0.20349999999999999</v>
      </c>
    </row>
    <row r="1900" spans="1:12" x14ac:dyDescent="0.25">
      <c r="A1900" s="8">
        <v>4</v>
      </c>
      <c r="B1900" s="3">
        <v>54</v>
      </c>
      <c r="C1900" s="5">
        <v>380000</v>
      </c>
      <c r="E1900" s="222">
        <v>8.9999999999999998E-4</v>
      </c>
      <c r="F1900" s="222">
        <v>4.7000000000000002E-3</v>
      </c>
      <c r="G1900" s="222">
        <v>1.17E-2</v>
      </c>
      <c r="H1900" s="222">
        <v>2.18E-2</v>
      </c>
      <c r="I1900" s="222">
        <v>5.0700000000000002E-2</v>
      </c>
      <c r="J1900" s="222">
        <v>8.9899999999999994E-2</v>
      </c>
      <c r="K1900" s="222">
        <v>0.13789999999999999</v>
      </c>
      <c r="L1900" s="222">
        <v>0.19350000000000001</v>
      </c>
    </row>
    <row r="1901" spans="1:12" x14ac:dyDescent="0.25">
      <c r="A1901" s="8">
        <v>4</v>
      </c>
      <c r="B1901" s="3">
        <v>55</v>
      </c>
      <c r="C1901" s="5">
        <v>380000</v>
      </c>
      <c r="E1901" s="222">
        <v>6.9999999999999999E-4</v>
      </c>
      <c r="F1901" s="222">
        <v>3.8999999999999998E-3</v>
      </c>
      <c r="G1901" s="222">
        <v>0.01</v>
      </c>
      <c r="H1901" s="222">
        <v>1.9199999999999998E-2</v>
      </c>
      <c r="I1901" s="222">
        <v>4.5999999999999999E-2</v>
      </c>
      <c r="J1901" s="222">
        <v>8.3299999999999999E-2</v>
      </c>
      <c r="K1901" s="222">
        <v>0.12959999999999999</v>
      </c>
      <c r="L1901" s="222">
        <v>0.18360000000000001</v>
      </c>
    </row>
    <row r="1902" spans="1:12" x14ac:dyDescent="0.25">
      <c r="A1902" s="8">
        <v>4</v>
      </c>
      <c r="B1902" s="3">
        <v>56</v>
      </c>
      <c r="C1902" s="5">
        <v>380000</v>
      </c>
      <c r="E1902" s="222">
        <v>5.0000000000000001E-4</v>
      </c>
      <c r="F1902" s="222">
        <v>3.0999999999999999E-3</v>
      </c>
      <c r="G1902" s="222">
        <v>8.5000000000000006E-3</v>
      </c>
      <c r="H1902" s="222">
        <v>1.66E-2</v>
      </c>
      <c r="I1902" s="222">
        <v>4.1399999999999999E-2</v>
      </c>
      <c r="J1902" s="222">
        <v>7.6600000000000001E-2</v>
      </c>
      <c r="K1902" s="222">
        <v>0.121</v>
      </c>
      <c r="L1902" s="222">
        <v>0.1734</v>
      </c>
    </row>
    <row r="1903" spans="1:12" x14ac:dyDescent="0.25">
      <c r="A1903" s="8">
        <v>4</v>
      </c>
      <c r="B1903" s="3">
        <v>57</v>
      </c>
      <c r="C1903" s="5">
        <v>380000</v>
      </c>
      <c r="E1903" s="222">
        <v>4.0000000000000002E-4</v>
      </c>
      <c r="F1903" s="222">
        <v>2.5000000000000001E-3</v>
      </c>
      <c r="G1903" s="222">
        <v>7.0000000000000001E-3</v>
      </c>
      <c r="H1903" s="222">
        <v>1.43E-2</v>
      </c>
      <c r="I1903" s="222">
        <v>3.6900000000000002E-2</v>
      </c>
      <c r="J1903" s="222">
        <v>7.0000000000000007E-2</v>
      </c>
      <c r="K1903" s="222">
        <v>0.1125</v>
      </c>
      <c r="L1903" s="222">
        <v>0.1633</v>
      </c>
    </row>
    <row r="1904" spans="1:12" x14ac:dyDescent="0.25">
      <c r="A1904" s="8">
        <v>4</v>
      </c>
      <c r="B1904" s="3">
        <v>58</v>
      </c>
      <c r="C1904" s="5">
        <v>380000</v>
      </c>
      <c r="E1904" s="222">
        <v>2.9999999999999997E-4</v>
      </c>
      <c r="F1904" s="222">
        <v>2E-3</v>
      </c>
      <c r="G1904" s="222">
        <v>5.8999999999999999E-3</v>
      </c>
      <c r="H1904" s="222">
        <v>1.2200000000000001E-2</v>
      </c>
      <c r="I1904" s="222">
        <v>3.2899999999999999E-2</v>
      </c>
      <c r="J1904" s="222">
        <v>6.4000000000000001E-2</v>
      </c>
      <c r="K1904" s="222">
        <v>0.1046</v>
      </c>
      <c r="L1904" s="222">
        <v>0.15379999999999999</v>
      </c>
    </row>
    <row r="1905" spans="1:12" x14ac:dyDescent="0.25">
      <c r="A1905" s="8">
        <v>4</v>
      </c>
      <c r="B1905" s="3">
        <v>59</v>
      </c>
      <c r="C1905" s="5">
        <v>380000</v>
      </c>
      <c r="E1905" s="222">
        <v>2.0000000000000001E-4</v>
      </c>
      <c r="F1905" s="222">
        <v>1.5E-3</v>
      </c>
      <c r="G1905" s="222">
        <v>4.7999999999999996E-3</v>
      </c>
      <c r="H1905" s="222">
        <v>1.04E-2</v>
      </c>
      <c r="I1905" s="222">
        <v>2.9100000000000001E-2</v>
      </c>
      <c r="J1905" s="222">
        <v>5.8000000000000003E-2</v>
      </c>
      <c r="K1905" s="222">
        <v>9.6699999999999994E-2</v>
      </c>
      <c r="L1905" s="222">
        <v>0.14430000000000001</v>
      </c>
    </row>
    <row r="1906" spans="1:12" x14ac:dyDescent="0.25">
      <c r="A1906" s="8">
        <v>4</v>
      </c>
      <c r="B1906" s="3">
        <v>60</v>
      </c>
      <c r="C1906" s="5">
        <v>380000</v>
      </c>
      <c r="E1906" s="222">
        <v>1E-4</v>
      </c>
      <c r="F1906" s="222">
        <v>1.1999999999999999E-3</v>
      </c>
      <c r="G1906" s="222">
        <v>3.8E-3</v>
      </c>
      <c r="H1906" s="222">
        <v>8.6E-3</v>
      </c>
      <c r="I1906" s="222">
        <v>2.53E-2</v>
      </c>
      <c r="J1906" s="222">
        <v>5.21E-2</v>
      </c>
      <c r="K1906" s="222">
        <v>8.8700000000000001E-2</v>
      </c>
      <c r="L1906" s="222">
        <v>0.13489999999999999</v>
      </c>
    </row>
    <row r="1907" spans="1:12" x14ac:dyDescent="0.25">
      <c r="A1907" s="8">
        <v>4</v>
      </c>
      <c r="B1907" s="3">
        <v>61</v>
      </c>
      <c r="C1907" s="5">
        <v>380000</v>
      </c>
      <c r="E1907" s="222">
        <v>1E-4</v>
      </c>
      <c r="F1907" s="222">
        <v>8.9999999999999998E-4</v>
      </c>
      <c r="G1907" s="222">
        <v>3.0000000000000001E-3</v>
      </c>
      <c r="H1907" s="222">
        <v>7.0000000000000001E-3</v>
      </c>
      <c r="I1907" s="222">
        <v>2.18E-2</v>
      </c>
      <c r="J1907" s="222">
        <v>4.6399999999999997E-2</v>
      </c>
      <c r="K1907" s="222">
        <v>8.09E-2</v>
      </c>
      <c r="L1907" s="222">
        <v>0.12670000000000001</v>
      </c>
    </row>
    <row r="1908" spans="1:12" x14ac:dyDescent="0.25">
      <c r="A1908" s="8">
        <v>4</v>
      </c>
      <c r="B1908" s="3">
        <v>62</v>
      </c>
      <c r="C1908" s="5">
        <v>380000</v>
      </c>
      <c r="E1908" s="222">
        <v>1E-4</v>
      </c>
      <c r="F1908" s="222">
        <v>5.9999999999999995E-4</v>
      </c>
      <c r="G1908" s="222">
        <v>2.3E-3</v>
      </c>
      <c r="H1908" s="222">
        <v>5.5999999999999999E-3</v>
      </c>
      <c r="I1908" s="222">
        <v>1.84E-2</v>
      </c>
      <c r="J1908" s="222">
        <v>4.0800000000000003E-2</v>
      </c>
      <c r="K1908" s="222">
        <v>7.3300000000000004E-2</v>
      </c>
      <c r="L1908" s="222">
        <v>0.11849999999999999</v>
      </c>
    </row>
    <row r="1909" spans="1:12" x14ac:dyDescent="0.25">
      <c r="A1909" s="8">
        <v>4</v>
      </c>
      <c r="B1909" s="3">
        <v>63</v>
      </c>
      <c r="C1909" s="5">
        <v>380000</v>
      </c>
      <c r="E1909" s="222">
        <v>0</v>
      </c>
      <c r="F1909" s="222">
        <v>4.0000000000000002E-4</v>
      </c>
      <c r="G1909" s="222">
        <v>1.6999999999999999E-3</v>
      </c>
      <c r="H1909" s="222">
        <v>4.3E-3</v>
      </c>
      <c r="I1909" s="222">
        <v>1.52E-2</v>
      </c>
      <c r="J1909" s="222">
        <v>3.5200000000000002E-2</v>
      </c>
      <c r="K1909" s="222">
        <v>6.6299999999999998E-2</v>
      </c>
      <c r="L1909" s="222">
        <v>0.11020000000000001</v>
      </c>
    </row>
    <row r="1910" spans="1:12" x14ac:dyDescent="0.25">
      <c r="A1910" s="8">
        <v>4</v>
      </c>
      <c r="B1910" s="3">
        <v>64</v>
      </c>
      <c r="C1910" s="5">
        <v>380000</v>
      </c>
      <c r="E1910" s="222">
        <v>0</v>
      </c>
      <c r="F1910" s="222">
        <v>2.9999999999999997E-4</v>
      </c>
      <c r="G1910" s="222">
        <v>1.1999999999999999E-3</v>
      </c>
      <c r="H1910" s="222">
        <v>3.2000000000000002E-3</v>
      </c>
      <c r="I1910" s="222">
        <v>1.2200000000000001E-2</v>
      </c>
      <c r="J1910" s="222">
        <v>2.9899999999999999E-2</v>
      </c>
      <c r="K1910" s="222">
        <v>5.9400000000000001E-2</v>
      </c>
      <c r="L1910" s="222">
        <v>0.1019</v>
      </c>
    </row>
    <row r="1911" spans="1:12" x14ac:dyDescent="0.25">
      <c r="A1911" s="8">
        <v>4</v>
      </c>
      <c r="B1911" s="3">
        <v>65</v>
      </c>
      <c r="C1911" s="5">
        <v>380000</v>
      </c>
      <c r="E1911" s="222">
        <v>0</v>
      </c>
      <c r="F1911" s="222">
        <v>2.0000000000000001E-4</v>
      </c>
      <c r="G1911" s="222">
        <v>8.0000000000000004E-4</v>
      </c>
      <c r="H1911" s="222">
        <v>2.2000000000000001E-3</v>
      </c>
      <c r="I1911" s="222">
        <v>9.4999999999999998E-3</v>
      </c>
      <c r="J1911" s="222">
        <v>2.52E-2</v>
      </c>
      <c r="K1911" s="222">
        <v>5.2600000000000001E-2</v>
      </c>
      <c r="L1911" s="222">
        <v>9.3600000000000003E-2</v>
      </c>
    </row>
    <row r="1912" spans="1:12" x14ac:dyDescent="0.25">
      <c r="A1912" s="8">
        <v>4</v>
      </c>
      <c r="B1912" s="3">
        <v>66</v>
      </c>
      <c r="C1912" s="5">
        <v>380000</v>
      </c>
      <c r="E1912" s="222">
        <v>0</v>
      </c>
      <c r="F1912" s="222">
        <v>1E-4</v>
      </c>
      <c r="G1912" s="222">
        <v>5.0000000000000001E-4</v>
      </c>
      <c r="H1912" s="222">
        <v>1.5E-3</v>
      </c>
      <c r="I1912" s="222">
        <v>7.1999999999999998E-3</v>
      </c>
      <c r="J1912" s="222">
        <v>2.0799999999999999E-2</v>
      </c>
      <c r="K1912" s="222">
        <v>4.6100000000000002E-2</v>
      </c>
      <c r="L1912" s="222">
        <v>8.5400000000000004E-2</v>
      </c>
    </row>
    <row r="1913" spans="1:12" x14ac:dyDescent="0.25">
      <c r="A1913" s="8">
        <v>4</v>
      </c>
      <c r="B1913" s="3">
        <v>67</v>
      </c>
      <c r="C1913" s="5">
        <v>380000</v>
      </c>
      <c r="E1913" s="222">
        <v>0</v>
      </c>
      <c r="F1913" s="222">
        <v>0</v>
      </c>
      <c r="G1913" s="222">
        <v>2.0000000000000001E-4</v>
      </c>
      <c r="H1913" s="222">
        <v>8.9999999999999998E-4</v>
      </c>
      <c r="I1913" s="222">
        <v>5.0000000000000001E-3</v>
      </c>
      <c r="J1913" s="222">
        <v>1.6400000000000001E-2</v>
      </c>
      <c r="K1913" s="222">
        <v>3.9199999999999999E-2</v>
      </c>
      <c r="L1913" s="222">
        <v>7.6600000000000001E-2</v>
      </c>
    </row>
    <row r="1914" spans="1:12" x14ac:dyDescent="0.25">
      <c r="A1914" s="8">
        <v>4</v>
      </c>
      <c r="B1914" s="3">
        <v>68</v>
      </c>
      <c r="C1914" s="5">
        <v>380000</v>
      </c>
      <c r="E1914" s="222">
        <v>0</v>
      </c>
      <c r="F1914" s="222">
        <v>0</v>
      </c>
      <c r="G1914" s="222">
        <v>1E-4</v>
      </c>
      <c r="H1914" s="222">
        <v>5.0000000000000001E-4</v>
      </c>
      <c r="I1914" s="222">
        <v>3.3E-3</v>
      </c>
      <c r="J1914" s="222">
        <v>1.24E-2</v>
      </c>
      <c r="K1914" s="222">
        <v>3.2500000000000001E-2</v>
      </c>
      <c r="L1914" s="222">
        <v>6.7699999999999996E-2</v>
      </c>
    </row>
    <row r="1915" spans="1:12" x14ac:dyDescent="0.25">
      <c r="A1915" s="8">
        <v>4</v>
      </c>
      <c r="B1915" s="3">
        <v>69</v>
      </c>
      <c r="C1915" s="5">
        <v>380000</v>
      </c>
      <c r="E1915" s="222">
        <v>0</v>
      </c>
      <c r="F1915" s="222">
        <v>0</v>
      </c>
      <c r="G1915" s="222">
        <v>0</v>
      </c>
      <c r="H1915" s="222">
        <v>2.0000000000000001E-4</v>
      </c>
      <c r="I1915" s="222">
        <v>2E-3</v>
      </c>
      <c r="J1915" s="222">
        <v>8.9999999999999993E-3</v>
      </c>
      <c r="K1915" s="222">
        <v>2.64E-2</v>
      </c>
      <c r="L1915" s="222">
        <v>5.9299999999999999E-2</v>
      </c>
    </row>
    <row r="1916" spans="1:12" x14ac:dyDescent="0.25">
      <c r="A1916" s="8">
        <v>4</v>
      </c>
      <c r="B1916" s="3">
        <v>70</v>
      </c>
      <c r="C1916" s="5">
        <v>380000</v>
      </c>
      <c r="E1916" s="222">
        <v>0</v>
      </c>
      <c r="F1916" s="222">
        <v>0</v>
      </c>
      <c r="G1916" s="222">
        <v>0</v>
      </c>
      <c r="H1916" s="222">
        <v>1E-4</v>
      </c>
      <c r="I1916" s="222">
        <v>1E-3</v>
      </c>
      <c r="J1916" s="222">
        <v>5.5999999999999999E-3</v>
      </c>
      <c r="K1916" s="222">
        <v>1.9699999999999999E-2</v>
      </c>
      <c r="L1916" s="222">
        <v>4.9500000000000002E-2</v>
      </c>
    </row>
    <row r="1917" spans="1:12" x14ac:dyDescent="0.25">
      <c r="A1917" s="8">
        <v>4</v>
      </c>
      <c r="B1917" s="3">
        <v>71</v>
      </c>
      <c r="C1917" s="5">
        <v>380000</v>
      </c>
      <c r="E1917" s="222">
        <v>0</v>
      </c>
      <c r="F1917" s="222">
        <v>0</v>
      </c>
      <c r="G1917" s="222">
        <v>0</v>
      </c>
      <c r="H1917" s="222">
        <v>0</v>
      </c>
      <c r="I1917" s="222">
        <v>4.0000000000000002E-4</v>
      </c>
      <c r="J1917" s="222">
        <v>3.2000000000000002E-3</v>
      </c>
      <c r="K1917" s="222">
        <v>1.38E-2</v>
      </c>
      <c r="L1917" s="222">
        <v>4.02E-2</v>
      </c>
    </row>
    <row r="1918" spans="1:12" x14ac:dyDescent="0.25">
      <c r="A1918" s="8">
        <v>4</v>
      </c>
      <c r="B1918" s="3">
        <v>72</v>
      </c>
      <c r="C1918" s="5">
        <v>380000</v>
      </c>
      <c r="E1918" s="222">
        <v>0</v>
      </c>
      <c r="F1918" s="222">
        <v>0</v>
      </c>
      <c r="G1918" s="222">
        <v>0</v>
      </c>
      <c r="H1918" s="222">
        <v>0</v>
      </c>
      <c r="I1918" s="222">
        <v>1E-4</v>
      </c>
      <c r="J1918" s="222">
        <v>1E-3</v>
      </c>
      <c r="K1918" s="222">
        <v>7.3000000000000001E-3</v>
      </c>
      <c r="L1918" s="222">
        <v>2.81E-2</v>
      </c>
    </row>
    <row r="1919" spans="1:12" x14ac:dyDescent="0.25">
      <c r="A1919" s="8">
        <v>4</v>
      </c>
      <c r="B1919" s="3">
        <v>73</v>
      </c>
      <c r="C1919" s="5">
        <v>380000</v>
      </c>
      <c r="E1919" s="222">
        <v>0</v>
      </c>
      <c r="F1919" s="222">
        <v>0</v>
      </c>
      <c r="G1919" s="222">
        <v>0</v>
      </c>
      <c r="H1919" s="222">
        <v>0</v>
      </c>
      <c r="I1919" s="222">
        <v>0</v>
      </c>
      <c r="J1919" s="222">
        <v>1E-4</v>
      </c>
      <c r="K1919" s="222">
        <v>2.3999999999999998E-3</v>
      </c>
      <c r="L1919" s="222">
        <v>1.6299999999999999E-2</v>
      </c>
    </row>
    <row r="1920" spans="1:12" x14ac:dyDescent="0.25">
      <c r="A1920" s="8">
        <v>4</v>
      </c>
      <c r="B1920" s="3">
        <v>74</v>
      </c>
      <c r="C1920" s="5">
        <v>380000</v>
      </c>
      <c r="E1920" s="222">
        <v>0</v>
      </c>
      <c r="F1920" s="222">
        <v>0</v>
      </c>
      <c r="G1920" s="222">
        <v>0</v>
      </c>
      <c r="H1920" s="222">
        <v>0</v>
      </c>
      <c r="I1920" s="222">
        <v>0</v>
      </c>
      <c r="J1920" s="222">
        <v>0</v>
      </c>
      <c r="K1920" s="222">
        <v>6.9999999999999999E-4</v>
      </c>
      <c r="L1920" s="222">
        <v>9.4999999999999998E-3</v>
      </c>
    </row>
    <row r="1921" spans="1:12" x14ac:dyDescent="0.25">
      <c r="A1921" s="8">
        <v>5</v>
      </c>
      <c r="B1921" s="3">
        <v>52</v>
      </c>
      <c r="C1921" s="5">
        <v>380000</v>
      </c>
      <c r="E1921" s="222">
        <v>2.3E-3</v>
      </c>
      <c r="F1921" s="222">
        <v>8.9999999999999993E-3</v>
      </c>
      <c r="G1921" s="222">
        <v>1.9400000000000001E-2</v>
      </c>
      <c r="H1921" s="222">
        <v>3.3000000000000002E-2</v>
      </c>
      <c r="I1921" s="222">
        <v>6.8599999999999994E-2</v>
      </c>
      <c r="J1921" s="222">
        <v>0.1139</v>
      </c>
      <c r="K1921" s="222">
        <v>0.16719999999999999</v>
      </c>
      <c r="L1921" s="222">
        <v>0.2271</v>
      </c>
    </row>
    <row r="1922" spans="1:12" x14ac:dyDescent="0.25">
      <c r="A1922" s="8">
        <v>5</v>
      </c>
      <c r="B1922" s="3">
        <v>53</v>
      </c>
      <c r="C1922" s="5">
        <v>380000</v>
      </c>
      <c r="E1922" s="222">
        <v>1.9E-3</v>
      </c>
      <c r="F1922" s="222">
        <v>7.7000000000000002E-3</v>
      </c>
      <c r="G1922" s="222">
        <v>1.7100000000000001E-2</v>
      </c>
      <c r="H1922" s="222">
        <v>2.9700000000000001E-2</v>
      </c>
      <c r="I1922" s="222">
        <v>6.3299999999999995E-2</v>
      </c>
      <c r="J1922" s="222">
        <v>0.1066</v>
      </c>
      <c r="K1922" s="222">
        <v>0.1583</v>
      </c>
      <c r="L1922" s="222">
        <v>0.21679999999999999</v>
      </c>
    </row>
    <row r="1923" spans="1:12" x14ac:dyDescent="0.25">
      <c r="A1923" s="8">
        <v>5</v>
      </c>
      <c r="B1923" s="3">
        <v>54</v>
      </c>
      <c r="C1923" s="5">
        <v>380000</v>
      </c>
      <c r="E1923" s="222">
        <v>1.5E-3</v>
      </c>
      <c r="F1923" s="222">
        <v>6.6E-3</v>
      </c>
      <c r="G1923" s="222">
        <v>1.4999999999999999E-2</v>
      </c>
      <c r="H1923" s="222">
        <v>2.6499999999999999E-2</v>
      </c>
      <c r="I1923" s="222">
        <v>5.8000000000000003E-2</v>
      </c>
      <c r="J1923" s="222">
        <v>9.9500000000000005E-2</v>
      </c>
      <c r="K1923" s="222">
        <v>0.14940000000000001</v>
      </c>
      <c r="L1923" s="222">
        <v>0.20649999999999999</v>
      </c>
    </row>
    <row r="1924" spans="1:12" x14ac:dyDescent="0.25">
      <c r="A1924" s="8">
        <v>5</v>
      </c>
      <c r="B1924" s="3">
        <v>55</v>
      </c>
      <c r="C1924" s="5">
        <v>380000</v>
      </c>
      <c r="E1924" s="222">
        <v>1.1999999999999999E-3</v>
      </c>
      <c r="F1924" s="222">
        <v>5.4999999999999997E-3</v>
      </c>
      <c r="G1924" s="222">
        <v>1.2999999999999999E-2</v>
      </c>
      <c r="H1924" s="222">
        <v>2.35E-2</v>
      </c>
      <c r="I1924" s="222">
        <v>5.2999999999999999E-2</v>
      </c>
      <c r="J1924" s="222">
        <v>9.2499999999999999E-2</v>
      </c>
      <c r="K1924" s="222">
        <v>0.14069999999999999</v>
      </c>
      <c r="L1924" s="222">
        <v>0.19620000000000001</v>
      </c>
    </row>
    <row r="1925" spans="1:12" x14ac:dyDescent="0.25">
      <c r="A1925" s="8">
        <v>5</v>
      </c>
      <c r="B1925" s="3">
        <v>56</v>
      </c>
      <c r="C1925" s="5">
        <v>380000</v>
      </c>
      <c r="E1925" s="222">
        <v>8.9999999999999998E-4</v>
      </c>
      <c r="F1925" s="222">
        <v>4.5999999999999999E-3</v>
      </c>
      <c r="G1925" s="222">
        <v>1.11E-2</v>
      </c>
      <c r="H1925" s="222">
        <v>2.06E-2</v>
      </c>
      <c r="I1925" s="222">
        <v>4.7899999999999998E-2</v>
      </c>
      <c r="J1925" s="222">
        <v>8.5400000000000004E-2</v>
      </c>
      <c r="K1925" s="222">
        <v>0.13170000000000001</v>
      </c>
      <c r="L1925" s="222">
        <v>0.18559999999999999</v>
      </c>
    </row>
    <row r="1926" spans="1:12" x14ac:dyDescent="0.25">
      <c r="A1926" s="8">
        <v>5</v>
      </c>
      <c r="B1926" s="3">
        <v>57</v>
      </c>
      <c r="C1926" s="5">
        <v>380000</v>
      </c>
      <c r="E1926" s="222">
        <v>6.9999999999999999E-4</v>
      </c>
      <c r="F1926" s="222">
        <v>3.7000000000000002E-3</v>
      </c>
      <c r="G1926" s="222">
        <v>9.4000000000000004E-3</v>
      </c>
      <c r="H1926" s="222">
        <v>1.78E-2</v>
      </c>
      <c r="I1926" s="222">
        <v>4.2999999999999997E-2</v>
      </c>
      <c r="J1926" s="222">
        <v>7.8399999999999997E-2</v>
      </c>
      <c r="K1926" s="222">
        <v>0.12280000000000001</v>
      </c>
      <c r="L1926" s="222">
        <v>0.17510000000000001</v>
      </c>
    </row>
    <row r="1927" spans="1:12" x14ac:dyDescent="0.25">
      <c r="A1927" s="8">
        <v>5</v>
      </c>
      <c r="B1927" s="3">
        <v>58</v>
      </c>
      <c r="C1927" s="5">
        <v>380000</v>
      </c>
      <c r="E1927" s="222">
        <v>5.0000000000000001E-4</v>
      </c>
      <c r="F1927" s="222">
        <v>3.0000000000000001E-3</v>
      </c>
      <c r="G1927" s="222">
        <v>7.9000000000000008E-3</v>
      </c>
      <c r="H1927" s="222">
        <v>1.55E-2</v>
      </c>
      <c r="I1927" s="222">
        <v>3.8600000000000002E-2</v>
      </c>
      <c r="J1927" s="222">
        <v>7.1900000000000006E-2</v>
      </c>
      <c r="K1927" s="222">
        <v>0.1144</v>
      </c>
      <c r="L1927" s="222">
        <v>0.16520000000000001</v>
      </c>
    </row>
    <row r="1928" spans="1:12" x14ac:dyDescent="0.25">
      <c r="A1928" s="8">
        <v>5</v>
      </c>
      <c r="B1928" s="3">
        <v>59</v>
      </c>
      <c r="C1928" s="5">
        <v>380000</v>
      </c>
      <c r="E1928" s="222">
        <v>4.0000000000000002E-4</v>
      </c>
      <c r="F1928" s="222">
        <v>2.3999999999999998E-3</v>
      </c>
      <c r="G1928" s="222">
        <v>6.6E-3</v>
      </c>
      <c r="H1928" s="222">
        <v>1.3299999999999999E-2</v>
      </c>
      <c r="I1928" s="222">
        <v>3.44E-2</v>
      </c>
      <c r="J1928" s="222">
        <v>6.5600000000000006E-2</v>
      </c>
      <c r="K1928" s="222">
        <v>0.1061</v>
      </c>
      <c r="L1928" s="222">
        <v>0.1552</v>
      </c>
    </row>
    <row r="1929" spans="1:12" x14ac:dyDescent="0.25">
      <c r="A1929" s="8">
        <v>5</v>
      </c>
      <c r="B1929" s="3">
        <v>60</v>
      </c>
      <c r="C1929" s="5">
        <v>380000</v>
      </c>
      <c r="E1929" s="222">
        <v>2.9999999999999997E-4</v>
      </c>
      <c r="F1929" s="222">
        <v>1.9E-3</v>
      </c>
      <c r="G1929" s="222">
        <v>5.4000000000000003E-3</v>
      </c>
      <c r="H1929" s="222">
        <v>1.11E-2</v>
      </c>
      <c r="I1929" s="222">
        <v>3.0200000000000001E-2</v>
      </c>
      <c r="J1929" s="222">
        <v>5.9200000000000003E-2</v>
      </c>
      <c r="K1929" s="222">
        <v>9.7699999999999995E-2</v>
      </c>
      <c r="L1929" s="222">
        <v>0.1459</v>
      </c>
    </row>
    <row r="1930" spans="1:12" x14ac:dyDescent="0.25">
      <c r="A1930" s="8">
        <v>5</v>
      </c>
      <c r="B1930" s="3">
        <v>61</v>
      </c>
      <c r="C1930" s="5">
        <v>380000</v>
      </c>
      <c r="E1930" s="222">
        <v>2.0000000000000001E-4</v>
      </c>
      <c r="F1930" s="222">
        <v>1.4E-3</v>
      </c>
      <c r="G1930" s="222">
        <v>4.3E-3</v>
      </c>
      <c r="H1930" s="222">
        <v>9.1999999999999998E-3</v>
      </c>
      <c r="I1930" s="222">
        <v>2.6200000000000001E-2</v>
      </c>
      <c r="J1930" s="222">
        <v>5.2999999999999999E-2</v>
      </c>
      <c r="K1930" s="222">
        <v>8.9399999999999993E-2</v>
      </c>
      <c r="L1930" s="222">
        <v>0.13750000000000001</v>
      </c>
    </row>
    <row r="1931" spans="1:12" x14ac:dyDescent="0.25">
      <c r="A1931" s="8">
        <v>5</v>
      </c>
      <c r="B1931" s="3">
        <v>62</v>
      </c>
      <c r="C1931" s="5">
        <v>380000</v>
      </c>
      <c r="E1931" s="222">
        <v>1E-4</v>
      </c>
      <c r="F1931" s="222">
        <v>1E-3</v>
      </c>
      <c r="G1931" s="222">
        <v>3.3E-3</v>
      </c>
      <c r="H1931" s="222">
        <v>7.4999999999999997E-3</v>
      </c>
      <c r="I1931" s="222">
        <v>2.24E-2</v>
      </c>
      <c r="J1931" s="222">
        <v>4.6899999999999997E-2</v>
      </c>
      <c r="K1931" s="222">
        <v>8.1699999999999995E-2</v>
      </c>
      <c r="L1931" s="222">
        <v>0.12920000000000001</v>
      </c>
    </row>
    <row r="1932" spans="1:12" x14ac:dyDescent="0.25">
      <c r="A1932" s="8">
        <v>5</v>
      </c>
      <c r="B1932" s="3">
        <v>63</v>
      </c>
      <c r="C1932" s="5">
        <v>380000</v>
      </c>
      <c r="E1932" s="222">
        <v>1E-4</v>
      </c>
      <c r="F1932" s="222">
        <v>6.9999999999999999E-4</v>
      </c>
      <c r="G1932" s="222">
        <v>2.5000000000000001E-3</v>
      </c>
      <c r="H1932" s="222">
        <v>5.7999999999999996E-3</v>
      </c>
      <c r="I1932" s="222">
        <v>1.8700000000000001E-2</v>
      </c>
      <c r="J1932" s="222">
        <v>4.0800000000000003E-2</v>
      </c>
      <c r="K1932" s="222">
        <v>7.4300000000000005E-2</v>
      </c>
      <c r="L1932" s="222">
        <v>0.1206</v>
      </c>
    </row>
    <row r="1933" spans="1:12" x14ac:dyDescent="0.25">
      <c r="A1933" s="8">
        <v>5</v>
      </c>
      <c r="B1933" s="3">
        <v>64</v>
      </c>
      <c r="C1933" s="5">
        <v>380000</v>
      </c>
      <c r="E1933" s="222">
        <v>0</v>
      </c>
      <c r="F1933" s="222">
        <v>5.0000000000000001E-4</v>
      </c>
      <c r="G1933" s="222">
        <v>1.8E-3</v>
      </c>
      <c r="H1933" s="222">
        <v>4.4000000000000003E-3</v>
      </c>
      <c r="I1933" s="222">
        <v>1.52E-2</v>
      </c>
      <c r="J1933" s="222">
        <v>3.5000000000000003E-2</v>
      </c>
      <c r="K1933" s="222">
        <v>6.7100000000000007E-2</v>
      </c>
      <c r="L1933" s="222">
        <v>0.112</v>
      </c>
    </row>
    <row r="1934" spans="1:12" x14ac:dyDescent="0.25">
      <c r="A1934" s="8">
        <v>5</v>
      </c>
      <c r="B1934" s="3">
        <v>65</v>
      </c>
      <c r="C1934" s="5">
        <v>380000</v>
      </c>
      <c r="E1934" s="222">
        <v>0</v>
      </c>
      <c r="F1934" s="222">
        <v>2.9999999999999997E-4</v>
      </c>
      <c r="G1934" s="222">
        <v>1.1999999999999999E-3</v>
      </c>
      <c r="H1934" s="222">
        <v>3.2000000000000002E-3</v>
      </c>
      <c r="I1934" s="222">
        <v>1.21E-2</v>
      </c>
      <c r="J1934" s="222">
        <v>2.9899999999999999E-2</v>
      </c>
      <c r="K1934" s="222">
        <v>0.06</v>
      </c>
      <c r="L1934" s="222">
        <v>0.10349999999999999</v>
      </c>
    </row>
    <row r="1935" spans="1:12" x14ac:dyDescent="0.25">
      <c r="A1935" s="8">
        <v>5</v>
      </c>
      <c r="B1935" s="3">
        <v>66</v>
      </c>
      <c r="C1935" s="5">
        <v>380000</v>
      </c>
      <c r="E1935" s="222">
        <v>0</v>
      </c>
      <c r="F1935" s="222">
        <v>2.0000000000000001E-4</v>
      </c>
      <c r="G1935" s="222">
        <v>8.0000000000000004E-4</v>
      </c>
      <c r="H1935" s="222">
        <v>2.2000000000000001E-3</v>
      </c>
      <c r="I1935" s="222">
        <v>9.1999999999999998E-3</v>
      </c>
      <c r="J1935" s="222">
        <v>2.5100000000000001E-2</v>
      </c>
      <c r="K1935" s="222">
        <v>5.3100000000000001E-2</v>
      </c>
      <c r="L1935" s="222">
        <v>9.5000000000000001E-2</v>
      </c>
    </row>
    <row r="1936" spans="1:12" x14ac:dyDescent="0.25">
      <c r="A1936" s="8">
        <v>5</v>
      </c>
      <c r="B1936" s="3">
        <v>67</v>
      </c>
      <c r="C1936" s="5">
        <v>380000</v>
      </c>
      <c r="E1936" s="222">
        <v>0</v>
      </c>
      <c r="F1936" s="222">
        <v>1E-4</v>
      </c>
      <c r="G1936" s="222">
        <v>4.0000000000000002E-4</v>
      </c>
      <c r="H1936" s="222">
        <v>1.4E-3</v>
      </c>
      <c r="I1936" s="222">
        <v>6.7000000000000002E-3</v>
      </c>
      <c r="J1936" s="222">
        <v>2.0199999999999999E-2</v>
      </c>
      <c r="K1936" s="222">
        <v>4.5699999999999998E-2</v>
      </c>
      <c r="L1936" s="222">
        <v>8.5999999999999993E-2</v>
      </c>
    </row>
    <row r="1937" spans="1:12" x14ac:dyDescent="0.25">
      <c r="A1937" s="8">
        <v>5</v>
      </c>
      <c r="B1937" s="3">
        <v>68</v>
      </c>
      <c r="C1937" s="5">
        <v>380000</v>
      </c>
      <c r="E1937" s="222">
        <v>0</v>
      </c>
      <c r="F1937" s="222">
        <v>0</v>
      </c>
      <c r="G1937" s="222">
        <v>2.0000000000000001E-4</v>
      </c>
      <c r="H1937" s="222">
        <v>8.0000000000000004E-4</v>
      </c>
      <c r="I1937" s="222">
        <v>4.4999999999999997E-3</v>
      </c>
      <c r="J1937" s="222">
        <v>1.5599999999999999E-2</v>
      </c>
      <c r="K1937" s="222">
        <v>3.85E-2</v>
      </c>
      <c r="L1937" s="222">
        <v>7.6700000000000004E-2</v>
      </c>
    </row>
    <row r="1938" spans="1:12" x14ac:dyDescent="0.25">
      <c r="A1938" s="8">
        <v>5</v>
      </c>
      <c r="B1938" s="3">
        <v>69</v>
      </c>
      <c r="C1938" s="5">
        <v>380000</v>
      </c>
      <c r="E1938" s="222">
        <v>0</v>
      </c>
      <c r="F1938" s="222">
        <v>0</v>
      </c>
      <c r="G1938" s="222">
        <v>1E-4</v>
      </c>
      <c r="H1938" s="222">
        <v>4.0000000000000002E-4</v>
      </c>
      <c r="I1938" s="222">
        <v>2.8999999999999998E-3</v>
      </c>
      <c r="J1938" s="222">
        <v>1.1599999999999999E-2</v>
      </c>
      <c r="K1938" s="222">
        <v>3.1800000000000002E-2</v>
      </c>
      <c r="L1938" s="222">
        <v>6.7900000000000002E-2</v>
      </c>
    </row>
    <row r="1939" spans="1:12" x14ac:dyDescent="0.25">
      <c r="A1939" s="8">
        <v>5</v>
      </c>
      <c r="B1939" s="3">
        <v>70</v>
      </c>
      <c r="C1939" s="5">
        <v>380000</v>
      </c>
      <c r="E1939" s="222">
        <v>0</v>
      </c>
      <c r="F1939" s="222">
        <v>0</v>
      </c>
      <c r="G1939" s="222">
        <v>0</v>
      </c>
      <c r="H1939" s="222">
        <v>1E-4</v>
      </c>
      <c r="I1939" s="222">
        <v>1.5E-3</v>
      </c>
      <c r="J1939" s="222">
        <v>7.6E-3</v>
      </c>
      <c r="K1939" s="222">
        <v>2.4400000000000002E-2</v>
      </c>
      <c r="L1939" s="222">
        <v>5.7599999999999998E-2</v>
      </c>
    </row>
    <row r="1940" spans="1:12" x14ac:dyDescent="0.25">
      <c r="A1940" s="8">
        <v>5</v>
      </c>
      <c r="B1940" s="3">
        <v>71</v>
      </c>
      <c r="C1940" s="5">
        <v>380000</v>
      </c>
      <c r="E1940" s="222">
        <v>0</v>
      </c>
      <c r="F1940" s="222">
        <v>0</v>
      </c>
      <c r="G1940" s="222">
        <v>0</v>
      </c>
      <c r="H1940" s="222">
        <v>0</v>
      </c>
      <c r="I1940" s="222">
        <v>6.9999999999999999E-4</v>
      </c>
      <c r="J1940" s="222">
        <v>4.4999999999999997E-3</v>
      </c>
      <c r="K1940" s="222">
        <v>1.78E-2</v>
      </c>
      <c r="L1940" s="222">
        <v>4.7800000000000002E-2</v>
      </c>
    </row>
    <row r="1941" spans="1:12" x14ac:dyDescent="0.25">
      <c r="A1941" s="8">
        <v>5</v>
      </c>
      <c r="B1941" s="3">
        <v>72</v>
      </c>
      <c r="C1941" s="5">
        <v>380000</v>
      </c>
      <c r="E1941" s="222">
        <v>0</v>
      </c>
      <c r="F1941" s="222">
        <v>0</v>
      </c>
      <c r="G1941" s="222">
        <v>0</v>
      </c>
      <c r="H1941" s="222">
        <v>0</v>
      </c>
      <c r="I1941" s="222">
        <v>1E-4</v>
      </c>
      <c r="J1941" s="222">
        <v>1.6999999999999999E-3</v>
      </c>
      <c r="K1941" s="222">
        <v>1.01E-2</v>
      </c>
      <c r="L1941" s="222">
        <v>3.4799999999999998E-2</v>
      </c>
    </row>
    <row r="1942" spans="1:12" x14ac:dyDescent="0.25">
      <c r="A1942" s="8">
        <v>5</v>
      </c>
      <c r="B1942" s="3">
        <v>73</v>
      </c>
      <c r="C1942" s="5">
        <v>380000</v>
      </c>
      <c r="E1942" s="222">
        <v>0</v>
      </c>
      <c r="F1942" s="222">
        <v>0</v>
      </c>
      <c r="G1942" s="222">
        <v>0</v>
      </c>
      <c r="H1942" s="222">
        <v>0</v>
      </c>
      <c r="I1942" s="222">
        <v>0</v>
      </c>
      <c r="J1942" s="222">
        <v>2.9999999999999997E-4</v>
      </c>
      <c r="K1942" s="222">
        <v>3.8999999999999998E-3</v>
      </c>
      <c r="L1942" s="222">
        <v>2.1700000000000001E-2</v>
      </c>
    </row>
    <row r="1943" spans="1:12" x14ac:dyDescent="0.25">
      <c r="A1943" s="8">
        <v>5</v>
      </c>
      <c r="B1943" s="3">
        <v>74</v>
      </c>
      <c r="C1943" s="5">
        <v>380000</v>
      </c>
      <c r="E1943" s="222">
        <v>0</v>
      </c>
      <c r="F1943" s="222">
        <v>0</v>
      </c>
      <c r="G1943" s="222">
        <v>0</v>
      </c>
      <c r="H1943" s="222">
        <v>0</v>
      </c>
      <c r="I1943" s="222">
        <v>0</v>
      </c>
      <c r="J1943" s="222">
        <v>0</v>
      </c>
      <c r="K1943" s="222">
        <v>1.4E-3</v>
      </c>
      <c r="L1943" s="222">
        <v>1.38E-2</v>
      </c>
    </row>
    <row r="1944" spans="1:12" x14ac:dyDescent="0.25">
      <c r="A1944" s="8">
        <v>6</v>
      </c>
      <c r="B1944" s="3">
        <v>52</v>
      </c>
      <c r="C1944" s="5">
        <v>380000</v>
      </c>
      <c r="E1944" s="222">
        <v>3.0000000000000001E-3</v>
      </c>
      <c r="F1944" s="222">
        <v>1.12E-2</v>
      </c>
      <c r="G1944" s="222">
        <v>2.35E-2</v>
      </c>
      <c r="H1944" s="222">
        <v>3.9199999999999999E-2</v>
      </c>
      <c r="I1944" s="222">
        <v>7.9000000000000001E-2</v>
      </c>
      <c r="J1944" s="222">
        <v>0.12820000000000001</v>
      </c>
      <c r="K1944" s="222">
        <v>0.18479999999999999</v>
      </c>
      <c r="L1944" s="222">
        <v>0.24740000000000001</v>
      </c>
    </row>
    <row r="1945" spans="1:12" x14ac:dyDescent="0.25">
      <c r="A1945" s="8">
        <v>6</v>
      </c>
      <c r="B1945" s="3">
        <v>53</v>
      </c>
      <c r="C1945" s="5">
        <v>380000</v>
      </c>
      <c r="E1945" s="222">
        <v>2.5000000000000001E-3</v>
      </c>
      <c r="F1945" s="222">
        <v>9.7999999999999997E-3</v>
      </c>
      <c r="G1945" s="222">
        <v>2.1000000000000001E-2</v>
      </c>
      <c r="H1945" s="222">
        <v>3.56E-2</v>
      </c>
      <c r="I1945" s="222">
        <v>7.3400000000000007E-2</v>
      </c>
      <c r="J1945" s="222">
        <v>0.1206</v>
      </c>
      <c r="K1945" s="222">
        <v>0.17549999999999999</v>
      </c>
      <c r="L1945" s="222">
        <v>0.23669999999999999</v>
      </c>
    </row>
    <row r="1946" spans="1:12" x14ac:dyDescent="0.25">
      <c r="A1946" s="8">
        <v>6</v>
      </c>
      <c r="B1946" s="3">
        <v>54</v>
      </c>
      <c r="C1946" s="5">
        <v>380000</v>
      </c>
      <c r="E1946" s="222">
        <v>2E-3</v>
      </c>
      <c r="F1946" s="222">
        <v>8.5000000000000006E-3</v>
      </c>
      <c r="G1946" s="222">
        <v>1.8700000000000001E-2</v>
      </c>
      <c r="H1946" s="222">
        <v>3.2199999999999999E-2</v>
      </c>
      <c r="I1946" s="222">
        <v>6.7799999999999999E-2</v>
      </c>
      <c r="J1946" s="222">
        <v>0.11310000000000001</v>
      </c>
      <c r="K1946" s="222">
        <v>0.1663</v>
      </c>
      <c r="L1946" s="222">
        <v>0.22589999999999999</v>
      </c>
    </row>
    <row r="1947" spans="1:12" x14ac:dyDescent="0.25">
      <c r="A1947" s="8">
        <v>6</v>
      </c>
      <c r="B1947" s="3">
        <v>55</v>
      </c>
      <c r="C1947" s="5">
        <v>380000</v>
      </c>
      <c r="E1947" s="222">
        <v>1.6000000000000001E-3</v>
      </c>
      <c r="F1947" s="222">
        <v>7.1999999999999998E-3</v>
      </c>
      <c r="G1947" s="222">
        <v>1.6400000000000001E-2</v>
      </c>
      <c r="H1947" s="222">
        <v>2.8899999999999999E-2</v>
      </c>
      <c r="I1947" s="222">
        <v>6.2399999999999997E-2</v>
      </c>
      <c r="J1947" s="222">
        <v>0.1057</v>
      </c>
      <c r="K1947" s="222">
        <v>0.15709999999999999</v>
      </c>
      <c r="L1947" s="222">
        <v>0.21510000000000001</v>
      </c>
    </row>
    <row r="1948" spans="1:12" x14ac:dyDescent="0.25">
      <c r="A1948" s="8">
        <v>6</v>
      </c>
      <c r="B1948" s="3">
        <v>56</v>
      </c>
      <c r="C1948" s="5">
        <v>380000</v>
      </c>
      <c r="E1948" s="222">
        <v>1.2999999999999999E-3</v>
      </c>
      <c r="F1948" s="222">
        <v>6.1000000000000004E-3</v>
      </c>
      <c r="G1948" s="222">
        <v>1.4200000000000001E-2</v>
      </c>
      <c r="H1948" s="222">
        <v>2.5600000000000001E-2</v>
      </c>
      <c r="I1948" s="222">
        <v>5.6899999999999999E-2</v>
      </c>
      <c r="J1948" s="222">
        <v>9.8100000000000007E-2</v>
      </c>
      <c r="K1948" s="222">
        <v>0.14749999999999999</v>
      </c>
      <c r="L1948" s="222">
        <v>0.20380000000000001</v>
      </c>
    </row>
    <row r="1949" spans="1:12" x14ac:dyDescent="0.25">
      <c r="A1949" s="8">
        <v>6</v>
      </c>
      <c r="B1949" s="3">
        <v>57</v>
      </c>
      <c r="C1949" s="5">
        <v>380000</v>
      </c>
      <c r="E1949" s="222">
        <v>1E-3</v>
      </c>
      <c r="F1949" s="222">
        <v>5.0000000000000001E-3</v>
      </c>
      <c r="G1949" s="222">
        <v>1.2200000000000001E-2</v>
      </c>
      <c r="H1949" s="222">
        <v>2.2499999999999999E-2</v>
      </c>
      <c r="I1949" s="222">
        <v>5.1499999999999997E-2</v>
      </c>
      <c r="J1949" s="222">
        <v>9.06E-2</v>
      </c>
      <c r="K1949" s="222">
        <v>0.13800000000000001</v>
      </c>
      <c r="L1949" s="222">
        <v>0.19259999999999999</v>
      </c>
    </row>
    <row r="1950" spans="1:12" x14ac:dyDescent="0.25">
      <c r="A1950" s="8">
        <v>6</v>
      </c>
      <c r="B1950" s="3">
        <v>58</v>
      </c>
      <c r="C1950" s="5">
        <v>380000</v>
      </c>
      <c r="E1950" s="222">
        <v>8.0000000000000004E-4</v>
      </c>
      <c r="F1950" s="222">
        <v>4.1999999999999997E-3</v>
      </c>
      <c r="G1950" s="222">
        <v>1.0500000000000001E-2</v>
      </c>
      <c r="H1950" s="222">
        <v>1.9800000000000002E-2</v>
      </c>
      <c r="I1950" s="222">
        <v>4.6699999999999998E-2</v>
      </c>
      <c r="J1950" s="222">
        <v>8.3599999999999994E-2</v>
      </c>
      <c r="K1950" s="222">
        <v>0.12909999999999999</v>
      </c>
      <c r="L1950" s="222">
        <v>0.182</v>
      </c>
    </row>
    <row r="1951" spans="1:12" x14ac:dyDescent="0.25">
      <c r="A1951" s="8">
        <v>6</v>
      </c>
      <c r="B1951" s="3">
        <v>59</v>
      </c>
      <c r="C1951" s="5">
        <v>380000</v>
      </c>
      <c r="E1951" s="222">
        <v>5.9999999999999995E-4</v>
      </c>
      <c r="F1951" s="222">
        <v>3.3999999999999998E-3</v>
      </c>
      <c r="G1951" s="222">
        <v>8.8999999999999999E-3</v>
      </c>
      <c r="H1951" s="222">
        <v>1.72E-2</v>
      </c>
      <c r="I1951" s="222">
        <v>4.19E-2</v>
      </c>
      <c r="J1951" s="222">
        <v>7.6600000000000001E-2</v>
      </c>
      <c r="K1951" s="222">
        <v>0.1201</v>
      </c>
      <c r="L1951" s="222">
        <v>0.17130000000000001</v>
      </c>
    </row>
    <row r="1952" spans="1:12" x14ac:dyDescent="0.25">
      <c r="A1952" s="8">
        <v>6</v>
      </c>
      <c r="B1952" s="3">
        <v>60</v>
      </c>
      <c r="C1952" s="5">
        <v>380000</v>
      </c>
      <c r="E1952" s="222">
        <v>4.0000000000000002E-4</v>
      </c>
      <c r="F1952" s="222">
        <v>2.7000000000000001E-3</v>
      </c>
      <c r="G1952" s="222">
        <v>7.4000000000000003E-3</v>
      </c>
      <c r="H1952" s="222">
        <v>1.47E-2</v>
      </c>
      <c r="I1952" s="222">
        <v>3.7199999999999997E-2</v>
      </c>
      <c r="J1952" s="222">
        <v>6.9599999999999995E-2</v>
      </c>
      <c r="K1952" s="222">
        <v>0.1109</v>
      </c>
      <c r="L1952" s="222">
        <v>0.16209999999999999</v>
      </c>
    </row>
    <row r="1953" spans="1:12" x14ac:dyDescent="0.25">
      <c r="A1953" s="8">
        <v>6</v>
      </c>
      <c r="B1953" s="3">
        <v>61</v>
      </c>
      <c r="C1953" s="5">
        <v>380000</v>
      </c>
      <c r="E1953" s="222">
        <v>2.9999999999999997E-4</v>
      </c>
      <c r="F1953" s="222">
        <v>2.0999999999999999E-3</v>
      </c>
      <c r="G1953" s="222">
        <v>6.0000000000000001E-3</v>
      </c>
      <c r="H1953" s="222">
        <v>1.24E-2</v>
      </c>
      <c r="I1953" s="222">
        <v>3.27E-2</v>
      </c>
      <c r="J1953" s="222">
        <v>6.2700000000000006E-2</v>
      </c>
      <c r="K1953" s="222">
        <v>0.1018</v>
      </c>
      <c r="L1953" s="222">
        <v>0.15359999999999999</v>
      </c>
    </row>
    <row r="1954" spans="1:12" x14ac:dyDescent="0.25">
      <c r="A1954" s="8">
        <v>6</v>
      </c>
      <c r="B1954" s="3">
        <v>62</v>
      </c>
      <c r="C1954" s="5">
        <v>380000</v>
      </c>
      <c r="E1954" s="222">
        <v>2.0000000000000001E-4</v>
      </c>
      <c r="F1954" s="222">
        <v>1.6000000000000001E-3</v>
      </c>
      <c r="G1954" s="222">
        <v>4.7999999999999996E-3</v>
      </c>
      <c r="H1954" s="222">
        <v>1.0200000000000001E-2</v>
      </c>
      <c r="I1954" s="222">
        <v>2.8199999999999999E-2</v>
      </c>
      <c r="J1954" s="222">
        <v>5.5800000000000002E-2</v>
      </c>
      <c r="K1954" s="222">
        <v>9.4E-2</v>
      </c>
      <c r="L1954" s="222">
        <v>0.14499999999999999</v>
      </c>
    </row>
    <row r="1955" spans="1:12" x14ac:dyDescent="0.25">
      <c r="A1955" s="8">
        <v>6</v>
      </c>
      <c r="B1955" s="3">
        <v>63</v>
      </c>
      <c r="C1955" s="5">
        <v>380000</v>
      </c>
      <c r="E1955" s="222">
        <v>1E-4</v>
      </c>
      <c r="F1955" s="222">
        <v>1.1999999999999999E-3</v>
      </c>
      <c r="G1955" s="222">
        <v>3.7000000000000002E-3</v>
      </c>
      <c r="H1955" s="222">
        <v>8.2000000000000007E-3</v>
      </c>
      <c r="I1955" s="222">
        <v>2.3900000000000001E-2</v>
      </c>
      <c r="J1955" s="222">
        <v>4.8899999999999999E-2</v>
      </c>
      <c r="K1955" s="222">
        <v>8.6300000000000002E-2</v>
      </c>
      <c r="L1955" s="222">
        <v>0.1361</v>
      </c>
    </row>
    <row r="1956" spans="1:12" x14ac:dyDescent="0.25">
      <c r="A1956" s="8">
        <v>6</v>
      </c>
      <c r="B1956" s="3">
        <v>64</v>
      </c>
      <c r="C1956" s="5">
        <v>380000</v>
      </c>
      <c r="E1956" s="222">
        <v>1E-4</v>
      </c>
      <c r="F1956" s="222">
        <v>8.0000000000000004E-4</v>
      </c>
      <c r="G1956" s="222">
        <v>2.7000000000000001E-3</v>
      </c>
      <c r="H1956" s="222">
        <v>6.4000000000000003E-3</v>
      </c>
      <c r="I1956" s="222">
        <v>1.9800000000000002E-2</v>
      </c>
      <c r="J1956" s="222">
        <v>4.2799999999999998E-2</v>
      </c>
      <c r="K1956" s="222">
        <v>7.8600000000000003E-2</v>
      </c>
      <c r="L1956" s="222">
        <v>0.12720000000000001</v>
      </c>
    </row>
    <row r="1957" spans="1:12" x14ac:dyDescent="0.25">
      <c r="A1957" s="8">
        <v>6</v>
      </c>
      <c r="B1957" s="3">
        <v>65</v>
      </c>
      <c r="C1957" s="5">
        <v>380000</v>
      </c>
      <c r="E1957" s="222">
        <v>0</v>
      </c>
      <c r="F1957" s="222">
        <v>5.0000000000000001E-4</v>
      </c>
      <c r="G1957" s="222">
        <v>1.9E-3</v>
      </c>
      <c r="H1957" s="222">
        <v>4.7999999999999996E-3</v>
      </c>
      <c r="I1957" s="222">
        <v>1.5900000000000001E-2</v>
      </c>
      <c r="J1957" s="222">
        <v>3.7100000000000001E-2</v>
      </c>
      <c r="K1957" s="222">
        <v>7.0999999999999994E-2</v>
      </c>
      <c r="L1957" s="222">
        <v>0.11840000000000001</v>
      </c>
    </row>
    <row r="1958" spans="1:12" x14ac:dyDescent="0.25">
      <c r="A1958" s="8">
        <v>6</v>
      </c>
      <c r="B1958" s="3">
        <v>66</v>
      </c>
      <c r="C1958" s="5">
        <v>380000</v>
      </c>
      <c r="E1958" s="222">
        <v>0</v>
      </c>
      <c r="F1958" s="222">
        <v>2.9999999999999997E-4</v>
      </c>
      <c r="G1958" s="222">
        <v>1.2999999999999999E-3</v>
      </c>
      <c r="H1958" s="222">
        <v>3.3999999999999998E-3</v>
      </c>
      <c r="I1958" s="222">
        <v>1.24E-2</v>
      </c>
      <c r="J1958" s="222">
        <v>3.1600000000000003E-2</v>
      </c>
      <c r="K1958" s="222">
        <v>6.3500000000000001E-2</v>
      </c>
      <c r="L1958" s="222">
        <v>0.10970000000000001</v>
      </c>
    </row>
    <row r="1959" spans="1:12" x14ac:dyDescent="0.25">
      <c r="A1959" s="8">
        <v>6</v>
      </c>
      <c r="B1959" s="3">
        <v>67</v>
      </c>
      <c r="C1959" s="5">
        <v>380000</v>
      </c>
      <c r="E1959" s="222">
        <v>0</v>
      </c>
      <c r="F1959" s="222">
        <v>2.0000000000000001E-4</v>
      </c>
      <c r="G1959" s="222">
        <v>8.0000000000000004E-4</v>
      </c>
      <c r="H1959" s="222">
        <v>2.2000000000000001E-3</v>
      </c>
      <c r="I1959" s="222">
        <v>9.2999999999999992E-3</v>
      </c>
      <c r="J1959" s="222">
        <v>2.5999999999999999E-2</v>
      </c>
      <c r="K1959" s="222">
        <v>5.5599999999999997E-2</v>
      </c>
      <c r="L1959" s="222">
        <v>0.1002</v>
      </c>
    </row>
    <row r="1960" spans="1:12" x14ac:dyDescent="0.25">
      <c r="A1960" s="8">
        <v>6</v>
      </c>
      <c r="B1960" s="3">
        <v>68</v>
      </c>
      <c r="C1960" s="5">
        <v>380000</v>
      </c>
      <c r="E1960" s="222">
        <v>0</v>
      </c>
      <c r="F1960" s="222">
        <v>1E-4</v>
      </c>
      <c r="G1960" s="222">
        <v>4.0000000000000002E-4</v>
      </c>
      <c r="H1960" s="222">
        <v>1.2999999999999999E-3</v>
      </c>
      <c r="I1960" s="222">
        <v>6.6E-3</v>
      </c>
      <c r="J1960" s="222">
        <v>2.06E-2</v>
      </c>
      <c r="K1960" s="222">
        <v>4.7699999999999999E-2</v>
      </c>
      <c r="L1960" s="222">
        <v>9.06E-2</v>
      </c>
    </row>
    <row r="1961" spans="1:12" x14ac:dyDescent="0.25">
      <c r="A1961" s="8">
        <v>6</v>
      </c>
      <c r="B1961" s="3">
        <v>69</v>
      </c>
      <c r="C1961" s="5">
        <v>380000</v>
      </c>
      <c r="E1961" s="222">
        <v>0</v>
      </c>
      <c r="F1961" s="222">
        <v>0</v>
      </c>
      <c r="G1961" s="222">
        <v>2.0000000000000001E-4</v>
      </c>
      <c r="H1961" s="222">
        <v>6.9999999999999999E-4</v>
      </c>
      <c r="I1961" s="222">
        <v>4.4000000000000003E-3</v>
      </c>
      <c r="J1961" s="222">
        <v>1.5900000000000001E-2</v>
      </c>
      <c r="K1961" s="222">
        <v>4.0300000000000002E-2</v>
      </c>
      <c r="L1961" s="222">
        <v>8.1299999999999997E-2</v>
      </c>
    </row>
    <row r="1962" spans="1:12" x14ac:dyDescent="0.25">
      <c r="A1962" s="8">
        <v>6</v>
      </c>
      <c r="B1962" s="3">
        <v>70</v>
      </c>
      <c r="C1962" s="5">
        <v>380000</v>
      </c>
      <c r="E1962" s="222">
        <v>0</v>
      </c>
      <c r="F1962" s="222">
        <v>0</v>
      </c>
      <c r="G1962" s="222">
        <v>1E-4</v>
      </c>
      <c r="H1962" s="222">
        <v>2.9999999999999997E-4</v>
      </c>
      <c r="I1962" s="222">
        <v>2.5000000000000001E-3</v>
      </c>
      <c r="J1962" s="222">
        <v>1.0999999999999999E-2</v>
      </c>
      <c r="K1962" s="222">
        <v>3.2000000000000001E-2</v>
      </c>
      <c r="L1962" s="222">
        <v>7.0499999999999993E-2</v>
      </c>
    </row>
    <row r="1963" spans="1:12" x14ac:dyDescent="0.25">
      <c r="A1963" s="8">
        <v>6</v>
      </c>
      <c r="B1963" s="3">
        <v>71</v>
      </c>
      <c r="C1963" s="5">
        <v>380000</v>
      </c>
      <c r="E1963" s="222">
        <v>0</v>
      </c>
      <c r="F1963" s="222">
        <v>0</v>
      </c>
      <c r="G1963" s="222">
        <v>0</v>
      </c>
      <c r="H1963" s="222">
        <v>1E-4</v>
      </c>
      <c r="I1963" s="222">
        <v>1.1999999999999999E-3</v>
      </c>
      <c r="J1963" s="222">
        <v>7.0000000000000001E-3</v>
      </c>
      <c r="K1963" s="222">
        <v>2.4299999999999999E-2</v>
      </c>
      <c r="L1963" s="222">
        <v>0.06</v>
      </c>
    </row>
    <row r="1964" spans="1:12" x14ac:dyDescent="0.25">
      <c r="A1964" s="8">
        <v>6</v>
      </c>
      <c r="B1964" s="3">
        <v>72</v>
      </c>
      <c r="C1964" s="5">
        <v>380000</v>
      </c>
      <c r="E1964" s="222">
        <v>0</v>
      </c>
      <c r="F1964" s="222">
        <v>0</v>
      </c>
      <c r="G1964" s="222">
        <v>0</v>
      </c>
      <c r="H1964" s="222">
        <v>0</v>
      </c>
      <c r="I1964" s="222">
        <v>2.9999999999999997E-4</v>
      </c>
      <c r="J1964" s="222">
        <v>3.0000000000000001E-3</v>
      </c>
      <c r="K1964" s="222">
        <v>1.4999999999999999E-2</v>
      </c>
      <c r="L1964" s="222">
        <v>4.5999999999999999E-2</v>
      </c>
    </row>
    <row r="1965" spans="1:12" x14ac:dyDescent="0.25">
      <c r="A1965" s="8">
        <v>6</v>
      </c>
      <c r="B1965" s="3">
        <v>73</v>
      </c>
      <c r="C1965" s="5">
        <v>380000</v>
      </c>
      <c r="E1965" s="222">
        <v>0</v>
      </c>
      <c r="F1965" s="222">
        <v>0</v>
      </c>
      <c r="G1965" s="222">
        <v>0</v>
      </c>
      <c r="H1965" s="222">
        <v>0</v>
      </c>
      <c r="I1965" s="222">
        <v>0</v>
      </c>
      <c r="J1965" s="222">
        <v>6.9999999999999999E-4</v>
      </c>
      <c r="K1965" s="222">
        <v>6.7999999999999996E-3</v>
      </c>
      <c r="L1965" s="222">
        <v>3.1199999999999999E-2</v>
      </c>
    </row>
    <row r="1966" spans="1:12" x14ac:dyDescent="0.25">
      <c r="A1966" s="8">
        <v>6</v>
      </c>
      <c r="B1966" s="3">
        <v>74</v>
      </c>
      <c r="C1966" s="5">
        <v>380000</v>
      </c>
      <c r="E1966" s="222">
        <v>0</v>
      </c>
      <c r="F1966" s="222">
        <v>0</v>
      </c>
      <c r="G1966" s="222">
        <v>0</v>
      </c>
      <c r="H1966" s="222">
        <v>0</v>
      </c>
      <c r="I1966" s="222">
        <v>0</v>
      </c>
      <c r="J1966" s="222">
        <v>1E-4</v>
      </c>
      <c r="K1966" s="222">
        <v>3.0000000000000001E-3</v>
      </c>
      <c r="L1966" s="222">
        <v>2.1899999999999999E-2</v>
      </c>
    </row>
    <row r="1967" spans="1:12" x14ac:dyDescent="0.25">
      <c r="A1967" s="8">
        <v>7</v>
      </c>
      <c r="B1967" s="3">
        <v>52</v>
      </c>
      <c r="C1967" s="5">
        <v>380000</v>
      </c>
      <c r="E1967" s="222">
        <v>4.4999999999999997E-3</v>
      </c>
      <c r="F1967" s="222">
        <v>1.5299999999999999E-2</v>
      </c>
      <c r="G1967" s="222">
        <v>3.0300000000000001E-2</v>
      </c>
      <c r="H1967" s="222">
        <v>4.8599999999999997E-2</v>
      </c>
      <c r="I1967" s="222">
        <v>9.3100000000000002E-2</v>
      </c>
      <c r="J1967" s="222">
        <v>0.1459</v>
      </c>
      <c r="K1967" s="222">
        <v>0.20519999999999999</v>
      </c>
      <c r="L1967" s="222">
        <v>0.26989999999999997</v>
      </c>
    </row>
    <row r="1968" spans="1:12" x14ac:dyDescent="0.25">
      <c r="A1968" s="8">
        <v>7</v>
      </c>
      <c r="B1968" s="3">
        <v>53</v>
      </c>
      <c r="C1968" s="5">
        <v>380000</v>
      </c>
      <c r="E1968" s="222">
        <v>3.8999999999999998E-3</v>
      </c>
      <c r="F1968" s="222">
        <v>1.3599999999999999E-2</v>
      </c>
      <c r="G1968" s="222">
        <v>2.75E-2</v>
      </c>
      <c r="H1968" s="222">
        <v>4.4600000000000001E-2</v>
      </c>
      <c r="I1968" s="222">
        <v>8.6999999999999994E-2</v>
      </c>
      <c r="J1968" s="222">
        <v>0.13780000000000001</v>
      </c>
      <c r="K1968" s="222">
        <v>0.19539999999999999</v>
      </c>
      <c r="L1968" s="222">
        <v>0.25850000000000001</v>
      </c>
    </row>
    <row r="1969" spans="1:12" x14ac:dyDescent="0.25">
      <c r="A1969" s="8">
        <v>7</v>
      </c>
      <c r="B1969" s="3">
        <v>54</v>
      </c>
      <c r="C1969" s="5">
        <v>380000</v>
      </c>
      <c r="E1969" s="222">
        <v>3.3E-3</v>
      </c>
      <c r="F1969" s="222">
        <v>1.2E-2</v>
      </c>
      <c r="G1969" s="222">
        <v>2.47E-2</v>
      </c>
      <c r="H1969" s="222">
        <v>4.07E-2</v>
      </c>
      <c r="I1969" s="222">
        <v>8.09E-2</v>
      </c>
      <c r="J1969" s="222">
        <v>0.12970000000000001</v>
      </c>
      <c r="K1969" s="222">
        <v>0.1855</v>
      </c>
      <c r="L1969" s="222">
        <v>0.247</v>
      </c>
    </row>
    <row r="1970" spans="1:12" x14ac:dyDescent="0.25">
      <c r="A1970" s="8">
        <v>7</v>
      </c>
      <c r="B1970" s="3">
        <v>55</v>
      </c>
      <c r="C1970" s="5">
        <v>380000</v>
      </c>
      <c r="E1970" s="222">
        <v>2.7000000000000001E-3</v>
      </c>
      <c r="F1970" s="222">
        <v>1.04E-2</v>
      </c>
      <c r="G1970" s="222">
        <v>2.2100000000000002E-2</v>
      </c>
      <c r="H1970" s="222">
        <v>3.6999999999999998E-2</v>
      </c>
      <c r="I1970" s="222">
        <v>7.4899999999999994E-2</v>
      </c>
      <c r="J1970" s="222">
        <v>0.1217</v>
      </c>
      <c r="K1970" s="222">
        <v>0.17560000000000001</v>
      </c>
      <c r="L1970" s="222">
        <v>0.23549999999999999</v>
      </c>
    </row>
    <row r="1971" spans="1:12" x14ac:dyDescent="0.25">
      <c r="A1971" s="8">
        <v>7</v>
      </c>
      <c r="B1971" s="3">
        <v>56</v>
      </c>
      <c r="C1971" s="5">
        <v>380000</v>
      </c>
      <c r="E1971" s="222">
        <v>2.2000000000000001E-3</v>
      </c>
      <c r="F1971" s="222">
        <v>8.9999999999999993E-3</v>
      </c>
      <c r="G1971" s="222">
        <v>1.9400000000000001E-2</v>
      </c>
      <c r="H1971" s="222">
        <v>3.3099999999999997E-2</v>
      </c>
      <c r="I1971" s="222">
        <v>6.8699999999999997E-2</v>
      </c>
      <c r="J1971" s="222">
        <v>0.1134</v>
      </c>
      <c r="K1971" s="222">
        <v>0.1653</v>
      </c>
      <c r="L1971" s="222">
        <v>0.2235</v>
      </c>
    </row>
    <row r="1972" spans="1:12" x14ac:dyDescent="0.25">
      <c r="A1972" s="8">
        <v>7</v>
      </c>
      <c r="B1972" s="3">
        <v>57</v>
      </c>
      <c r="C1972" s="5">
        <v>380000</v>
      </c>
      <c r="E1972" s="222">
        <v>1.8E-3</v>
      </c>
      <c r="F1972" s="222">
        <v>7.6E-3</v>
      </c>
      <c r="G1972" s="222">
        <v>1.7000000000000001E-2</v>
      </c>
      <c r="H1972" s="222">
        <v>2.9499999999999998E-2</v>
      </c>
      <c r="I1972" s="222">
        <v>6.2700000000000006E-2</v>
      </c>
      <c r="J1972" s="222">
        <v>0.1051</v>
      </c>
      <c r="K1972" s="222">
        <v>0.15509999999999999</v>
      </c>
      <c r="L1972" s="222">
        <v>0.21149999999999999</v>
      </c>
    </row>
    <row r="1973" spans="1:12" x14ac:dyDescent="0.25">
      <c r="A1973" s="8">
        <v>7</v>
      </c>
      <c r="B1973" s="3">
        <v>58</v>
      </c>
      <c r="C1973" s="5">
        <v>380000</v>
      </c>
      <c r="E1973" s="222">
        <v>1.4E-3</v>
      </c>
      <c r="F1973" s="222">
        <v>6.4999999999999997E-3</v>
      </c>
      <c r="G1973" s="222">
        <v>1.4800000000000001E-2</v>
      </c>
      <c r="H1973" s="222">
        <v>2.6200000000000001E-2</v>
      </c>
      <c r="I1973" s="222">
        <v>5.7200000000000001E-2</v>
      </c>
      <c r="J1973" s="222">
        <v>9.74E-2</v>
      </c>
      <c r="K1973" s="222">
        <v>0.14530000000000001</v>
      </c>
      <c r="L1973" s="222">
        <v>0.2001</v>
      </c>
    </row>
    <row r="1974" spans="1:12" x14ac:dyDescent="0.25">
      <c r="A1974" s="8">
        <v>7</v>
      </c>
      <c r="B1974" s="3">
        <v>59</v>
      </c>
      <c r="C1974" s="5">
        <v>380000</v>
      </c>
      <c r="E1974" s="222">
        <v>1.1000000000000001E-3</v>
      </c>
      <c r="F1974" s="222">
        <v>5.4000000000000003E-3</v>
      </c>
      <c r="G1974" s="222">
        <v>1.2800000000000001E-2</v>
      </c>
      <c r="H1974" s="222">
        <v>2.3099999999999999E-2</v>
      </c>
      <c r="I1974" s="222">
        <v>5.1700000000000003E-2</v>
      </c>
      <c r="J1974" s="222">
        <v>8.9599999999999999E-2</v>
      </c>
      <c r="K1974" s="222">
        <v>0.13550000000000001</v>
      </c>
      <c r="L1974" s="222">
        <v>0.18909999999999999</v>
      </c>
    </row>
    <row r="1975" spans="1:12" x14ac:dyDescent="0.25">
      <c r="A1975" s="8">
        <v>7</v>
      </c>
      <c r="B1975" s="3">
        <v>60</v>
      </c>
      <c r="C1975" s="5">
        <v>380000</v>
      </c>
      <c r="E1975" s="222">
        <v>8.9999999999999998E-4</v>
      </c>
      <c r="F1975" s="222">
        <v>4.4000000000000003E-3</v>
      </c>
      <c r="G1975" s="222">
        <v>1.0800000000000001E-2</v>
      </c>
      <c r="H1975" s="222">
        <v>0.02</v>
      </c>
      <c r="I1975" s="222">
        <v>4.6300000000000001E-2</v>
      </c>
      <c r="J1975" s="222">
        <v>8.1799999999999998E-2</v>
      </c>
      <c r="K1975" s="222">
        <v>0.1255</v>
      </c>
      <c r="L1975" s="222">
        <v>0.1802</v>
      </c>
    </row>
    <row r="1976" spans="1:12" x14ac:dyDescent="0.25">
      <c r="A1976" s="8">
        <v>7</v>
      </c>
      <c r="B1976" s="3">
        <v>61</v>
      </c>
      <c r="C1976" s="5">
        <v>380000</v>
      </c>
      <c r="E1976" s="222">
        <v>6.9999999999999999E-4</v>
      </c>
      <c r="F1976" s="222">
        <v>3.5000000000000001E-3</v>
      </c>
      <c r="G1976" s="222">
        <v>8.9999999999999993E-3</v>
      </c>
      <c r="H1976" s="222">
        <v>1.7100000000000001E-2</v>
      </c>
      <c r="I1976" s="222">
        <v>4.0899999999999999E-2</v>
      </c>
      <c r="J1976" s="222">
        <v>7.3999999999999996E-2</v>
      </c>
      <c r="K1976" s="222">
        <v>0.1162</v>
      </c>
      <c r="L1976" s="222">
        <v>0.1714</v>
      </c>
    </row>
    <row r="1977" spans="1:12" x14ac:dyDescent="0.25">
      <c r="A1977" s="8">
        <v>7</v>
      </c>
      <c r="B1977" s="3">
        <v>62</v>
      </c>
      <c r="C1977" s="5">
        <v>380000</v>
      </c>
      <c r="E1977" s="222">
        <v>5.0000000000000001E-4</v>
      </c>
      <c r="F1977" s="222">
        <v>2.8E-3</v>
      </c>
      <c r="G1977" s="222">
        <v>7.3000000000000001E-3</v>
      </c>
      <c r="H1977" s="222">
        <v>1.44E-2</v>
      </c>
      <c r="I1977" s="222">
        <v>3.5700000000000003E-2</v>
      </c>
      <c r="J1977" s="222">
        <v>6.6299999999999998E-2</v>
      </c>
      <c r="K1977" s="222">
        <v>0.1082</v>
      </c>
      <c r="L1977" s="222">
        <v>0.16259999999999999</v>
      </c>
    </row>
    <row r="1978" spans="1:12" x14ac:dyDescent="0.25">
      <c r="A1978" s="8">
        <v>7</v>
      </c>
      <c r="B1978" s="3">
        <v>63</v>
      </c>
      <c r="C1978" s="5">
        <v>380000</v>
      </c>
      <c r="E1978" s="222">
        <v>2.9999999999999997E-4</v>
      </c>
      <c r="F1978" s="222">
        <v>2.0999999999999999E-3</v>
      </c>
      <c r="G1978" s="222">
        <v>5.7999999999999996E-3</v>
      </c>
      <c r="H1978" s="222">
        <v>1.17E-2</v>
      </c>
      <c r="I1978" s="222">
        <v>3.0499999999999999E-2</v>
      </c>
      <c r="J1978" s="222">
        <v>5.8599999999999999E-2</v>
      </c>
      <c r="K1978" s="222">
        <v>0.1</v>
      </c>
      <c r="L1978" s="222">
        <v>0.15329999999999999</v>
      </c>
    </row>
    <row r="1979" spans="1:12" x14ac:dyDescent="0.25">
      <c r="A1979" s="8">
        <v>7</v>
      </c>
      <c r="B1979" s="3">
        <v>64</v>
      </c>
      <c r="C1979" s="5">
        <v>380000</v>
      </c>
      <c r="E1979" s="222">
        <v>2.0000000000000001E-4</v>
      </c>
      <c r="F1979" s="222">
        <v>1.5E-3</v>
      </c>
      <c r="G1979" s="222">
        <v>4.4000000000000003E-3</v>
      </c>
      <c r="H1979" s="222">
        <v>9.2999999999999992E-3</v>
      </c>
      <c r="I1979" s="222">
        <v>2.5499999999999998E-2</v>
      </c>
      <c r="J1979" s="222">
        <v>5.21E-2</v>
      </c>
      <c r="K1979" s="222">
        <v>9.1899999999999996E-2</v>
      </c>
      <c r="L1979" s="222">
        <v>0.14419999999999999</v>
      </c>
    </row>
    <row r="1980" spans="1:12" x14ac:dyDescent="0.25">
      <c r="A1980" s="8">
        <v>7</v>
      </c>
      <c r="B1980" s="3">
        <v>65</v>
      </c>
      <c r="C1980" s="5">
        <v>380000</v>
      </c>
      <c r="E1980" s="222">
        <v>1E-4</v>
      </c>
      <c r="F1980" s="222">
        <v>1E-3</v>
      </c>
      <c r="G1980" s="222">
        <v>3.2000000000000002E-3</v>
      </c>
      <c r="H1980" s="222">
        <v>7.1000000000000004E-3</v>
      </c>
      <c r="I1980" s="222">
        <v>2.0899999999999998E-2</v>
      </c>
      <c r="J1980" s="222">
        <v>4.58E-2</v>
      </c>
      <c r="K1980" s="222">
        <v>8.3699999999999997E-2</v>
      </c>
      <c r="L1980" s="222">
        <v>0.13500000000000001</v>
      </c>
    </row>
    <row r="1981" spans="1:12" x14ac:dyDescent="0.25">
      <c r="A1981" s="8">
        <v>7</v>
      </c>
      <c r="B1981" s="3">
        <v>66</v>
      </c>
      <c r="C1981" s="5">
        <v>380000</v>
      </c>
      <c r="E1981" s="222">
        <v>1E-4</v>
      </c>
      <c r="F1981" s="222">
        <v>5.9999999999999995E-4</v>
      </c>
      <c r="G1981" s="222">
        <v>2.2000000000000001E-3</v>
      </c>
      <c r="H1981" s="222">
        <v>5.1999999999999998E-3</v>
      </c>
      <c r="I1981" s="222">
        <v>1.6799999999999999E-2</v>
      </c>
      <c r="J1981" s="222">
        <v>3.9600000000000003E-2</v>
      </c>
      <c r="K1981" s="222">
        <v>7.5700000000000003E-2</v>
      </c>
      <c r="L1981" s="222">
        <v>0.126</v>
      </c>
    </row>
    <row r="1982" spans="1:12" x14ac:dyDescent="0.25">
      <c r="A1982" s="8">
        <v>7</v>
      </c>
      <c r="B1982" s="3">
        <v>67</v>
      </c>
      <c r="C1982" s="5">
        <v>380000</v>
      </c>
      <c r="E1982" s="222">
        <v>0</v>
      </c>
      <c r="F1982" s="222">
        <v>4.0000000000000002E-4</v>
      </c>
      <c r="G1982" s="222">
        <v>1.4E-3</v>
      </c>
      <c r="H1982" s="222">
        <v>3.5000000000000001E-3</v>
      </c>
      <c r="I1982" s="222">
        <v>1.2999999999999999E-2</v>
      </c>
      <c r="J1982" s="222">
        <v>3.32E-2</v>
      </c>
      <c r="K1982" s="222">
        <v>6.7199999999999996E-2</v>
      </c>
      <c r="L1982" s="222">
        <v>0.1162</v>
      </c>
    </row>
    <row r="1983" spans="1:12" x14ac:dyDescent="0.25">
      <c r="A1983" s="8">
        <v>7</v>
      </c>
      <c r="B1983" s="3">
        <v>68</v>
      </c>
      <c r="C1983" s="5">
        <v>380000</v>
      </c>
      <c r="E1983" s="222">
        <v>0</v>
      </c>
      <c r="F1983" s="222">
        <v>2.0000000000000001E-4</v>
      </c>
      <c r="G1983" s="222">
        <v>8.0000000000000004E-4</v>
      </c>
      <c r="H1983" s="222">
        <v>2.0999999999999999E-3</v>
      </c>
      <c r="I1983" s="222">
        <v>9.4999999999999998E-3</v>
      </c>
      <c r="J1983" s="222">
        <v>2.7E-2</v>
      </c>
      <c r="K1983" s="222">
        <v>5.8599999999999999E-2</v>
      </c>
      <c r="L1983" s="222">
        <v>0.1061</v>
      </c>
    </row>
    <row r="1984" spans="1:12" x14ac:dyDescent="0.25">
      <c r="A1984" s="8">
        <v>7</v>
      </c>
      <c r="B1984" s="3">
        <v>69</v>
      </c>
      <c r="C1984" s="5">
        <v>380000</v>
      </c>
      <c r="E1984" s="222">
        <v>0</v>
      </c>
      <c r="F1984" s="222">
        <v>1E-4</v>
      </c>
      <c r="G1984" s="222">
        <v>4.0000000000000002E-4</v>
      </c>
      <c r="H1984" s="222">
        <v>1.1999999999999999E-3</v>
      </c>
      <c r="I1984" s="222">
        <v>6.7000000000000002E-3</v>
      </c>
      <c r="J1984" s="222">
        <v>2.1499999999999998E-2</v>
      </c>
      <c r="K1984" s="222">
        <v>5.0500000000000003E-2</v>
      </c>
      <c r="L1984" s="222">
        <v>9.6500000000000002E-2</v>
      </c>
    </row>
    <row r="1985" spans="1:12" x14ac:dyDescent="0.25">
      <c r="A1985" s="8">
        <v>7</v>
      </c>
      <c r="B1985" s="3">
        <v>70</v>
      </c>
      <c r="C1985" s="5">
        <v>380000</v>
      </c>
      <c r="E1985" s="222">
        <v>0</v>
      </c>
      <c r="F1985" s="222">
        <v>0</v>
      </c>
      <c r="G1985" s="222">
        <v>1E-4</v>
      </c>
      <c r="H1985" s="222">
        <v>5.0000000000000001E-4</v>
      </c>
      <c r="I1985" s="222">
        <v>4.0000000000000001E-3</v>
      </c>
      <c r="J1985" s="222">
        <v>1.55E-2</v>
      </c>
      <c r="K1985" s="222">
        <v>4.1099999999999998E-2</v>
      </c>
      <c r="L1985" s="222">
        <v>8.5099999999999995E-2</v>
      </c>
    </row>
    <row r="1986" spans="1:12" x14ac:dyDescent="0.25">
      <c r="A1986" s="8">
        <v>7</v>
      </c>
      <c r="B1986" s="3">
        <v>71</v>
      </c>
      <c r="C1986" s="5">
        <v>380000</v>
      </c>
      <c r="E1986" s="222">
        <v>0</v>
      </c>
      <c r="F1986" s="222">
        <v>0</v>
      </c>
      <c r="G1986" s="222">
        <v>0</v>
      </c>
      <c r="H1986" s="222">
        <v>2.0000000000000001E-4</v>
      </c>
      <c r="I1986" s="222">
        <v>2.0999999999999999E-3</v>
      </c>
      <c r="J1986" s="222">
        <v>1.04E-2</v>
      </c>
      <c r="K1986" s="222">
        <v>3.2399999999999998E-2</v>
      </c>
      <c r="L1986" s="222">
        <v>7.3999999999999996E-2</v>
      </c>
    </row>
    <row r="1987" spans="1:12" x14ac:dyDescent="0.25">
      <c r="A1987" s="8">
        <v>7</v>
      </c>
      <c r="B1987" s="3">
        <v>72</v>
      </c>
      <c r="C1987" s="5">
        <v>380000</v>
      </c>
      <c r="E1987" s="222">
        <v>0</v>
      </c>
      <c r="F1987" s="222">
        <v>0</v>
      </c>
      <c r="G1987" s="222">
        <v>0</v>
      </c>
      <c r="H1987" s="222">
        <v>0</v>
      </c>
      <c r="I1987" s="222">
        <v>5.9999999999999995E-4</v>
      </c>
      <c r="J1987" s="222">
        <v>5.0000000000000001E-3</v>
      </c>
      <c r="K1987" s="222">
        <v>2.1499999999999998E-2</v>
      </c>
      <c r="L1987" s="222">
        <v>5.91E-2</v>
      </c>
    </row>
    <row r="1988" spans="1:12" x14ac:dyDescent="0.25">
      <c r="A1988" s="8">
        <v>7</v>
      </c>
      <c r="B1988" s="3">
        <v>73</v>
      </c>
      <c r="C1988" s="5">
        <v>380000</v>
      </c>
      <c r="E1988" s="222">
        <v>0</v>
      </c>
      <c r="F1988" s="222">
        <v>0</v>
      </c>
      <c r="G1988" s="222">
        <v>0</v>
      </c>
      <c r="H1988" s="222">
        <v>0</v>
      </c>
      <c r="I1988" s="222">
        <v>1E-4</v>
      </c>
      <c r="J1988" s="222">
        <v>1.4E-3</v>
      </c>
      <c r="K1988" s="222">
        <v>1.12E-2</v>
      </c>
      <c r="L1988" s="222">
        <v>4.3200000000000002E-2</v>
      </c>
    </row>
    <row r="1989" spans="1:12" x14ac:dyDescent="0.25">
      <c r="A1989" s="8">
        <v>7</v>
      </c>
      <c r="B1989" s="3">
        <v>74</v>
      </c>
      <c r="C1989" s="5">
        <v>380000</v>
      </c>
      <c r="E1989" s="222">
        <v>0</v>
      </c>
      <c r="F1989" s="222">
        <v>0</v>
      </c>
      <c r="G1989" s="222">
        <v>0</v>
      </c>
      <c r="H1989" s="222">
        <v>0</v>
      </c>
      <c r="I1989" s="222">
        <v>0</v>
      </c>
      <c r="J1989" s="222">
        <v>4.0000000000000002E-4</v>
      </c>
      <c r="K1989" s="222">
        <v>5.7999999999999996E-3</v>
      </c>
      <c r="L1989" s="222">
        <v>3.27E-2</v>
      </c>
    </row>
    <row r="1990" spans="1:12" x14ac:dyDescent="0.25">
      <c r="A1990" s="8">
        <v>8</v>
      </c>
      <c r="B1990" s="3">
        <v>52</v>
      </c>
      <c r="C1990" s="5">
        <v>380000</v>
      </c>
      <c r="E1990" s="222">
        <v>6.3E-3</v>
      </c>
      <c r="F1990" s="222">
        <v>1.9300000000000001E-2</v>
      </c>
      <c r="G1990" s="222">
        <v>3.6400000000000002E-2</v>
      </c>
      <c r="H1990" s="222">
        <v>5.6599999999999998E-2</v>
      </c>
      <c r="I1990" s="222">
        <v>0.10440000000000001</v>
      </c>
      <c r="J1990" s="222">
        <v>0.1598</v>
      </c>
      <c r="K1990" s="222">
        <v>0.2213</v>
      </c>
      <c r="L1990" s="222">
        <v>0.28760000000000002</v>
      </c>
    </row>
    <row r="1991" spans="1:12" x14ac:dyDescent="0.25">
      <c r="A1991" s="8">
        <v>8</v>
      </c>
      <c r="B1991" s="3">
        <v>53</v>
      </c>
      <c r="C1991" s="5">
        <v>380000</v>
      </c>
      <c r="E1991" s="222">
        <v>5.4000000000000003E-3</v>
      </c>
      <c r="F1991" s="222">
        <v>1.7299999999999999E-2</v>
      </c>
      <c r="G1991" s="222">
        <v>3.32E-2</v>
      </c>
      <c r="H1991" s="222">
        <v>5.2299999999999999E-2</v>
      </c>
      <c r="I1991" s="222">
        <v>9.7900000000000001E-2</v>
      </c>
      <c r="J1991" s="222">
        <v>0.15140000000000001</v>
      </c>
      <c r="K1991" s="222">
        <v>0.21110000000000001</v>
      </c>
      <c r="L1991" s="222">
        <v>0.27579999999999999</v>
      </c>
    </row>
    <row r="1992" spans="1:12" x14ac:dyDescent="0.25">
      <c r="A1992" s="8">
        <v>8</v>
      </c>
      <c r="B1992" s="3">
        <v>54</v>
      </c>
      <c r="C1992" s="5">
        <v>380000</v>
      </c>
      <c r="E1992" s="222">
        <v>4.7000000000000002E-3</v>
      </c>
      <c r="F1992" s="222">
        <v>1.54E-2</v>
      </c>
      <c r="G1992" s="222">
        <v>3.0200000000000001E-2</v>
      </c>
      <c r="H1992" s="222">
        <v>4.8000000000000001E-2</v>
      </c>
      <c r="I1992" s="222">
        <v>9.1399999999999995E-2</v>
      </c>
      <c r="J1992" s="222">
        <v>0.1429</v>
      </c>
      <c r="K1992" s="222">
        <v>0.20080000000000001</v>
      </c>
      <c r="L1992" s="222">
        <v>0.26390000000000002</v>
      </c>
    </row>
    <row r="1993" spans="1:12" x14ac:dyDescent="0.25">
      <c r="A1993" s="8">
        <v>8</v>
      </c>
      <c r="B1993" s="3">
        <v>55</v>
      </c>
      <c r="C1993" s="5">
        <v>380000</v>
      </c>
      <c r="E1993" s="222">
        <v>4.0000000000000001E-3</v>
      </c>
      <c r="F1993" s="222">
        <v>1.3599999999999999E-2</v>
      </c>
      <c r="G1993" s="222">
        <v>2.7199999999999998E-2</v>
      </c>
      <c r="H1993" s="222">
        <v>4.3900000000000002E-2</v>
      </c>
      <c r="I1993" s="222">
        <v>8.5000000000000006E-2</v>
      </c>
      <c r="J1993" s="222">
        <v>0.13450000000000001</v>
      </c>
      <c r="K1993" s="222">
        <v>0.1905</v>
      </c>
      <c r="L1993" s="222">
        <v>0.25190000000000001</v>
      </c>
    </row>
    <row r="1994" spans="1:12" x14ac:dyDescent="0.25">
      <c r="A1994" s="8">
        <v>8</v>
      </c>
      <c r="B1994" s="3">
        <v>56</v>
      </c>
      <c r="C1994" s="5">
        <v>380000</v>
      </c>
      <c r="E1994" s="222">
        <v>3.3E-3</v>
      </c>
      <c r="F1994" s="222">
        <v>1.1900000000000001E-2</v>
      </c>
      <c r="G1994" s="222">
        <v>2.4199999999999999E-2</v>
      </c>
      <c r="H1994" s="222">
        <v>3.9699999999999999E-2</v>
      </c>
      <c r="I1994" s="222">
        <v>7.8399999999999997E-2</v>
      </c>
      <c r="J1994" s="222">
        <v>0.12570000000000001</v>
      </c>
      <c r="K1994" s="222">
        <v>0.1797</v>
      </c>
      <c r="L1994" s="222">
        <v>0.2394</v>
      </c>
    </row>
    <row r="1995" spans="1:12" x14ac:dyDescent="0.25">
      <c r="A1995" s="8">
        <v>8</v>
      </c>
      <c r="B1995" s="3">
        <v>57</v>
      </c>
      <c r="C1995" s="5">
        <v>380000</v>
      </c>
      <c r="E1995" s="222">
        <v>2.8E-3</v>
      </c>
      <c r="F1995" s="222">
        <v>1.0200000000000001E-2</v>
      </c>
      <c r="G1995" s="222">
        <v>2.1399999999999999E-2</v>
      </c>
      <c r="H1995" s="222">
        <v>3.56E-2</v>
      </c>
      <c r="I1995" s="222">
        <v>7.1999999999999995E-2</v>
      </c>
      <c r="J1995" s="222">
        <v>0.1169</v>
      </c>
      <c r="K1995" s="222">
        <v>0.16889999999999999</v>
      </c>
      <c r="L1995" s="222">
        <v>0.22689999999999999</v>
      </c>
    </row>
    <row r="1996" spans="1:12" x14ac:dyDescent="0.25">
      <c r="A1996" s="8">
        <v>8</v>
      </c>
      <c r="B1996" s="3">
        <v>58</v>
      </c>
      <c r="C1996" s="5">
        <v>380000</v>
      </c>
      <c r="E1996" s="222">
        <v>2.3E-3</v>
      </c>
      <c r="F1996" s="222">
        <v>8.8000000000000005E-3</v>
      </c>
      <c r="G1996" s="222">
        <v>1.8800000000000001E-2</v>
      </c>
      <c r="H1996" s="222">
        <v>3.1899999999999998E-2</v>
      </c>
      <c r="I1996" s="222">
        <v>6.6000000000000003E-2</v>
      </c>
      <c r="J1996" s="222">
        <v>0.1087</v>
      </c>
      <c r="K1996" s="222">
        <v>0.15859999999999999</v>
      </c>
      <c r="L1996" s="222">
        <v>0.21490000000000001</v>
      </c>
    </row>
    <row r="1997" spans="1:12" x14ac:dyDescent="0.25">
      <c r="A1997" s="8">
        <v>8</v>
      </c>
      <c r="B1997" s="3">
        <v>59</v>
      </c>
      <c r="C1997" s="5">
        <v>380000</v>
      </c>
      <c r="E1997" s="222">
        <v>1.8E-3</v>
      </c>
      <c r="F1997" s="222">
        <v>7.4999999999999997E-3</v>
      </c>
      <c r="G1997" s="222">
        <v>1.6400000000000001E-2</v>
      </c>
      <c r="H1997" s="222">
        <v>2.8299999999999999E-2</v>
      </c>
      <c r="I1997" s="222">
        <v>0.06</v>
      </c>
      <c r="J1997" s="222">
        <v>0.1003</v>
      </c>
      <c r="K1997" s="222">
        <v>0.1482</v>
      </c>
      <c r="L1997" s="222">
        <v>0.2041</v>
      </c>
    </row>
    <row r="1998" spans="1:12" x14ac:dyDescent="0.25">
      <c r="A1998" s="8">
        <v>8</v>
      </c>
      <c r="B1998" s="3">
        <v>60</v>
      </c>
      <c r="C1998" s="5">
        <v>380000</v>
      </c>
      <c r="E1998" s="222">
        <v>1.5E-3</v>
      </c>
      <c r="F1998" s="222">
        <v>6.1999999999999998E-3</v>
      </c>
      <c r="G1998" s="222">
        <v>1.41E-2</v>
      </c>
      <c r="H1998" s="222">
        <v>2.4799999999999999E-2</v>
      </c>
      <c r="I1998" s="222">
        <v>5.3900000000000003E-2</v>
      </c>
      <c r="J1998" s="222">
        <v>9.1899999999999996E-2</v>
      </c>
      <c r="K1998" s="222">
        <v>0.1376</v>
      </c>
      <c r="L1998" s="222">
        <v>0.19520000000000001</v>
      </c>
    </row>
    <row r="1999" spans="1:12" x14ac:dyDescent="0.25">
      <c r="A1999" s="8">
        <v>8</v>
      </c>
      <c r="B1999" s="3">
        <v>61</v>
      </c>
      <c r="C1999" s="5">
        <v>380000</v>
      </c>
      <c r="E1999" s="222">
        <v>1.1000000000000001E-3</v>
      </c>
      <c r="F1999" s="222">
        <v>5.1000000000000004E-3</v>
      </c>
      <c r="G1999" s="222">
        <v>1.1900000000000001E-2</v>
      </c>
      <c r="H1999" s="222">
        <v>2.1399999999999999E-2</v>
      </c>
      <c r="I1999" s="222">
        <v>4.8000000000000001E-2</v>
      </c>
      <c r="J1999" s="222">
        <v>8.3500000000000005E-2</v>
      </c>
      <c r="K1999" s="222">
        <v>0.12839999999999999</v>
      </c>
      <c r="L1999" s="222">
        <v>0.18640000000000001</v>
      </c>
    </row>
    <row r="2000" spans="1:12" x14ac:dyDescent="0.25">
      <c r="A2000" s="8">
        <v>8</v>
      </c>
      <c r="B2000" s="3">
        <v>62</v>
      </c>
      <c r="C2000" s="5">
        <v>380000</v>
      </c>
      <c r="E2000" s="222">
        <v>8.0000000000000004E-4</v>
      </c>
      <c r="F2000" s="222">
        <v>4.0000000000000001E-3</v>
      </c>
      <c r="G2000" s="222">
        <v>9.7999999999999997E-3</v>
      </c>
      <c r="H2000" s="222">
        <v>1.8200000000000001E-2</v>
      </c>
      <c r="I2000" s="222">
        <v>4.2200000000000001E-2</v>
      </c>
      <c r="J2000" s="222">
        <v>7.51E-2</v>
      </c>
      <c r="K2000" s="222">
        <v>0.1202</v>
      </c>
      <c r="L2000" s="222">
        <v>0.1774</v>
      </c>
    </row>
    <row r="2001" spans="1:12" x14ac:dyDescent="0.25">
      <c r="A2001" s="8">
        <v>8</v>
      </c>
      <c r="B2001" s="3">
        <v>63</v>
      </c>
      <c r="C2001" s="5">
        <v>380000</v>
      </c>
      <c r="E2001" s="222">
        <v>5.9999999999999995E-4</v>
      </c>
      <c r="F2001" s="222">
        <v>3.0999999999999999E-3</v>
      </c>
      <c r="G2001" s="222">
        <v>7.9000000000000008E-3</v>
      </c>
      <c r="H2001" s="222">
        <v>1.5100000000000001E-2</v>
      </c>
      <c r="I2001" s="222">
        <v>3.6299999999999999E-2</v>
      </c>
      <c r="J2001" s="222">
        <v>6.7199999999999996E-2</v>
      </c>
      <c r="K2001" s="222">
        <v>0.1118</v>
      </c>
      <c r="L2001" s="222">
        <v>0.16789999999999999</v>
      </c>
    </row>
    <row r="2002" spans="1:12" x14ac:dyDescent="0.25">
      <c r="A2002" s="8">
        <v>8</v>
      </c>
      <c r="B2002" s="3">
        <v>64</v>
      </c>
      <c r="C2002" s="5">
        <v>380000</v>
      </c>
      <c r="E2002" s="222">
        <v>4.0000000000000002E-4</v>
      </c>
      <c r="F2002" s="222">
        <v>2.3E-3</v>
      </c>
      <c r="G2002" s="222">
        <v>6.1000000000000004E-3</v>
      </c>
      <c r="H2002" s="222">
        <v>1.21E-2</v>
      </c>
      <c r="I2002" s="222">
        <v>3.0700000000000002E-2</v>
      </c>
      <c r="J2002" s="222">
        <v>6.0299999999999999E-2</v>
      </c>
      <c r="K2002" s="222">
        <v>0.1033</v>
      </c>
      <c r="L2002" s="222">
        <v>0.15859999999999999</v>
      </c>
    </row>
    <row r="2003" spans="1:12" x14ac:dyDescent="0.25">
      <c r="A2003" s="8">
        <v>8</v>
      </c>
      <c r="B2003" s="3">
        <v>65</v>
      </c>
      <c r="C2003" s="5">
        <v>380000</v>
      </c>
      <c r="E2003" s="222">
        <v>2.9999999999999997E-4</v>
      </c>
      <c r="F2003" s="222">
        <v>1.6000000000000001E-3</v>
      </c>
      <c r="G2003" s="222">
        <v>4.5999999999999999E-3</v>
      </c>
      <c r="H2003" s="222">
        <v>9.4000000000000004E-3</v>
      </c>
      <c r="I2003" s="222">
        <v>2.53E-2</v>
      </c>
      <c r="J2003" s="222">
        <v>5.3499999999999999E-2</v>
      </c>
      <c r="K2003" s="222">
        <v>9.4799999999999995E-2</v>
      </c>
      <c r="L2003" s="222">
        <v>0.14940000000000001</v>
      </c>
    </row>
    <row r="2004" spans="1:12" x14ac:dyDescent="0.25">
      <c r="A2004" s="8">
        <v>8</v>
      </c>
      <c r="B2004" s="3">
        <v>66</v>
      </c>
      <c r="C2004" s="5">
        <v>380000</v>
      </c>
      <c r="E2004" s="222">
        <v>1E-4</v>
      </c>
      <c r="F2004" s="222">
        <v>1.1000000000000001E-3</v>
      </c>
      <c r="G2004" s="222">
        <v>3.3E-3</v>
      </c>
      <c r="H2004" s="222">
        <v>7.1000000000000004E-3</v>
      </c>
      <c r="I2004" s="222">
        <v>2.0899999999999998E-2</v>
      </c>
      <c r="J2004" s="222">
        <v>4.6899999999999997E-2</v>
      </c>
      <c r="K2004" s="222">
        <v>8.6499999999999994E-2</v>
      </c>
      <c r="L2004" s="222">
        <v>0.14019999999999999</v>
      </c>
    </row>
    <row r="2005" spans="1:12" x14ac:dyDescent="0.25">
      <c r="A2005" s="8">
        <v>8</v>
      </c>
      <c r="B2005" s="3">
        <v>67</v>
      </c>
      <c r="C2005" s="5">
        <v>380000</v>
      </c>
      <c r="E2005" s="222">
        <v>1E-4</v>
      </c>
      <c r="F2005" s="222">
        <v>5.9999999999999995E-4</v>
      </c>
      <c r="G2005" s="222">
        <v>2.0999999999999999E-3</v>
      </c>
      <c r="H2005" s="222">
        <v>4.8999999999999998E-3</v>
      </c>
      <c r="I2005" s="222">
        <v>1.6500000000000001E-2</v>
      </c>
      <c r="J2005" s="222">
        <v>3.9899999999999998E-2</v>
      </c>
      <c r="K2005" s="222">
        <v>7.7499999999999999E-2</v>
      </c>
      <c r="L2005" s="222">
        <v>0.13020000000000001</v>
      </c>
    </row>
    <row r="2006" spans="1:12" x14ac:dyDescent="0.25">
      <c r="A2006" s="8">
        <v>8</v>
      </c>
      <c r="B2006" s="3">
        <v>68</v>
      </c>
      <c r="C2006" s="5">
        <v>380000</v>
      </c>
      <c r="E2006" s="222">
        <v>0</v>
      </c>
      <c r="F2006" s="222">
        <v>2.9999999999999997E-4</v>
      </c>
      <c r="G2006" s="222">
        <v>1.1999999999999999E-3</v>
      </c>
      <c r="H2006" s="222">
        <v>3.0999999999999999E-3</v>
      </c>
      <c r="I2006" s="222">
        <v>1.2500000000000001E-2</v>
      </c>
      <c r="J2006" s="222">
        <v>3.3099999999999997E-2</v>
      </c>
      <c r="K2006" s="222">
        <v>6.8500000000000005E-2</v>
      </c>
      <c r="L2006" s="222">
        <v>0.12</v>
      </c>
    </row>
    <row r="2007" spans="1:12" x14ac:dyDescent="0.25">
      <c r="A2007" s="8">
        <v>8</v>
      </c>
      <c r="B2007" s="3">
        <v>69</v>
      </c>
      <c r="C2007" s="5">
        <v>380000</v>
      </c>
      <c r="E2007" s="222">
        <v>0</v>
      </c>
      <c r="F2007" s="222">
        <v>1E-4</v>
      </c>
      <c r="G2007" s="222">
        <v>5.9999999999999995E-4</v>
      </c>
      <c r="H2007" s="222">
        <v>1.9E-3</v>
      </c>
      <c r="I2007" s="222">
        <v>8.9999999999999993E-3</v>
      </c>
      <c r="J2007" s="222">
        <v>2.69E-2</v>
      </c>
      <c r="K2007" s="222">
        <v>5.9900000000000002E-2</v>
      </c>
      <c r="L2007" s="222">
        <v>0.1101</v>
      </c>
    </row>
    <row r="2008" spans="1:12" x14ac:dyDescent="0.25">
      <c r="A2008" s="8">
        <v>8</v>
      </c>
      <c r="B2008" s="3">
        <v>70</v>
      </c>
      <c r="C2008" s="5">
        <v>380000</v>
      </c>
      <c r="E2008" s="222">
        <v>0</v>
      </c>
      <c r="F2008" s="222">
        <v>0</v>
      </c>
      <c r="G2008" s="222">
        <v>2.0000000000000001E-4</v>
      </c>
      <c r="H2008" s="222">
        <v>8.9999999999999998E-4</v>
      </c>
      <c r="I2008" s="222">
        <v>5.7000000000000002E-3</v>
      </c>
      <c r="J2008" s="222">
        <v>2.01E-2</v>
      </c>
      <c r="K2008" s="222">
        <v>4.99E-2</v>
      </c>
      <c r="L2008" s="222">
        <v>9.8500000000000004E-2</v>
      </c>
    </row>
    <row r="2009" spans="1:12" x14ac:dyDescent="0.25">
      <c r="A2009" s="8">
        <v>8</v>
      </c>
      <c r="B2009" s="3">
        <v>71</v>
      </c>
      <c r="C2009" s="5">
        <v>380000</v>
      </c>
      <c r="E2009" s="222">
        <v>0</v>
      </c>
      <c r="F2009" s="222">
        <v>0</v>
      </c>
      <c r="G2009" s="222">
        <v>1E-4</v>
      </c>
      <c r="H2009" s="222">
        <v>2.9999999999999997E-4</v>
      </c>
      <c r="I2009" s="222">
        <v>3.2000000000000002E-3</v>
      </c>
      <c r="J2009" s="222">
        <v>1.41E-2</v>
      </c>
      <c r="K2009" s="222">
        <v>4.0399999999999998E-2</v>
      </c>
      <c r="L2009" s="222">
        <v>8.72E-2</v>
      </c>
    </row>
    <row r="2010" spans="1:12" x14ac:dyDescent="0.25">
      <c r="A2010" s="8">
        <v>8</v>
      </c>
      <c r="B2010" s="3">
        <v>72</v>
      </c>
      <c r="C2010" s="5">
        <v>380000</v>
      </c>
      <c r="E2010" s="222">
        <v>0</v>
      </c>
      <c r="F2010" s="222">
        <v>0</v>
      </c>
      <c r="G2010" s="222">
        <v>0</v>
      </c>
      <c r="H2010" s="222">
        <v>1E-4</v>
      </c>
      <c r="I2010" s="222">
        <v>1.1000000000000001E-3</v>
      </c>
      <c r="J2010" s="222">
        <v>7.4999999999999997E-3</v>
      </c>
      <c r="K2010" s="222">
        <v>2.8199999999999999E-2</v>
      </c>
      <c r="L2010" s="222">
        <v>7.1800000000000003E-2</v>
      </c>
    </row>
    <row r="2011" spans="1:12" x14ac:dyDescent="0.25">
      <c r="A2011" s="8">
        <v>8</v>
      </c>
      <c r="B2011" s="3">
        <v>73</v>
      </c>
      <c r="C2011" s="5">
        <v>380000</v>
      </c>
      <c r="E2011" s="222">
        <v>0</v>
      </c>
      <c r="F2011" s="222">
        <v>0</v>
      </c>
      <c r="G2011" s="222">
        <v>0</v>
      </c>
      <c r="H2011" s="222">
        <v>0</v>
      </c>
      <c r="I2011" s="222">
        <v>1E-4</v>
      </c>
      <c r="J2011" s="222">
        <v>2.5000000000000001E-3</v>
      </c>
      <c r="K2011" s="222">
        <v>1.6299999999999999E-2</v>
      </c>
      <c r="L2011" s="222">
        <v>5.5199999999999999E-2</v>
      </c>
    </row>
    <row r="2012" spans="1:12" x14ac:dyDescent="0.25">
      <c r="A2012" s="8">
        <v>8</v>
      </c>
      <c r="B2012" s="3">
        <v>74</v>
      </c>
      <c r="C2012" s="5">
        <v>380000</v>
      </c>
      <c r="E2012" s="222">
        <v>0</v>
      </c>
      <c r="F2012" s="222">
        <v>0</v>
      </c>
      <c r="G2012" s="222">
        <v>0</v>
      </c>
      <c r="H2012" s="222">
        <v>0</v>
      </c>
      <c r="I2012" s="222">
        <v>0</v>
      </c>
      <c r="J2012" s="222">
        <v>8.0000000000000004E-4</v>
      </c>
      <c r="K2012" s="222">
        <v>9.4000000000000004E-3</v>
      </c>
      <c r="L2012" s="222">
        <v>4.4200000000000003E-2</v>
      </c>
    </row>
    <row r="2013" spans="1:12" x14ac:dyDescent="0.25">
      <c r="A2013" s="8">
        <v>9</v>
      </c>
      <c r="B2013" s="3">
        <v>52</v>
      </c>
      <c r="C2013" s="5">
        <v>380000</v>
      </c>
      <c r="E2013" s="222">
        <v>8.3999999999999995E-3</v>
      </c>
      <c r="F2013" s="222">
        <v>2.4199999999999999E-2</v>
      </c>
      <c r="G2013" s="222">
        <v>4.3999999999999997E-2</v>
      </c>
      <c r="H2013" s="222">
        <v>6.6900000000000001E-2</v>
      </c>
      <c r="I2013" s="222">
        <v>0.1196</v>
      </c>
      <c r="J2013" s="222">
        <v>0.17949999999999999</v>
      </c>
      <c r="K2013" s="222">
        <v>0.24479999999999999</v>
      </c>
      <c r="L2013" s="222">
        <v>0.31440000000000001</v>
      </c>
    </row>
    <row r="2014" spans="1:12" x14ac:dyDescent="0.25">
      <c r="A2014" s="8">
        <v>9</v>
      </c>
      <c r="B2014" s="3">
        <v>53</v>
      </c>
      <c r="C2014" s="5">
        <v>380000</v>
      </c>
      <c r="E2014" s="222">
        <v>7.4999999999999997E-3</v>
      </c>
      <c r="F2014" s="222">
        <v>2.1999999999999999E-2</v>
      </c>
      <c r="G2014" s="222">
        <v>4.0599999999999997E-2</v>
      </c>
      <c r="H2014" s="222">
        <v>6.2300000000000001E-2</v>
      </c>
      <c r="I2014" s="222">
        <v>0.1129</v>
      </c>
      <c r="J2014" s="222">
        <v>0.17080000000000001</v>
      </c>
      <c r="K2014" s="222">
        <v>0.23430000000000001</v>
      </c>
      <c r="L2014" s="222">
        <v>0.3024</v>
      </c>
    </row>
    <row r="2015" spans="1:12" x14ac:dyDescent="0.25">
      <c r="A2015" s="8">
        <v>9</v>
      </c>
      <c r="B2015" s="3">
        <v>54</v>
      </c>
      <c r="C2015" s="5">
        <v>380000</v>
      </c>
      <c r="E2015" s="222">
        <v>6.4999999999999997E-3</v>
      </c>
      <c r="F2015" s="222">
        <v>1.9900000000000001E-2</v>
      </c>
      <c r="G2015" s="222">
        <v>3.7199999999999997E-2</v>
      </c>
      <c r="H2015" s="222">
        <v>5.7799999999999997E-2</v>
      </c>
      <c r="I2015" s="222">
        <v>0.1061</v>
      </c>
      <c r="J2015" s="222">
        <v>0.16200000000000001</v>
      </c>
      <c r="K2015" s="222">
        <v>0.22370000000000001</v>
      </c>
      <c r="L2015" s="222">
        <v>0.29010000000000002</v>
      </c>
    </row>
    <row r="2016" spans="1:12" x14ac:dyDescent="0.25">
      <c r="A2016" s="8">
        <v>9</v>
      </c>
      <c r="B2016" s="3">
        <v>55</v>
      </c>
      <c r="C2016" s="5">
        <v>380000</v>
      </c>
      <c r="E2016" s="222">
        <v>5.7000000000000002E-3</v>
      </c>
      <c r="F2016" s="222">
        <v>1.78E-2</v>
      </c>
      <c r="G2016" s="222">
        <v>3.4000000000000002E-2</v>
      </c>
      <c r="H2016" s="222">
        <v>5.33E-2</v>
      </c>
      <c r="I2016" s="222">
        <v>9.9400000000000002E-2</v>
      </c>
      <c r="J2016" s="222">
        <v>0.1532</v>
      </c>
      <c r="K2016" s="222">
        <v>0.21310000000000001</v>
      </c>
      <c r="L2016" s="222">
        <v>0.2777</v>
      </c>
    </row>
    <row r="2017" spans="1:12" x14ac:dyDescent="0.25">
      <c r="A2017" s="8">
        <v>9</v>
      </c>
      <c r="B2017" s="3">
        <v>56</v>
      </c>
      <c r="C2017" s="5">
        <v>380000</v>
      </c>
      <c r="E2017" s="222">
        <v>4.8999999999999998E-3</v>
      </c>
      <c r="F2017" s="222">
        <v>1.5800000000000002E-2</v>
      </c>
      <c r="G2017" s="222">
        <v>3.0599999999999999E-2</v>
      </c>
      <c r="H2017" s="222">
        <v>4.87E-2</v>
      </c>
      <c r="I2017" s="222">
        <v>9.2399999999999996E-2</v>
      </c>
      <c r="J2017" s="222">
        <v>0.14399999999999999</v>
      </c>
      <c r="K2017" s="222">
        <v>0.20180000000000001</v>
      </c>
      <c r="L2017" s="222">
        <v>0.26469999999999999</v>
      </c>
    </row>
    <row r="2018" spans="1:12" x14ac:dyDescent="0.25">
      <c r="A2018" s="8">
        <v>9</v>
      </c>
      <c r="B2018" s="3">
        <v>57</v>
      </c>
      <c r="C2018" s="5">
        <v>380000</v>
      </c>
      <c r="E2018" s="222">
        <v>4.1000000000000003E-3</v>
      </c>
      <c r="F2018" s="222">
        <v>1.38E-2</v>
      </c>
      <c r="G2018" s="222">
        <v>2.7400000000000001E-2</v>
      </c>
      <c r="H2018" s="222">
        <v>4.4200000000000003E-2</v>
      </c>
      <c r="I2018" s="222">
        <v>8.5400000000000004E-2</v>
      </c>
      <c r="J2018" s="222">
        <v>0.1348</v>
      </c>
      <c r="K2018" s="222">
        <v>0.1905</v>
      </c>
      <c r="L2018" s="222">
        <v>0.2515</v>
      </c>
    </row>
    <row r="2019" spans="1:12" x14ac:dyDescent="0.25">
      <c r="A2019" s="8">
        <v>9</v>
      </c>
      <c r="B2019" s="3">
        <v>58</v>
      </c>
      <c r="C2019" s="5">
        <v>380000</v>
      </c>
      <c r="E2019" s="222">
        <v>3.5000000000000001E-3</v>
      </c>
      <c r="F2019" s="222">
        <v>1.21E-2</v>
      </c>
      <c r="G2019" s="222">
        <v>2.4500000000000001E-2</v>
      </c>
      <c r="H2019" s="222">
        <v>4.0099999999999997E-2</v>
      </c>
      <c r="I2019" s="222">
        <v>7.8899999999999998E-2</v>
      </c>
      <c r="J2019" s="222">
        <v>0.12590000000000001</v>
      </c>
      <c r="K2019" s="222">
        <v>0.17949999999999999</v>
      </c>
      <c r="L2019" s="222">
        <v>0.23880000000000001</v>
      </c>
    </row>
    <row r="2020" spans="1:12" x14ac:dyDescent="0.25">
      <c r="A2020" s="8">
        <v>9</v>
      </c>
      <c r="B2020" s="3">
        <v>59</v>
      </c>
      <c r="C2020" s="5">
        <v>380000</v>
      </c>
      <c r="E2020" s="222">
        <v>2.8999999999999998E-3</v>
      </c>
      <c r="F2020" s="222">
        <v>1.0500000000000001E-2</v>
      </c>
      <c r="G2020" s="222">
        <v>2.1700000000000001E-2</v>
      </c>
      <c r="H2020" s="222">
        <v>3.5999999999999997E-2</v>
      </c>
      <c r="I2020" s="222">
        <v>7.2300000000000003E-2</v>
      </c>
      <c r="J2020" s="222">
        <v>0.1169</v>
      </c>
      <c r="K2020" s="222">
        <v>0.16839999999999999</v>
      </c>
      <c r="L2020" s="222">
        <v>0.22819999999999999</v>
      </c>
    </row>
    <row r="2021" spans="1:12" x14ac:dyDescent="0.25">
      <c r="A2021" s="8">
        <v>9</v>
      </c>
      <c r="B2021" s="3">
        <v>60</v>
      </c>
      <c r="C2021" s="5">
        <v>380000</v>
      </c>
      <c r="E2021" s="222">
        <v>2.3E-3</v>
      </c>
      <c r="F2021" s="222">
        <v>8.8999999999999999E-3</v>
      </c>
      <c r="G2021" s="222">
        <v>1.89E-2</v>
      </c>
      <c r="H2021" s="222">
        <v>3.1899999999999998E-2</v>
      </c>
      <c r="I2021" s="222">
        <v>6.5600000000000006E-2</v>
      </c>
      <c r="J2021" s="222">
        <v>0.1077</v>
      </c>
      <c r="K2021" s="222">
        <v>0.15690000000000001</v>
      </c>
      <c r="L2021" s="222">
        <v>0.21940000000000001</v>
      </c>
    </row>
    <row r="2022" spans="1:12" x14ac:dyDescent="0.25">
      <c r="A2022" s="8">
        <v>9</v>
      </c>
      <c r="B2022" s="3">
        <v>61</v>
      </c>
      <c r="C2022" s="5">
        <v>380000</v>
      </c>
      <c r="E2022" s="222">
        <v>1.9E-3</v>
      </c>
      <c r="F2022" s="222">
        <v>7.4000000000000003E-3</v>
      </c>
      <c r="G2022" s="222">
        <v>1.6199999999999999E-2</v>
      </c>
      <c r="H2022" s="222">
        <v>2.8000000000000001E-2</v>
      </c>
      <c r="I2022" s="222">
        <v>5.8999999999999997E-2</v>
      </c>
      <c r="J2022" s="222">
        <v>9.8500000000000004E-2</v>
      </c>
      <c r="K2022" s="222">
        <v>0.14779999999999999</v>
      </c>
      <c r="L2022" s="222">
        <v>0.2107</v>
      </c>
    </row>
    <row r="2023" spans="1:12" x14ac:dyDescent="0.25">
      <c r="A2023" s="8">
        <v>9</v>
      </c>
      <c r="B2023" s="3">
        <v>62</v>
      </c>
      <c r="C2023" s="5">
        <v>380000</v>
      </c>
      <c r="E2023" s="222">
        <v>1.4E-3</v>
      </c>
      <c r="F2023" s="222">
        <v>6.0000000000000001E-3</v>
      </c>
      <c r="G2023" s="222">
        <v>1.37E-2</v>
      </c>
      <c r="H2023" s="222">
        <v>2.41E-2</v>
      </c>
      <c r="I2023" s="222">
        <v>5.2400000000000002E-2</v>
      </c>
      <c r="J2023" s="222">
        <v>8.9200000000000002E-2</v>
      </c>
      <c r="K2023" s="222">
        <v>0.1396</v>
      </c>
      <c r="L2023" s="222">
        <v>0.2016</v>
      </c>
    </row>
    <row r="2024" spans="1:12" x14ac:dyDescent="0.25">
      <c r="A2024" s="8">
        <v>9</v>
      </c>
      <c r="B2024" s="3">
        <v>63</v>
      </c>
      <c r="C2024" s="5">
        <v>380000</v>
      </c>
      <c r="E2024" s="222">
        <v>1.1000000000000001E-3</v>
      </c>
      <c r="F2024" s="222">
        <v>4.7999999999999996E-3</v>
      </c>
      <c r="G2024" s="222">
        <v>1.12E-2</v>
      </c>
      <c r="H2024" s="222">
        <v>2.0299999999999999E-2</v>
      </c>
      <c r="I2024" s="222">
        <v>4.5600000000000002E-2</v>
      </c>
      <c r="J2024" s="222">
        <v>8.1000000000000003E-2</v>
      </c>
      <c r="K2024" s="222">
        <v>0.13100000000000001</v>
      </c>
      <c r="L2024" s="222">
        <v>0.19209999999999999</v>
      </c>
    </row>
    <row r="2025" spans="1:12" x14ac:dyDescent="0.25">
      <c r="A2025" s="8">
        <v>9</v>
      </c>
      <c r="B2025" s="3">
        <v>64</v>
      </c>
      <c r="C2025" s="5">
        <v>380000</v>
      </c>
      <c r="E2025" s="222">
        <v>6.9999999999999999E-4</v>
      </c>
      <c r="F2025" s="222">
        <v>3.5999999999999999E-3</v>
      </c>
      <c r="G2025" s="222">
        <v>8.9999999999999993E-3</v>
      </c>
      <c r="H2025" s="222">
        <v>1.67E-2</v>
      </c>
      <c r="I2025" s="222">
        <v>3.9E-2</v>
      </c>
      <c r="J2025" s="222">
        <v>7.3700000000000002E-2</v>
      </c>
      <c r="K2025" s="222">
        <v>0.1222</v>
      </c>
      <c r="L2025" s="222">
        <v>0.18290000000000001</v>
      </c>
    </row>
    <row r="2026" spans="1:12" x14ac:dyDescent="0.25">
      <c r="A2026" s="8">
        <v>9</v>
      </c>
      <c r="B2026" s="3">
        <v>65</v>
      </c>
      <c r="C2026" s="5">
        <v>380000</v>
      </c>
      <c r="E2026" s="222">
        <v>5.0000000000000001E-4</v>
      </c>
      <c r="F2026" s="222">
        <v>2.7000000000000001E-3</v>
      </c>
      <c r="G2026" s="222">
        <v>6.8999999999999999E-3</v>
      </c>
      <c r="H2026" s="222">
        <v>1.3299999999999999E-2</v>
      </c>
      <c r="I2026" s="222">
        <v>3.2899999999999999E-2</v>
      </c>
      <c r="J2026" s="222">
        <v>6.6400000000000001E-2</v>
      </c>
      <c r="K2026" s="222">
        <v>0.1134</v>
      </c>
      <c r="L2026" s="222">
        <v>0.17369999999999999</v>
      </c>
    </row>
    <row r="2027" spans="1:12" x14ac:dyDescent="0.25">
      <c r="A2027" s="8">
        <v>9</v>
      </c>
      <c r="B2027" s="3">
        <v>66</v>
      </c>
      <c r="C2027" s="5">
        <v>380000</v>
      </c>
      <c r="E2027" s="222">
        <v>2.9999999999999997E-4</v>
      </c>
      <c r="F2027" s="222">
        <v>1.8E-3</v>
      </c>
      <c r="G2027" s="222">
        <v>5.1000000000000004E-3</v>
      </c>
      <c r="H2027" s="222">
        <v>1.0200000000000001E-2</v>
      </c>
      <c r="I2027" s="222">
        <v>2.7900000000000001E-2</v>
      </c>
      <c r="J2027" s="222">
        <v>5.91E-2</v>
      </c>
      <c r="K2027" s="222">
        <v>0.1047</v>
      </c>
      <c r="L2027" s="222">
        <v>0.16450000000000001</v>
      </c>
    </row>
    <row r="2028" spans="1:12" x14ac:dyDescent="0.25">
      <c r="A2028" s="8">
        <v>9</v>
      </c>
      <c r="B2028" s="3">
        <v>67</v>
      </c>
      <c r="C2028" s="5">
        <v>380000</v>
      </c>
      <c r="E2028" s="222">
        <v>2.0000000000000001E-4</v>
      </c>
      <c r="F2028" s="222">
        <v>1.1000000000000001E-3</v>
      </c>
      <c r="G2028" s="222">
        <v>3.3999999999999998E-3</v>
      </c>
      <c r="H2028" s="222">
        <v>7.3000000000000001E-3</v>
      </c>
      <c r="I2028" s="222">
        <v>2.2700000000000001E-2</v>
      </c>
      <c r="J2028" s="222">
        <v>5.1400000000000001E-2</v>
      </c>
      <c r="K2028" s="222">
        <v>9.5399999999999999E-2</v>
      </c>
      <c r="L2028" s="222">
        <v>0.1545</v>
      </c>
    </row>
    <row r="2029" spans="1:12" x14ac:dyDescent="0.25">
      <c r="A2029" s="8">
        <v>9</v>
      </c>
      <c r="B2029" s="3">
        <v>68</v>
      </c>
      <c r="C2029" s="5">
        <v>380000</v>
      </c>
      <c r="E2029" s="222">
        <v>1E-4</v>
      </c>
      <c r="F2029" s="222">
        <v>5.9999999999999995E-4</v>
      </c>
      <c r="G2029" s="222">
        <v>2.0999999999999999E-3</v>
      </c>
      <c r="H2029" s="222">
        <v>4.8999999999999998E-3</v>
      </c>
      <c r="I2029" s="222">
        <v>1.78E-2</v>
      </c>
      <c r="J2029" s="222">
        <v>4.3799999999999999E-2</v>
      </c>
      <c r="K2029" s="222">
        <v>8.5900000000000004E-2</v>
      </c>
      <c r="L2029" s="222">
        <v>0.1444</v>
      </c>
    </row>
    <row r="2030" spans="1:12" x14ac:dyDescent="0.25">
      <c r="A2030" s="8">
        <v>9</v>
      </c>
      <c r="B2030" s="3">
        <v>69</v>
      </c>
      <c r="C2030" s="5">
        <v>380000</v>
      </c>
      <c r="E2030" s="222">
        <v>0</v>
      </c>
      <c r="F2030" s="222">
        <v>2.9999999999999997E-4</v>
      </c>
      <c r="G2030" s="222">
        <v>1.1999999999999999E-3</v>
      </c>
      <c r="H2030" s="222">
        <v>3.2000000000000002E-3</v>
      </c>
      <c r="I2030" s="222">
        <v>1.34E-2</v>
      </c>
      <c r="J2030" s="222">
        <v>3.6700000000000003E-2</v>
      </c>
      <c r="K2030" s="222">
        <v>7.6799999999999993E-2</v>
      </c>
      <c r="L2030" s="222">
        <v>0.1346</v>
      </c>
    </row>
    <row r="2031" spans="1:12" x14ac:dyDescent="0.25">
      <c r="A2031" s="8">
        <v>9</v>
      </c>
      <c r="B2031" s="3">
        <v>70</v>
      </c>
      <c r="C2031" s="5">
        <v>380000</v>
      </c>
      <c r="E2031" s="222">
        <v>0</v>
      </c>
      <c r="F2031" s="222">
        <v>1E-4</v>
      </c>
      <c r="G2031" s="222">
        <v>5.0000000000000001E-4</v>
      </c>
      <c r="H2031" s="222">
        <v>1.6999999999999999E-3</v>
      </c>
      <c r="I2031" s="222">
        <v>8.9999999999999993E-3</v>
      </c>
      <c r="J2031" s="222">
        <v>2.87E-2</v>
      </c>
      <c r="K2031" s="222">
        <v>6.6100000000000006E-2</v>
      </c>
      <c r="L2031" s="222">
        <v>0.1231</v>
      </c>
    </row>
    <row r="2032" spans="1:12" x14ac:dyDescent="0.25">
      <c r="A2032" s="8">
        <v>9</v>
      </c>
      <c r="B2032" s="3">
        <v>71</v>
      </c>
      <c r="C2032" s="5">
        <v>380000</v>
      </c>
      <c r="E2032" s="222">
        <v>0</v>
      </c>
      <c r="F2032" s="222">
        <v>0</v>
      </c>
      <c r="G2032" s="222">
        <v>2.0000000000000001E-4</v>
      </c>
      <c r="H2032" s="222">
        <v>6.9999999999999999E-4</v>
      </c>
      <c r="I2032" s="222">
        <v>5.4999999999999997E-3</v>
      </c>
      <c r="J2032" s="222">
        <v>2.1499999999999998E-2</v>
      </c>
      <c r="K2032" s="222">
        <v>5.5800000000000002E-2</v>
      </c>
      <c r="L2032" s="222">
        <v>0.1118</v>
      </c>
    </row>
    <row r="2033" spans="1:12" x14ac:dyDescent="0.25">
      <c r="A2033" s="8">
        <v>9</v>
      </c>
      <c r="B2033" s="3">
        <v>72</v>
      </c>
      <c r="C2033" s="5">
        <v>380000</v>
      </c>
      <c r="E2033" s="222">
        <v>0</v>
      </c>
      <c r="F2033" s="222">
        <v>0</v>
      </c>
      <c r="G2033" s="222">
        <v>0</v>
      </c>
      <c r="H2033" s="222">
        <v>1E-4</v>
      </c>
      <c r="I2033" s="222">
        <v>2.2000000000000001E-3</v>
      </c>
      <c r="J2033" s="222">
        <v>1.2800000000000001E-2</v>
      </c>
      <c r="K2033" s="222">
        <v>4.2099999999999999E-2</v>
      </c>
      <c r="L2033" s="222">
        <v>9.6600000000000005E-2</v>
      </c>
    </row>
    <row r="2034" spans="1:12" x14ac:dyDescent="0.25">
      <c r="A2034" s="8">
        <v>9</v>
      </c>
      <c r="B2034" s="3">
        <v>73</v>
      </c>
      <c r="C2034" s="5">
        <v>380000</v>
      </c>
      <c r="E2034" s="222">
        <v>0</v>
      </c>
      <c r="F2034" s="222">
        <v>0</v>
      </c>
      <c r="G2034" s="222">
        <v>0</v>
      </c>
      <c r="H2034" s="222">
        <v>0</v>
      </c>
      <c r="I2034" s="222">
        <v>4.0000000000000002E-4</v>
      </c>
      <c r="J2034" s="222">
        <v>5.4999999999999997E-3</v>
      </c>
      <c r="K2034" s="222">
        <v>2.7900000000000001E-2</v>
      </c>
      <c r="L2034" s="222">
        <v>8.0299999999999996E-2</v>
      </c>
    </row>
    <row r="2035" spans="1:12" x14ac:dyDescent="0.25">
      <c r="A2035" s="8">
        <v>9</v>
      </c>
      <c r="B2035" s="3">
        <v>74</v>
      </c>
      <c r="C2035" s="5">
        <v>380000</v>
      </c>
      <c r="E2035" s="222">
        <v>0</v>
      </c>
      <c r="F2035" s="222">
        <v>0</v>
      </c>
      <c r="G2035" s="222">
        <v>0</v>
      </c>
      <c r="H2035" s="222">
        <v>0</v>
      </c>
      <c r="I2035" s="222">
        <v>1E-4</v>
      </c>
      <c r="J2035" s="222">
        <v>2.2000000000000001E-3</v>
      </c>
      <c r="K2035" s="222">
        <v>1.9E-2</v>
      </c>
      <c r="L2035" s="222">
        <v>6.9500000000000006E-2</v>
      </c>
    </row>
    <row r="2036" spans="1:12" x14ac:dyDescent="0.25">
      <c r="A2036" s="8">
        <v>1</v>
      </c>
      <c r="B2036" s="3">
        <v>55</v>
      </c>
      <c r="C2036" s="5">
        <v>500000</v>
      </c>
      <c r="E2036" s="222">
        <v>1E-4</v>
      </c>
      <c r="F2036" s="222">
        <v>8.9999999999999998E-4</v>
      </c>
      <c r="G2036" s="222">
        <v>3.3E-3</v>
      </c>
      <c r="H2036" s="222">
        <v>7.9000000000000008E-3</v>
      </c>
      <c r="I2036" s="222">
        <v>2.4400000000000002E-2</v>
      </c>
      <c r="J2036" s="222">
        <v>5.1200000000000002E-2</v>
      </c>
      <c r="K2036" s="222">
        <v>8.8099999999999998E-2</v>
      </c>
      <c r="L2036" s="222">
        <v>0.1341</v>
      </c>
    </row>
    <row r="2037" spans="1:12" x14ac:dyDescent="0.25">
      <c r="A2037" s="8">
        <v>1</v>
      </c>
      <c r="B2037" s="3">
        <v>56</v>
      </c>
      <c r="C2037" s="5">
        <v>500000</v>
      </c>
      <c r="E2037" s="222">
        <v>0</v>
      </c>
      <c r="F2037" s="222">
        <v>6.9999999999999999E-4</v>
      </c>
      <c r="G2037" s="222">
        <v>2.5999999999999999E-3</v>
      </c>
      <c r="H2037" s="222">
        <v>6.4999999999999997E-3</v>
      </c>
      <c r="I2037" s="222">
        <v>2.12E-2</v>
      </c>
      <c r="J2037" s="222">
        <v>4.6100000000000002E-2</v>
      </c>
      <c r="K2037" s="222">
        <v>8.1000000000000003E-2</v>
      </c>
      <c r="L2037" s="222">
        <v>0.1255</v>
      </c>
    </row>
    <row r="2038" spans="1:12" x14ac:dyDescent="0.25">
      <c r="A2038" s="8">
        <v>1</v>
      </c>
      <c r="B2038" s="3">
        <v>57</v>
      </c>
      <c r="C2038" s="5">
        <v>500000</v>
      </c>
      <c r="E2038" s="222">
        <v>0</v>
      </c>
      <c r="F2038" s="222">
        <v>5.0000000000000001E-4</v>
      </c>
      <c r="G2038" s="222">
        <v>2E-3</v>
      </c>
      <c r="H2038" s="222">
        <v>5.3E-3</v>
      </c>
      <c r="I2038" s="222">
        <v>1.83E-2</v>
      </c>
      <c r="J2038" s="222">
        <v>4.1200000000000001E-2</v>
      </c>
      <c r="K2038" s="222">
        <v>7.4200000000000002E-2</v>
      </c>
      <c r="L2038" s="222">
        <v>0.1171</v>
      </c>
    </row>
    <row r="2039" spans="1:12" x14ac:dyDescent="0.25">
      <c r="A2039" s="8">
        <v>1</v>
      </c>
      <c r="B2039" s="3">
        <v>58</v>
      </c>
      <c r="C2039" s="5">
        <v>500000</v>
      </c>
      <c r="E2039" s="222">
        <v>0</v>
      </c>
      <c r="F2039" s="222">
        <v>2.9999999999999997E-4</v>
      </c>
      <c r="G2039" s="222">
        <v>1.6000000000000001E-3</v>
      </c>
      <c r="H2039" s="222">
        <v>4.3E-3</v>
      </c>
      <c r="I2039" s="222">
        <v>1.5699999999999999E-2</v>
      </c>
      <c r="J2039" s="222">
        <v>3.6700000000000003E-2</v>
      </c>
      <c r="K2039" s="222">
        <v>6.7900000000000002E-2</v>
      </c>
      <c r="L2039" s="222">
        <v>0.1091</v>
      </c>
    </row>
    <row r="2040" spans="1:12" x14ac:dyDescent="0.25">
      <c r="A2040" s="8">
        <v>1</v>
      </c>
      <c r="B2040" s="3">
        <v>59</v>
      </c>
      <c r="C2040" s="5">
        <v>500000</v>
      </c>
      <c r="E2040" s="222">
        <v>0</v>
      </c>
      <c r="F2040" s="222">
        <v>2.0000000000000001E-4</v>
      </c>
      <c r="G2040" s="222">
        <v>1.1999999999999999E-3</v>
      </c>
      <c r="H2040" s="222">
        <v>3.3999999999999998E-3</v>
      </c>
      <c r="I2040" s="222">
        <v>1.3299999999999999E-2</v>
      </c>
      <c r="J2040" s="222">
        <v>3.2500000000000001E-2</v>
      </c>
      <c r="K2040" s="222">
        <v>6.1699999999999998E-2</v>
      </c>
      <c r="L2040" s="222">
        <v>0.1012</v>
      </c>
    </row>
    <row r="2041" spans="1:12" x14ac:dyDescent="0.25">
      <c r="A2041" s="8">
        <v>1</v>
      </c>
      <c r="B2041" s="3">
        <v>60</v>
      </c>
      <c r="C2041" s="5">
        <v>500000</v>
      </c>
      <c r="E2041" s="222">
        <v>0</v>
      </c>
      <c r="F2041" s="222">
        <v>2.0000000000000001E-4</v>
      </c>
      <c r="G2041" s="222">
        <v>8.9999999999999998E-4</v>
      </c>
      <c r="H2041" s="222">
        <v>2.5999999999999999E-3</v>
      </c>
      <c r="I2041" s="222">
        <v>1.11E-2</v>
      </c>
      <c r="J2041" s="222">
        <v>2.8299999999999999E-2</v>
      </c>
      <c r="K2041" s="222">
        <v>5.5500000000000001E-2</v>
      </c>
      <c r="L2041" s="222">
        <v>9.3299999999999994E-2</v>
      </c>
    </row>
    <row r="2042" spans="1:12" x14ac:dyDescent="0.25">
      <c r="A2042" s="8">
        <v>1</v>
      </c>
      <c r="B2042" s="3">
        <v>61</v>
      </c>
      <c r="C2042" s="5">
        <v>500000</v>
      </c>
      <c r="E2042" s="222">
        <v>0</v>
      </c>
      <c r="F2042" s="222">
        <v>1E-4</v>
      </c>
      <c r="G2042" s="222">
        <v>5.9999999999999995E-4</v>
      </c>
      <c r="H2042" s="222">
        <v>2E-3</v>
      </c>
      <c r="I2042" s="222">
        <v>9.1000000000000004E-3</v>
      </c>
      <c r="J2042" s="222">
        <v>2.4400000000000002E-2</v>
      </c>
      <c r="K2042" s="222">
        <v>4.9599999999999998E-2</v>
      </c>
      <c r="L2042" s="222">
        <v>8.5599999999999996E-2</v>
      </c>
    </row>
    <row r="2043" spans="1:12" x14ac:dyDescent="0.25">
      <c r="A2043" s="8">
        <v>1</v>
      </c>
      <c r="B2043" s="3">
        <v>62</v>
      </c>
      <c r="C2043" s="5">
        <v>500000</v>
      </c>
      <c r="E2043" s="222">
        <v>0</v>
      </c>
      <c r="F2043" s="222">
        <v>1E-4</v>
      </c>
      <c r="G2043" s="222">
        <v>4.0000000000000002E-4</v>
      </c>
      <c r="H2043" s="222">
        <v>1.4E-3</v>
      </c>
      <c r="I2043" s="222">
        <v>7.1999999999999998E-3</v>
      </c>
      <c r="J2043" s="222">
        <v>2.06E-2</v>
      </c>
      <c r="K2043" s="222">
        <v>4.3799999999999999E-2</v>
      </c>
      <c r="L2043" s="222">
        <v>7.8E-2</v>
      </c>
    </row>
    <row r="2044" spans="1:12" x14ac:dyDescent="0.25">
      <c r="A2044" s="8">
        <v>1</v>
      </c>
      <c r="B2044" s="3">
        <v>63</v>
      </c>
      <c r="C2044" s="5">
        <v>500000</v>
      </c>
      <c r="E2044" s="222">
        <v>0</v>
      </c>
      <c r="F2044" s="222">
        <v>0</v>
      </c>
      <c r="G2044" s="222">
        <v>2.9999999999999997E-4</v>
      </c>
      <c r="H2044" s="222">
        <v>1E-3</v>
      </c>
      <c r="I2044" s="222">
        <v>5.5999999999999999E-3</v>
      </c>
      <c r="J2044" s="222">
        <v>1.7100000000000001E-2</v>
      </c>
      <c r="K2044" s="222">
        <v>3.8100000000000002E-2</v>
      </c>
      <c r="L2044" s="222">
        <v>7.0199999999999999E-2</v>
      </c>
    </row>
    <row r="2045" spans="1:12" x14ac:dyDescent="0.25">
      <c r="A2045" s="8">
        <v>1</v>
      </c>
      <c r="B2045" s="3">
        <v>64</v>
      </c>
      <c r="C2045" s="5">
        <v>500000</v>
      </c>
      <c r="E2045" s="222">
        <v>0</v>
      </c>
      <c r="F2045" s="222">
        <v>0</v>
      </c>
      <c r="G2045" s="222">
        <v>2.0000000000000001E-4</v>
      </c>
      <c r="H2045" s="222">
        <v>5.9999999999999995E-4</v>
      </c>
      <c r="I2045" s="222">
        <v>4.1000000000000003E-3</v>
      </c>
      <c r="J2045" s="222">
        <v>1.38E-2</v>
      </c>
      <c r="K2045" s="222">
        <v>3.2599999999999997E-2</v>
      </c>
      <c r="L2045" s="222">
        <v>6.2700000000000006E-2</v>
      </c>
    </row>
    <row r="2046" spans="1:12" x14ac:dyDescent="0.25">
      <c r="A2046" s="8">
        <v>1</v>
      </c>
      <c r="B2046" s="3">
        <v>65</v>
      </c>
      <c r="C2046" s="5">
        <v>500000</v>
      </c>
      <c r="E2046" s="222">
        <v>0</v>
      </c>
      <c r="F2046" s="222">
        <v>0</v>
      </c>
      <c r="G2046" s="222">
        <v>1E-4</v>
      </c>
      <c r="H2046" s="222">
        <v>4.0000000000000002E-4</v>
      </c>
      <c r="I2046" s="222">
        <v>2.8999999999999998E-3</v>
      </c>
      <c r="J2046" s="222">
        <v>1.0800000000000001E-2</v>
      </c>
      <c r="K2046" s="222">
        <v>2.7300000000000001E-2</v>
      </c>
      <c r="L2046" s="222">
        <v>5.5399999999999998E-2</v>
      </c>
    </row>
    <row r="2047" spans="1:12" x14ac:dyDescent="0.25">
      <c r="A2047" s="8">
        <v>1</v>
      </c>
      <c r="B2047" s="3">
        <v>66</v>
      </c>
      <c r="C2047" s="5">
        <v>500000</v>
      </c>
      <c r="E2047" s="222">
        <v>0</v>
      </c>
      <c r="F2047" s="222">
        <v>0</v>
      </c>
      <c r="G2047" s="222">
        <v>0</v>
      </c>
      <c r="H2047" s="222">
        <v>2.0000000000000001E-4</v>
      </c>
      <c r="I2047" s="222">
        <v>2E-3</v>
      </c>
      <c r="J2047" s="222">
        <v>8.2000000000000007E-3</v>
      </c>
      <c r="K2047" s="222">
        <v>2.2499999999999999E-2</v>
      </c>
      <c r="L2047" s="222">
        <v>4.8399999999999999E-2</v>
      </c>
    </row>
    <row r="2048" spans="1:12" x14ac:dyDescent="0.25">
      <c r="A2048" s="8">
        <v>1</v>
      </c>
      <c r="B2048" s="3">
        <v>67</v>
      </c>
      <c r="C2048" s="5">
        <v>500000</v>
      </c>
      <c r="E2048" s="222">
        <v>0</v>
      </c>
      <c r="F2048" s="222">
        <v>0</v>
      </c>
      <c r="G2048" s="222">
        <v>0</v>
      </c>
      <c r="H2048" s="222">
        <v>1E-4</v>
      </c>
      <c r="I2048" s="222">
        <v>1.1999999999999999E-3</v>
      </c>
      <c r="J2048" s="222">
        <v>5.7999999999999996E-3</v>
      </c>
      <c r="K2048" s="222">
        <v>1.7600000000000001E-2</v>
      </c>
      <c r="L2048" s="222">
        <v>4.1000000000000002E-2</v>
      </c>
    </row>
    <row r="2049" spans="1:12" x14ac:dyDescent="0.25">
      <c r="A2049" s="8">
        <v>1</v>
      </c>
      <c r="B2049" s="3">
        <v>68</v>
      </c>
      <c r="C2049" s="5">
        <v>500000</v>
      </c>
      <c r="E2049" s="222">
        <v>0</v>
      </c>
      <c r="F2049" s="222">
        <v>0</v>
      </c>
      <c r="G2049" s="222">
        <v>0</v>
      </c>
      <c r="H2049" s="222">
        <v>0</v>
      </c>
      <c r="I2049" s="222">
        <v>5.9999999999999995E-4</v>
      </c>
      <c r="J2049" s="222">
        <v>3.7000000000000002E-3</v>
      </c>
      <c r="K2049" s="222">
        <v>1.32E-2</v>
      </c>
      <c r="L2049" s="222">
        <v>3.3799999999999997E-2</v>
      </c>
    </row>
    <row r="2050" spans="1:12" x14ac:dyDescent="0.25">
      <c r="A2050" s="8">
        <v>1</v>
      </c>
      <c r="B2050" s="3">
        <v>69</v>
      </c>
      <c r="C2050" s="5">
        <v>500000</v>
      </c>
      <c r="E2050" s="222">
        <v>0</v>
      </c>
      <c r="F2050" s="222">
        <v>0</v>
      </c>
      <c r="G2050" s="222">
        <v>0</v>
      </c>
      <c r="H2050" s="222">
        <v>0</v>
      </c>
      <c r="I2050" s="222">
        <v>2.9999999999999997E-4</v>
      </c>
      <c r="J2050" s="222">
        <v>2.3E-3</v>
      </c>
      <c r="K2050" s="222">
        <v>9.4999999999999998E-3</v>
      </c>
      <c r="L2050" s="222">
        <v>2.7199999999999998E-2</v>
      </c>
    </row>
    <row r="2051" spans="1:12" x14ac:dyDescent="0.25">
      <c r="A2051" s="8">
        <v>1</v>
      </c>
      <c r="B2051" s="3">
        <v>70</v>
      </c>
      <c r="C2051" s="5">
        <v>500000</v>
      </c>
      <c r="E2051" s="222">
        <v>0</v>
      </c>
      <c r="F2051" s="222">
        <v>0</v>
      </c>
      <c r="G2051" s="222">
        <v>0</v>
      </c>
      <c r="H2051" s="222">
        <v>0</v>
      </c>
      <c r="I2051" s="222">
        <v>1E-4</v>
      </c>
      <c r="J2051" s="222">
        <v>1.1000000000000001E-3</v>
      </c>
      <c r="K2051" s="222">
        <v>5.7999999999999996E-3</v>
      </c>
      <c r="L2051" s="222">
        <v>0.02</v>
      </c>
    </row>
    <row r="2052" spans="1:12" x14ac:dyDescent="0.25">
      <c r="A2052" s="8">
        <v>1</v>
      </c>
      <c r="B2052" s="3">
        <v>71</v>
      </c>
      <c r="C2052" s="5">
        <v>500000</v>
      </c>
      <c r="E2052" s="222">
        <v>0</v>
      </c>
      <c r="F2052" s="222">
        <v>0</v>
      </c>
      <c r="G2052" s="222">
        <v>0</v>
      </c>
      <c r="H2052" s="222">
        <v>0</v>
      </c>
      <c r="I2052" s="222">
        <v>0</v>
      </c>
      <c r="J2052" s="222">
        <v>4.0000000000000002E-4</v>
      </c>
      <c r="K2052" s="222">
        <v>3.2000000000000002E-3</v>
      </c>
      <c r="L2052" s="222">
        <v>1.37E-2</v>
      </c>
    </row>
    <row r="2053" spans="1:12" x14ac:dyDescent="0.25">
      <c r="A2053" s="8">
        <v>1</v>
      </c>
      <c r="B2053" s="3">
        <v>72</v>
      </c>
      <c r="C2053" s="5">
        <v>500000</v>
      </c>
      <c r="E2053" s="222">
        <v>0</v>
      </c>
      <c r="F2053" s="222">
        <v>0</v>
      </c>
      <c r="G2053" s="222">
        <v>0</v>
      </c>
      <c r="H2053" s="222">
        <v>0</v>
      </c>
      <c r="I2053" s="222">
        <v>0</v>
      </c>
      <c r="J2053" s="222">
        <v>1E-4</v>
      </c>
      <c r="K2053" s="222">
        <v>1E-3</v>
      </c>
      <c r="L2053" s="222">
        <v>6.7999999999999996E-3</v>
      </c>
    </row>
    <row r="2054" spans="1:12" x14ac:dyDescent="0.25">
      <c r="A2054" s="8">
        <v>1</v>
      </c>
      <c r="B2054" s="3">
        <v>73</v>
      </c>
      <c r="C2054" s="5">
        <v>500000</v>
      </c>
      <c r="E2054" s="222">
        <v>0</v>
      </c>
      <c r="F2054" s="222">
        <v>0</v>
      </c>
      <c r="G2054" s="222">
        <v>0</v>
      </c>
      <c r="H2054" s="222">
        <v>0</v>
      </c>
      <c r="I2054" s="222">
        <v>0</v>
      </c>
      <c r="J2054" s="222">
        <v>0</v>
      </c>
      <c r="K2054" s="222">
        <v>1E-4</v>
      </c>
      <c r="L2054" s="222">
        <v>2E-3</v>
      </c>
    </row>
    <row r="2055" spans="1:12" x14ac:dyDescent="0.25">
      <c r="A2055" s="8">
        <v>1</v>
      </c>
      <c r="B2055" s="3">
        <v>74</v>
      </c>
      <c r="C2055" s="5">
        <v>500000</v>
      </c>
      <c r="E2055" s="222">
        <v>0</v>
      </c>
      <c r="F2055" s="222">
        <v>0</v>
      </c>
      <c r="G2055" s="222">
        <v>0</v>
      </c>
      <c r="H2055" s="222">
        <v>0</v>
      </c>
      <c r="I2055" s="222">
        <v>0</v>
      </c>
      <c r="J2055" s="222">
        <v>0</v>
      </c>
      <c r="K2055" s="222">
        <v>0</v>
      </c>
      <c r="L2055" s="222">
        <v>5.0000000000000001E-4</v>
      </c>
    </row>
    <row r="2056" spans="1:12" x14ac:dyDescent="0.25">
      <c r="A2056" s="8">
        <v>2</v>
      </c>
      <c r="B2056" s="3">
        <v>55</v>
      </c>
      <c r="C2056" s="5">
        <v>500000</v>
      </c>
      <c r="E2056" s="222">
        <v>1E-4</v>
      </c>
      <c r="F2056" s="222">
        <v>1.2999999999999999E-3</v>
      </c>
      <c r="G2056" s="222">
        <v>4.4000000000000003E-3</v>
      </c>
      <c r="H2056" s="222">
        <v>9.7999999999999997E-3</v>
      </c>
      <c r="I2056" s="222">
        <v>2.8199999999999999E-2</v>
      </c>
      <c r="J2056" s="222">
        <v>5.7000000000000002E-2</v>
      </c>
      <c r="K2056" s="222">
        <v>9.5600000000000004E-2</v>
      </c>
      <c r="L2056" s="222">
        <v>0.14319999999999999</v>
      </c>
    </row>
    <row r="2057" spans="1:12" x14ac:dyDescent="0.25">
      <c r="A2057" s="8">
        <v>2</v>
      </c>
      <c r="B2057" s="3">
        <v>56</v>
      </c>
      <c r="C2057" s="5">
        <v>500000</v>
      </c>
      <c r="E2057" s="222">
        <v>1E-4</v>
      </c>
      <c r="F2057" s="222">
        <v>1E-3</v>
      </c>
      <c r="G2057" s="222">
        <v>3.5000000000000001E-3</v>
      </c>
      <c r="H2057" s="222">
        <v>8.2000000000000007E-3</v>
      </c>
      <c r="I2057" s="222">
        <v>2.47E-2</v>
      </c>
      <c r="J2057" s="222">
        <v>5.1499999999999997E-2</v>
      </c>
      <c r="K2057" s="222">
        <v>8.8300000000000003E-2</v>
      </c>
      <c r="L2057" s="222">
        <v>0.1343</v>
      </c>
    </row>
    <row r="2058" spans="1:12" x14ac:dyDescent="0.25">
      <c r="A2058" s="8">
        <v>2</v>
      </c>
      <c r="B2058" s="3">
        <v>57</v>
      </c>
      <c r="C2058" s="5">
        <v>500000</v>
      </c>
      <c r="E2058" s="222">
        <v>1E-4</v>
      </c>
      <c r="F2058" s="222">
        <v>6.9999999999999999E-4</v>
      </c>
      <c r="G2058" s="222">
        <v>2.8E-3</v>
      </c>
      <c r="H2058" s="222">
        <v>6.7000000000000002E-3</v>
      </c>
      <c r="I2058" s="222">
        <v>2.1499999999999998E-2</v>
      </c>
      <c r="J2058" s="222">
        <v>4.6300000000000001E-2</v>
      </c>
      <c r="K2058" s="222">
        <v>8.1199999999999994E-2</v>
      </c>
      <c r="L2058" s="222">
        <v>0.12559999999999999</v>
      </c>
    </row>
    <row r="2059" spans="1:12" x14ac:dyDescent="0.25">
      <c r="A2059" s="8">
        <v>2</v>
      </c>
      <c r="B2059" s="3">
        <v>58</v>
      </c>
      <c r="C2059" s="5">
        <v>500000</v>
      </c>
      <c r="E2059" s="222">
        <v>0</v>
      </c>
      <c r="F2059" s="222">
        <v>5.0000000000000001E-4</v>
      </c>
      <c r="G2059" s="222">
        <v>2.2000000000000001E-3</v>
      </c>
      <c r="H2059" s="222">
        <v>5.4999999999999997E-3</v>
      </c>
      <c r="I2059" s="222">
        <v>1.8700000000000001E-2</v>
      </c>
      <c r="J2059" s="222">
        <v>4.1599999999999998E-2</v>
      </c>
      <c r="K2059" s="222">
        <v>7.46E-2</v>
      </c>
      <c r="L2059" s="222">
        <v>0.1174</v>
      </c>
    </row>
    <row r="2060" spans="1:12" x14ac:dyDescent="0.25">
      <c r="A2060" s="8">
        <v>2</v>
      </c>
      <c r="B2060" s="3">
        <v>59</v>
      </c>
      <c r="C2060" s="5">
        <v>500000</v>
      </c>
      <c r="E2060" s="222">
        <v>0</v>
      </c>
      <c r="F2060" s="222">
        <v>4.0000000000000002E-4</v>
      </c>
      <c r="G2060" s="222">
        <v>1.6999999999999999E-3</v>
      </c>
      <c r="H2060" s="222">
        <v>4.4999999999999997E-3</v>
      </c>
      <c r="I2060" s="222">
        <v>1.6E-2</v>
      </c>
      <c r="J2060" s="222">
        <v>3.6999999999999998E-2</v>
      </c>
      <c r="K2060" s="222">
        <v>6.8099999999999994E-2</v>
      </c>
      <c r="L2060" s="222">
        <v>0.10929999999999999</v>
      </c>
    </row>
    <row r="2061" spans="1:12" x14ac:dyDescent="0.25">
      <c r="A2061" s="8">
        <v>2</v>
      </c>
      <c r="B2061" s="3">
        <v>60</v>
      </c>
      <c r="C2061" s="5">
        <v>500000</v>
      </c>
      <c r="E2061" s="222">
        <v>0</v>
      </c>
      <c r="F2061" s="222">
        <v>2.9999999999999997E-4</v>
      </c>
      <c r="G2061" s="222">
        <v>1.2999999999999999E-3</v>
      </c>
      <c r="H2061" s="222">
        <v>3.5000000000000001E-3</v>
      </c>
      <c r="I2061" s="222">
        <v>1.35E-2</v>
      </c>
      <c r="J2061" s="222">
        <v>3.2500000000000001E-2</v>
      </c>
      <c r="K2061" s="222">
        <v>6.1699999999999998E-2</v>
      </c>
      <c r="L2061" s="222">
        <v>0.1011</v>
      </c>
    </row>
    <row r="2062" spans="1:12" x14ac:dyDescent="0.25">
      <c r="A2062" s="8">
        <v>2</v>
      </c>
      <c r="B2062" s="3">
        <v>61</v>
      </c>
      <c r="C2062" s="5">
        <v>500000</v>
      </c>
      <c r="E2062" s="222">
        <v>0</v>
      </c>
      <c r="F2062" s="222">
        <v>2.0000000000000001E-4</v>
      </c>
      <c r="G2062" s="222">
        <v>8.9999999999999998E-4</v>
      </c>
      <c r="H2062" s="222">
        <v>2.7000000000000001E-3</v>
      </c>
      <c r="I2062" s="222">
        <v>1.12E-2</v>
      </c>
      <c r="J2062" s="222">
        <v>2.8299999999999999E-2</v>
      </c>
      <c r="K2062" s="222">
        <v>5.5399999999999998E-2</v>
      </c>
      <c r="L2062" s="222">
        <v>9.3100000000000002E-2</v>
      </c>
    </row>
    <row r="2063" spans="1:12" x14ac:dyDescent="0.25">
      <c r="A2063" s="8">
        <v>2</v>
      </c>
      <c r="B2063" s="3">
        <v>62</v>
      </c>
      <c r="C2063" s="5">
        <v>500000</v>
      </c>
      <c r="E2063" s="222">
        <v>0</v>
      </c>
      <c r="F2063" s="222">
        <v>1E-4</v>
      </c>
      <c r="G2063" s="222">
        <v>5.9999999999999995E-4</v>
      </c>
      <c r="H2063" s="222">
        <v>2E-3</v>
      </c>
      <c r="I2063" s="222">
        <v>9.1000000000000004E-3</v>
      </c>
      <c r="J2063" s="222">
        <v>2.4299999999999999E-2</v>
      </c>
      <c r="K2063" s="222">
        <v>4.9299999999999997E-2</v>
      </c>
      <c r="L2063" s="222">
        <v>8.5199999999999998E-2</v>
      </c>
    </row>
    <row r="2064" spans="1:12" x14ac:dyDescent="0.25">
      <c r="A2064" s="8">
        <v>2</v>
      </c>
      <c r="B2064" s="3">
        <v>63</v>
      </c>
      <c r="C2064" s="5">
        <v>500000</v>
      </c>
      <c r="E2064" s="222">
        <v>0</v>
      </c>
      <c r="F2064" s="222">
        <v>1E-4</v>
      </c>
      <c r="G2064" s="222">
        <v>4.0000000000000002E-4</v>
      </c>
      <c r="H2064" s="222">
        <v>1.4E-3</v>
      </c>
      <c r="I2064" s="222">
        <v>7.1999999999999998E-3</v>
      </c>
      <c r="J2064" s="222">
        <v>2.0299999999999999E-2</v>
      </c>
      <c r="K2064" s="222">
        <v>4.3200000000000002E-2</v>
      </c>
      <c r="L2064" s="222">
        <v>7.7100000000000002E-2</v>
      </c>
    </row>
    <row r="2065" spans="1:12" x14ac:dyDescent="0.25">
      <c r="A2065" s="8">
        <v>2</v>
      </c>
      <c r="B2065" s="3">
        <v>64</v>
      </c>
      <c r="C2065" s="5">
        <v>500000</v>
      </c>
      <c r="E2065" s="222">
        <v>0</v>
      </c>
      <c r="F2065" s="222">
        <v>0</v>
      </c>
      <c r="G2065" s="222">
        <v>2.9999999999999997E-4</v>
      </c>
      <c r="H2065" s="222">
        <v>1E-3</v>
      </c>
      <c r="I2065" s="222">
        <v>5.4000000000000003E-3</v>
      </c>
      <c r="J2065" s="222">
        <v>1.67E-2</v>
      </c>
      <c r="K2065" s="222">
        <v>3.73E-2</v>
      </c>
      <c r="L2065" s="222">
        <v>6.93E-2</v>
      </c>
    </row>
    <row r="2066" spans="1:12" x14ac:dyDescent="0.25">
      <c r="A2066" s="8">
        <v>2</v>
      </c>
      <c r="B2066" s="3">
        <v>65</v>
      </c>
      <c r="C2066" s="5">
        <v>500000</v>
      </c>
      <c r="E2066" s="222">
        <v>0</v>
      </c>
      <c r="F2066" s="222">
        <v>0</v>
      </c>
      <c r="G2066" s="222">
        <v>2.0000000000000001E-4</v>
      </c>
      <c r="H2066" s="222">
        <v>5.9999999999999995E-4</v>
      </c>
      <c r="I2066" s="222">
        <v>4.0000000000000001E-3</v>
      </c>
      <c r="J2066" s="222">
        <v>1.3299999999999999E-2</v>
      </c>
      <c r="K2066" s="222">
        <v>3.1699999999999999E-2</v>
      </c>
      <c r="L2066" s="222">
        <v>6.1800000000000001E-2</v>
      </c>
    </row>
    <row r="2067" spans="1:12" x14ac:dyDescent="0.25">
      <c r="A2067" s="8">
        <v>2</v>
      </c>
      <c r="B2067" s="3">
        <v>66</v>
      </c>
      <c r="C2067" s="5">
        <v>500000</v>
      </c>
      <c r="E2067" s="222">
        <v>0</v>
      </c>
      <c r="F2067" s="222">
        <v>0</v>
      </c>
      <c r="G2067" s="222">
        <v>1E-4</v>
      </c>
      <c r="H2067" s="222">
        <v>4.0000000000000002E-4</v>
      </c>
      <c r="I2067" s="222">
        <v>2.8E-3</v>
      </c>
      <c r="J2067" s="222">
        <v>1.03E-2</v>
      </c>
      <c r="K2067" s="222">
        <v>2.64E-2</v>
      </c>
      <c r="L2067" s="222">
        <v>5.4399999999999997E-2</v>
      </c>
    </row>
    <row r="2068" spans="1:12" x14ac:dyDescent="0.25">
      <c r="A2068" s="8">
        <v>2</v>
      </c>
      <c r="B2068" s="3">
        <v>67</v>
      </c>
      <c r="C2068" s="5">
        <v>500000</v>
      </c>
      <c r="E2068" s="222">
        <v>0</v>
      </c>
      <c r="F2068" s="222">
        <v>0</v>
      </c>
      <c r="G2068" s="222">
        <v>0</v>
      </c>
      <c r="H2068" s="222">
        <v>2.0000000000000001E-4</v>
      </c>
      <c r="I2068" s="222">
        <v>1.8E-3</v>
      </c>
      <c r="J2068" s="222">
        <v>7.4999999999999997E-3</v>
      </c>
      <c r="K2068" s="222">
        <v>2.1100000000000001E-2</v>
      </c>
      <c r="L2068" s="222">
        <v>4.6600000000000003E-2</v>
      </c>
    </row>
    <row r="2069" spans="1:12" x14ac:dyDescent="0.25">
      <c r="A2069" s="8">
        <v>2</v>
      </c>
      <c r="B2069" s="3">
        <v>68</v>
      </c>
      <c r="C2069" s="5">
        <v>500000</v>
      </c>
      <c r="E2069" s="222">
        <v>0</v>
      </c>
      <c r="F2069" s="222">
        <v>0</v>
      </c>
      <c r="G2069" s="222">
        <v>0</v>
      </c>
      <c r="H2069" s="222">
        <v>1E-4</v>
      </c>
      <c r="I2069" s="222">
        <v>1E-3</v>
      </c>
      <c r="J2069" s="222">
        <v>5.1000000000000004E-3</v>
      </c>
      <c r="K2069" s="222">
        <v>1.6199999999999999E-2</v>
      </c>
      <c r="L2069" s="222">
        <v>3.9E-2</v>
      </c>
    </row>
    <row r="2070" spans="1:12" x14ac:dyDescent="0.25">
      <c r="A2070" s="8">
        <v>2</v>
      </c>
      <c r="B2070" s="3">
        <v>69</v>
      </c>
      <c r="C2070" s="5">
        <v>500000</v>
      </c>
      <c r="E2070" s="222">
        <v>0</v>
      </c>
      <c r="F2070" s="222">
        <v>0</v>
      </c>
      <c r="G2070" s="222">
        <v>0</v>
      </c>
      <c r="H2070" s="222">
        <v>0</v>
      </c>
      <c r="I2070" s="222">
        <v>5.0000000000000001E-4</v>
      </c>
      <c r="J2070" s="222">
        <v>3.2000000000000002E-3</v>
      </c>
      <c r="K2070" s="222">
        <v>1.2E-2</v>
      </c>
      <c r="L2070" s="222">
        <v>3.1899999999999998E-2</v>
      </c>
    </row>
    <row r="2071" spans="1:12" x14ac:dyDescent="0.25">
      <c r="A2071" s="8">
        <v>2</v>
      </c>
      <c r="B2071" s="3">
        <v>70</v>
      </c>
      <c r="C2071" s="5">
        <v>500000</v>
      </c>
      <c r="E2071" s="222">
        <v>0</v>
      </c>
      <c r="F2071" s="222">
        <v>0</v>
      </c>
      <c r="G2071" s="222">
        <v>0</v>
      </c>
      <c r="H2071" s="222">
        <v>0</v>
      </c>
      <c r="I2071" s="222">
        <v>2.0000000000000001E-4</v>
      </c>
      <c r="J2071" s="222">
        <v>1.6999999999999999E-3</v>
      </c>
      <c r="K2071" s="222">
        <v>7.7999999999999996E-3</v>
      </c>
      <c r="L2071" s="222">
        <v>2.41E-2</v>
      </c>
    </row>
    <row r="2072" spans="1:12" x14ac:dyDescent="0.25">
      <c r="A2072" s="8">
        <v>2</v>
      </c>
      <c r="B2072" s="3">
        <v>71</v>
      </c>
      <c r="C2072" s="5">
        <v>500000</v>
      </c>
      <c r="E2072" s="222">
        <v>0</v>
      </c>
      <c r="F2072" s="222">
        <v>0</v>
      </c>
      <c r="G2072" s="222">
        <v>0</v>
      </c>
      <c r="H2072" s="222">
        <v>0</v>
      </c>
      <c r="I2072" s="222">
        <v>0</v>
      </c>
      <c r="J2072" s="222">
        <v>6.9999999999999999E-4</v>
      </c>
      <c r="K2072" s="222">
        <v>4.4999999999999997E-3</v>
      </c>
      <c r="L2072" s="222">
        <v>1.72E-2</v>
      </c>
    </row>
    <row r="2073" spans="1:12" x14ac:dyDescent="0.25">
      <c r="A2073" s="8">
        <v>2</v>
      </c>
      <c r="B2073" s="3">
        <v>72</v>
      </c>
      <c r="C2073" s="5">
        <v>500000</v>
      </c>
      <c r="E2073" s="222">
        <v>0</v>
      </c>
      <c r="F2073" s="222">
        <v>0</v>
      </c>
      <c r="G2073" s="222">
        <v>0</v>
      </c>
      <c r="H2073" s="222">
        <v>0</v>
      </c>
      <c r="I2073" s="222">
        <v>0</v>
      </c>
      <c r="J2073" s="222">
        <v>1E-4</v>
      </c>
      <c r="K2073" s="222">
        <v>1.6000000000000001E-3</v>
      </c>
      <c r="L2073" s="222">
        <v>9.2999999999999992E-3</v>
      </c>
    </row>
    <row r="2074" spans="1:12" x14ac:dyDescent="0.25">
      <c r="A2074" s="8">
        <v>2</v>
      </c>
      <c r="B2074" s="3">
        <v>73</v>
      </c>
      <c r="C2074" s="5">
        <v>500000</v>
      </c>
      <c r="E2074" s="222">
        <v>0</v>
      </c>
      <c r="F2074" s="222">
        <v>0</v>
      </c>
      <c r="G2074" s="222">
        <v>0</v>
      </c>
      <c r="H2074" s="222">
        <v>0</v>
      </c>
      <c r="I2074" s="222">
        <v>0</v>
      </c>
      <c r="J2074" s="222">
        <v>0</v>
      </c>
      <c r="K2074" s="222">
        <v>2.0000000000000001E-4</v>
      </c>
      <c r="L2074" s="222">
        <v>3.3E-3</v>
      </c>
    </row>
    <row r="2075" spans="1:12" x14ac:dyDescent="0.25">
      <c r="A2075" s="8">
        <v>2</v>
      </c>
      <c r="B2075" s="3">
        <v>74</v>
      </c>
      <c r="C2075" s="5">
        <v>500000</v>
      </c>
      <c r="E2075" s="222">
        <v>0</v>
      </c>
      <c r="F2075" s="222">
        <v>0</v>
      </c>
      <c r="G2075" s="222">
        <v>0</v>
      </c>
      <c r="H2075" s="222">
        <v>0</v>
      </c>
      <c r="I2075" s="222">
        <v>0</v>
      </c>
      <c r="J2075" s="222">
        <v>0</v>
      </c>
      <c r="K2075" s="222">
        <v>0</v>
      </c>
      <c r="L2075" s="222">
        <v>1E-3</v>
      </c>
    </row>
    <row r="2076" spans="1:12" x14ac:dyDescent="0.25">
      <c r="A2076" s="8">
        <v>3</v>
      </c>
      <c r="B2076" s="3">
        <v>55</v>
      </c>
      <c r="C2076" s="5">
        <v>500000</v>
      </c>
      <c r="E2076" s="222">
        <v>4.0000000000000002E-4</v>
      </c>
      <c r="F2076" s="222">
        <v>2.8E-3</v>
      </c>
      <c r="G2076" s="222">
        <v>7.6E-3</v>
      </c>
      <c r="H2076" s="222">
        <v>1.5100000000000001E-2</v>
      </c>
      <c r="I2076" s="222">
        <v>3.8100000000000002E-2</v>
      </c>
      <c r="J2076" s="222">
        <v>7.1199999999999999E-2</v>
      </c>
      <c r="K2076" s="222">
        <v>0.11360000000000001</v>
      </c>
      <c r="L2076" s="222">
        <v>0.1641</v>
      </c>
    </row>
    <row r="2077" spans="1:12" x14ac:dyDescent="0.25">
      <c r="A2077" s="8">
        <v>3</v>
      </c>
      <c r="B2077" s="3">
        <v>56</v>
      </c>
      <c r="C2077" s="5">
        <v>500000</v>
      </c>
      <c r="E2077" s="222">
        <v>2.9999999999999997E-4</v>
      </c>
      <c r="F2077" s="222">
        <v>2.2000000000000001E-3</v>
      </c>
      <c r="G2077" s="222">
        <v>6.3E-3</v>
      </c>
      <c r="H2077" s="222">
        <v>1.29E-2</v>
      </c>
      <c r="I2077" s="222">
        <v>3.39E-2</v>
      </c>
      <c r="J2077" s="222">
        <v>6.5000000000000002E-2</v>
      </c>
      <c r="K2077" s="222">
        <v>0.1055</v>
      </c>
      <c r="L2077" s="222">
        <v>0.15440000000000001</v>
      </c>
    </row>
    <row r="2078" spans="1:12" x14ac:dyDescent="0.25">
      <c r="A2078" s="8">
        <v>3</v>
      </c>
      <c r="B2078" s="3">
        <v>57</v>
      </c>
      <c r="C2078" s="5">
        <v>500000</v>
      </c>
      <c r="E2078" s="222">
        <v>2.0000000000000001E-4</v>
      </c>
      <c r="F2078" s="222">
        <v>1.6999999999999999E-3</v>
      </c>
      <c r="G2078" s="222">
        <v>5.1000000000000004E-3</v>
      </c>
      <c r="H2078" s="222">
        <v>1.09E-2</v>
      </c>
      <c r="I2078" s="222">
        <v>2.9899999999999999E-2</v>
      </c>
      <c r="J2078" s="222">
        <v>5.8900000000000001E-2</v>
      </c>
      <c r="K2078" s="222">
        <v>9.7500000000000003E-2</v>
      </c>
      <c r="L2078" s="222">
        <v>0.14480000000000001</v>
      </c>
    </row>
    <row r="2079" spans="1:12" x14ac:dyDescent="0.25">
      <c r="A2079" s="8">
        <v>3</v>
      </c>
      <c r="B2079" s="3">
        <v>58</v>
      </c>
      <c r="C2079" s="5">
        <v>500000</v>
      </c>
      <c r="E2079" s="222">
        <v>2.0000000000000001E-4</v>
      </c>
      <c r="F2079" s="222">
        <v>1.2999999999999999E-3</v>
      </c>
      <c r="G2079" s="222">
        <v>4.1999999999999997E-3</v>
      </c>
      <c r="H2079" s="222">
        <v>9.1999999999999998E-3</v>
      </c>
      <c r="I2079" s="222">
        <v>2.63E-2</v>
      </c>
      <c r="J2079" s="222">
        <v>5.3400000000000003E-2</v>
      </c>
      <c r="K2079" s="222">
        <v>9.01E-2</v>
      </c>
      <c r="L2079" s="222">
        <v>0.1358</v>
      </c>
    </row>
    <row r="2080" spans="1:12" x14ac:dyDescent="0.25">
      <c r="A2080" s="8">
        <v>3</v>
      </c>
      <c r="B2080" s="3">
        <v>59</v>
      </c>
      <c r="C2080" s="5">
        <v>500000</v>
      </c>
      <c r="E2080" s="222">
        <v>1E-4</v>
      </c>
      <c r="F2080" s="222">
        <v>1E-3</v>
      </c>
      <c r="G2080" s="222">
        <v>3.3E-3</v>
      </c>
      <c r="H2080" s="222">
        <v>7.6E-3</v>
      </c>
      <c r="I2080" s="222">
        <v>2.3E-2</v>
      </c>
      <c r="J2080" s="222">
        <v>4.8000000000000001E-2</v>
      </c>
      <c r="K2080" s="222">
        <v>8.2799999999999999E-2</v>
      </c>
      <c r="L2080" s="222">
        <v>0.12690000000000001</v>
      </c>
    </row>
    <row r="2081" spans="1:12" x14ac:dyDescent="0.25">
      <c r="A2081" s="8">
        <v>3</v>
      </c>
      <c r="B2081" s="3">
        <v>60</v>
      </c>
      <c r="C2081" s="5">
        <v>500000</v>
      </c>
      <c r="E2081" s="222">
        <v>1E-4</v>
      </c>
      <c r="F2081" s="222">
        <v>6.9999999999999999E-4</v>
      </c>
      <c r="G2081" s="222">
        <v>2.5999999999999999E-3</v>
      </c>
      <c r="H2081" s="222">
        <v>6.1999999999999998E-3</v>
      </c>
      <c r="I2081" s="222">
        <v>1.9699999999999999E-2</v>
      </c>
      <c r="J2081" s="222">
        <v>4.2700000000000002E-2</v>
      </c>
      <c r="K2081" s="222">
        <v>7.5499999999999998E-2</v>
      </c>
      <c r="L2081" s="222">
        <v>0.1179</v>
      </c>
    </row>
    <row r="2082" spans="1:12" x14ac:dyDescent="0.25">
      <c r="A2082" s="8">
        <v>3</v>
      </c>
      <c r="B2082" s="3">
        <v>61</v>
      </c>
      <c r="C2082" s="5">
        <v>500000</v>
      </c>
      <c r="E2082" s="222">
        <v>0</v>
      </c>
      <c r="F2082" s="222">
        <v>5.0000000000000001E-4</v>
      </c>
      <c r="G2082" s="222">
        <v>2E-3</v>
      </c>
      <c r="H2082" s="222">
        <v>4.8999999999999998E-3</v>
      </c>
      <c r="I2082" s="222">
        <v>1.67E-2</v>
      </c>
      <c r="J2082" s="222">
        <v>3.7600000000000001E-2</v>
      </c>
      <c r="K2082" s="222">
        <v>6.83E-2</v>
      </c>
      <c r="L2082" s="222">
        <v>0.109</v>
      </c>
    </row>
    <row r="2083" spans="1:12" x14ac:dyDescent="0.25">
      <c r="A2083" s="8">
        <v>3</v>
      </c>
      <c r="B2083" s="3">
        <v>62</v>
      </c>
      <c r="C2083" s="5">
        <v>500000</v>
      </c>
      <c r="E2083" s="222">
        <v>0</v>
      </c>
      <c r="F2083" s="222">
        <v>2.9999999999999997E-4</v>
      </c>
      <c r="G2083" s="222">
        <v>1.5E-3</v>
      </c>
      <c r="H2083" s="222">
        <v>3.8E-3</v>
      </c>
      <c r="I2083" s="222">
        <v>1.3899999999999999E-2</v>
      </c>
      <c r="J2083" s="222">
        <v>3.2599999999999997E-2</v>
      </c>
      <c r="K2083" s="222">
        <v>6.13E-2</v>
      </c>
      <c r="L2083" s="222">
        <v>0.1002</v>
      </c>
    </row>
    <row r="2084" spans="1:12" x14ac:dyDescent="0.25">
      <c r="A2084" s="8">
        <v>3</v>
      </c>
      <c r="B2084" s="3">
        <v>63</v>
      </c>
      <c r="C2084" s="5">
        <v>500000</v>
      </c>
      <c r="E2084" s="222">
        <v>0</v>
      </c>
      <c r="F2084" s="222">
        <v>2.0000000000000001E-4</v>
      </c>
      <c r="G2084" s="222">
        <v>1E-3</v>
      </c>
      <c r="H2084" s="222">
        <v>2.8E-3</v>
      </c>
      <c r="I2084" s="222">
        <v>1.12E-2</v>
      </c>
      <c r="J2084" s="222">
        <v>2.7799999999999998E-2</v>
      </c>
      <c r="K2084" s="222">
        <v>5.4199999999999998E-2</v>
      </c>
      <c r="L2084" s="222">
        <v>9.1300000000000006E-2</v>
      </c>
    </row>
    <row r="2085" spans="1:12" x14ac:dyDescent="0.25">
      <c r="A2085" s="8">
        <v>3</v>
      </c>
      <c r="B2085" s="3">
        <v>64</v>
      </c>
      <c r="C2085" s="5">
        <v>500000</v>
      </c>
      <c r="E2085" s="222">
        <v>0</v>
      </c>
      <c r="F2085" s="222">
        <v>1E-4</v>
      </c>
      <c r="G2085" s="222">
        <v>6.9999999999999999E-4</v>
      </c>
      <c r="H2085" s="222">
        <v>2E-3</v>
      </c>
      <c r="I2085" s="222">
        <v>8.8000000000000005E-3</v>
      </c>
      <c r="J2085" s="222">
        <v>2.3199999999999998E-2</v>
      </c>
      <c r="K2085" s="222">
        <v>4.7300000000000002E-2</v>
      </c>
      <c r="L2085" s="222">
        <v>8.2900000000000001E-2</v>
      </c>
    </row>
    <row r="2086" spans="1:12" x14ac:dyDescent="0.25">
      <c r="A2086" s="8">
        <v>3</v>
      </c>
      <c r="B2086" s="3">
        <v>65</v>
      </c>
      <c r="C2086" s="5">
        <v>500000</v>
      </c>
      <c r="E2086" s="222">
        <v>0</v>
      </c>
      <c r="F2086" s="222">
        <v>1E-4</v>
      </c>
      <c r="G2086" s="222">
        <v>4.0000000000000002E-4</v>
      </c>
      <c r="H2086" s="222">
        <v>1.4E-3</v>
      </c>
      <c r="I2086" s="222">
        <v>6.7000000000000002E-3</v>
      </c>
      <c r="J2086" s="222">
        <v>1.89E-2</v>
      </c>
      <c r="K2086" s="222">
        <v>4.0800000000000003E-2</v>
      </c>
      <c r="L2086" s="222">
        <v>7.4499999999999997E-2</v>
      </c>
    </row>
    <row r="2087" spans="1:12" x14ac:dyDescent="0.25">
      <c r="A2087" s="8">
        <v>3</v>
      </c>
      <c r="B2087" s="3">
        <v>66</v>
      </c>
      <c r="C2087" s="5">
        <v>500000</v>
      </c>
      <c r="E2087" s="222">
        <v>0</v>
      </c>
      <c r="F2087" s="222">
        <v>0</v>
      </c>
      <c r="G2087" s="222">
        <v>2.0000000000000001E-4</v>
      </c>
      <c r="H2087" s="222">
        <v>8.9999999999999998E-4</v>
      </c>
      <c r="I2087" s="222">
        <v>4.7999999999999996E-3</v>
      </c>
      <c r="J2087" s="222">
        <v>1.4999999999999999E-2</v>
      </c>
      <c r="K2087" s="222">
        <v>3.4700000000000002E-2</v>
      </c>
      <c r="L2087" s="222">
        <v>6.6400000000000001E-2</v>
      </c>
    </row>
    <row r="2088" spans="1:12" x14ac:dyDescent="0.25">
      <c r="A2088" s="8">
        <v>3</v>
      </c>
      <c r="B2088" s="3">
        <v>67</v>
      </c>
      <c r="C2088" s="5">
        <v>500000</v>
      </c>
      <c r="E2088" s="222">
        <v>0</v>
      </c>
      <c r="F2088" s="222">
        <v>0</v>
      </c>
      <c r="G2088" s="222">
        <v>1E-4</v>
      </c>
      <c r="H2088" s="222">
        <v>5.0000000000000001E-4</v>
      </c>
      <c r="I2088" s="222">
        <v>3.2000000000000002E-3</v>
      </c>
      <c r="J2088" s="222">
        <v>1.1299999999999999E-2</v>
      </c>
      <c r="K2088" s="222">
        <v>2.8400000000000002E-2</v>
      </c>
      <c r="L2088" s="222">
        <v>5.7700000000000001E-2</v>
      </c>
    </row>
    <row r="2089" spans="1:12" x14ac:dyDescent="0.25">
      <c r="A2089" s="8">
        <v>3</v>
      </c>
      <c r="B2089" s="3">
        <v>68</v>
      </c>
      <c r="C2089" s="5">
        <v>500000</v>
      </c>
      <c r="E2089" s="222">
        <v>0</v>
      </c>
      <c r="F2089" s="222">
        <v>0</v>
      </c>
      <c r="G2089" s="222">
        <v>0</v>
      </c>
      <c r="H2089" s="222">
        <v>2.0000000000000001E-4</v>
      </c>
      <c r="I2089" s="222">
        <v>2E-3</v>
      </c>
      <c r="J2089" s="222">
        <v>8.0000000000000002E-3</v>
      </c>
      <c r="K2089" s="222">
        <v>2.24E-2</v>
      </c>
      <c r="L2089" s="222">
        <v>4.9099999999999998E-2</v>
      </c>
    </row>
    <row r="2090" spans="1:12" x14ac:dyDescent="0.25">
      <c r="A2090" s="8">
        <v>3</v>
      </c>
      <c r="B2090" s="3">
        <v>69</v>
      </c>
      <c r="C2090" s="5">
        <v>500000</v>
      </c>
      <c r="E2090" s="222">
        <v>0</v>
      </c>
      <c r="F2090" s="222">
        <v>0</v>
      </c>
      <c r="G2090" s="222">
        <v>0</v>
      </c>
      <c r="H2090" s="222">
        <v>1E-4</v>
      </c>
      <c r="I2090" s="222">
        <v>1.1000000000000001E-3</v>
      </c>
      <c r="J2090" s="222">
        <v>5.4000000000000003E-3</v>
      </c>
      <c r="K2090" s="222">
        <v>1.72E-2</v>
      </c>
      <c r="L2090" s="222">
        <v>4.1099999999999998E-2</v>
      </c>
    </row>
    <row r="2091" spans="1:12" x14ac:dyDescent="0.25">
      <c r="A2091" s="8">
        <v>3</v>
      </c>
      <c r="B2091" s="3">
        <v>70</v>
      </c>
      <c r="C2091" s="5">
        <v>500000</v>
      </c>
      <c r="E2091" s="222">
        <v>0</v>
      </c>
      <c r="F2091" s="222">
        <v>0</v>
      </c>
      <c r="G2091" s="222">
        <v>0</v>
      </c>
      <c r="H2091" s="222">
        <v>0</v>
      </c>
      <c r="I2091" s="222">
        <v>5.0000000000000001E-4</v>
      </c>
      <c r="J2091" s="222">
        <v>3.0000000000000001E-3</v>
      </c>
      <c r="K2091" s="222">
        <v>1.17E-2</v>
      </c>
      <c r="L2091" s="222">
        <v>3.2099999999999997E-2</v>
      </c>
    </row>
    <row r="2092" spans="1:12" x14ac:dyDescent="0.25">
      <c r="A2092" s="8">
        <v>3</v>
      </c>
      <c r="B2092" s="3">
        <v>71</v>
      </c>
      <c r="C2092" s="5">
        <v>500000</v>
      </c>
      <c r="E2092" s="222">
        <v>0</v>
      </c>
      <c r="F2092" s="222">
        <v>0</v>
      </c>
      <c r="G2092" s="222">
        <v>0</v>
      </c>
      <c r="H2092" s="222">
        <v>0</v>
      </c>
      <c r="I2092" s="222">
        <v>1E-4</v>
      </c>
      <c r="J2092" s="222">
        <v>1.4E-3</v>
      </c>
      <c r="K2092" s="222">
        <v>7.3000000000000001E-3</v>
      </c>
      <c r="L2092" s="222">
        <v>2.3800000000000002E-2</v>
      </c>
    </row>
    <row r="2093" spans="1:12" x14ac:dyDescent="0.25">
      <c r="A2093" s="8">
        <v>3</v>
      </c>
      <c r="B2093" s="3">
        <v>72</v>
      </c>
      <c r="C2093" s="5">
        <v>500000</v>
      </c>
      <c r="E2093" s="222">
        <v>0</v>
      </c>
      <c r="F2093" s="222">
        <v>0</v>
      </c>
      <c r="G2093" s="222">
        <v>0</v>
      </c>
      <c r="H2093" s="222">
        <v>0</v>
      </c>
      <c r="I2093" s="222">
        <v>0</v>
      </c>
      <c r="J2093" s="222">
        <v>2.9999999999999997E-4</v>
      </c>
      <c r="K2093" s="222">
        <v>3.0000000000000001E-3</v>
      </c>
      <c r="L2093" s="222">
        <v>1.4E-2</v>
      </c>
    </row>
    <row r="2094" spans="1:12" x14ac:dyDescent="0.25">
      <c r="A2094" s="8">
        <v>3</v>
      </c>
      <c r="B2094" s="3">
        <v>73</v>
      </c>
      <c r="C2094" s="5">
        <v>500000</v>
      </c>
      <c r="E2094" s="222">
        <v>0</v>
      </c>
      <c r="F2094" s="222">
        <v>0</v>
      </c>
      <c r="G2094" s="222">
        <v>0</v>
      </c>
      <c r="H2094" s="222">
        <v>0</v>
      </c>
      <c r="I2094" s="222">
        <v>0</v>
      </c>
      <c r="J2094" s="222">
        <v>0</v>
      </c>
      <c r="K2094" s="222">
        <v>5.9999999999999995E-4</v>
      </c>
      <c r="L2094" s="222">
        <v>5.7999999999999996E-3</v>
      </c>
    </row>
    <row r="2095" spans="1:12" x14ac:dyDescent="0.25">
      <c r="A2095" s="8">
        <v>3</v>
      </c>
      <c r="B2095" s="3">
        <v>74</v>
      </c>
      <c r="C2095" s="5">
        <v>500000</v>
      </c>
      <c r="E2095" s="222">
        <v>0</v>
      </c>
      <c r="F2095" s="222">
        <v>0</v>
      </c>
      <c r="G2095" s="222">
        <v>0</v>
      </c>
      <c r="H2095" s="222">
        <v>0</v>
      </c>
      <c r="I2095" s="222">
        <v>0</v>
      </c>
      <c r="J2095" s="222">
        <v>0</v>
      </c>
      <c r="K2095" s="222">
        <v>1E-4</v>
      </c>
      <c r="L2095" s="222">
        <v>2.3E-3</v>
      </c>
    </row>
    <row r="2096" spans="1:12" x14ac:dyDescent="0.25">
      <c r="A2096" s="8">
        <v>4</v>
      </c>
      <c r="B2096" s="3">
        <v>55</v>
      </c>
      <c r="C2096" s="5">
        <v>500000</v>
      </c>
      <c r="E2096" s="222">
        <v>6.9999999999999999E-4</v>
      </c>
      <c r="F2096" s="222">
        <v>3.8999999999999998E-3</v>
      </c>
      <c r="G2096" s="222">
        <v>0.01</v>
      </c>
      <c r="H2096" s="222">
        <v>1.9099999999999999E-2</v>
      </c>
      <c r="I2096" s="222">
        <v>4.58E-2</v>
      </c>
      <c r="J2096" s="222">
        <v>8.2799999999999999E-2</v>
      </c>
      <c r="K2096" s="222">
        <v>0.12889999999999999</v>
      </c>
      <c r="L2096" s="222">
        <v>0.18260000000000001</v>
      </c>
    </row>
    <row r="2097" spans="1:12" x14ac:dyDescent="0.25">
      <c r="A2097" s="8">
        <v>4</v>
      </c>
      <c r="B2097" s="3">
        <v>56</v>
      </c>
      <c r="C2097" s="5">
        <v>500000</v>
      </c>
      <c r="E2097" s="222">
        <v>5.0000000000000001E-4</v>
      </c>
      <c r="F2097" s="222">
        <v>3.0999999999999999E-3</v>
      </c>
      <c r="G2097" s="222">
        <v>8.3999999999999995E-3</v>
      </c>
      <c r="H2097" s="222">
        <v>1.6500000000000001E-2</v>
      </c>
      <c r="I2097" s="222">
        <v>4.1099999999999998E-2</v>
      </c>
      <c r="J2097" s="222">
        <v>7.6100000000000001E-2</v>
      </c>
      <c r="K2097" s="222">
        <v>0.1203</v>
      </c>
      <c r="L2097" s="222">
        <v>0.17249999999999999</v>
      </c>
    </row>
    <row r="2098" spans="1:12" x14ac:dyDescent="0.25">
      <c r="A2098" s="8">
        <v>4</v>
      </c>
      <c r="B2098" s="3">
        <v>57</v>
      </c>
      <c r="C2098" s="5">
        <v>500000</v>
      </c>
      <c r="E2098" s="222">
        <v>4.0000000000000002E-4</v>
      </c>
      <c r="F2098" s="222">
        <v>2.5000000000000001E-3</v>
      </c>
      <c r="G2098" s="222">
        <v>7.0000000000000001E-3</v>
      </c>
      <c r="H2098" s="222">
        <v>1.4200000000000001E-2</v>
      </c>
      <c r="I2098" s="222">
        <v>3.6700000000000003E-2</v>
      </c>
      <c r="J2098" s="222">
        <v>6.9599999999999995E-2</v>
      </c>
      <c r="K2098" s="222">
        <v>0.1119</v>
      </c>
      <c r="L2098" s="222">
        <v>0.16239999999999999</v>
      </c>
    </row>
    <row r="2099" spans="1:12" x14ac:dyDescent="0.25">
      <c r="A2099" s="8">
        <v>4</v>
      </c>
      <c r="B2099" s="3">
        <v>58</v>
      </c>
      <c r="C2099" s="5">
        <v>500000</v>
      </c>
      <c r="E2099" s="222">
        <v>2.9999999999999997E-4</v>
      </c>
      <c r="F2099" s="222">
        <v>2E-3</v>
      </c>
      <c r="G2099" s="222">
        <v>5.7999999999999996E-3</v>
      </c>
      <c r="H2099" s="222">
        <v>1.2200000000000001E-2</v>
      </c>
      <c r="I2099" s="222">
        <v>3.2800000000000003E-2</v>
      </c>
      <c r="J2099" s="222">
        <v>6.3600000000000004E-2</v>
      </c>
      <c r="K2099" s="222">
        <v>0.104</v>
      </c>
      <c r="L2099" s="222">
        <v>0.153</v>
      </c>
    </row>
    <row r="2100" spans="1:12" x14ac:dyDescent="0.25">
      <c r="A2100" s="8">
        <v>4</v>
      </c>
      <c r="B2100" s="3">
        <v>59</v>
      </c>
      <c r="C2100" s="5">
        <v>500000</v>
      </c>
      <c r="E2100" s="222">
        <v>2.0000000000000001E-4</v>
      </c>
      <c r="F2100" s="222">
        <v>1.5E-3</v>
      </c>
      <c r="G2100" s="222">
        <v>4.7999999999999996E-3</v>
      </c>
      <c r="H2100" s="222">
        <v>1.03E-2</v>
      </c>
      <c r="I2100" s="222">
        <v>2.8899999999999999E-2</v>
      </c>
      <c r="J2100" s="222">
        <v>5.7700000000000001E-2</v>
      </c>
      <c r="K2100" s="222">
        <v>9.6100000000000005E-2</v>
      </c>
      <c r="L2100" s="222">
        <v>0.14349999999999999</v>
      </c>
    </row>
    <row r="2101" spans="1:12" x14ac:dyDescent="0.25">
      <c r="A2101" s="8">
        <v>4</v>
      </c>
      <c r="B2101" s="3">
        <v>60</v>
      </c>
      <c r="C2101" s="5">
        <v>500000</v>
      </c>
      <c r="E2101" s="222">
        <v>1E-4</v>
      </c>
      <c r="F2101" s="222">
        <v>1.1999999999999999E-3</v>
      </c>
      <c r="G2101" s="222">
        <v>3.8E-3</v>
      </c>
      <c r="H2101" s="222">
        <v>8.6E-3</v>
      </c>
      <c r="I2101" s="222">
        <v>2.52E-2</v>
      </c>
      <c r="J2101" s="222">
        <v>5.1799999999999999E-2</v>
      </c>
      <c r="K2101" s="222">
        <v>8.8200000000000001E-2</v>
      </c>
      <c r="L2101" s="222">
        <v>0.1338</v>
      </c>
    </row>
    <row r="2102" spans="1:12" x14ac:dyDescent="0.25">
      <c r="A2102" s="8">
        <v>4</v>
      </c>
      <c r="B2102" s="3">
        <v>61</v>
      </c>
      <c r="C2102" s="5">
        <v>500000</v>
      </c>
      <c r="E2102" s="222">
        <v>1E-4</v>
      </c>
      <c r="F2102" s="222">
        <v>8.9999999999999998E-4</v>
      </c>
      <c r="G2102" s="222">
        <v>3.0000000000000001E-3</v>
      </c>
      <c r="H2102" s="222">
        <v>7.0000000000000001E-3</v>
      </c>
      <c r="I2102" s="222">
        <v>2.1700000000000001E-2</v>
      </c>
      <c r="J2102" s="222">
        <v>4.6199999999999998E-2</v>
      </c>
      <c r="K2102" s="222">
        <v>8.0500000000000002E-2</v>
      </c>
      <c r="L2102" s="222">
        <v>0.12429999999999999</v>
      </c>
    </row>
    <row r="2103" spans="1:12" x14ac:dyDescent="0.25">
      <c r="A2103" s="8">
        <v>4</v>
      </c>
      <c r="B2103" s="3">
        <v>62</v>
      </c>
      <c r="C2103" s="5">
        <v>500000</v>
      </c>
      <c r="E2103" s="222">
        <v>1E-4</v>
      </c>
      <c r="F2103" s="222">
        <v>5.9999999999999995E-4</v>
      </c>
      <c r="G2103" s="222">
        <v>2.3E-3</v>
      </c>
      <c r="H2103" s="222">
        <v>5.5999999999999999E-3</v>
      </c>
      <c r="I2103" s="222">
        <v>1.83E-2</v>
      </c>
      <c r="J2103" s="222">
        <v>4.0599999999999997E-2</v>
      </c>
      <c r="K2103" s="222">
        <v>7.2700000000000001E-2</v>
      </c>
      <c r="L2103" s="222">
        <v>0.1148</v>
      </c>
    </row>
    <row r="2104" spans="1:12" x14ac:dyDescent="0.25">
      <c r="A2104" s="8">
        <v>4</v>
      </c>
      <c r="B2104" s="3">
        <v>63</v>
      </c>
      <c r="C2104" s="5">
        <v>500000</v>
      </c>
      <c r="E2104" s="222">
        <v>0</v>
      </c>
      <c r="F2104" s="222">
        <v>4.0000000000000002E-4</v>
      </c>
      <c r="G2104" s="222">
        <v>1.6000000000000001E-3</v>
      </c>
      <c r="H2104" s="222">
        <v>4.3E-3</v>
      </c>
      <c r="I2104" s="222">
        <v>1.5100000000000001E-2</v>
      </c>
      <c r="J2104" s="222">
        <v>3.5000000000000003E-2</v>
      </c>
      <c r="K2104" s="222">
        <v>6.4899999999999999E-2</v>
      </c>
      <c r="L2104" s="222">
        <v>0.10539999999999999</v>
      </c>
    </row>
    <row r="2105" spans="1:12" x14ac:dyDescent="0.25">
      <c r="A2105" s="8">
        <v>4</v>
      </c>
      <c r="B2105" s="3">
        <v>64</v>
      </c>
      <c r="C2105" s="5">
        <v>500000</v>
      </c>
      <c r="E2105" s="222">
        <v>0</v>
      </c>
      <c r="F2105" s="222">
        <v>2.9999999999999997E-4</v>
      </c>
      <c r="G2105" s="222">
        <v>1.1000000000000001E-3</v>
      </c>
      <c r="H2105" s="222">
        <v>3.2000000000000002E-3</v>
      </c>
      <c r="I2105" s="222">
        <v>1.2200000000000001E-2</v>
      </c>
      <c r="J2105" s="222">
        <v>2.9700000000000001E-2</v>
      </c>
      <c r="K2105" s="222">
        <v>5.7200000000000001E-2</v>
      </c>
      <c r="L2105" s="222">
        <v>9.6500000000000002E-2</v>
      </c>
    </row>
    <row r="2106" spans="1:12" x14ac:dyDescent="0.25">
      <c r="A2106" s="8">
        <v>4</v>
      </c>
      <c r="B2106" s="3">
        <v>65</v>
      </c>
      <c r="C2106" s="5">
        <v>500000</v>
      </c>
      <c r="E2106" s="222">
        <v>0</v>
      </c>
      <c r="F2106" s="222">
        <v>2.0000000000000001E-4</v>
      </c>
      <c r="G2106" s="222">
        <v>8.0000000000000004E-4</v>
      </c>
      <c r="H2106" s="222">
        <v>2.2000000000000001E-3</v>
      </c>
      <c r="I2106" s="222">
        <v>9.4999999999999998E-3</v>
      </c>
      <c r="J2106" s="222">
        <v>2.47E-2</v>
      </c>
      <c r="K2106" s="222">
        <v>0.05</v>
      </c>
      <c r="L2106" s="222">
        <v>8.77E-2</v>
      </c>
    </row>
    <row r="2107" spans="1:12" x14ac:dyDescent="0.25">
      <c r="A2107" s="8">
        <v>4</v>
      </c>
      <c r="B2107" s="3">
        <v>66</v>
      </c>
      <c r="C2107" s="5">
        <v>500000</v>
      </c>
      <c r="E2107" s="222">
        <v>0</v>
      </c>
      <c r="F2107" s="222">
        <v>1E-4</v>
      </c>
      <c r="G2107" s="222">
        <v>5.0000000000000001E-4</v>
      </c>
      <c r="H2107" s="222">
        <v>1.5E-3</v>
      </c>
      <c r="I2107" s="222">
        <v>7.1000000000000004E-3</v>
      </c>
      <c r="J2107" s="222">
        <v>0.02</v>
      </c>
      <c r="K2107" s="222">
        <v>4.3200000000000002E-2</v>
      </c>
      <c r="L2107" s="222">
        <v>7.9000000000000001E-2</v>
      </c>
    </row>
    <row r="2108" spans="1:12" x14ac:dyDescent="0.25">
      <c r="A2108" s="8">
        <v>4</v>
      </c>
      <c r="B2108" s="3">
        <v>67</v>
      </c>
      <c r="C2108" s="5">
        <v>500000</v>
      </c>
      <c r="E2108" s="222">
        <v>0</v>
      </c>
      <c r="F2108" s="222">
        <v>0</v>
      </c>
      <c r="G2108" s="222">
        <v>2.0000000000000001E-4</v>
      </c>
      <c r="H2108" s="222">
        <v>8.9999999999999998E-4</v>
      </c>
      <c r="I2108" s="222">
        <v>4.8999999999999998E-3</v>
      </c>
      <c r="J2108" s="222">
        <v>1.55E-2</v>
      </c>
      <c r="K2108" s="222">
        <v>3.6200000000000003E-2</v>
      </c>
      <c r="L2108" s="222">
        <v>6.9699999999999998E-2</v>
      </c>
    </row>
    <row r="2109" spans="1:12" x14ac:dyDescent="0.25">
      <c r="A2109" s="8">
        <v>4</v>
      </c>
      <c r="B2109" s="3">
        <v>68</v>
      </c>
      <c r="C2109" s="5">
        <v>500000</v>
      </c>
      <c r="E2109" s="222">
        <v>0</v>
      </c>
      <c r="F2109" s="222">
        <v>0</v>
      </c>
      <c r="G2109" s="222">
        <v>1E-4</v>
      </c>
      <c r="H2109" s="222">
        <v>5.0000000000000001E-4</v>
      </c>
      <c r="I2109" s="222">
        <v>3.2000000000000002E-3</v>
      </c>
      <c r="J2109" s="222">
        <v>1.14E-2</v>
      </c>
      <c r="K2109" s="222">
        <v>2.93E-2</v>
      </c>
      <c r="L2109" s="222">
        <v>6.0400000000000002E-2</v>
      </c>
    </row>
    <row r="2110" spans="1:12" x14ac:dyDescent="0.25">
      <c r="A2110" s="8">
        <v>4</v>
      </c>
      <c r="B2110" s="3">
        <v>69</v>
      </c>
      <c r="C2110" s="5">
        <v>500000</v>
      </c>
      <c r="E2110" s="222">
        <v>0</v>
      </c>
      <c r="F2110" s="222">
        <v>0</v>
      </c>
      <c r="G2110" s="222">
        <v>0</v>
      </c>
      <c r="H2110" s="222">
        <v>2.0000000000000001E-4</v>
      </c>
      <c r="I2110" s="222">
        <v>1.9E-3</v>
      </c>
      <c r="J2110" s="222">
        <v>8.0999999999999996E-3</v>
      </c>
      <c r="K2110" s="222">
        <v>2.3199999999999998E-2</v>
      </c>
      <c r="L2110" s="222">
        <v>5.16E-2</v>
      </c>
    </row>
    <row r="2111" spans="1:12" x14ac:dyDescent="0.25">
      <c r="A2111" s="8">
        <v>4</v>
      </c>
      <c r="B2111" s="3">
        <v>70</v>
      </c>
      <c r="C2111" s="5">
        <v>500000</v>
      </c>
      <c r="E2111" s="222">
        <v>0</v>
      </c>
      <c r="F2111" s="222">
        <v>0</v>
      </c>
      <c r="G2111" s="222">
        <v>0</v>
      </c>
      <c r="H2111" s="222">
        <v>1E-4</v>
      </c>
      <c r="I2111" s="222">
        <v>8.9999999999999998E-4</v>
      </c>
      <c r="J2111" s="222">
        <v>4.8999999999999998E-3</v>
      </c>
      <c r="K2111" s="222">
        <v>1.66E-2</v>
      </c>
      <c r="L2111" s="222">
        <v>4.1500000000000002E-2</v>
      </c>
    </row>
    <row r="2112" spans="1:12" x14ac:dyDescent="0.25">
      <c r="A2112" s="8">
        <v>4</v>
      </c>
      <c r="B2112" s="3">
        <v>71</v>
      </c>
      <c r="C2112" s="5">
        <v>500000</v>
      </c>
      <c r="E2112" s="222">
        <v>0</v>
      </c>
      <c r="F2112" s="222">
        <v>0</v>
      </c>
      <c r="G2112" s="222">
        <v>0</v>
      </c>
      <c r="H2112" s="222">
        <v>0</v>
      </c>
      <c r="I2112" s="222">
        <v>2.9999999999999997E-4</v>
      </c>
      <c r="J2112" s="222">
        <v>2.5999999999999999E-3</v>
      </c>
      <c r="K2112" s="222">
        <v>1.0999999999999999E-2</v>
      </c>
      <c r="L2112" s="222">
        <v>3.2199999999999999E-2</v>
      </c>
    </row>
    <row r="2113" spans="1:12" x14ac:dyDescent="0.25">
      <c r="A2113" s="8">
        <v>4</v>
      </c>
      <c r="B2113" s="3">
        <v>72</v>
      </c>
      <c r="C2113" s="5">
        <v>500000</v>
      </c>
      <c r="E2113" s="222">
        <v>0</v>
      </c>
      <c r="F2113" s="222">
        <v>0</v>
      </c>
      <c r="G2113" s="222">
        <v>0</v>
      </c>
      <c r="H2113" s="222">
        <v>0</v>
      </c>
      <c r="I2113" s="222">
        <v>0</v>
      </c>
      <c r="J2113" s="222">
        <v>6.9999999999999999E-4</v>
      </c>
      <c r="K2113" s="222">
        <v>5.1999999999999998E-3</v>
      </c>
      <c r="L2113" s="222">
        <v>2.06E-2</v>
      </c>
    </row>
    <row r="2114" spans="1:12" x14ac:dyDescent="0.25">
      <c r="A2114" s="8">
        <v>4</v>
      </c>
      <c r="B2114" s="3">
        <v>73</v>
      </c>
      <c r="C2114" s="5">
        <v>500000</v>
      </c>
      <c r="E2114" s="222">
        <v>0</v>
      </c>
      <c r="F2114" s="222">
        <v>0</v>
      </c>
      <c r="G2114" s="222">
        <v>0</v>
      </c>
      <c r="H2114" s="222">
        <v>0</v>
      </c>
      <c r="I2114" s="222">
        <v>0</v>
      </c>
      <c r="J2114" s="222">
        <v>1E-4</v>
      </c>
      <c r="K2114" s="222">
        <v>1.4E-3</v>
      </c>
      <c r="L2114" s="222">
        <v>1.01E-2</v>
      </c>
    </row>
    <row r="2115" spans="1:12" x14ac:dyDescent="0.25">
      <c r="A2115" s="8">
        <v>4</v>
      </c>
      <c r="B2115" s="3">
        <v>74</v>
      </c>
      <c r="C2115" s="5">
        <v>500000</v>
      </c>
      <c r="E2115" s="222">
        <v>0</v>
      </c>
      <c r="F2115" s="222">
        <v>0</v>
      </c>
      <c r="G2115" s="222">
        <v>0</v>
      </c>
      <c r="H2115" s="222">
        <v>0</v>
      </c>
      <c r="I2115" s="222">
        <v>0</v>
      </c>
      <c r="J2115" s="222">
        <v>0</v>
      </c>
      <c r="K2115" s="222">
        <v>2.9999999999999997E-4</v>
      </c>
      <c r="L2115" s="222">
        <v>4.7999999999999996E-3</v>
      </c>
    </row>
    <row r="2116" spans="1:12" x14ac:dyDescent="0.25">
      <c r="A2116" s="8">
        <v>5</v>
      </c>
      <c r="B2116" s="3">
        <v>55</v>
      </c>
      <c r="C2116" s="5">
        <v>500000</v>
      </c>
      <c r="E2116" s="222">
        <v>1.1999999999999999E-3</v>
      </c>
      <c r="F2116" s="222">
        <v>5.4999999999999997E-3</v>
      </c>
      <c r="G2116" s="222">
        <v>1.29E-2</v>
      </c>
      <c r="H2116" s="222">
        <v>2.3400000000000001E-2</v>
      </c>
      <c r="I2116" s="222">
        <v>5.2699999999999997E-2</v>
      </c>
      <c r="J2116" s="222">
        <v>9.1999999999999998E-2</v>
      </c>
      <c r="K2116" s="222">
        <v>0.13980000000000001</v>
      </c>
      <c r="L2116" s="222">
        <v>0.1951</v>
      </c>
    </row>
    <row r="2117" spans="1:12" x14ac:dyDescent="0.25">
      <c r="A2117" s="8">
        <v>5</v>
      </c>
      <c r="B2117" s="3">
        <v>56</v>
      </c>
      <c r="C2117" s="5">
        <v>500000</v>
      </c>
      <c r="E2117" s="222">
        <v>8.9999999999999998E-4</v>
      </c>
      <c r="F2117" s="222">
        <v>4.4999999999999997E-3</v>
      </c>
      <c r="G2117" s="222">
        <v>1.11E-2</v>
      </c>
      <c r="H2117" s="222">
        <v>2.0500000000000001E-2</v>
      </c>
      <c r="I2117" s="222">
        <v>4.7600000000000003E-2</v>
      </c>
      <c r="J2117" s="222">
        <v>8.4900000000000003E-2</v>
      </c>
      <c r="K2117" s="222">
        <v>0.13089999999999999</v>
      </c>
      <c r="L2117" s="222">
        <v>0.1845</v>
      </c>
    </row>
    <row r="2118" spans="1:12" x14ac:dyDescent="0.25">
      <c r="A2118" s="8">
        <v>5</v>
      </c>
      <c r="B2118" s="3">
        <v>57</v>
      </c>
      <c r="C2118" s="5">
        <v>500000</v>
      </c>
      <c r="E2118" s="222">
        <v>6.9999999999999999E-4</v>
      </c>
      <c r="F2118" s="222">
        <v>3.7000000000000002E-3</v>
      </c>
      <c r="G2118" s="222">
        <v>9.2999999999999992E-3</v>
      </c>
      <c r="H2118" s="222">
        <v>1.77E-2</v>
      </c>
      <c r="I2118" s="222">
        <v>4.2700000000000002E-2</v>
      </c>
      <c r="J2118" s="222">
        <v>7.7899999999999997E-2</v>
      </c>
      <c r="K2118" s="222">
        <v>0.122</v>
      </c>
      <c r="L2118" s="222">
        <v>0.1741</v>
      </c>
    </row>
    <row r="2119" spans="1:12" x14ac:dyDescent="0.25">
      <c r="A2119" s="8">
        <v>5</v>
      </c>
      <c r="B2119" s="3">
        <v>58</v>
      </c>
      <c r="C2119" s="5">
        <v>500000</v>
      </c>
      <c r="E2119" s="222">
        <v>5.0000000000000001E-4</v>
      </c>
      <c r="F2119" s="222">
        <v>3.0000000000000001E-3</v>
      </c>
      <c r="G2119" s="222">
        <v>7.9000000000000008E-3</v>
      </c>
      <c r="H2119" s="222">
        <v>1.54E-2</v>
      </c>
      <c r="I2119" s="222">
        <v>3.8399999999999997E-2</v>
      </c>
      <c r="J2119" s="222">
        <v>7.1499999999999994E-2</v>
      </c>
      <c r="K2119" s="222">
        <v>0.1138</v>
      </c>
      <c r="L2119" s="222">
        <v>0.16420000000000001</v>
      </c>
    </row>
    <row r="2120" spans="1:12" x14ac:dyDescent="0.25">
      <c r="A2120" s="8">
        <v>5</v>
      </c>
      <c r="B2120" s="3">
        <v>59</v>
      </c>
      <c r="C2120" s="5">
        <v>500000</v>
      </c>
      <c r="E2120" s="222">
        <v>4.0000000000000002E-4</v>
      </c>
      <c r="F2120" s="222">
        <v>2.3999999999999998E-3</v>
      </c>
      <c r="G2120" s="222">
        <v>6.4999999999999997E-3</v>
      </c>
      <c r="H2120" s="222">
        <v>1.32E-2</v>
      </c>
      <c r="I2120" s="222">
        <v>3.4099999999999998E-2</v>
      </c>
      <c r="J2120" s="222">
        <v>6.5199999999999994E-2</v>
      </c>
      <c r="K2120" s="222">
        <v>0.1055</v>
      </c>
      <c r="L2120" s="222">
        <v>0.15429999999999999</v>
      </c>
    </row>
    <row r="2121" spans="1:12" x14ac:dyDescent="0.25">
      <c r="A2121" s="8">
        <v>5</v>
      </c>
      <c r="B2121" s="3">
        <v>60</v>
      </c>
      <c r="C2121" s="5">
        <v>500000</v>
      </c>
      <c r="E2121" s="222">
        <v>2.9999999999999997E-4</v>
      </c>
      <c r="F2121" s="222">
        <v>1.8E-3</v>
      </c>
      <c r="G2121" s="222">
        <v>5.3E-3</v>
      </c>
      <c r="H2121" s="222">
        <v>1.11E-2</v>
      </c>
      <c r="I2121" s="222">
        <v>0.03</v>
      </c>
      <c r="J2121" s="222">
        <v>5.8799999999999998E-2</v>
      </c>
      <c r="K2121" s="222">
        <v>9.7100000000000006E-2</v>
      </c>
      <c r="L2121" s="222">
        <v>0.14419999999999999</v>
      </c>
    </row>
    <row r="2122" spans="1:12" x14ac:dyDescent="0.25">
      <c r="A2122" s="8">
        <v>5</v>
      </c>
      <c r="B2122" s="3">
        <v>61</v>
      </c>
      <c r="C2122" s="5">
        <v>500000</v>
      </c>
      <c r="E2122" s="222">
        <v>2.0000000000000001E-4</v>
      </c>
      <c r="F2122" s="222">
        <v>1.4E-3</v>
      </c>
      <c r="G2122" s="222">
        <v>4.3E-3</v>
      </c>
      <c r="H2122" s="222">
        <v>9.1999999999999998E-3</v>
      </c>
      <c r="I2122" s="222">
        <v>2.5999999999999999E-2</v>
      </c>
      <c r="J2122" s="222">
        <v>5.2699999999999997E-2</v>
      </c>
      <c r="K2122" s="222">
        <v>8.8900000000000007E-2</v>
      </c>
      <c r="L2122" s="222">
        <v>0.1343</v>
      </c>
    </row>
    <row r="2123" spans="1:12" x14ac:dyDescent="0.25">
      <c r="A2123" s="8">
        <v>5</v>
      </c>
      <c r="B2123" s="3">
        <v>62</v>
      </c>
      <c r="C2123" s="5">
        <v>500000</v>
      </c>
      <c r="E2123" s="222">
        <v>1E-4</v>
      </c>
      <c r="F2123" s="222">
        <v>1E-3</v>
      </c>
      <c r="G2123" s="222">
        <v>3.3E-3</v>
      </c>
      <c r="H2123" s="222">
        <v>7.4000000000000003E-3</v>
      </c>
      <c r="I2123" s="222">
        <v>2.2200000000000001E-2</v>
      </c>
      <c r="J2123" s="222">
        <v>4.6600000000000003E-2</v>
      </c>
      <c r="K2123" s="222">
        <v>8.0699999999999994E-2</v>
      </c>
      <c r="L2123" s="222">
        <v>0.1242</v>
      </c>
    </row>
    <row r="2124" spans="1:12" x14ac:dyDescent="0.25">
      <c r="A2124" s="8">
        <v>5</v>
      </c>
      <c r="B2124" s="3">
        <v>63</v>
      </c>
      <c r="C2124" s="5">
        <v>500000</v>
      </c>
      <c r="E2124" s="222">
        <v>1E-4</v>
      </c>
      <c r="F2124" s="222">
        <v>6.9999999999999999E-4</v>
      </c>
      <c r="G2124" s="222">
        <v>2.5000000000000001E-3</v>
      </c>
      <c r="H2124" s="222">
        <v>5.7999999999999996E-3</v>
      </c>
      <c r="I2124" s="222">
        <v>1.8599999999999998E-2</v>
      </c>
      <c r="J2124" s="222">
        <v>4.0500000000000001E-2</v>
      </c>
      <c r="K2124" s="222">
        <v>7.2300000000000003E-2</v>
      </c>
      <c r="L2124" s="222">
        <v>0.1147</v>
      </c>
    </row>
    <row r="2125" spans="1:12" x14ac:dyDescent="0.25">
      <c r="A2125" s="8">
        <v>5</v>
      </c>
      <c r="B2125" s="3">
        <v>64</v>
      </c>
      <c r="C2125" s="5">
        <v>500000</v>
      </c>
      <c r="E2125" s="222">
        <v>0</v>
      </c>
      <c r="F2125" s="222">
        <v>5.0000000000000001E-4</v>
      </c>
      <c r="G2125" s="222">
        <v>1.8E-3</v>
      </c>
      <c r="H2125" s="222">
        <v>4.4000000000000003E-3</v>
      </c>
      <c r="I2125" s="222">
        <v>1.5100000000000001E-2</v>
      </c>
      <c r="J2125" s="222">
        <v>3.4700000000000002E-2</v>
      </c>
      <c r="K2125" s="222">
        <v>6.4100000000000004E-2</v>
      </c>
      <c r="L2125" s="222">
        <v>0.1055</v>
      </c>
    </row>
    <row r="2126" spans="1:12" x14ac:dyDescent="0.25">
      <c r="A2126" s="8">
        <v>5</v>
      </c>
      <c r="B2126" s="3">
        <v>65</v>
      </c>
      <c r="C2126" s="5">
        <v>500000</v>
      </c>
      <c r="E2126" s="222">
        <v>0</v>
      </c>
      <c r="F2126" s="222">
        <v>2.9999999999999997E-4</v>
      </c>
      <c r="G2126" s="222">
        <v>1.1999999999999999E-3</v>
      </c>
      <c r="H2126" s="222">
        <v>3.2000000000000002E-3</v>
      </c>
      <c r="I2126" s="222">
        <v>1.2E-2</v>
      </c>
      <c r="J2126" s="222">
        <v>2.9100000000000001E-2</v>
      </c>
      <c r="K2126" s="222">
        <v>5.6599999999999998E-2</v>
      </c>
      <c r="L2126" s="222">
        <v>9.64E-2</v>
      </c>
    </row>
    <row r="2127" spans="1:12" x14ac:dyDescent="0.25">
      <c r="A2127" s="8">
        <v>5</v>
      </c>
      <c r="B2127" s="3">
        <v>66</v>
      </c>
      <c r="C2127" s="5">
        <v>500000</v>
      </c>
      <c r="E2127" s="222">
        <v>0</v>
      </c>
      <c r="F2127" s="222">
        <v>2.0000000000000001E-4</v>
      </c>
      <c r="G2127" s="222">
        <v>8.0000000000000004E-4</v>
      </c>
      <c r="H2127" s="222">
        <v>2.2000000000000001E-3</v>
      </c>
      <c r="I2127" s="222">
        <v>9.1999999999999998E-3</v>
      </c>
      <c r="J2127" s="222">
        <v>2.3800000000000002E-2</v>
      </c>
      <c r="K2127" s="222">
        <v>4.9399999999999999E-2</v>
      </c>
      <c r="L2127" s="222">
        <v>8.7300000000000003E-2</v>
      </c>
    </row>
    <row r="2128" spans="1:12" x14ac:dyDescent="0.25">
      <c r="A2128" s="8">
        <v>5</v>
      </c>
      <c r="B2128" s="3">
        <v>67</v>
      </c>
      <c r="C2128" s="5">
        <v>500000</v>
      </c>
      <c r="E2128" s="222">
        <v>0</v>
      </c>
      <c r="F2128" s="222">
        <v>1E-4</v>
      </c>
      <c r="G2128" s="222">
        <v>4.0000000000000002E-4</v>
      </c>
      <c r="H2128" s="222">
        <v>1.4E-3</v>
      </c>
      <c r="I2128" s="222">
        <v>6.4999999999999997E-3</v>
      </c>
      <c r="J2128" s="222">
        <v>1.8800000000000001E-2</v>
      </c>
      <c r="K2128" s="222">
        <v>4.1799999999999997E-2</v>
      </c>
      <c r="L2128" s="222">
        <v>7.7600000000000002E-2</v>
      </c>
    </row>
    <row r="2129" spans="1:12" x14ac:dyDescent="0.25">
      <c r="A2129" s="8">
        <v>5</v>
      </c>
      <c r="B2129" s="3">
        <v>68</v>
      </c>
      <c r="C2129" s="5">
        <v>500000</v>
      </c>
      <c r="E2129" s="222">
        <v>0</v>
      </c>
      <c r="F2129" s="222">
        <v>0</v>
      </c>
      <c r="G2129" s="222">
        <v>2.0000000000000001E-4</v>
      </c>
      <c r="H2129" s="222">
        <v>8.0000000000000004E-4</v>
      </c>
      <c r="I2129" s="222">
        <v>4.3E-3</v>
      </c>
      <c r="J2129" s="222">
        <v>1.4200000000000001E-2</v>
      </c>
      <c r="K2129" s="222">
        <v>3.44E-2</v>
      </c>
      <c r="L2129" s="222">
        <v>6.7900000000000002E-2</v>
      </c>
    </row>
    <row r="2130" spans="1:12" x14ac:dyDescent="0.25">
      <c r="A2130" s="8">
        <v>5</v>
      </c>
      <c r="B2130" s="3">
        <v>69</v>
      </c>
      <c r="C2130" s="5">
        <v>500000</v>
      </c>
      <c r="E2130" s="222">
        <v>0</v>
      </c>
      <c r="F2130" s="222">
        <v>0</v>
      </c>
      <c r="G2130" s="222">
        <v>1E-4</v>
      </c>
      <c r="H2130" s="222">
        <v>4.0000000000000002E-4</v>
      </c>
      <c r="I2130" s="222">
        <v>2.7000000000000001E-3</v>
      </c>
      <c r="J2130" s="222">
        <v>1.03E-2</v>
      </c>
      <c r="K2130" s="222">
        <v>2.7699999999999999E-2</v>
      </c>
      <c r="L2130" s="222">
        <v>5.8599999999999999E-2</v>
      </c>
    </row>
    <row r="2131" spans="1:12" x14ac:dyDescent="0.25">
      <c r="A2131" s="8">
        <v>5</v>
      </c>
      <c r="B2131" s="3">
        <v>70</v>
      </c>
      <c r="C2131" s="5">
        <v>500000</v>
      </c>
      <c r="E2131" s="222">
        <v>0</v>
      </c>
      <c r="F2131" s="222">
        <v>0</v>
      </c>
      <c r="G2131" s="222">
        <v>0</v>
      </c>
      <c r="H2131" s="222">
        <v>1E-4</v>
      </c>
      <c r="I2131" s="222">
        <v>1.2999999999999999E-3</v>
      </c>
      <c r="J2131" s="222">
        <v>6.4999999999999997E-3</v>
      </c>
      <c r="K2131" s="222">
        <v>2.0400000000000001E-2</v>
      </c>
      <c r="L2131" s="222">
        <v>4.8000000000000001E-2</v>
      </c>
    </row>
    <row r="2132" spans="1:12" x14ac:dyDescent="0.25">
      <c r="A2132" s="8">
        <v>5</v>
      </c>
      <c r="B2132" s="3">
        <v>71</v>
      </c>
      <c r="C2132" s="5">
        <v>500000</v>
      </c>
      <c r="E2132" s="222">
        <v>0</v>
      </c>
      <c r="F2132" s="222">
        <v>0</v>
      </c>
      <c r="G2132" s="222">
        <v>0</v>
      </c>
      <c r="H2132" s="222">
        <v>0</v>
      </c>
      <c r="I2132" s="222">
        <v>5.0000000000000001E-4</v>
      </c>
      <c r="J2132" s="222">
        <v>3.5999999999999999E-3</v>
      </c>
      <c r="K2132" s="222">
        <v>1.4E-2</v>
      </c>
      <c r="L2132" s="222">
        <v>3.7999999999999999E-2</v>
      </c>
    </row>
    <row r="2133" spans="1:12" x14ac:dyDescent="0.25">
      <c r="A2133" s="8">
        <v>5</v>
      </c>
      <c r="B2133" s="3">
        <v>72</v>
      </c>
      <c r="C2133" s="5">
        <v>500000</v>
      </c>
      <c r="E2133" s="222">
        <v>0</v>
      </c>
      <c r="F2133" s="222">
        <v>0</v>
      </c>
      <c r="G2133" s="222">
        <v>0</v>
      </c>
      <c r="H2133" s="222">
        <v>0</v>
      </c>
      <c r="I2133" s="222">
        <v>1E-4</v>
      </c>
      <c r="J2133" s="222">
        <v>1.1999999999999999E-3</v>
      </c>
      <c r="K2133" s="222">
        <v>7.1000000000000004E-3</v>
      </c>
      <c r="L2133" s="222">
        <v>2.53E-2</v>
      </c>
    </row>
    <row r="2134" spans="1:12" x14ac:dyDescent="0.25">
      <c r="A2134" s="8">
        <v>5</v>
      </c>
      <c r="B2134" s="3">
        <v>73</v>
      </c>
      <c r="C2134" s="5">
        <v>500000</v>
      </c>
      <c r="E2134" s="222">
        <v>0</v>
      </c>
      <c r="F2134" s="222">
        <v>0</v>
      </c>
      <c r="G2134" s="222">
        <v>0</v>
      </c>
      <c r="H2134" s="222">
        <v>0</v>
      </c>
      <c r="I2134" s="222">
        <v>0</v>
      </c>
      <c r="J2134" s="222">
        <v>2.0000000000000001E-4</v>
      </c>
      <c r="K2134" s="222">
        <v>2.2000000000000001E-3</v>
      </c>
      <c r="L2134" s="222">
        <v>1.34E-2</v>
      </c>
    </row>
    <row r="2135" spans="1:12" x14ac:dyDescent="0.25">
      <c r="A2135" s="8">
        <v>5</v>
      </c>
      <c r="B2135" s="3">
        <v>74</v>
      </c>
      <c r="C2135" s="5">
        <v>500000</v>
      </c>
      <c r="E2135" s="222">
        <v>0</v>
      </c>
      <c r="F2135" s="222">
        <v>0</v>
      </c>
      <c r="G2135" s="222">
        <v>0</v>
      </c>
      <c r="H2135" s="222">
        <v>0</v>
      </c>
      <c r="I2135" s="222">
        <v>0</v>
      </c>
      <c r="J2135" s="222">
        <v>0</v>
      </c>
      <c r="K2135" s="222">
        <v>5.9999999999999995E-4</v>
      </c>
      <c r="L2135" s="222">
        <v>7.0000000000000001E-3</v>
      </c>
    </row>
    <row r="2136" spans="1:12" x14ac:dyDescent="0.25">
      <c r="A2136" s="8">
        <v>6</v>
      </c>
      <c r="B2136" s="3">
        <v>55</v>
      </c>
      <c r="C2136" s="5">
        <v>500000</v>
      </c>
      <c r="E2136" s="222">
        <v>1.6000000000000001E-3</v>
      </c>
      <c r="F2136" s="222">
        <v>7.1999999999999998E-3</v>
      </c>
      <c r="G2136" s="222">
        <v>1.6299999999999999E-2</v>
      </c>
      <c r="H2136" s="222">
        <v>2.87E-2</v>
      </c>
      <c r="I2136" s="222">
        <v>6.2E-2</v>
      </c>
      <c r="J2136" s="222">
        <v>0.105</v>
      </c>
      <c r="K2136" s="222">
        <v>0.156</v>
      </c>
      <c r="L2136" s="222">
        <v>0.21360000000000001</v>
      </c>
    </row>
    <row r="2137" spans="1:12" x14ac:dyDescent="0.25">
      <c r="A2137" s="8">
        <v>6</v>
      </c>
      <c r="B2137" s="3">
        <v>56</v>
      </c>
      <c r="C2137" s="5">
        <v>500000</v>
      </c>
      <c r="E2137" s="222">
        <v>1.2999999999999999E-3</v>
      </c>
      <c r="F2137" s="222">
        <v>6.0000000000000001E-3</v>
      </c>
      <c r="G2137" s="222">
        <v>1.41E-2</v>
      </c>
      <c r="H2137" s="222">
        <v>2.5399999999999999E-2</v>
      </c>
      <c r="I2137" s="222">
        <v>5.6500000000000002E-2</v>
      </c>
      <c r="J2137" s="222">
        <v>9.74E-2</v>
      </c>
      <c r="K2137" s="222">
        <v>0.14649999999999999</v>
      </c>
      <c r="L2137" s="222">
        <v>0.2024</v>
      </c>
    </row>
    <row r="2138" spans="1:12" x14ac:dyDescent="0.25">
      <c r="A2138" s="8">
        <v>6</v>
      </c>
      <c r="B2138" s="3">
        <v>57</v>
      </c>
      <c r="C2138" s="5">
        <v>500000</v>
      </c>
      <c r="E2138" s="222">
        <v>1E-3</v>
      </c>
      <c r="F2138" s="222">
        <v>5.0000000000000001E-3</v>
      </c>
      <c r="G2138" s="222">
        <v>1.21E-2</v>
      </c>
      <c r="H2138" s="222">
        <v>2.23E-2</v>
      </c>
      <c r="I2138" s="222">
        <v>5.1200000000000002E-2</v>
      </c>
      <c r="J2138" s="222">
        <v>0.09</v>
      </c>
      <c r="K2138" s="222">
        <v>0.1371</v>
      </c>
      <c r="L2138" s="222">
        <v>0.1913</v>
      </c>
    </row>
    <row r="2139" spans="1:12" x14ac:dyDescent="0.25">
      <c r="A2139" s="8">
        <v>6</v>
      </c>
      <c r="B2139" s="3">
        <v>58</v>
      </c>
      <c r="C2139" s="5">
        <v>500000</v>
      </c>
      <c r="E2139" s="222">
        <v>8.0000000000000004E-4</v>
      </c>
      <c r="F2139" s="222">
        <v>4.1999999999999997E-3</v>
      </c>
      <c r="G2139" s="222">
        <v>1.04E-2</v>
      </c>
      <c r="H2139" s="222">
        <v>1.9599999999999999E-2</v>
      </c>
      <c r="I2139" s="222">
        <v>4.6399999999999997E-2</v>
      </c>
      <c r="J2139" s="222">
        <v>8.3000000000000004E-2</v>
      </c>
      <c r="K2139" s="222">
        <v>0.12820000000000001</v>
      </c>
      <c r="L2139" s="222">
        <v>0.18079999999999999</v>
      </c>
    </row>
    <row r="2140" spans="1:12" x14ac:dyDescent="0.25">
      <c r="A2140" s="8">
        <v>6</v>
      </c>
      <c r="B2140" s="3">
        <v>59</v>
      </c>
      <c r="C2140" s="5">
        <v>500000</v>
      </c>
      <c r="E2140" s="222">
        <v>5.9999999999999995E-4</v>
      </c>
      <c r="F2140" s="222">
        <v>3.3999999999999998E-3</v>
      </c>
      <c r="G2140" s="222">
        <v>8.8000000000000005E-3</v>
      </c>
      <c r="H2140" s="222">
        <v>1.7100000000000001E-2</v>
      </c>
      <c r="I2140" s="222">
        <v>4.1599999999999998E-2</v>
      </c>
      <c r="J2140" s="222">
        <v>7.6100000000000001E-2</v>
      </c>
      <c r="K2140" s="222">
        <v>0.1192</v>
      </c>
      <c r="L2140" s="222">
        <v>0.1701</v>
      </c>
    </row>
    <row r="2141" spans="1:12" x14ac:dyDescent="0.25">
      <c r="A2141" s="8">
        <v>6</v>
      </c>
      <c r="B2141" s="3">
        <v>60</v>
      </c>
      <c r="C2141" s="5">
        <v>500000</v>
      </c>
      <c r="E2141" s="222">
        <v>4.0000000000000002E-4</v>
      </c>
      <c r="F2141" s="222">
        <v>2.7000000000000001E-3</v>
      </c>
      <c r="G2141" s="222">
        <v>7.3000000000000001E-3</v>
      </c>
      <c r="H2141" s="222">
        <v>1.46E-2</v>
      </c>
      <c r="I2141" s="222">
        <v>3.6900000000000002E-2</v>
      </c>
      <c r="J2141" s="222">
        <v>6.9099999999999995E-2</v>
      </c>
      <c r="K2141" s="222">
        <v>0.1101</v>
      </c>
      <c r="L2141" s="222">
        <v>0.15920000000000001</v>
      </c>
    </row>
    <row r="2142" spans="1:12" x14ac:dyDescent="0.25">
      <c r="A2142" s="8">
        <v>6</v>
      </c>
      <c r="B2142" s="3">
        <v>61</v>
      </c>
      <c r="C2142" s="5">
        <v>500000</v>
      </c>
      <c r="E2142" s="222">
        <v>2.9999999999999997E-4</v>
      </c>
      <c r="F2142" s="222">
        <v>2.0999999999999999E-3</v>
      </c>
      <c r="G2142" s="222">
        <v>6.0000000000000001E-3</v>
      </c>
      <c r="H2142" s="222">
        <v>1.23E-2</v>
      </c>
      <c r="I2142" s="222">
        <v>3.2399999999999998E-2</v>
      </c>
      <c r="J2142" s="222">
        <v>6.2300000000000001E-2</v>
      </c>
      <c r="K2142" s="222">
        <v>0.1011</v>
      </c>
      <c r="L2142" s="222">
        <v>0.14849999999999999</v>
      </c>
    </row>
    <row r="2143" spans="1:12" x14ac:dyDescent="0.25">
      <c r="A2143" s="8">
        <v>6</v>
      </c>
      <c r="B2143" s="3">
        <v>62</v>
      </c>
      <c r="C2143" s="5">
        <v>500000</v>
      </c>
      <c r="E2143" s="222">
        <v>2.0000000000000001E-4</v>
      </c>
      <c r="F2143" s="222">
        <v>1.6000000000000001E-3</v>
      </c>
      <c r="G2143" s="222">
        <v>4.7999999999999996E-3</v>
      </c>
      <c r="H2143" s="222">
        <v>1.01E-2</v>
      </c>
      <c r="I2143" s="222">
        <v>2.8000000000000001E-2</v>
      </c>
      <c r="J2143" s="222">
        <v>5.5500000000000001E-2</v>
      </c>
      <c r="K2143" s="222">
        <v>9.2100000000000001E-2</v>
      </c>
      <c r="L2143" s="222">
        <v>0.13780000000000001</v>
      </c>
    </row>
    <row r="2144" spans="1:12" x14ac:dyDescent="0.25">
      <c r="A2144" s="8">
        <v>6</v>
      </c>
      <c r="B2144" s="3">
        <v>63</v>
      </c>
      <c r="C2144" s="5">
        <v>500000</v>
      </c>
      <c r="E2144" s="222">
        <v>1E-4</v>
      </c>
      <c r="F2144" s="222">
        <v>1.1000000000000001E-3</v>
      </c>
      <c r="G2144" s="222">
        <v>3.7000000000000002E-3</v>
      </c>
      <c r="H2144" s="222">
        <v>8.0999999999999996E-3</v>
      </c>
      <c r="I2144" s="222">
        <v>2.3699999999999999E-2</v>
      </c>
      <c r="J2144" s="222">
        <v>4.8599999999999997E-2</v>
      </c>
      <c r="K2144" s="222">
        <v>8.2900000000000001E-2</v>
      </c>
      <c r="L2144" s="222">
        <v>0.12809999999999999</v>
      </c>
    </row>
    <row r="2145" spans="1:12" x14ac:dyDescent="0.25">
      <c r="A2145" s="8">
        <v>6</v>
      </c>
      <c r="B2145" s="3">
        <v>64</v>
      </c>
      <c r="C2145" s="5">
        <v>500000</v>
      </c>
      <c r="E2145" s="222">
        <v>1E-4</v>
      </c>
      <c r="F2145" s="222">
        <v>8.0000000000000004E-4</v>
      </c>
      <c r="G2145" s="222">
        <v>2.7000000000000001E-3</v>
      </c>
      <c r="H2145" s="222">
        <v>6.3E-3</v>
      </c>
      <c r="I2145" s="222">
        <v>1.9599999999999999E-2</v>
      </c>
      <c r="J2145" s="222">
        <v>4.2000000000000003E-2</v>
      </c>
      <c r="K2145" s="222">
        <v>7.4200000000000002E-2</v>
      </c>
      <c r="L2145" s="222">
        <v>0.11849999999999999</v>
      </c>
    </row>
    <row r="2146" spans="1:12" x14ac:dyDescent="0.25">
      <c r="A2146" s="8">
        <v>6</v>
      </c>
      <c r="B2146" s="3">
        <v>65</v>
      </c>
      <c r="C2146" s="5">
        <v>500000</v>
      </c>
      <c r="E2146" s="222">
        <v>0</v>
      </c>
      <c r="F2146" s="222">
        <v>5.0000000000000001E-4</v>
      </c>
      <c r="G2146" s="222">
        <v>1.9E-3</v>
      </c>
      <c r="H2146" s="222">
        <v>4.7000000000000002E-3</v>
      </c>
      <c r="I2146" s="222">
        <v>1.5800000000000002E-2</v>
      </c>
      <c r="J2146" s="222">
        <v>3.5499999999999997E-2</v>
      </c>
      <c r="K2146" s="222">
        <v>6.6100000000000006E-2</v>
      </c>
      <c r="L2146" s="222">
        <v>0.1089</v>
      </c>
    </row>
    <row r="2147" spans="1:12" x14ac:dyDescent="0.25">
      <c r="A2147" s="8">
        <v>6</v>
      </c>
      <c r="B2147" s="3">
        <v>66</v>
      </c>
      <c r="C2147" s="5">
        <v>500000</v>
      </c>
      <c r="E2147" s="222">
        <v>0</v>
      </c>
      <c r="F2147" s="222">
        <v>2.9999999999999997E-4</v>
      </c>
      <c r="G2147" s="222">
        <v>1.2999999999999999E-3</v>
      </c>
      <c r="H2147" s="222">
        <v>3.3999999999999998E-3</v>
      </c>
      <c r="I2147" s="222">
        <v>1.23E-2</v>
      </c>
      <c r="J2147" s="222">
        <v>2.9600000000000001E-2</v>
      </c>
      <c r="K2147" s="222">
        <v>5.8299999999999998E-2</v>
      </c>
      <c r="L2147" s="222">
        <v>9.9299999999999999E-2</v>
      </c>
    </row>
    <row r="2148" spans="1:12" x14ac:dyDescent="0.25">
      <c r="A2148" s="8">
        <v>6</v>
      </c>
      <c r="B2148" s="3">
        <v>67</v>
      </c>
      <c r="C2148" s="5">
        <v>500000</v>
      </c>
      <c r="E2148" s="222">
        <v>0</v>
      </c>
      <c r="F2148" s="222">
        <v>2.0000000000000001E-4</v>
      </c>
      <c r="G2148" s="222">
        <v>8.0000000000000004E-4</v>
      </c>
      <c r="H2148" s="222">
        <v>2.2000000000000001E-3</v>
      </c>
      <c r="I2148" s="222">
        <v>8.9999999999999993E-3</v>
      </c>
      <c r="J2148" s="222">
        <v>2.3900000000000001E-2</v>
      </c>
      <c r="K2148" s="222">
        <v>0.05</v>
      </c>
      <c r="L2148" s="222">
        <v>8.9099999999999999E-2</v>
      </c>
    </row>
    <row r="2149" spans="1:12" x14ac:dyDescent="0.25">
      <c r="A2149" s="8">
        <v>6</v>
      </c>
      <c r="B2149" s="3">
        <v>68</v>
      </c>
      <c r="C2149" s="5">
        <v>500000</v>
      </c>
      <c r="E2149" s="222">
        <v>0</v>
      </c>
      <c r="F2149" s="222">
        <v>1E-4</v>
      </c>
      <c r="G2149" s="222">
        <v>4.0000000000000002E-4</v>
      </c>
      <c r="H2149" s="222">
        <v>1.2999999999999999E-3</v>
      </c>
      <c r="I2149" s="222">
        <v>6.1999999999999998E-3</v>
      </c>
      <c r="J2149" s="222">
        <v>1.8499999999999999E-2</v>
      </c>
      <c r="K2149" s="222">
        <v>4.1799999999999997E-2</v>
      </c>
      <c r="L2149" s="222">
        <v>7.8700000000000006E-2</v>
      </c>
    </row>
    <row r="2150" spans="1:12" x14ac:dyDescent="0.25">
      <c r="A2150" s="8">
        <v>6</v>
      </c>
      <c r="B2150" s="3">
        <v>69</v>
      </c>
      <c r="C2150" s="5">
        <v>500000</v>
      </c>
      <c r="E2150" s="222">
        <v>0</v>
      </c>
      <c r="F2150" s="222">
        <v>0</v>
      </c>
      <c r="G2150" s="222">
        <v>2.0000000000000001E-4</v>
      </c>
      <c r="H2150" s="222">
        <v>6.9999999999999999E-4</v>
      </c>
      <c r="I2150" s="222">
        <v>4.0000000000000001E-3</v>
      </c>
      <c r="J2150" s="222">
        <v>1.38E-2</v>
      </c>
      <c r="K2150" s="222">
        <v>3.4299999999999997E-2</v>
      </c>
      <c r="L2150" s="222">
        <v>6.88E-2</v>
      </c>
    </row>
    <row r="2151" spans="1:12" x14ac:dyDescent="0.25">
      <c r="A2151" s="8">
        <v>6</v>
      </c>
      <c r="B2151" s="3">
        <v>70</v>
      </c>
      <c r="C2151" s="5">
        <v>500000</v>
      </c>
      <c r="E2151" s="222">
        <v>0</v>
      </c>
      <c r="F2151" s="222">
        <v>0</v>
      </c>
      <c r="G2151" s="222">
        <v>1E-4</v>
      </c>
      <c r="H2151" s="222">
        <v>2.9999999999999997E-4</v>
      </c>
      <c r="I2151" s="222">
        <v>2.0999999999999999E-3</v>
      </c>
      <c r="J2151" s="222">
        <v>9.1000000000000004E-3</v>
      </c>
      <c r="K2151" s="222">
        <v>2.5999999999999999E-2</v>
      </c>
      <c r="L2151" s="222">
        <v>5.74E-2</v>
      </c>
    </row>
    <row r="2152" spans="1:12" x14ac:dyDescent="0.25">
      <c r="A2152" s="8">
        <v>6</v>
      </c>
      <c r="B2152" s="3">
        <v>71</v>
      </c>
      <c r="C2152" s="5">
        <v>500000</v>
      </c>
      <c r="E2152" s="222">
        <v>0</v>
      </c>
      <c r="F2152" s="222">
        <v>0</v>
      </c>
      <c r="G2152" s="222">
        <v>0</v>
      </c>
      <c r="H2152" s="222">
        <v>1E-4</v>
      </c>
      <c r="I2152" s="222">
        <v>1E-3</v>
      </c>
      <c r="J2152" s="222">
        <v>5.4000000000000003E-3</v>
      </c>
      <c r="K2152" s="222">
        <v>1.8599999999999998E-2</v>
      </c>
      <c r="L2152" s="222">
        <v>4.65E-2</v>
      </c>
    </row>
    <row r="2153" spans="1:12" x14ac:dyDescent="0.25">
      <c r="A2153" s="8">
        <v>6</v>
      </c>
      <c r="B2153" s="3">
        <v>72</v>
      </c>
      <c r="C2153" s="5">
        <v>500000</v>
      </c>
      <c r="E2153" s="222">
        <v>0</v>
      </c>
      <c r="F2153" s="222">
        <v>0</v>
      </c>
      <c r="G2153" s="222">
        <v>0</v>
      </c>
      <c r="H2153" s="222">
        <v>0</v>
      </c>
      <c r="I2153" s="222">
        <v>2.0000000000000001E-4</v>
      </c>
      <c r="J2153" s="222">
        <v>2E-3</v>
      </c>
      <c r="K2153" s="222">
        <v>1.0200000000000001E-2</v>
      </c>
      <c r="L2153" s="222">
        <v>3.2500000000000001E-2</v>
      </c>
    </row>
    <row r="2154" spans="1:12" x14ac:dyDescent="0.25">
      <c r="A2154" s="8">
        <v>6</v>
      </c>
      <c r="B2154" s="3">
        <v>73</v>
      </c>
      <c r="C2154" s="5">
        <v>500000</v>
      </c>
      <c r="E2154" s="222">
        <v>0</v>
      </c>
      <c r="F2154" s="222">
        <v>0</v>
      </c>
      <c r="G2154" s="222">
        <v>0</v>
      </c>
      <c r="H2154" s="222">
        <v>0</v>
      </c>
      <c r="I2154" s="222">
        <v>0</v>
      </c>
      <c r="J2154" s="222">
        <v>2.9999999999999997E-4</v>
      </c>
      <c r="K2154" s="222">
        <v>3.7000000000000002E-3</v>
      </c>
      <c r="L2154" s="222">
        <v>1.8700000000000001E-2</v>
      </c>
    </row>
    <row r="2155" spans="1:12" x14ac:dyDescent="0.25">
      <c r="A2155" s="8">
        <v>6</v>
      </c>
      <c r="B2155" s="3">
        <v>74</v>
      </c>
      <c r="C2155" s="5">
        <v>500000</v>
      </c>
      <c r="E2155" s="222">
        <v>0</v>
      </c>
      <c r="F2155" s="222">
        <v>0</v>
      </c>
      <c r="G2155" s="222">
        <v>0</v>
      </c>
      <c r="H2155" s="222">
        <v>0</v>
      </c>
      <c r="I2155" s="222">
        <v>0</v>
      </c>
      <c r="J2155" s="222">
        <v>0</v>
      </c>
      <c r="K2155" s="222">
        <v>1.1999999999999999E-3</v>
      </c>
      <c r="L2155" s="222">
        <v>1.0800000000000001E-2</v>
      </c>
    </row>
    <row r="2156" spans="1:12" x14ac:dyDescent="0.25">
      <c r="A2156" s="8">
        <v>7</v>
      </c>
      <c r="B2156" s="3">
        <v>55</v>
      </c>
      <c r="C2156" s="5">
        <v>500000</v>
      </c>
      <c r="E2156" s="222">
        <v>2.7000000000000001E-3</v>
      </c>
      <c r="F2156" s="222">
        <v>1.04E-2</v>
      </c>
      <c r="G2156" s="222">
        <v>2.1899999999999999E-2</v>
      </c>
      <c r="H2156" s="222">
        <v>3.6700000000000003E-2</v>
      </c>
      <c r="I2156" s="222">
        <v>7.4300000000000005E-2</v>
      </c>
      <c r="J2156" s="222">
        <v>0.1208</v>
      </c>
      <c r="K2156" s="222">
        <v>0.17430000000000001</v>
      </c>
      <c r="L2156" s="222">
        <v>0.23380000000000001</v>
      </c>
    </row>
    <row r="2157" spans="1:12" x14ac:dyDescent="0.25">
      <c r="A2157" s="8">
        <v>7</v>
      </c>
      <c r="B2157" s="3">
        <v>56</v>
      </c>
      <c r="C2157" s="5">
        <v>500000</v>
      </c>
      <c r="E2157" s="222">
        <v>2.2000000000000001E-3</v>
      </c>
      <c r="F2157" s="222">
        <v>8.8999999999999999E-3</v>
      </c>
      <c r="G2157" s="222">
        <v>1.9300000000000001E-2</v>
      </c>
      <c r="H2157" s="222">
        <v>3.2899999999999999E-2</v>
      </c>
      <c r="I2157" s="222">
        <v>6.8199999999999997E-2</v>
      </c>
      <c r="J2157" s="222">
        <v>0.1125</v>
      </c>
      <c r="K2157" s="222">
        <v>0.1641</v>
      </c>
      <c r="L2157" s="222">
        <v>0.22189999999999999</v>
      </c>
    </row>
    <row r="2158" spans="1:12" x14ac:dyDescent="0.25">
      <c r="A2158" s="8">
        <v>7</v>
      </c>
      <c r="B2158" s="3">
        <v>57</v>
      </c>
      <c r="C2158" s="5">
        <v>500000</v>
      </c>
      <c r="E2158" s="222">
        <v>1.8E-3</v>
      </c>
      <c r="F2158" s="222">
        <v>7.4999999999999997E-3</v>
      </c>
      <c r="G2158" s="222">
        <v>1.6799999999999999E-2</v>
      </c>
      <c r="H2158" s="222">
        <v>2.93E-2</v>
      </c>
      <c r="I2158" s="222">
        <v>6.2300000000000001E-2</v>
      </c>
      <c r="J2158" s="222">
        <v>0.1043</v>
      </c>
      <c r="K2158" s="222">
        <v>0.15390000000000001</v>
      </c>
      <c r="L2158" s="222">
        <v>0.21</v>
      </c>
    </row>
    <row r="2159" spans="1:12" x14ac:dyDescent="0.25">
      <c r="A2159" s="8">
        <v>7</v>
      </c>
      <c r="B2159" s="3">
        <v>58</v>
      </c>
      <c r="C2159" s="5">
        <v>500000</v>
      </c>
      <c r="E2159" s="222">
        <v>1.4E-3</v>
      </c>
      <c r="F2159" s="222">
        <v>6.4000000000000003E-3</v>
      </c>
      <c r="G2159" s="222">
        <v>1.47E-2</v>
      </c>
      <c r="H2159" s="222">
        <v>2.6100000000000002E-2</v>
      </c>
      <c r="I2159" s="222">
        <v>5.6800000000000003E-2</v>
      </c>
      <c r="J2159" s="222">
        <v>9.6699999999999994E-2</v>
      </c>
      <c r="K2159" s="222">
        <v>0.14430000000000001</v>
      </c>
      <c r="L2159" s="222">
        <v>0.1986</v>
      </c>
    </row>
    <row r="2160" spans="1:12" x14ac:dyDescent="0.25">
      <c r="A2160" s="8">
        <v>7</v>
      </c>
      <c r="B2160" s="3">
        <v>59</v>
      </c>
      <c r="C2160" s="5">
        <v>500000</v>
      </c>
      <c r="E2160" s="222">
        <v>1.1000000000000001E-3</v>
      </c>
      <c r="F2160" s="222">
        <v>5.4000000000000003E-3</v>
      </c>
      <c r="G2160" s="222">
        <v>1.2699999999999999E-2</v>
      </c>
      <c r="H2160" s="222">
        <v>2.29E-2</v>
      </c>
      <c r="I2160" s="222">
        <v>5.1400000000000001E-2</v>
      </c>
      <c r="J2160" s="222">
        <v>8.8999999999999996E-2</v>
      </c>
      <c r="K2160" s="222">
        <v>0.13450000000000001</v>
      </c>
      <c r="L2160" s="222">
        <v>0.18720000000000001</v>
      </c>
    </row>
    <row r="2161" spans="1:12" x14ac:dyDescent="0.25">
      <c r="A2161" s="8">
        <v>7</v>
      </c>
      <c r="B2161" s="3">
        <v>60</v>
      </c>
      <c r="C2161" s="5">
        <v>500000</v>
      </c>
      <c r="E2161" s="222">
        <v>8.9999999999999998E-4</v>
      </c>
      <c r="F2161" s="222">
        <v>4.4000000000000003E-3</v>
      </c>
      <c r="G2161" s="222">
        <v>1.0699999999999999E-2</v>
      </c>
      <c r="H2161" s="222">
        <v>1.9900000000000001E-2</v>
      </c>
      <c r="I2161" s="222">
        <v>4.5900000000000003E-2</v>
      </c>
      <c r="J2161" s="222">
        <v>8.1199999999999994E-2</v>
      </c>
      <c r="K2161" s="222">
        <v>0.1246</v>
      </c>
      <c r="L2161" s="222">
        <v>0.17549999999999999</v>
      </c>
    </row>
    <row r="2162" spans="1:12" x14ac:dyDescent="0.25">
      <c r="A2162" s="8">
        <v>7</v>
      </c>
      <c r="B2162" s="3">
        <v>61</v>
      </c>
      <c r="C2162" s="5">
        <v>500000</v>
      </c>
      <c r="E2162" s="222">
        <v>6.9999999999999999E-4</v>
      </c>
      <c r="F2162" s="222">
        <v>3.5000000000000001E-3</v>
      </c>
      <c r="G2162" s="222">
        <v>8.8999999999999999E-3</v>
      </c>
      <c r="H2162" s="222">
        <v>1.7000000000000001E-2</v>
      </c>
      <c r="I2162" s="222">
        <v>4.0599999999999997E-2</v>
      </c>
      <c r="J2162" s="222">
        <v>7.3499999999999996E-2</v>
      </c>
      <c r="K2162" s="222">
        <v>0.1147</v>
      </c>
      <c r="L2162" s="222">
        <v>0.16400000000000001</v>
      </c>
    </row>
    <row r="2163" spans="1:12" x14ac:dyDescent="0.25">
      <c r="A2163" s="8">
        <v>7</v>
      </c>
      <c r="B2163" s="3">
        <v>62</v>
      </c>
      <c r="C2163" s="5">
        <v>500000</v>
      </c>
      <c r="E2163" s="222">
        <v>5.0000000000000001E-4</v>
      </c>
      <c r="F2163" s="222">
        <v>2.7000000000000001E-3</v>
      </c>
      <c r="G2163" s="222">
        <v>7.3000000000000001E-3</v>
      </c>
      <c r="H2163" s="222">
        <v>1.43E-2</v>
      </c>
      <c r="I2163" s="222">
        <v>3.5400000000000001E-2</v>
      </c>
      <c r="J2163" s="222">
        <v>6.5799999999999997E-2</v>
      </c>
      <c r="K2163" s="222">
        <v>0.1048</v>
      </c>
      <c r="L2163" s="222">
        <v>0.1532</v>
      </c>
    </row>
    <row r="2164" spans="1:12" x14ac:dyDescent="0.25">
      <c r="A2164" s="8">
        <v>7</v>
      </c>
      <c r="B2164" s="3">
        <v>63</v>
      </c>
      <c r="C2164" s="5">
        <v>500000</v>
      </c>
      <c r="E2164" s="222">
        <v>2.9999999999999997E-4</v>
      </c>
      <c r="F2164" s="222">
        <v>2E-3</v>
      </c>
      <c r="G2164" s="222">
        <v>5.7000000000000002E-3</v>
      </c>
      <c r="H2164" s="222">
        <v>1.1599999999999999E-2</v>
      </c>
      <c r="I2164" s="222">
        <v>3.0300000000000001E-2</v>
      </c>
      <c r="J2164" s="222">
        <v>5.8000000000000003E-2</v>
      </c>
      <c r="K2164" s="222">
        <v>9.4700000000000006E-2</v>
      </c>
      <c r="L2164" s="222">
        <v>0.14319999999999999</v>
      </c>
    </row>
    <row r="2165" spans="1:12" x14ac:dyDescent="0.25">
      <c r="A2165" s="8">
        <v>7</v>
      </c>
      <c r="B2165" s="3">
        <v>64</v>
      </c>
      <c r="C2165" s="5">
        <v>500000</v>
      </c>
      <c r="E2165" s="222">
        <v>2.0000000000000001E-4</v>
      </c>
      <c r="F2165" s="222">
        <v>1.5E-3</v>
      </c>
      <c r="G2165" s="222">
        <v>4.4000000000000003E-3</v>
      </c>
      <c r="H2165" s="222">
        <v>9.1999999999999998E-3</v>
      </c>
      <c r="I2165" s="222">
        <v>2.5399999999999999E-2</v>
      </c>
      <c r="J2165" s="222">
        <v>5.04E-2</v>
      </c>
      <c r="K2165" s="222">
        <v>8.5800000000000001E-2</v>
      </c>
      <c r="L2165" s="222">
        <v>0.1331</v>
      </c>
    </row>
    <row r="2166" spans="1:12" x14ac:dyDescent="0.25">
      <c r="A2166" s="8">
        <v>7</v>
      </c>
      <c r="B2166" s="3">
        <v>65</v>
      </c>
      <c r="C2166" s="5">
        <v>500000</v>
      </c>
      <c r="E2166" s="222">
        <v>1E-4</v>
      </c>
      <c r="F2166" s="222">
        <v>1E-3</v>
      </c>
      <c r="G2166" s="222">
        <v>3.2000000000000002E-3</v>
      </c>
      <c r="H2166" s="222">
        <v>7.1000000000000004E-3</v>
      </c>
      <c r="I2166" s="222">
        <v>2.07E-2</v>
      </c>
      <c r="J2166" s="222">
        <v>4.3099999999999999E-2</v>
      </c>
      <c r="K2166" s="222">
        <v>7.7100000000000002E-2</v>
      </c>
      <c r="L2166" s="222">
        <v>0.123</v>
      </c>
    </row>
    <row r="2167" spans="1:12" x14ac:dyDescent="0.25">
      <c r="A2167" s="8">
        <v>7</v>
      </c>
      <c r="B2167" s="3">
        <v>66</v>
      </c>
      <c r="C2167" s="5">
        <v>500000</v>
      </c>
      <c r="E2167" s="222">
        <v>1E-4</v>
      </c>
      <c r="F2167" s="222">
        <v>5.9999999999999995E-4</v>
      </c>
      <c r="G2167" s="222">
        <v>2.2000000000000001E-3</v>
      </c>
      <c r="H2167" s="222">
        <v>5.1999999999999998E-3</v>
      </c>
      <c r="I2167" s="222">
        <v>1.6400000000000001E-2</v>
      </c>
      <c r="J2167" s="222">
        <v>3.6600000000000001E-2</v>
      </c>
      <c r="K2167" s="222">
        <v>6.8599999999999994E-2</v>
      </c>
      <c r="L2167" s="222">
        <v>0.1129</v>
      </c>
    </row>
    <row r="2168" spans="1:12" x14ac:dyDescent="0.25">
      <c r="A2168" s="8">
        <v>7</v>
      </c>
      <c r="B2168" s="3">
        <v>67</v>
      </c>
      <c r="C2168" s="5">
        <v>500000</v>
      </c>
      <c r="E2168" s="222">
        <v>0</v>
      </c>
      <c r="F2168" s="222">
        <v>4.0000000000000002E-4</v>
      </c>
      <c r="G2168" s="222">
        <v>1.4E-3</v>
      </c>
      <c r="H2168" s="222">
        <v>3.5000000000000001E-3</v>
      </c>
      <c r="I2168" s="222">
        <v>1.2200000000000001E-2</v>
      </c>
      <c r="J2168" s="222">
        <v>3.0099999999999998E-2</v>
      </c>
      <c r="K2168" s="222">
        <v>5.96E-2</v>
      </c>
      <c r="L2168" s="222">
        <v>0.1021</v>
      </c>
    </row>
    <row r="2169" spans="1:12" x14ac:dyDescent="0.25">
      <c r="A2169" s="8">
        <v>7</v>
      </c>
      <c r="B2169" s="3">
        <v>68</v>
      </c>
      <c r="C2169" s="5">
        <v>500000</v>
      </c>
      <c r="E2169" s="222">
        <v>0</v>
      </c>
      <c r="F2169" s="222">
        <v>2.0000000000000001E-4</v>
      </c>
      <c r="G2169" s="222">
        <v>8.0000000000000004E-4</v>
      </c>
      <c r="H2169" s="222">
        <v>2.0999999999999999E-3</v>
      </c>
      <c r="I2169" s="222">
        <v>8.6999999999999994E-3</v>
      </c>
      <c r="J2169" s="222">
        <v>2.3800000000000002E-2</v>
      </c>
      <c r="K2169" s="222">
        <v>5.0599999999999999E-2</v>
      </c>
      <c r="L2169" s="222">
        <v>9.1200000000000003E-2</v>
      </c>
    </row>
    <row r="2170" spans="1:12" x14ac:dyDescent="0.25">
      <c r="A2170" s="8">
        <v>7</v>
      </c>
      <c r="B2170" s="3">
        <v>69</v>
      </c>
      <c r="C2170" s="5">
        <v>500000</v>
      </c>
      <c r="E2170" s="222">
        <v>0</v>
      </c>
      <c r="F2170" s="222">
        <v>1E-4</v>
      </c>
      <c r="G2170" s="222">
        <v>4.0000000000000002E-4</v>
      </c>
      <c r="H2170" s="222">
        <v>1.1999999999999999E-3</v>
      </c>
      <c r="I2170" s="222">
        <v>5.8999999999999999E-3</v>
      </c>
      <c r="J2170" s="222">
        <v>1.83E-2</v>
      </c>
      <c r="K2170" s="222">
        <v>4.2200000000000001E-2</v>
      </c>
      <c r="L2170" s="222">
        <v>8.0699999999999994E-2</v>
      </c>
    </row>
    <row r="2171" spans="1:12" x14ac:dyDescent="0.25">
      <c r="A2171" s="8">
        <v>7</v>
      </c>
      <c r="B2171" s="3">
        <v>70</v>
      </c>
      <c r="C2171" s="5">
        <v>500000</v>
      </c>
      <c r="E2171" s="222">
        <v>0</v>
      </c>
      <c r="F2171" s="222">
        <v>0</v>
      </c>
      <c r="G2171" s="222">
        <v>1E-4</v>
      </c>
      <c r="H2171" s="222">
        <v>5.0000000000000001E-4</v>
      </c>
      <c r="I2171" s="222">
        <v>3.3999999999999998E-3</v>
      </c>
      <c r="J2171" s="222">
        <v>1.2500000000000001E-2</v>
      </c>
      <c r="K2171" s="222">
        <v>3.2899999999999999E-2</v>
      </c>
      <c r="L2171" s="222">
        <v>6.8400000000000002E-2</v>
      </c>
    </row>
    <row r="2172" spans="1:12" x14ac:dyDescent="0.25">
      <c r="A2172" s="8">
        <v>7</v>
      </c>
      <c r="B2172" s="3">
        <v>71</v>
      </c>
      <c r="C2172" s="5">
        <v>500000</v>
      </c>
      <c r="E2172" s="222">
        <v>0</v>
      </c>
      <c r="F2172" s="222">
        <v>0</v>
      </c>
      <c r="G2172" s="222">
        <v>0</v>
      </c>
      <c r="H2172" s="222">
        <v>2.0000000000000001E-4</v>
      </c>
      <c r="I2172" s="222">
        <v>1.6000000000000001E-3</v>
      </c>
      <c r="J2172" s="222">
        <v>7.9000000000000008E-3</v>
      </c>
      <c r="K2172" s="222">
        <v>2.4400000000000002E-2</v>
      </c>
      <c r="L2172" s="222">
        <v>5.67E-2</v>
      </c>
    </row>
    <row r="2173" spans="1:12" x14ac:dyDescent="0.25">
      <c r="A2173" s="8">
        <v>7</v>
      </c>
      <c r="B2173" s="3">
        <v>72</v>
      </c>
      <c r="C2173" s="5">
        <v>500000</v>
      </c>
      <c r="E2173" s="222">
        <v>0</v>
      </c>
      <c r="F2173" s="222">
        <v>0</v>
      </c>
      <c r="G2173" s="222">
        <v>0</v>
      </c>
      <c r="H2173" s="222">
        <v>0</v>
      </c>
      <c r="I2173" s="222">
        <v>4.0000000000000002E-4</v>
      </c>
      <c r="J2173" s="222">
        <v>3.3E-3</v>
      </c>
      <c r="K2173" s="222">
        <v>1.43E-2</v>
      </c>
      <c r="L2173" s="222">
        <v>4.1300000000000003E-2</v>
      </c>
    </row>
    <row r="2174" spans="1:12" x14ac:dyDescent="0.25">
      <c r="A2174" s="8">
        <v>7</v>
      </c>
      <c r="B2174" s="3">
        <v>73</v>
      </c>
      <c r="C2174" s="5">
        <v>500000</v>
      </c>
      <c r="E2174" s="222">
        <v>0</v>
      </c>
      <c r="F2174" s="222">
        <v>0</v>
      </c>
      <c r="G2174" s="222">
        <v>0</v>
      </c>
      <c r="H2174" s="222">
        <v>0</v>
      </c>
      <c r="I2174" s="222">
        <v>0</v>
      </c>
      <c r="J2174" s="222">
        <v>6.9999999999999999E-4</v>
      </c>
      <c r="K2174" s="222">
        <v>5.8999999999999999E-3</v>
      </c>
      <c r="L2174" s="222">
        <v>2.5700000000000001E-2</v>
      </c>
    </row>
    <row r="2175" spans="1:12" x14ac:dyDescent="0.25">
      <c r="A2175" s="8">
        <v>7</v>
      </c>
      <c r="B2175" s="3">
        <v>74</v>
      </c>
      <c r="C2175" s="5">
        <v>500000</v>
      </c>
      <c r="E2175" s="222">
        <v>0</v>
      </c>
      <c r="F2175" s="222">
        <v>0</v>
      </c>
      <c r="G2175" s="222">
        <v>0</v>
      </c>
      <c r="H2175" s="222">
        <v>0</v>
      </c>
      <c r="I2175" s="222">
        <v>0</v>
      </c>
      <c r="J2175" s="222">
        <v>1E-4</v>
      </c>
      <c r="K2175" s="222">
        <v>2.3E-3</v>
      </c>
      <c r="L2175" s="222">
        <v>1.6299999999999999E-2</v>
      </c>
    </row>
    <row r="2176" spans="1:12" x14ac:dyDescent="0.25">
      <c r="A2176" s="8">
        <v>8</v>
      </c>
      <c r="B2176" s="3">
        <v>55</v>
      </c>
      <c r="C2176" s="5">
        <v>500000</v>
      </c>
      <c r="E2176" s="222">
        <v>4.0000000000000001E-3</v>
      </c>
      <c r="F2176" s="222">
        <v>1.35E-2</v>
      </c>
      <c r="G2176" s="222">
        <v>2.7E-2</v>
      </c>
      <c r="H2176" s="222">
        <v>4.3499999999999997E-2</v>
      </c>
      <c r="I2176" s="222">
        <v>8.4400000000000003E-2</v>
      </c>
      <c r="J2176" s="222">
        <v>0.13339999999999999</v>
      </c>
      <c r="K2176" s="222">
        <v>0.189</v>
      </c>
      <c r="L2176" s="222">
        <v>0.25</v>
      </c>
    </row>
    <row r="2177" spans="1:12" x14ac:dyDescent="0.25">
      <c r="A2177" s="8">
        <v>8</v>
      </c>
      <c r="B2177" s="3">
        <v>56</v>
      </c>
      <c r="C2177" s="5">
        <v>500000</v>
      </c>
      <c r="E2177" s="222">
        <v>3.3E-3</v>
      </c>
      <c r="F2177" s="222">
        <v>1.18E-2</v>
      </c>
      <c r="G2177" s="222">
        <v>2.4E-2</v>
      </c>
      <c r="H2177" s="222">
        <v>3.9399999999999998E-2</v>
      </c>
      <c r="I2177" s="222">
        <v>7.7799999999999994E-2</v>
      </c>
      <c r="J2177" s="222">
        <v>0.12470000000000001</v>
      </c>
      <c r="K2177" s="222">
        <v>0.17829999999999999</v>
      </c>
      <c r="L2177" s="222">
        <v>0.23760000000000001</v>
      </c>
    </row>
    <row r="2178" spans="1:12" x14ac:dyDescent="0.25">
      <c r="A2178" s="8">
        <v>8</v>
      </c>
      <c r="B2178" s="3">
        <v>57</v>
      </c>
      <c r="C2178" s="5">
        <v>500000</v>
      </c>
      <c r="E2178" s="222">
        <v>2.7000000000000001E-3</v>
      </c>
      <c r="F2178" s="222">
        <v>1.01E-2</v>
      </c>
      <c r="G2178" s="222">
        <v>2.12E-2</v>
      </c>
      <c r="H2178" s="222">
        <v>3.5299999999999998E-2</v>
      </c>
      <c r="I2178" s="222">
        <v>7.1400000000000005E-2</v>
      </c>
      <c r="J2178" s="222">
        <v>0.11600000000000001</v>
      </c>
      <c r="K2178" s="222">
        <v>0.1676</v>
      </c>
      <c r="L2178" s="222">
        <v>0.22509999999999999</v>
      </c>
    </row>
    <row r="2179" spans="1:12" x14ac:dyDescent="0.25">
      <c r="A2179" s="8">
        <v>8</v>
      </c>
      <c r="B2179" s="3">
        <v>58</v>
      </c>
      <c r="C2179" s="5">
        <v>500000</v>
      </c>
      <c r="E2179" s="222">
        <v>2.3E-3</v>
      </c>
      <c r="F2179" s="222">
        <v>8.6999999999999994E-3</v>
      </c>
      <c r="G2179" s="222">
        <v>1.8700000000000001E-2</v>
      </c>
      <c r="H2179" s="222">
        <v>3.1699999999999999E-2</v>
      </c>
      <c r="I2179" s="222">
        <v>6.54E-2</v>
      </c>
      <c r="J2179" s="222">
        <v>0.10780000000000001</v>
      </c>
      <c r="K2179" s="222">
        <v>0.15740000000000001</v>
      </c>
      <c r="L2179" s="222">
        <v>0.2132</v>
      </c>
    </row>
    <row r="2180" spans="1:12" x14ac:dyDescent="0.25">
      <c r="A2180" s="8">
        <v>8</v>
      </c>
      <c r="B2180" s="3">
        <v>59</v>
      </c>
      <c r="C2180" s="5">
        <v>500000</v>
      </c>
      <c r="E2180" s="222">
        <v>1.8E-3</v>
      </c>
      <c r="F2180" s="222">
        <v>7.4000000000000003E-3</v>
      </c>
      <c r="G2180" s="222">
        <v>1.6299999999999999E-2</v>
      </c>
      <c r="H2180" s="222">
        <v>2.81E-2</v>
      </c>
      <c r="I2180" s="222">
        <v>5.9499999999999997E-2</v>
      </c>
      <c r="J2180" s="222">
        <v>9.9500000000000005E-2</v>
      </c>
      <c r="K2180" s="222">
        <v>0.14699999999999999</v>
      </c>
      <c r="L2180" s="222">
        <v>0.20119999999999999</v>
      </c>
    </row>
    <row r="2181" spans="1:12" x14ac:dyDescent="0.25">
      <c r="A2181" s="8">
        <v>8</v>
      </c>
      <c r="B2181" s="3">
        <v>60</v>
      </c>
      <c r="C2181" s="5">
        <v>500000</v>
      </c>
      <c r="E2181" s="222">
        <v>1.4E-3</v>
      </c>
      <c r="F2181" s="222">
        <v>6.1999999999999998E-3</v>
      </c>
      <c r="G2181" s="222">
        <v>1.4E-2</v>
      </c>
      <c r="H2181" s="222">
        <v>2.46E-2</v>
      </c>
      <c r="I2181" s="222">
        <v>5.3499999999999999E-2</v>
      </c>
      <c r="J2181" s="222">
        <v>9.11E-2</v>
      </c>
      <c r="K2181" s="222">
        <v>0.13650000000000001</v>
      </c>
      <c r="L2181" s="222">
        <v>0.18890000000000001</v>
      </c>
    </row>
    <row r="2182" spans="1:12" x14ac:dyDescent="0.25">
      <c r="A2182" s="8">
        <v>8</v>
      </c>
      <c r="B2182" s="3">
        <v>61</v>
      </c>
      <c r="C2182" s="5">
        <v>500000</v>
      </c>
      <c r="E2182" s="222">
        <v>1.1000000000000001E-3</v>
      </c>
      <c r="F2182" s="222">
        <v>5.0000000000000001E-3</v>
      </c>
      <c r="G2182" s="222">
        <v>1.18E-2</v>
      </c>
      <c r="H2182" s="222">
        <v>2.1299999999999999E-2</v>
      </c>
      <c r="I2182" s="222">
        <v>4.7600000000000003E-2</v>
      </c>
      <c r="J2182" s="222">
        <v>8.2799999999999999E-2</v>
      </c>
      <c r="K2182" s="222">
        <v>0.126</v>
      </c>
      <c r="L2182" s="222">
        <v>0.1767</v>
      </c>
    </row>
    <row r="2183" spans="1:12" x14ac:dyDescent="0.25">
      <c r="A2183" s="8">
        <v>8</v>
      </c>
      <c r="B2183" s="3">
        <v>62</v>
      </c>
      <c r="C2183" s="5">
        <v>500000</v>
      </c>
      <c r="E2183" s="222">
        <v>8.0000000000000004E-4</v>
      </c>
      <c r="F2183" s="222">
        <v>4.0000000000000001E-3</v>
      </c>
      <c r="G2183" s="222">
        <v>9.7999999999999997E-3</v>
      </c>
      <c r="H2183" s="222">
        <v>1.8100000000000002E-2</v>
      </c>
      <c r="I2183" s="222">
        <v>4.1799999999999997E-2</v>
      </c>
      <c r="J2183" s="222">
        <v>7.4499999999999997E-2</v>
      </c>
      <c r="K2183" s="222">
        <v>0.11550000000000001</v>
      </c>
      <c r="L2183" s="222">
        <v>0.16619999999999999</v>
      </c>
    </row>
    <row r="2184" spans="1:12" x14ac:dyDescent="0.25">
      <c r="A2184" s="8">
        <v>8</v>
      </c>
      <c r="B2184" s="3">
        <v>63</v>
      </c>
      <c r="C2184" s="5">
        <v>500000</v>
      </c>
      <c r="E2184" s="222">
        <v>5.9999999999999995E-4</v>
      </c>
      <c r="F2184" s="222">
        <v>3.0999999999999999E-3</v>
      </c>
      <c r="G2184" s="222">
        <v>7.7999999999999996E-3</v>
      </c>
      <c r="H2184" s="222">
        <v>1.49E-2</v>
      </c>
      <c r="I2184" s="222">
        <v>3.5999999999999997E-2</v>
      </c>
      <c r="J2184" s="222">
        <v>6.6000000000000003E-2</v>
      </c>
      <c r="K2184" s="222">
        <v>0.10489999999999999</v>
      </c>
      <c r="L2184" s="222">
        <v>0.15590000000000001</v>
      </c>
    </row>
    <row r="2185" spans="1:12" x14ac:dyDescent="0.25">
      <c r="A2185" s="8">
        <v>8</v>
      </c>
      <c r="B2185" s="3">
        <v>64</v>
      </c>
      <c r="C2185" s="5">
        <v>500000</v>
      </c>
      <c r="E2185" s="222">
        <v>4.0000000000000002E-4</v>
      </c>
      <c r="F2185" s="222">
        <v>2.3E-3</v>
      </c>
      <c r="G2185" s="222">
        <v>6.1000000000000004E-3</v>
      </c>
      <c r="H2185" s="222">
        <v>1.2E-2</v>
      </c>
      <c r="I2185" s="222">
        <v>3.0499999999999999E-2</v>
      </c>
      <c r="J2185" s="222">
        <v>5.7700000000000001E-2</v>
      </c>
      <c r="K2185" s="222">
        <v>9.5699999999999993E-2</v>
      </c>
      <c r="L2185" s="222">
        <v>0.14560000000000001</v>
      </c>
    </row>
    <row r="2186" spans="1:12" x14ac:dyDescent="0.25">
      <c r="A2186" s="8">
        <v>8</v>
      </c>
      <c r="B2186" s="3">
        <v>65</v>
      </c>
      <c r="C2186" s="5">
        <v>500000</v>
      </c>
      <c r="E2186" s="222">
        <v>2.9999999999999997E-4</v>
      </c>
      <c r="F2186" s="222">
        <v>1.6000000000000001E-3</v>
      </c>
      <c r="G2186" s="222">
        <v>4.4999999999999997E-3</v>
      </c>
      <c r="H2186" s="222">
        <v>9.4000000000000004E-3</v>
      </c>
      <c r="I2186" s="222">
        <v>2.5100000000000001E-2</v>
      </c>
      <c r="J2186" s="222">
        <v>4.9799999999999997E-2</v>
      </c>
      <c r="K2186" s="222">
        <v>8.6699999999999999E-2</v>
      </c>
      <c r="L2186" s="222">
        <v>0.1351</v>
      </c>
    </row>
    <row r="2187" spans="1:12" x14ac:dyDescent="0.25">
      <c r="A2187" s="8">
        <v>8</v>
      </c>
      <c r="B2187" s="3">
        <v>66</v>
      </c>
      <c r="C2187" s="5">
        <v>500000</v>
      </c>
      <c r="E2187" s="222">
        <v>1E-4</v>
      </c>
      <c r="F2187" s="222">
        <v>1.1000000000000001E-3</v>
      </c>
      <c r="G2187" s="222">
        <v>3.2000000000000002E-3</v>
      </c>
      <c r="H2187" s="222">
        <v>7.0000000000000001E-3</v>
      </c>
      <c r="I2187" s="222">
        <v>2.0199999999999999E-2</v>
      </c>
      <c r="J2187" s="222">
        <v>4.2900000000000001E-2</v>
      </c>
      <c r="K2187" s="222">
        <v>7.7700000000000005E-2</v>
      </c>
      <c r="L2187" s="222">
        <v>0.12470000000000001</v>
      </c>
    </row>
    <row r="2188" spans="1:12" x14ac:dyDescent="0.25">
      <c r="A2188" s="8">
        <v>8</v>
      </c>
      <c r="B2188" s="3">
        <v>67</v>
      </c>
      <c r="C2188" s="5">
        <v>500000</v>
      </c>
      <c r="E2188" s="222">
        <v>1E-4</v>
      </c>
      <c r="F2188" s="222">
        <v>5.9999999999999995E-4</v>
      </c>
      <c r="G2188" s="222">
        <v>2.0999999999999999E-3</v>
      </c>
      <c r="H2188" s="222">
        <v>4.7999999999999996E-3</v>
      </c>
      <c r="I2188" s="222">
        <v>1.5299999999999999E-2</v>
      </c>
      <c r="J2188" s="222">
        <v>3.5700000000000003E-2</v>
      </c>
      <c r="K2188" s="222">
        <v>6.8099999999999994E-2</v>
      </c>
      <c r="L2188" s="222">
        <v>0.11360000000000001</v>
      </c>
    </row>
    <row r="2189" spans="1:12" x14ac:dyDescent="0.25">
      <c r="A2189" s="8">
        <v>8</v>
      </c>
      <c r="B2189" s="3">
        <v>68</v>
      </c>
      <c r="C2189" s="5">
        <v>500000</v>
      </c>
      <c r="E2189" s="222">
        <v>0</v>
      </c>
      <c r="F2189" s="222">
        <v>2.9999999999999997E-4</v>
      </c>
      <c r="G2189" s="222">
        <v>1.1999999999999999E-3</v>
      </c>
      <c r="H2189" s="222">
        <v>3.0999999999999999E-3</v>
      </c>
      <c r="I2189" s="222">
        <v>1.12E-2</v>
      </c>
      <c r="J2189" s="222">
        <v>2.8799999999999999E-2</v>
      </c>
      <c r="K2189" s="222">
        <v>5.8599999999999999E-2</v>
      </c>
      <c r="L2189" s="222">
        <v>0.1022</v>
      </c>
    </row>
    <row r="2190" spans="1:12" x14ac:dyDescent="0.25">
      <c r="A2190" s="8">
        <v>8</v>
      </c>
      <c r="B2190" s="3">
        <v>69</v>
      </c>
      <c r="C2190" s="5">
        <v>500000</v>
      </c>
      <c r="E2190" s="222">
        <v>0</v>
      </c>
      <c r="F2190" s="222">
        <v>1E-4</v>
      </c>
      <c r="G2190" s="222">
        <v>5.9999999999999995E-4</v>
      </c>
      <c r="H2190" s="222">
        <v>1.8E-3</v>
      </c>
      <c r="I2190" s="222">
        <v>7.9000000000000008E-3</v>
      </c>
      <c r="J2190" s="222">
        <v>2.2599999999999999E-2</v>
      </c>
      <c r="K2190" s="222">
        <v>4.9599999999999998E-2</v>
      </c>
      <c r="L2190" s="222">
        <v>9.1300000000000006E-2</v>
      </c>
    </row>
    <row r="2191" spans="1:12" x14ac:dyDescent="0.25">
      <c r="A2191" s="8">
        <v>8</v>
      </c>
      <c r="B2191" s="3">
        <v>70</v>
      </c>
      <c r="C2191" s="5">
        <v>500000</v>
      </c>
      <c r="E2191" s="222">
        <v>0</v>
      </c>
      <c r="F2191" s="222">
        <v>0</v>
      </c>
      <c r="G2191" s="222">
        <v>2.0000000000000001E-4</v>
      </c>
      <c r="H2191" s="222">
        <v>8.0000000000000004E-4</v>
      </c>
      <c r="I2191" s="222">
        <v>4.7000000000000002E-3</v>
      </c>
      <c r="J2191" s="222">
        <v>1.6E-2</v>
      </c>
      <c r="K2191" s="222">
        <v>3.9399999999999998E-2</v>
      </c>
      <c r="L2191" s="222">
        <v>7.8600000000000003E-2</v>
      </c>
    </row>
    <row r="2192" spans="1:12" x14ac:dyDescent="0.25">
      <c r="A2192" s="8">
        <v>8</v>
      </c>
      <c r="B2192" s="3">
        <v>71</v>
      </c>
      <c r="C2192" s="5">
        <v>500000</v>
      </c>
      <c r="E2192" s="222">
        <v>0</v>
      </c>
      <c r="F2192" s="222">
        <v>0</v>
      </c>
      <c r="G2192" s="222">
        <v>1E-4</v>
      </c>
      <c r="H2192" s="222">
        <v>2.9999999999999997E-4</v>
      </c>
      <c r="I2192" s="222">
        <v>2.3999999999999998E-3</v>
      </c>
      <c r="J2192" s="222">
        <v>1.0500000000000001E-2</v>
      </c>
      <c r="K2192" s="222">
        <v>3.0099999999999998E-2</v>
      </c>
      <c r="L2192" s="222">
        <v>6.6199999999999995E-2</v>
      </c>
    </row>
    <row r="2193" spans="1:12" x14ac:dyDescent="0.25">
      <c r="A2193" s="8">
        <v>8</v>
      </c>
      <c r="B2193" s="3">
        <v>72</v>
      </c>
      <c r="C2193" s="5">
        <v>500000</v>
      </c>
      <c r="E2193" s="222">
        <v>0</v>
      </c>
      <c r="F2193" s="222">
        <v>0</v>
      </c>
      <c r="G2193" s="222">
        <v>0</v>
      </c>
      <c r="H2193" s="222">
        <v>0</v>
      </c>
      <c r="I2193" s="222">
        <v>6.9999999999999999E-4</v>
      </c>
      <c r="J2193" s="222">
        <v>4.7999999999999996E-3</v>
      </c>
      <c r="K2193" s="222">
        <v>1.8599999999999998E-2</v>
      </c>
      <c r="L2193" s="222">
        <v>4.99E-2</v>
      </c>
    </row>
    <row r="2194" spans="1:12" x14ac:dyDescent="0.25">
      <c r="A2194" s="8">
        <v>8</v>
      </c>
      <c r="B2194" s="3">
        <v>73</v>
      </c>
      <c r="C2194" s="5">
        <v>500000</v>
      </c>
      <c r="E2194" s="222">
        <v>0</v>
      </c>
      <c r="F2194" s="222">
        <v>0</v>
      </c>
      <c r="G2194" s="222">
        <v>0</v>
      </c>
      <c r="H2194" s="222">
        <v>0</v>
      </c>
      <c r="I2194" s="222">
        <v>1E-4</v>
      </c>
      <c r="J2194" s="222">
        <v>1.1999999999999999E-3</v>
      </c>
      <c r="K2194" s="222">
        <v>8.6E-3</v>
      </c>
      <c r="L2194" s="222">
        <v>3.2899999999999999E-2</v>
      </c>
    </row>
    <row r="2195" spans="1:12" x14ac:dyDescent="0.25">
      <c r="A2195" s="8">
        <v>8</v>
      </c>
      <c r="B2195" s="3">
        <v>74</v>
      </c>
      <c r="C2195" s="5">
        <v>500000</v>
      </c>
      <c r="E2195" s="222">
        <v>0</v>
      </c>
      <c r="F2195" s="222">
        <v>0</v>
      </c>
      <c r="G2195" s="222">
        <v>0</v>
      </c>
      <c r="H2195" s="222">
        <v>0</v>
      </c>
      <c r="I2195" s="222">
        <v>0</v>
      </c>
      <c r="J2195" s="222">
        <v>2.9999999999999997E-4</v>
      </c>
      <c r="K2195" s="222">
        <v>3.8E-3</v>
      </c>
      <c r="L2195" s="222">
        <v>2.23E-2</v>
      </c>
    </row>
    <row r="2196" spans="1:12" x14ac:dyDescent="0.25">
      <c r="A2196" s="8">
        <v>9</v>
      </c>
      <c r="B2196" s="3">
        <v>55</v>
      </c>
      <c r="C2196" s="5">
        <v>500000</v>
      </c>
      <c r="E2196" s="222">
        <v>5.5999999999999999E-3</v>
      </c>
      <c r="F2196" s="222">
        <v>1.77E-2</v>
      </c>
      <c r="G2196" s="222">
        <v>3.3700000000000001E-2</v>
      </c>
      <c r="H2196" s="222">
        <v>5.28E-2</v>
      </c>
      <c r="I2196" s="222">
        <v>9.8500000000000004E-2</v>
      </c>
      <c r="J2196" s="222">
        <v>0.15190000000000001</v>
      </c>
      <c r="K2196" s="222">
        <v>0.21129999999999999</v>
      </c>
      <c r="L2196" s="222">
        <v>0.27539999999999998</v>
      </c>
    </row>
    <row r="2197" spans="1:12" x14ac:dyDescent="0.25">
      <c r="A2197" s="8">
        <v>9</v>
      </c>
      <c r="B2197" s="3">
        <v>56</v>
      </c>
      <c r="C2197" s="5">
        <v>500000</v>
      </c>
      <c r="E2197" s="222">
        <v>4.7999999999999996E-3</v>
      </c>
      <c r="F2197" s="222">
        <v>1.5599999999999999E-2</v>
      </c>
      <c r="G2197" s="222">
        <v>3.04E-2</v>
      </c>
      <c r="H2197" s="222">
        <v>4.8300000000000003E-2</v>
      </c>
      <c r="I2197" s="222">
        <v>9.1600000000000001E-2</v>
      </c>
      <c r="J2197" s="222">
        <v>0.14280000000000001</v>
      </c>
      <c r="K2197" s="222">
        <v>0.2001</v>
      </c>
      <c r="L2197" s="222">
        <v>0.26250000000000001</v>
      </c>
    </row>
    <row r="2198" spans="1:12" x14ac:dyDescent="0.25">
      <c r="A2198" s="8">
        <v>9</v>
      </c>
      <c r="B2198" s="3">
        <v>57</v>
      </c>
      <c r="C2198" s="5">
        <v>500000</v>
      </c>
      <c r="E2198" s="222">
        <v>4.1000000000000003E-3</v>
      </c>
      <c r="F2198" s="222">
        <v>1.37E-2</v>
      </c>
      <c r="G2198" s="222">
        <v>2.7199999999999998E-2</v>
      </c>
      <c r="H2198" s="222">
        <v>4.3799999999999999E-2</v>
      </c>
      <c r="I2198" s="222">
        <v>8.4699999999999998E-2</v>
      </c>
      <c r="J2198" s="222">
        <v>0.1336</v>
      </c>
      <c r="K2198" s="222">
        <v>0.18890000000000001</v>
      </c>
      <c r="L2198" s="222">
        <v>0.24940000000000001</v>
      </c>
    </row>
    <row r="2199" spans="1:12" x14ac:dyDescent="0.25">
      <c r="A2199" s="8">
        <v>9</v>
      </c>
      <c r="B2199" s="3">
        <v>58</v>
      </c>
      <c r="C2199" s="5">
        <v>500000</v>
      </c>
      <c r="E2199" s="222">
        <v>3.3999999999999998E-3</v>
      </c>
      <c r="F2199" s="222">
        <v>1.2E-2</v>
      </c>
      <c r="G2199" s="222">
        <v>2.4299999999999999E-2</v>
      </c>
      <c r="H2199" s="222">
        <v>3.9699999999999999E-2</v>
      </c>
      <c r="I2199" s="222">
        <v>7.8200000000000006E-2</v>
      </c>
      <c r="J2199" s="222">
        <v>0.1249</v>
      </c>
      <c r="K2199" s="222">
        <v>0.17799999999999999</v>
      </c>
      <c r="L2199" s="222">
        <v>0.23680000000000001</v>
      </c>
    </row>
    <row r="2200" spans="1:12" x14ac:dyDescent="0.25">
      <c r="A2200" s="8">
        <v>9</v>
      </c>
      <c r="B2200" s="3">
        <v>59</v>
      </c>
      <c r="C2200" s="5">
        <v>500000</v>
      </c>
      <c r="E2200" s="222">
        <v>2.8999999999999998E-3</v>
      </c>
      <c r="F2200" s="222">
        <v>1.04E-2</v>
      </c>
      <c r="G2200" s="222">
        <v>2.1499999999999998E-2</v>
      </c>
      <c r="H2200" s="222">
        <v>3.5700000000000003E-2</v>
      </c>
      <c r="I2200" s="222">
        <v>7.17E-2</v>
      </c>
      <c r="J2200" s="222">
        <v>0.11600000000000001</v>
      </c>
      <c r="K2200" s="222">
        <v>0.16700000000000001</v>
      </c>
      <c r="L2200" s="222">
        <v>0.22389999999999999</v>
      </c>
    </row>
    <row r="2201" spans="1:12" x14ac:dyDescent="0.25">
      <c r="A2201" s="8">
        <v>9</v>
      </c>
      <c r="B2201" s="3">
        <v>60</v>
      </c>
      <c r="C2201" s="5">
        <v>500000</v>
      </c>
      <c r="E2201" s="222">
        <v>2.3E-3</v>
      </c>
      <c r="F2201" s="222">
        <v>8.8000000000000005E-3</v>
      </c>
      <c r="G2201" s="222">
        <v>1.8700000000000001E-2</v>
      </c>
      <c r="H2201" s="222">
        <v>3.1600000000000003E-2</v>
      </c>
      <c r="I2201" s="222">
        <v>6.5100000000000005E-2</v>
      </c>
      <c r="J2201" s="222">
        <v>0.10680000000000001</v>
      </c>
      <c r="K2201" s="222">
        <v>0.15559999999999999</v>
      </c>
      <c r="L2201" s="222">
        <v>0.21060000000000001</v>
      </c>
    </row>
    <row r="2202" spans="1:12" x14ac:dyDescent="0.25">
      <c r="A2202" s="8">
        <v>9</v>
      </c>
      <c r="B2202" s="3">
        <v>61</v>
      </c>
      <c r="C2202" s="5">
        <v>500000</v>
      </c>
      <c r="E2202" s="222">
        <v>1.8E-3</v>
      </c>
      <c r="F2202" s="222">
        <v>7.4000000000000003E-3</v>
      </c>
      <c r="G2202" s="222">
        <v>1.61E-2</v>
      </c>
      <c r="H2202" s="222">
        <v>2.7699999999999999E-2</v>
      </c>
      <c r="I2202" s="222">
        <v>5.8500000000000003E-2</v>
      </c>
      <c r="J2202" s="222">
        <v>9.7699999999999995E-2</v>
      </c>
      <c r="K2202" s="222">
        <v>0.14419999999999999</v>
      </c>
      <c r="L2202" s="222">
        <v>0.19739999999999999</v>
      </c>
    </row>
    <row r="2203" spans="1:12" x14ac:dyDescent="0.25">
      <c r="A2203" s="8">
        <v>9</v>
      </c>
      <c r="B2203" s="3">
        <v>62</v>
      </c>
      <c r="C2203" s="5">
        <v>500000</v>
      </c>
      <c r="E2203" s="222">
        <v>1.4E-3</v>
      </c>
      <c r="F2203" s="222">
        <v>6.0000000000000001E-3</v>
      </c>
      <c r="G2203" s="222">
        <v>1.3599999999999999E-2</v>
      </c>
      <c r="H2203" s="222">
        <v>2.3900000000000001E-2</v>
      </c>
      <c r="I2203" s="222">
        <v>5.1900000000000002E-2</v>
      </c>
      <c r="J2203" s="222">
        <v>8.8400000000000006E-2</v>
      </c>
      <c r="K2203" s="222">
        <v>0.13250000000000001</v>
      </c>
      <c r="L2203" s="222">
        <v>0.18729999999999999</v>
      </c>
    </row>
    <row r="2204" spans="1:12" x14ac:dyDescent="0.25">
      <c r="A2204" s="8">
        <v>9</v>
      </c>
      <c r="B2204" s="3">
        <v>63</v>
      </c>
      <c r="C2204" s="5">
        <v>500000</v>
      </c>
      <c r="E2204" s="222">
        <v>1E-3</v>
      </c>
      <c r="F2204" s="222">
        <v>4.7000000000000002E-3</v>
      </c>
      <c r="G2204" s="222">
        <v>1.11E-2</v>
      </c>
      <c r="H2204" s="222">
        <v>2.01E-2</v>
      </c>
      <c r="I2204" s="222">
        <v>4.5199999999999997E-2</v>
      </c>
      <c r="J2204" s="222">
        <v>7.8899999999999998E-2</v>
      </c>
      <c r="K2204" s="222">
        <v>0.1215</v>
      </c>
      <c r="L2204" s="222">
        <v>0.1769</v>
      </c>
    </row>
    <row r="2205" spans="1:12" x14ac:dyDescent="0.25">
      <c r="A2205" s="8">
        <v>9</v>
      </c>
      <c r="B2205" s="3">
        <v>64</v>
      </c>
      <c r="C2205" s="5">
        <v>500000</v>
      </c>
      <c r="E2205" s="222">
        <v>6.9999999999999999E-4</v>
      </c>
      <c r="F2205" s="222">
        <v>3.5999999999999999E-3</v>
      </c>
      <c r="G2205" s="222">
        <v>8.8999999999999999E-3</v>
      </c>
      <c r="H2205" s="222">
        <v>1.66E-2</v>
      </c>
      <c r="I2205" s="222">
        <v>3.8699999999999998E-2</v>
      </c>
      <c r="J2205" s="222">
        <v>6.9500000000000006E-2</v>
      </c>
      <c r="K2205" s="222">
        <v>0.112</v>
      </c>
      <c r="L2205" s="222">
        <v>0.1663</v>
      </c>
    </row>
    <row r="2206" spans="1:12" x14ac:dyDescent="0.25">
      <c r="A2206" s="8">
        <v>9</v>
      </c>
      <c r="B2206" s="3">
        <v>65</v>
      </c>
      <c r="C2206" s="5">
        <v>500000</v>
      </c>
      <c r="E2206" s="222">
        <v>5.0000000000000001E-4</v>
      </c>
      <c r="F2206" s="222">
        <v>2.5999999999999999E-3</v>
      </c>
      <c r="G2206" s="222">
        <v>6.7999999999999996E-3</v>
      </c>
      <c r="H2206" s="222">
        <v>1.32E-2</v>
      </c>
      <c r="I2206" s="222">
        <v>3.2399999999999998E-2</v>
      </c>
      <c r="J2206" s="222">
        <v>6.0900000000000003E-2</v>
      </c>
      <c r="K2206" s="222">
        <v>0.10249999999999999</v>
      </c>
      <c r="L2206" s="222">
        <v>0.1555</v>
      </c>
    </row>
    <row r="2207" spans="1:12" x14ac:dyDescent="0.25">
      <c r="A2207" s="8">
        <v>9</v>
      </c>
      <c r="B2207" s="3">
        <v>66</v>
      </c>
      <c r="C2207" s="5">
        <v>500000</v>
      </c>
      <c r="E2207" s="222">
        <v>2.9999999999999997E-4</v>
      </c>
      <c r="F2207" s="222">
        <v>1.8E-3</v>
      </c>
      <c r="G2207" s="222">
        <v>5.0000000000000001E-3</v>
      </c>
      <c r="H2207" s="222">
        <v>1.01E-2</v>
      </c>
      <c r="I2207" s="222">
        <v>2.64E-2</v>
      </c>
      <c r="J2207" s="222">
        <v>5.3400000000000003E-2</v>
      </c>
      <c r="K2207" s="222">
        <v>9.2899999999999996E-2</v>
      </c>
      <c r="L2207" s="222">
        <v>0.14480000000000001</v>
      </c>
    </row>
    <row r="2208" spans="1:12" x14ac:dyDescent="0.25">
      <c r="A2208" s="8">
        <v>9</v>
      </c>
      <c r="B2208" s="3">
        <v>67</v>
      </c>
      <c r="C2208" s="5">
        <v>500000</v>
      </c>
      <c r="E2208" s="222">
        <v>2.0000000000000001E-4</v>
      </c>
      <c r="F2208" s="222">
        <v>1.1000000000000001E-3</v>
      </c>
      <c r="G2208" s="222">
        <v>3.3999999999999998E-3</v>
      </c>
      <c r="H2208" s="222">
        <v>7.1999999999999998E-3</v>
      </c>
      <c r="I2208" s="222">
        <v>2.06E-2</v>
      </c>
      <c r="J2208" s="222">
        <v>4.53E-2</v>
      </c>
      <c r="K2208" s="222">
        <v>8.2699999999999996E-2</v>
      </c>
      <c r="L2208" s="222">
        <v>0.1333</v>
      </c>
    </row>
    <row r="2209" spans="1:12" x14ac:dyDescent="0.25">
      <c r="A2209" s="8">
        <v>9</v>
      </c>
      <c r="B2209" s="3">
        <v>68</v>
      </c>
      <c r="C2209" s="5">
        <v>500000</v>
      </c>
      <c r="E2209" s="222">
        <v>1E-4</v>
      </c>
      <c r="F2209" s="222">
        <v>5.9999999999999995E-4</v>
      </c>
      <c r="G2209" s="222">
        <v>2.0999999999999999E-3</v>
      </c>
      <c r="H2209" s="222">
        <v>4.7999999999999996E-3</v>
      </c>
      <c r="I2209" s="222">
        <v>1.5699999999999999E-2</v>
      </c>
      <c r="J2209" s="222">
        <v>3.7400000000000003E-2</v>
      </c>
      <c r="K2209" s="222">
        <v>7.2400000000000006E-2</v>
      </c>
      <c r="L2209" s="222">
        <v>0.1216</v>
      </c>
    </row>
    <row r="2210" spans="1:12" x14ac:dyDescent="0.25">
      <c r="A2210" s="8">
        <v>9</v>
      </c>
      <c r="B2210" s="3">
        <v>69</v>
      </c>
      <c r="C2210" s="5">
        <v>500000</v>
      </c>
      <c r="E2210" s="222">
        <v>0</v>
      </c>
      <c r="F2210" s="222">
        <v>2.9999999999999997E-4</v>
      </c>
      <c r="G2210" s="222">
        <v>1.1999999999999999E-3</v>
      </c>
      <c r="H2210" s="222">
        <v>2.8999999999999998E-3</v>
      </c>
      <c r="I2210" s="222">
        <v>1.14E-2</v>
      </c>
      <c r="J2210" s="222">
        <v>3.0200000000000001E-2</v>
      </c>
      <c r="K2210" s="222">
        <v>6.2600000000000003E-2</v>
      </c>
      <c r="L2210" s="222">
        <v>0.1103</v>
      </c>
    </row>
    <row r="2211" spans="1:12" x14ac:dyDescent="0.25">
      <c r="A2211" s="8">
        <v>9</v>
      </c>
      <c r="B2211" s="3">
        <v>70</v>
      </c>
      <c r="C2211" s="5">
        <v>500000</v>
      </c>
      <c r="E2211" s="222">
        <v>0</v>
      </c>
      <c r="F2211" s="222">
        <v>1E-4</v>
      </c>
      <c r="G2211" s="222">
        <v>5.0000000000000001E-4</v>
      </c>
      <c r="H2211" s="222">
        <v>1.4E-3</v>
      </c>
      <c r="I2211" s="222">
        <v>7.1999999999999998E-3</v>
      </c>
      <c r="J2211" s="222">
        <v>2.23E-2</v>
      </c>
      <c r="K2211" s="222">
        <v>5.1400000000000001E-2</v>
      </c>
      <c r="L2211" s="222">
        <v>9.7000000000000003E-2</v>
      </c>
    </row>
    <row r="2212" spans="1:12" x14ac:dyDescent="0.25">
      <c r="A2212" s="8">
        <v>9</v>
      </c>
      <c r="B2212" s="3">
        <v>71</v>
      </c>
      <c r="C2212" s="5">
        <v>500000</v>
      </c>
      <c r="E2212" s="222">
        <v>0</v>
      </c>
      <c r="F2212" s="222">
        <v>0</v>
      </c>
      <c r="G2212" s="222">
        <v>1E-4</v>
      </c>
      <c r="H2212" s="222">
        <v>5.9999999999999995E-4</v>
      </c>
      <c r="I2212" s="222">
        <v>4.1000000000000003E-3</v>
      </c>
      <c r="J2212" s="222">
        <v>1.55E-2</v>
      </c>
      <c r="K2212" s="222">
        <v>4.0800000000000003E-2</v>
      </c>
      <c r="L2212" s="222">
        <v>8.4000000000000005E-2</v>
      </c>
    </row>
    <row r="2213" spans="1:12" x14ac:dyDescent="0.25">
      <c r="A2213" s="8">
        <v>9</v>
      </c>
      <c r="B2213" s="3">
        <v>72</v>
      </c>
      <c r="C2213" s="5">
        <v>500000</v>
      </c>
      <c r="E2213" s="222">
        <v>0</v>
      </c>
      <c r="F2213" s="222">
        <v>0</v>
      </c>
      <c r="G2213" s="222">
        <v>0</v>
      </c>
      <c r="H2213" s="222">
        <v>1E-4</v>
      </c>
      <c r="I2213" s="222">
        <v>1.4E-3</v>
      </c>
      <c r="J2213" s="222">
        <v>8.0000000000000002E-3</v>
      </c>
      <c r="K2213" s="222">
        <v>2.7400000000000001E-2</v>
      </c>
      <c r="L2213" s="222">
        <v>6.6600000000000006E-2</v>
      </c>
    </row>
    <row r="2214" spans="1:12" x14ac:dyDescent="0.25">
      <c r="A2214" s="8">
        <v>9</v>
      </c>
      <c r="B2214" s="3">
        <v>73</v>
      </c>
      <c r="C2214" s="5">
        <v>500000</v>
      </c>
      <c r="E2214" s="222">
        <v>0</v>
      </c>
      <c r="F2214" s="222">
        <v>0</v>
      </c>
      <c r="G2214" s="222">
        <v>0</v>
      </c>
      <c r="H2214" s="222">
        <v>0</v>
      </c>
      <c r="I2214" s="222">
        <v>2.0000000000000001E-4</v>
      </c>
      <c r="J2214" s="222">
        <v>2.5000000000000001E-3</v>
      </c>
      <c r="K2214" s="222">
        <v>1.46E-2</v>
      </c>
      <c r="L2214" s="222">
        <v>4.8099999999999997E-2</v>
      </c>
    </row>
    <row r="2215" spans="1:12" x14ac:dyDescent="0.25">
      <c r="A2215" s="8">
        <v>9</v>
      </c>
      <c r="B2215" s="3">
        <v>74</v>
      </c>
      <c r="C2215" s="5">
        <v>500000</v>
      </c>
      <c r="E2215" s="222">
        <v>0</v>
      </c>
      <c r="F2215" s="222">
        <v>0</v>
      </c>
      <c r="G2215" s="222">
        <v>0</v>
      </c>
      <c r="H2215" s="222">
        <v>0</v>
      </c>
      <c r="I2215" s="222">
        <v>0</v>
      </c>
      <c r="J2215" s="222">
        <v>6.9999999999999999E-4</v>
      </c>
      <c r="K2215" s="222">
        <v>7.7999999999999996E-3</v>
      </c>
      <c r="L2215" s="222">
        <v>3.5999999999999997E-2</v>
      </c>
    </row>
    <row r="2216" spans="1:12" x14ac:dyDescent="0.25">
      <c r="A2216" s="8">
        <v>1</v>
      </c>
      <c r="B2216" s="3">
        <v>56</v>
      </c>
      <c r="C2216" s="5">
        <v>550000</v>
      </c>
      <c r="E2216" s="222">
        <v>0</v>
      </c>
      <c r="F2216" s="222">
        <v>6.9999999999999999E-4</v>
      </c>
      <c r="G2216" s="222">
        <v>2.5999999999999999E-3</v>
      </c>
      <c r="H2216" s="222">
        <v>6.4999999999999997E-3</v>
      </c>
      <c r="I2216" s="222">
        <v>2.12E-2</v>
      </c>
      <c r="J2216" s="222">
        <v>4.6100000000000002E-2</v>
      </c>
      <c r="K2216" s="222">
        <v>8.1000000000000003E-2</v>
      </c>
      <c r="L2216" s="222">
        <v>0.12540000000000001</v>
      </c>
    </row>
    <row r="2217" spans="1:12" x14ac:dyDescent="0.25">
      <c r="A2217" s="8">
        <v>1</v>
      </c>
      <c r="B2217" s="3">
        <v>57</v>
      </c>
      <c r="C2217" s="5">
        <v>550000</v>
      </c>
      <c r="E2217" s="222">
        <v>0</v>
      </c>
      <c r="F2217" s="222">
        <v>5.0000000000000001E-4</v>
      </c>
      <c r="G2217" s="222">
        <v>2E-3</v>
      </c>
      <c r="H2217" s="222">
        <v>5.3E-3</v>
      </c>
      <c r="I2217" s="222">
        <v>1.83E-2</v>
      </c>
      <c r="J2217" s="222">
        <v>4.1200000000000001E-2</v>
      </c>
      <c r="K2217" s="222">
        <v>7.4200000000000002E-2</v>
      </c>
      <c r="L2217" s="222">
        <v>0.11700000000000001</v>
      </c>
    </row>
    <row r="2218" spans="1:12" x14ac:dyDescent="0.25">
      <c r="A2218" s="8">
        <v>1</v>
      </c>
      <c r="B2218" s="3">
        <v>58</v>
      </c>
      <c r="C2218" s="5">
        <v>550000</v>
      </c>
      <c r="E2218" s="222">
        <v>0</v>
      </c>
      <c r="F2218" s="222">
        <v>2.9999999999999997E-4</v>
      </c>
      <c r="G2218" s="222">
        <v>1.6000000000000001E-3</v>
      </c>
      <c r="H2218" s="222">
        <v>4.3E-3</v>
      </c>
      <c r="I2218" s="222">
        <v>1.5699999999999999E-2</v>
      </c>
      <c r="J2218" s="222">
        <v>3.6700000000000003E-2</v>
      </c>
      <c r="K2218" s="222">
        <v>6.7900000000000002E-2</v>
      </c>
      <c r="L2218" s="222">
        <v>0.109</v>
      </c>
    </row>
    <row r="2219" spans="1:12" x14ac:dyDescent="0.25">
      <c r="A2219" s="8">
        <v>1</v>
      </c>
      <c r="B2219" s="3">
        <v>59</v>
      </c>
      <c r="C2219" s="5">
        <v>550000</v>
      </c>
      <c r="E2219" s="222">
        <v>0</v>
      </c>
      <c r="F2219" s="222">
        <v>2.0000000000000001E-4</v>
      </c>
      <c r="G2219" s="222">
        <v>1.1999999999999999E-3</v>
      </c>
      <c r="H2219" s="222">
        <v>3.3999999999999998E-3</v>
      </c>
      <c r="I2219" s="222">
        <v>1.3299999999999999E-2</v>
      </c>
      <c r="J2219" s="222">
        <v>3.2399999999999998E-2</v>
      </c>
      <c r="K2219" s="222">
        <v>6.1699999999999998E-2</v>
      </c>
      <c r="L2219" s="222">
        <v>0.1012</v>
      </c>
    </row>
    <row r="2220" spans="1:12" x14ac:dyDescent="0.25">
      <c r="A2220" s="8">
        <v>1</v>
      </c>
      <c r="B2220" s="3">
        <v>60</v>
      </c>
      <c r="C2220" s="5">
        <v>550000</v>
      </c>
      <c r="E2220" s="222">
        <v>0</v>
      </c>
      <c r="F2220" s="222">
        <v>2.0000000000000001E-4</v>
      </c>
      <c r="G2220" s="222">
        <v>8.9999999999999998E-4</v>
      </c>
      <c r="H2220" s="222">
        <v>2.5999999999999999E-3</v>
      </c>
      <c r="I2220" s="222">
        <v>1.11E-2</v>
      </c>
      <c r="J2220" s="222">
        <v>2.8299999999999999E-2</v>
      </c>
      <c r="K2220" s="222">
        <v>5.5500000000000001E-2</v>
      </c>
      <c r="L2220" s="222">
        <v>9.3299999999999994E-2</v>
      </c>
    </row>
    <row r="2221" spans="1:12" x14ac:dyDescent="0.25">
      <c r="A2221" s="8">
        <v>1</v>
      </c>
      <c r="B2221" s="3">
        <v>61</v>
      </c>
      <c r="C2221" s="5">
        <v>550000</v>
      </c>
      <c r="E2221" s="222">
        <v>0</v>
      </c>
      <c r="F2221" s="222">
        <v>1E-4</v>
      </c>
      <c r="G2221" s="222">
        <v>5.9999999999999995E-4</v>
      </c>
      <c r="H2221" s="222">
        <v>2E-3</v>
      </c>
      <c r="I2221" s="222">
        <v>9.1000000000000004E-3</v>
      </c>
      <c r="J2221" s="222">
        <v>2.4299999999999999E-2</v>
      </c>
      <c r="K2221" s="222">
        <v>4.9599999999999998E-2</v>
      </c>
      <c r="L2221" s="222">
        <v>8.5599999999999996E-2</v>
      </c>
    </row>
    <row r="2222" spans="1:12" x14ac:dyDescent="0.25">
      <c r="A2222" s="8">
        <v>1</v>
      </c>
      <c r="B2222" s="3">
        <v>62</v>
      </c>
      <c r="C2222" s="5">
        <v>550000</v>
      </c>
      <c r="E2222" s="222">
        <v>0</v>
      </c>
      <c r="F2222" s="222">
        <v>1E-4</v>
      </c>
      <c r="G2222" s="222">
        <v>4.0000000000000002E-4</v>
      </c>
      <c r="H2222" s="222">
        <v>1.4E-3</v>
      </c>
      <c r="I2222" s="222">
        <v>7.1999999999999998E-3</v>
      </c>
      <c r="J2222" s="222">
        <v>2.06E-2</v>
      </c>
      <c r="K2222" s="222">
        <v>4.3799999999999999E-2</v>
      </c>
      <c r="L2222" s="222">
        <v>7.7899999999999997E-2</v>
      </c>
    </row>
    <row r="2223" spans="1:12" x14ac:dyDescent="0.25">
      <c r="A2223" s="8">
        <v>1</v>
      </c>
      <c r="B2223" s="3">
        <v>63</v>
      </c>
      <c r="C2223" s="5">
        <v>550000</v>
      </c>
      <c r="E2223" s="222">
        <v>0</v>
      </c>
      <c r="F2223" s="222">
        <v>0</v>
      </c>
      <c r="G2223" s="222">
        <v>2.9999999999999997E-4</v>
      </c>
      <c r="H2223" s="222">
        <v>1E-3</v>
      </c>
      <c r="I2223" s="222">
        <v>5.5999999999999999E-3</v>
      </c>
      <c r="J2223" s="222">
        <v>1.7100000000000001E-2</v>
      </c>
      <c r="K2223" s="222">
        <v>3.7999999999999999E-2</v>
      </c>
      <c r="L2223" s="222">
        <v>7.0199999999999999E-2</v>
      </c>
    </row>
    <row r="2224" spans="1:12" x14ac:dyDescent="0.25">
      <c r="A2224" s="8">
        <v>1</v>
      </c>
      <c r="B2224" s="3">
        <v>64</v>
      </c>
      <c r="C2224" s="5">
        <v>550000</v>
      </c>
      <c r="E2224" s="222">
        <v>0</v>
      </c>
      <c r="F2224" s="222">
        <v>0</v>
      </c>
      <c r="G2224" s="222">
        <v>2.0000000000000001E-4</v>
      </c>
      <c r="H2224" s="222">
        <v>5.9999999999999995E-4</v>
      </c>
      <c r="I2224" s="222">
        <v>4.1000000000000003E-3</v>
      </c>
      <c r="J2224" s="222">
        <v>1.38E-2</v>
      </c>
      <c r="K2224" s="222">
        <v>3.2500000000000001E-2</v>
      </c>
      <c r="L2224" s="222">
        <v>6.2600000000000003E-2</v>
      </c>
    </row>
    <row r="2225" spans="1:12" x14ac:dyDescent="0.25">
      <c r="A2225" s="8">
        <v>1</v>
      </c>
      <c r="B2225" s="3">
        <v>65</v>
      </c>
      <c r="C2225" s="5">
        <v>550000</v>
      </c>
      <c r="E2225" s="222">
        <v>0</v>
      </c>
      <c r="F2225" s="222">
        <v>0</v>
      </c>
      <c r="G2225" s="222">
        <v>1E-4</v>
      </c>
      <c r="H2225" s="222">
        <v>4.0000000000000002E-4</v>
      </c>
      <c r="I2225" s="222">
        <v>2.8999999999999998E-3</v>
      </c>
      <c r="J2225" s="222">
        <v>1.0800000000000001E-2</v>
      </c>
      <c r="K2225" s="222">
        <v>2.7300000000000001E-2</v>
      </c>
      <c r="L2225" s="222">
        <v>5.5100000000000003E-2</v>
      </c>
    </row>
    <row r="2226" spans="1:12" x14ac:dyDescent="0.25">
      <c r="A2226" s="8">
        <v>1</v>
      </c>
      <c r="B2226" s="3">
        <v>66</v>
      </c>
      <c r="C2226" s="5">
        <v>550000</v>
      </c>
      <c r="E2226" s="222">
        <v>0</v>
      </c>
      <c r="F2226" s="222">
        <v>0</v>
      </c>
      <c r="G2226" s="222">
        <v>0</v>
      </c>
      <c r="H2226" s="222">
        <v>2.0000000000000001E-4</v>
      </c>
      <c r="I2226" s="222">
        <v>2E-3</v>
      </c>
      <c r="J2226" s="222">
        <v>8.2000000000000007E-3</v>
      </c>
      <c r="K2226" s="222">
        <v>2.24E-2</v>
      </c>
      <c r="L2226" s="222">
        <v>4.8000000000000001E-2</v>
      </c>
    </row>
    <row r="2227" spans="1:12" x14ac:dyDescent="0.25">
      <c r="A2227" s="8">
        <v>1</v>
      </c>
      <c r="B2227" s="3">
        <v>67</v>
      </c>
      <c r="C2227" s="5">
        <v>550000</v>
      </c>
      <c r="E2227" s="222">
        <v>0</v>
      </c>
      <c r="F2227" s="222">
        <v>0</v>
      </c>
      <c r="G2227" s="222">
        <v>0</v>
      </c>
      <c r="H2227" s="222">
        <v>1E-4</v>
      </c>
      <c r="I2227" s="222">
        <v>1.1999999999999999E-3</v>
      </c>
      <c r="J2227" s="222">
        <v>5.7999999999999996E-3</v>
      </c>
      <c r="K2227" s="222">
        <v>1.7500000000000002E-2</v>
      </c>
      <c r="L2227" s="222">
        <v>4.0599999999999997E-2</v>
      </c>
    </row>
    <row r="2228" spans="1:12" x14ac:dyDescent="0.25">
      <c r="A2228" s="8">
        <v>1</v>
      </c>
      <c r="B2228" s="3">
        <v>68</v>
      </c>
      <c r="C2228" s="5">
        <v>550000</v>
      </c>
      <c r="E2228" s="222">
        <v>0</v>
      </c>
      <c r="F2228" s="222">
        <v>0</v>
      </c>
      <c r="G2228" s="222">
        <v>0</v>
      </c>
      <c r="H2228" s="222">
        <v>0</v>
      </c>
      <c r="I2228" s="222">
        <v>5.9999999999999995E-4</v>
      </c>
      <c r="J2228" s="222">
        <v>3.7000000000000002E-3</v>
      </c>
      <c r="K2228" s="222">
        <v>1.3100000000000001E-2</v>
      </c>
      <c r="L2228" s="222">
        <v>3.3300000000000003E-2</v>
      </c>
    </row>
    <row r="2229" spans="1:12" x14ac:dyDescent="0.25">
      <c r="A2229" s="8">
        <v>1</v>
      </c>
      <c r="B2229" s="3">
        <v>69</v>
      </c>
      <c r="C2229" s="5">
        <v>550000</v>
      </c>
      <c r="E2229" s="222">
        <v>0</v>
      </c>
      <c r="F2229" s="222">
        <v>0</v>
      </c>
      <c r="G2229" s="222">
        <v>0</v>
      </c>
      <c r="H2229" s="222">
        <v>0</v>
      </c>
      <c r="I2229" s="222">
        <v>2.9999999999999997E-4</v>
      </c>
      <c r="J2229" s="222">
        <v>2.3E-3</v>
      </c>
      <c r="K2229" s="222">
        <v>9.2999999999999992E-3</v>
      </c>
      <c r="L2229" s="222">
        <v>2.6700000000000002E-2</v>
      </c>
    </row>
    <row r="2230" spans="1:12" x14ac:dyDescent="0.25">
      <c r="A2230" s="8">
        <v>1</v>
      </c>
      <c r="B2230" s="3">
        <v>70</v>
      </c>
      <c r="C2230" s="5">
        <v>550000</v>
      </c>
      <c r="E2230" s="222">
        <v>0</v>
      </c>
      <c r="F2230" s="222">
        <v>0</v>
      </c>
      <c r="G2230" s="222">
        <v>0</v>
      </c>
      <c r="H2230" s="222">
        <v>0</v>
      </c>
      <c r="I2230" s="222">
        <v>1E-4</v>
      </c>
      <c r="J2230" s="222">
        <v>1.1000000000000001E-3</v>
      </c>
      <c r="K2230" s="222">
        <v>5.7000000000000002E-3</v>
      </c>
      <c r="L2230" s="222">
        <v>1.95E-2</v>
      </c>
    </row>
    <row r="2231" spans="1:12" x14ac:dyDescent="0.25">
      <c r="A2231" s="8">
        <v>1</v>
      </c>
      <c r="B2231" s="3">
        <v>71</v>
      </c>
      <c r="C2231" s="5">
        <v>550000</v>
      </c>
      <c r="E2231" s="222">
        <v>0</v>
      </c>
      <c r="F2231" s="222">
        <v>0</v>
      </c>
      <c r="G2231" s="222">
        <v>0</v>
      </c>
      <c r="H2231" s="222">
        <v>0</v>
      </c>
      <c r="I2231" s="222">
        <v>0</v>
      </c>
      <c r="J2231" s="222">
        <v>4.0000000000000002E-4</v>
      </c>
      <c r="K2231" s="222">
        <v>3.0999999999999999E-3</v>
      </c>
      <c r="L2231" s="222">
        <v>1.3299999999999999E-2</v>
      </c>
    </row>
    <row r="2232" spans="1:12" x14ac:dyDescent="0.25">
      <c r="A2232" s="8">
        <v>1</v>
      </c>
      <c r="B2232" s="3">
        <v>72</v>
      </c>
      <c r="C2232" s="5">
        <v>550000</v>
      </c>
      <c r="E2232" s="222">
        <v>0</v>
      </c>
      <c r="F2232" s="222">
        <v>0</v>
      </c>
      <c r="G2232" s="222">
        <v>0</v>
      </c>
      <c r="H2232" s="222">
        <v>0</v>
      </c>
      <c r="I2232" s="222">
        <v>0</v>
      </c>
      <c r="J2232" s="222">
        <v>1E-4</v>
      </c>
      <c r="K2232" s="222">
        <v>8.9999999999999998E-4</v>
      </c>
      <c r="L2232" s="222">
        <v>6.4999999999999997E-3</v>
      </c>
    </row>
    <row r="2233" spans="1:12" x14ac:dyDescent="0.25">
      <c r="A2233" s="8">
        <v>1</v>
      </c>
      <c r="B2233" s="3">
        <v>73</v>
      </c>
      <c r="C2233" s="5">
        <v>550000</v>
      </c>
      <c r="E2233" s="222">
        <v>0</v>
      </c>
      <c r="F2233" s="222">
        <v>0</v>
      </c>
      <c r="G2233" s="222">
        <v>0</v>
      </c>
      <c r="H2233" s="222">
        <v>0</v>
      </c>
      <c r="I2233" s="222">
        <v>0</v>
      </c>
      <c r="J2233" s="222">
        <v>0</v>
      </c>
      <c r="K2233" s="222">
        <v>1E-4</v>
      </c>
      <c r="L2233" s="222">
        <v>1.9E-3</v>
      </c>
    </row>
    <row r="2234" spans="1:12" x14ac:dyDescent="0.25">
      <c r="A2234" s="8">
        <v>1</v>
      </c>
      <c r="B2234" s="3">
        <v>74</v>
      </c>
      <c r="C2234" s="5">
        <v>550000</v>
      </c>
      <c r="E2234" s="222">
        <v>0</v>
      </c>
      <c r="F2234" s="222">
        <v>0</v>
      </c>
      <c r="G2234" s="222">
        <v>0</v>
      </c>
      <c r="H2234" s="222">
        <v>0</v>
      </c>
      <c r="I2234" s="222">
        <v>0</v>
      </c>
      <c r="J2234" s="222">
        <v>0</v>
      </c>
      <c r="K2234" s="222">
        <v>0</v>
      </c>
      <c r="L2234" s="222">
        <v>5.0000000000000001E-4</v>
      </c>
    </row>
    <row r="2235" spans="1:12" x14ac:dyDescent="0.25">
      <c r="A2235" s="8">
        <v>2</v>
      </c>
      <c r="B2235" s="3">
        <v>56</v>
      </c>
      <c r="C2235" s="5">
        <v>550000</v>
      </c>
      <c r="E2235" s="222">
        <v>1E-4</v>
      </c>
      <c r="F2235" s="222">
        <v>1E-3</v>
      </c>
      <c r="G2235" s="222">
        <v>3.5000000000000001E-3</v>
      </c>
      <c r="H2235" s="222">
        <v>8.2000000000000007E-3</v>
      </c>
      <c r="I2235" s="222">
        <v>2.47E-2</v>
      </c>
      <c r="J2235" s="222">
        <v>5.1499999999999997E-2</v>
      </c>
      <c r="K2235" s="222">
        <v>8.8200000000000001E-2</v>
      </c>
      <c r="L2235" s="222">
        <v>0.13420000000000001</v>
      </c>
    </row>
    <row r="2236" spans="1:12" x14ac:dyDescent="0.25">
      <c r="A2236" s="8">
        <v>2</v>
      </c>
      <c r="B2236" s="3">
        <v>57</v>
      </c>
      <c r="C2236" s="5">
        <v>550000</v>
      </c>
      <c r="E2236" s="222">
        <v>1E-4</v>
      </c>
      <c r="F2236" s="222">
        <v>6.9999999999999999E-4</v>
      </c>
      <c r="G2236" s="222">
        <v>2.8E-3</v>
      </c>
      <c r="H2236" s="222">
        <v>6.7000000000000002E-3</v>
      </c>
      <c r="I2236" s="222">
        <v>2.1499999999999998E-2</v>
      </c>
      <c r="J2236" s="222">
        <v>4.6300000000000001E-2</v>
      </c>
      <c r="K2236" s="222">
        <v>8.1100000000000005E-2</v>
      </c>
      <c r="L2236" s="222">
        <v>0.1255</v>
      </c>
    </row>
    <row r="2237" spans="1:12" x14ac:dyDescent="0.25">
      <c r="A2237" s="8">
        <v>2</v>
      </c>
      <c r="B2237" s="3">
        <v>58</v>
      </c>
      <c r="C2237" s="5">
        <v>550000</v>
      </c>
      <c r="E2237" s="222">
        <v>0</v>
      </c>
      <c r="F2237" s="222">
        <v>5.0000000000000001E-4</v>
      </c>
      <c r="G2237" s="222">
        <v>2.2000000000000001E-3</v>
      </c>
      <c r="H2237" s="222">
        <v>5.4999999999999997E-3</v>
      </c>
      <c r="I2237" s="222">
        <v>1.8599999999999998E-2</v>
      </c>
      <c r="J2237" s="222">
        <v>4.1500000000000002E-2</v>
      </c>
      <c r="K2237" s="222">
        <v>7.4499999999999997E-2</v>
      </c>
      <c r="L2237" s="222">
        <v>0.1173</v>
      </c>
    </row>
    <row r="2238" spans="1:12" x14ac:dyDescent="0.25">
      <c r="A2238" s="8">
        <v>2</v>
      </c>
      <c r="B2238" s="3">
        <v>59</v>
      </c>
      <c r="C2238" s="5">
        <v>550000</v>
      </c>
      <c r="E2238" s="222">
        <v>0</v>
      </c>
      <c r="F2238" s="222">
        <v>4.0000000000000002E-4</v>
      </c>
      <c r="G2238" s="222">
        <v>1.6999999999999999E-3</v>
      </c>
      <c r="H2238" s="222">
        <v>4.4999999999999997E-3</v>
      </c>
      <c r="I2238" s="222">
        <v>1.6E-2</v>
      </c>
      <c r="J2238" s="222">
        <v>3.6999999999999998E-2</v>
      </c>
      <c r="K2238" s="222">
        <v>6.8099999999999994E-2</v>
      </c>
      <c r="L2238" s="222">
        <v>0.10920000000000001</v>
      </c>
    </row>
    <row r="2239" spans="1:12" x14ac:dyDescent="0.25">
      <c r="A2239" s="8">
        <v>2</v>
      </c>
      <c r="B2239" s="3">
        <v>60</v>
      </c>
      <c r="C2239" s="5">
        <v>550000</v>
      </c>
      <c r="E2239" s="222">
        <v>0</v>
      </c>
      <c r="F2239" s="222">
        <v>2.9999999999999997E-4</v>
      </c>
      <c r="G2239" s="222">
        <v>1.2999999999999999E-3</v>
      </c>
      <c r="H2239" s="222">
        <v>3.5000000000000001E-3</v>
      </c>
      <c r="I2239" s="222">
        <v>1.35E-2</v>
      </c>
      <c r="J2239" s="222">
        <v>3.2500000000000001E-2</v>
      </c>
      <c r="K2239" s="222">
        <v>6.1600000000000002E-2</v>
      </c>
      <c r="L2239" s="222">
        <v>0.10100000000000001</v>
      </c>
    </row>
    <row r="2240" spans="1:12" x14ac:dyDescent="0.25">
      <c r="A2240" s="8">
        <v>2</v>
      </c>
      <c r="B2240" s="3">
        <v>61</v>
      </c>
      <c r="C2240" s="5">
        <v>550000</v>
      </c>
      <c r="E2240" s="222">
        <v>0</v>
      </c>
      <c r="F2240" s="222">
        <v>2.0000000000000001E-4</v>
      </c>
      <c r="G2240" s="222">
        <v>8.9999999999999998E-4</v>
      </c>
      <c r="H2240" s="222">
        <v>2.7000000000000001E-3</v>
      </c>
      <c r="I2240" s="222">
        <v>1.12E-2</v>
      </c>
      <c r="J2240" s="222">
        <v>2.8299999999999999E-2</v>
      </c>
      <c r="K2240" s="222">
        <v>5.5399999999999998E-2</v>
      </c>
      <c r="L2240" s="222">
        <v>9.3100000000000002E-2</v>
      </c>
    </row>
    <row r="2241" spans="1:12" x14ac:dyDescent="0.25">
      <c r="A2241" s="8">
        <v>2</v>
      </c>
      <c r="B2241" s="3">
        <v>62</v>
      </c>
      <c r="C2241" s="5">
        <v>550000</v>
      </c>
      <c r="E2241" s="222">
        <v>0</v>
      </c>
      <c r="F2241" s="222">
        <v>1E-4</v>
      </c>
      <c r="G2241" s="222">
        <v>5.9999999999999995E-4</v>
      </c>
      <c r="H2241" s="222">
        <v>2E-3</v>
      </c>
      <c r="I2241" s="222">
        <v>9.1000000000000004E-3</v>
      </c>
      <c r="J2241" s="222">
        <v>2.4199999999999999E-2</v>
      </c>
      <c r="K2241" s="222">
        <v>4.9299999999999997E-2</v>
      </c>
      <c r="L2241" s="222">
        <v>8.5099999999999995E-2</v>
      </c>
    </row>
    <row r="2242" spans="1:12" x14ac:dyDescent="0.25">
      <c r="A2242" s="8">
        <v>2</v>
      </c>
      <c r="B2242" s="3">
        <v>63</v>
      </c>
      <c r="C2242" s="5">
        <v>550000</v>
      </c>
      <c r="E2242" s="222">
        <v>0</v>
      </c>
      <c r="F2242" s="222">
        <v>1E-4</v>
      </c>
      <c r="G2242" s="222">
        <v>4.0000000000000002E-4</v>
      </c>
      <c r="H2242" s="222">
        <v>1.4E-3</v>
      </c>
      <c r="I2242" s="222">
        <v>7.1000000000000004E-3</v>
      </c>
      <c r="J2242" s="222">
        <v>2.0299999999999999E-2</v>
      </c>
      <c r="K2242" s="222">
        <v>4.3200000000000002E-2</v>
      </c>
      <c r="L2242" s="222">
        <v>7.6999999999999999E-2</v>
      </c>
    </row>
    <row r="2243" spans="1:12" x14ac:dyDescent="0.25">
      <c r="A2243" s="8">
        <v>2</v>
      </c>
      <c r="B2243" s="3">
        <v>64</v>
      </c>
      <c r="C2243" s="5">
        <v>550000</v>
      </c>
      <c r="E2243" s="222">
        <v>0</v>
      </c>
      <c r="F2243" s="222">
        <v>0</v>
      </c>
      <c r="G2243" s="222">
        <v>2.9999999999999997E-4</v>
      </c>
      <c r="H2243" s="222">
        <v>1E-3</v>
      </c>
      <c r="I2243" s="222">
        <v>5.4000000000000003E-3</v>
      </c>
      <c r="J2243" s="222">
        <v>1.67E-2</v>
      </c>
      <c r="K2243" s="222">
        <v>3.73E-2</v>
      </c>
      <c r="L2243" s="222">
        <v>6.9099999999999995E-2</v>
      </c>
    </row>
    <row r="2244" spans="1:12" x14ac:dyDescent="0.25">
      <c r="A2244" s="8">
        <v>2</v>
      </c>
      <c r="B2244" s="3">
        <v>65</v>
      </c>
      <c r="C2244" s="5">
        <v>550000</v>
      </c>
      <c r="E2244" s="222">
        <v>0</v>
      </c>
      <c r="F2244" s="222">
        <v>0</v>
      </c>
      <c r="G2244" s="222">
        <v>2.0000000000000001E-4</v>
      </c>
      <c r="H2244" s="222">
        <v>5.9999999999999995E-4</v>
      </c>
      <c r="I2244" s="222">
        <v>4.0000000000000001E-3</v>
      </c>
      <c r="J2244" s="222">
        <v>1.3299999999999999E-2</v>
      </c>
      <c r="K2244" s="222">
        <v>3.1699999999999999E-2</v>
      </c>
      <c r="L2244" s="222">
        <v>6.13E-2</v>
      </c>
    </row>
    <row r="2245" spans="1:12" x14ac:dyDescent="0.25">
      <c r="A2245" s="8">
        <v>2</v>
      </c>
      <c r="B2245" s="3">
        <v>66</v>
      </c>
      <c r="C2245" s="5">
        <v>550000</v>
      </c>
      <c r="E2245" s="222">
        <v>0</v>
      </c>
      <c r="F2245" s="222">
        <v>0</v>
      </c>
      <c r="G2245" s="222">
        <v>1E-4</v>
      </c>
      <c r="H2245" s="222">
        <v>4.0000000000000002E-4</v>
      </c>
      <c r="I2245" s="222">
        <v>2.8E-3</v>
      </c>
      <c r="J2245" s="222">
        <v>1.03E-2</v>
      </c>
      <c r="K2245" s="222">
        <v>2.63E-2</v>
      </c>
      <c r="L2245" s="222">
        <v>5.3800000000000001E-2</v>
      </c>
    </row>
    <row r="2246" spans="1:12" x14ac:dyDescent="0.25">
      <c r="A2246" s="8">
        <v>2</v>
      </c>
      <c r="B2246" s="3">
        <v>67</v>
      </c>
      <c r="C2246" s="5">
        <v>550000</v>
      </c>
      <c r="E2246" s="222">
        <v>0</v>
      </c>
      <c r="F2246" s="222">
        <v>0</v>
      </c>
      <c r="G2246" s="222">
        <v>0</v>
      </c>
      <c r="H2246" s="222">
        <v>2.0000000000000001E-4</v>
      </c>
      <c r="I2246" s="222">
        <v>1.8E-3</v>
      </c>
      <c r="J2246" s="222">
        <v>7.4999999999999997E-3</v>
      </c>
      <c r="K2246" s="222">
        <v>2.1000000000000001E-2</v>
      </c>
      <c r="L2246" s="222">
        <v>4.5999999999999999E-2</v>
      </c>
    </row>
    <row r="2247" spans="1:12" x14ac:dyDescent="0.25">
      <c r="A2247" s="8">
        <v>2</v>
      </c>
      <c r="B2247" s="3">
        <v>68</v>
      </c>
      <c r="C2247" s="5">
        <v>550000</v>
      </c>
      <c r="E2247" s="222">
        <v>0</v>
      </c>
      <c r="F2247" s="222">
        <v>0</v>
      </c>
      <c r="G2247" s="222">
        <v>0</v>
      </c>
      <c r="H2247" s="222">
        <v>1E-4</v>
      </c>
      <c r="I2247" s="222">
        <v>1E-3</v>
      </c>
      <c r="J2247" s="222">
        <v>5.0000000000000001E-3</v>
      </c>
      <c r="K2247" s="222">
        <v>1.6E-2</v>
      </c>
      <c r="L2247" s="222">
        <v>3.8399999999999997E-2</v>
      </c>
    </row>
    <row r="2248" spans="1:12" x14ac:dyDescent="0.25">
      <c r="A2248" s="8">
        <v>2</v>
      </c>
      <c r="B2248" s="3">
        <v>69</v>
      </c>
      <c r="C2248" s="5">
        <v>550000</v>
      </c>
      <c r="E2248" s="222">
        <v>0</v>
      </c>
      <c r="F2248" s="222">
        <v>0</v>
      </c>
      <c r="G2248" s="222">
        <v>0</v>
      </c>
      <c r="H2248" s="222">
        <v>0</v>
      </c>
      <c r="I2248" s="222">
        <v>5.0000000000000001E-4</v>
      </c>
      <c r="J2248" s="222">
        <v>3.2000000000000002E-3</v>
      </c>
      <c r="K2248" s="222">
        <v>1.18E-2</v>
      </c>
      <c r="L2248" s="222">
        <v>3.1300000000000001E-2</v>
      </c>
    </row>
    <row r="2249" spans="1:12" x14ac:dyDescent="0.25">
      <c r="A2249" s="8">
        <v>2</v>
      </c>
      <c r="B2249" s="3">
        <v>70</v>
      </c>
      <c r="C2249" s="5">
        <v>550000</v>
      </c>
      <c r="E2249" s="222">
        <v>0</v>
      </c>
      <c r="F2249" s="222">
        <v>0</v>
      </c>
      <c r="G2249" s="222">
        <v>0</v>
      </c>
      <c r="H2249" s="222">
        <v>0</v>
      </c>
      <c r="I2249" s="222">
        <v>2.0000000000000001E-4</v>
      </c>
      <c r="J2249" s="222">
        <v>1.6000000000000001E-3</v>
      </c>
      <c r="K2249" s="222">
        <v>7.6E-3</v>
      </c>
      <c r="L2249" s="222">
        <v>2.35E-2</v>
      </c>
    </row>
    <row r="2250" spans="1:12" x14ac:dyDescent="0.25">
      <c r="A2250" s="8">
        <v>2</v>
      </c>
      <c r="B2250" s="3">
        <v>71</v>
      </c>
      <c r="C2250" s="5">
        <v>550000</v>
      </c>
      <c r="E2250" s="222">
        <v>0</v>
      </c>
      <c r="F2250" s="222">
        <v>0</v>
      </c>
      <c r="G2250" s="222">
        <v>0</v>
      </c>
      <c r="H2250" s="222">
        <v>0</v>
      </c>
      <c r="I2250" s="222">
        <v>0</v>
      </c>
      <c r="J2250" s="222">
        <v>6.9999999999999999E-4</v>
      </c>
      <c r="K2250" s="222">
        <v>4.3E-3</v>
      </c>
      <c r="L2250" s="222">
        <v>1.66E-2</v>
      </c>
    </row>
    <row r="2251" spans="1:12" x14ac:dyDescent="0.25">
      <c r="A2251" s="8">
        <v>2</v>
      </c>
      <c r="B2251" s="3">
        <v>72</v>
      </c>
      <c r="C2251" s="5">
        <v>550000</v>
      </c>
      <c r="E2251" s="222">
        <v>0</v>
      </c>
      <c r="F2251" s="222">
        <v>0</v>
      </c>
      <c r="G2251" s="222">
        <v>0</v>
      </c>
      <c r="H2251" s="222">
        <v>0</v>
      </c>
      <c r="I2251" s="222">
        <v>0</v>
      </c>
      <c r="J2251" s="222">
        <v>1E-4</v>
      </c>
      <c r="K2251" s="222">
        <v>1.5E-3</v>
      </c>
      <c r="L2251" s="222">
        <v>8.8000000000000005E-3</v>
      </c>
    </row>
    <row r="2252" spans="1:12" x14ac:dyDescent="0.25">
      <c r="A2252" s="8">
        <v>2</v>
      </c>
      <c r="B2252" s="3">
        <v>73</v>
      </c>
      <c r="C2252" s="5">
        <v>550000</v>
      </c>
      <c r="E2252" s="222">
        <v>0</v>
      </c>
      <c r="F2252" s="222">
        <v>0</v>
      </c>
      <c r="G2252" s="222">
        <v>0</v>
      </c>
      <c r="H2252" s="222">
        <v>0</v>
      </c>
      <c r="I2252" s="222">
        <v>0</v>
      </c>
      <c r="J2252" s="222">
        <v>0</v>
      </c>
      <c r="K2252" s="222">
        <v>2.0000000000000001E-4</v>
      </c>
      <c r="L2252" s="222">
        <v>3.0000000000000001E-3</v>
      </c>
    </row>
    <row r="2253" spans="1:12" x14ac:dyDescent="0.25">
      <c r="A2253" s="8">
        <v>2</v>
      </c>
      <c r="B2253" s="3">
        <v>74</v>
      </c>
      <c r="C2253" s="5">
        <v>550000</v>
      </c>
      <c r="E2253" s="222">
        <v>0</v>
      </c>
      <c r="F2253" s="222">
        <v>0</v>
      </c>
      <c r="G2253" s="222">
        <v>0</v>
      </c>
      <c r="H2253" s="222">
        <v>0</v>
      </c>
      <c r="I2253" s="222">
        <v>0</v>
      </c>
      <c r="J2253" s="222">
        <v>0</v>
      </c>
      <c r="K2253" s="222">
        <v>0</v>
      </c>
      <c r="L2253" s="222">
        <v>8.9999999999999998E-4</v>
      </c>
    </row>
    <row r="2254" spans="1:12" x14ac:dyDescent="0.25">
      <c r="A2254" s="8">
        <v>3</v>
      </c>
      <c r="B2254" s="3">
        <v>56</v>
      </c>
      <c r="C2254" s="5">
        <v>550000</v>
      </c>
      <c r="E2254" s="222">
        <v>2.9999999999999997E-4</v>
      </c>
      <c r="F2254" s="222">
        <v>2.2000000000000001E-3</v>
      </c>
      <c r="G2254" s="222">
        <v>6.3E-3</v>
      </c>
      <c r="H2254" s="222">
        <v>1.29E-2</v>
      </c>
      <c r="I2254" s="222">
        <v>3.3799999999999997E-2</v>
      </c>
      <c r="J2254" s="222">
        <v>6.4899999999999999E-2</v>
      </c>
      <c r="K2254" s="222">
        <v>0.1053</v>
      </c>
      <c r="L2254" s="222">
        <v>0.1542</v>
      </c>
    </row>
    <row r="2255" spans="1:12" x14ac:dyDescent="0.25">
      <c r="A2255" s="8">
        <v>3</v>
      </c>
      <c r="B2255" s="3">
        <v>57</v>
      </c>
      <c r="C2255" s="5">
        <v>550000</v>
      </c>
      <c r="E2255" s="222">
        <v>2.0000000000000001E-4</v>
      </c>
      <c r="F2255" s="222">
        <v>1.6999999999999999E-3</v>
      </c>
      <c r="G2255" s="222">
        <v>5.1000000000000004E-3</v>
      </c>
      <c r="H2255" s="222">
        <v>1.09E-2</v>
      </c>
      <c r="I2255" s="222">
        <v>2.98E-2</v>
      </c>
      <c r="J2255" s="222">
        <v>5.8900000000000001E-2</v>
      </c>
      <c r="K2255" s="222">
        <v>9.74E-2</v>
      </c>
      <c r="L2255" s="222">
        <v>0.14460000000000001</v>
      </c>
    </row>
    <row r="2256" spans="1:12" x14ac:dyDescent="0.25">
      <c r="A2256" s="8">
        <v>3</v>
      </c>
      <c r="B2256" s="3">
        <v>58</v>
      </c>
      <c r="C2256" s="5">
        <v>550000</v>
      </c>
      <c r="E2256" s="222">
        <v>2.0000000000000001E-4</v>
      </c>
      <c r="F2256" s="222">
        <v>1.2999999999999999E-3</v>
      </c>
      <c r="G2256" s="222">
        <v>4.1999999999999997E-3</v>
      </c>
      <c r="H2256" s="222">
        <v>9.1999999999999998E-3</v>
      </c>
      <c r="I2256" s="222">
        <v>2.63E-2</v>
      </c>
      <c r="J2256" s="222">
        <v>5.33E-2</v>
      </c>
      <c r="K2256" s="222">
        <v>0.09</v>
      </c>
      <c r="L2256" s="222">
        <v>0.13569999999999999</v>
      </c>
    </row>
    <row r="2257" spans="1:12" x14ac:dyDescent="0.25">
      <c r="A2257" s="8">
        <v>3</v>
      </c>
      <c r="B2257" s="3">
        <v>59</v>
      </c>
      <c r="C2257" s="5">
        <v>550000</v>
      </c>
      <c r="E2257" s="222">
        <v>1E-4</v>
      </c>
      <c r="F2257" s="222">
        <v>1E-3</v>
      </c>
      <c r="G2257" s="222">
        <v>3.3E-3</v>
      </c>
      <c r="H2257" s="222">
        <v>7.6E-3</v>
      </c>
      <c r="I2257" s="222">
        <v>2.29E-2</v>
      </c>
      <c r="J2257" s="222">
        <v>4.8000000000000001E-2</v>
      </c>
      <c r="K2257" s="222">
        <v>8.2699999999999996E-2</v>
      </c>
      <c r="L2257" s="222">
        <v>0.12670000000000001</v>
      </c>
    </row>
    <row r="2258" spans="1:12" x14ac:dyDescent="0.25">
      <c r="A2258" s="8">
        <v>3</v>
      </c>
      <c r="B2258" s="3">
        <v>60</v>
      </c>
      <c r="C2258" s="5">
        <v>550000</v>
      </c>
      <c r="E2258" s="222">
        <v>1E-4</v>
      </c>
      <c r="F2258" s="222">
        <v>6.9999999999999999E-4</v>
      </c>
      <c r="G2258" s="222">
        <v>2.5999999999999999E-3</v>
      </c>
      <c r="H2258" s="222">
        <v>6.1999999999999998E-3</v>
      </c>
      <c r="I2258" s="222">
        <v>1.9699999999999999E-2</v>
      </c>
      <c r="J2258" s="222">
        <v>4.2599999999999999E-2</v>
      </c>
      <c r="K2258" s="222">
        <v>7.5399999999999995E-2</v>
      </c>
      <c r="L2258" s="222">
        <v>0.1177</v>
      </c>
    </row>
    <row r="2259" spans="1:12" x14ac:dyDescent="0.25">
      <c r="A2259" s="8">
        <v>3</v>
      </c>
      <c r="B2259" s="3">
        <v>61</v>
      </c>
      <c r="C2259" s="5">
        <v>550000</v>
      </c>
      <c r="E2259" s="222">
        <v>0</v>
      </c>
      <c r="F2259" s="222">
        <v>5.0000000000000001E-4</v>
      </c>
      <c r="G2259" s="222">
        <v>2E-3</v>
      </c>
      <c r="H2259" s="222">
        <v>4.8999999999999998E-3</v>
      </c>
      <c r="I2259" s="222">
        <v>1.67E-2</v>
      </c>
      <c r="J2259" s="222">
        <v>3.7499999999999999E-2</v>
      </c>
      <c r="K2259" s="222">
        <v>6.8199999999999997E-2</v>
      </c>
      <c r="L2259" s="222">
        <v>0.1089</v>
      </c>
    </row>
    <row r="2260" spans="1:12" x14ac:dyDescent="0.25">
      <c r="A2260" s="8">
        <v>3</v>
      </c>
      <c r="B2260" s="3">
        <v>62</v>
      </c>
      <c r="C2260" s="5">
        <v>550000</v>
      </c>
      <c r="E2260" s="222">
        <v>0</v>
      </c>
      <c r="F2260" s="222">
        <v>2.9999999999999997E-4</v>
      </c>
      <c r="G2260" s="222">
        <v>1.5E-3</v>
      </c>
      <c r="H2260" s="222">
        <v>3.8E-3</v>
      </c>
      <c r="I2260" s="222">
        <v>1.38E-2</v>
      </c>
      <c r="J2260" s="222">
        <v>3.2599999999999997E-2</v>
      </c>
      <c r="K2260" s="222">
        <v>6.1199999999999997E-2</v>
      </c>
      <c r="L2260" s="222">
        <v>0.1</v>
      </c>
    </row>
    <row r="2261" spans="1:12" x14ac:dyDescent="0.25">
      <c r="A2261" s="8">
        <v>3</v>
      </c>
      <c r="B2261" s="3">
        <v>63</v>
      </c>
      <c r="C2261" s="5">
        <v>550000</v>
      </c>
      <c r="E2261" s="222">
        <v>0</v>
      </c>
      <c r="F2261" s="222">
        <v>2.0000000000000001E-4</v>
      </c>
      <c r="G2261" s="222">
        <v>1E-3</v>
      </c>
      <c r="H2261" s="222">
        <v>2.8E-3</v>
      </c>
      <c r="I2261" s="222">
        <v>1.12E-2</v>
      </c>
      <c r="J2261" s="222">
        <v>2.7799999999999998E-2</v>
      </c>
      <c r="K2261" s="222">
        <v>5.4100000000000002E-2</v>
      </c>
      <c r="L2261" s="222">
        <v>9.11E-2</v>
      </c>
    </row>
    <row r="2262" spans="1:12" x14ac:dyDescent="0.25">
      <c r="A2262" s="8">
        <v>3</v>
      </c>
      <c r="B2262" s="3">
        <v>64</v>
      </c>
      <c r="C2262" s="5">
        <v>550000</v>
      </c>
      <c r="E2262" s="222">
        <v>0</v>
      </c>
      <c r="F2262" s="222">
        <v>1E-4</v>
      </c>
      <c r="G2262" s="222">
        <v>6.9999999999999999E-4</v>
      </c>
      <c r="H2262" s="222">
        <v>2E-3</v>
      </c>
      <c r="I2262" s="222">
        <v>8.8000000000000005E-3</v>
      </c>
      <c r="J2262" s="222">
        <v>2.3199999999999998E-2</v>
      </c>
      <c r="K2262" s="222">
        <v>4.7300000000000002E-2</v>
      </c>
      <c r="L2262" s="222">
        <v>8.2199999999999995E-2</v>
      </c>
    </row>
    <row r="2263" spans="1:12" x14ac:dyDescent="0.25">
      <c r="A2263" s="8">
        <v>3</v>
      </c>
      <c r="B2263" s="3">
        <v>65</v>
      </c>
      <c r="C2263" s="5">
        <v>550000</v>
      </c>
      <c r="E2263" s="222">
        <v>0</v>
      </c>
      <c r="F2263" s="222">
        <v>1E-4</v>
      </c>
      <c r="G2263" s="222">
        <v>4.0000000000000002E-4</v>
      </c>
      <c r="H2263" s="222">
        <v>1.4E-3</v>
      </c>
      <c r="I2263" s="222">
        <v>6.6E-3</v>
      </c>
      <c r="J2263" s="222">
        <v>1.89E-2</v>
      </c>
      <c r="K2263" s="222">
        <v>4.0599999999999997E-2</v>
      </c>
      <c r="L2263" s="222">
        <v>7.3700000000000002E-2</v>
      </c>
    </row>
    <row r="2264" spans="1:12" x14ac:dyDescent="0.25">
      <c r="A2264" s="8">
        <v>3</v>
      </c>
      <c r="B2264" s="3">
        <v>66</v>
      </c>
      <c r="C2264" s="5">
        <v>550000</v>
      </c>
      <c r="E2264" s="222">
        <v>0</v>
      </c>
      <c r="F2264" s="222">
        <v>0</v>
      </c>
      <c r="G2264" s="222">
        <v>2.0000000000000001E-4</v>
      </c>
      <c r="H2264" s="222">
        <v>8.9999999999999998E-4</v>
      </c>
      <c r="I2264" s="222">
        <v>4.7999999999999996E-3</v>
      </c>
      <c r="J2264" s="222">
        <v>1.4999999999999999E-2</v>
      </c>
      <c r="K2264" s="222">
        <v>3.4299999999999997E-2</v>
      </c>
      <c r="L2264" s="222">
        <v>6.54E-2</v>
      </c>
    </row>
    <row r="2265" spans="1:12" x14ac:dyDescent="0.25">
      <c r="A2265" s="8">
        <v>3</v>
      </c>
      <c r="B2265" s="3">
        <v>67</v>
      </c>
      <c r="C2265" s="5">
        <v>550000</v>
      </c>
      <c r="E2265" s="222">
        <v>0</v>
      </c>
      <c r="F2265" s="222">
        <v>0</v>
      </c>
      <c r="G2265" s="222">
        <v>1E-4</v>
      </c>
      <c r="H2265" s="222">
        <v>5.0000000000000001E-4</v>
      </c>
      <c r="I2265" s="222">
        <v>3.2000000000000002E-3</v>
      </c>
      <c r="J2265" s="222">
        <v>1.12E-2</v>
      </c>
      <c r="K2265" s="222">
        <v>2.8000000000000001E-2</v>
      </c>
      <c r="L2265" s="222">
        <v>5.67E-2</v>
      </c>
    </row>
    <row r="2266" spans="1:12" x14ac:dyDescent="0.25">
      <c r="A2266" s="8">
        <v>3</v>
      </c>
      <c r="B2266" s="3">
        <v>68</v>
      </c>
      <c r="C2266" s="5">
        <v>550000</v>
      </c>
      <c r="E2266" s="222">
        <v>0</v>
      </c>
      <c r="F2266" s="222">
        <v>0</v>
      </c>
      <c r="G2266" s="222">
        <v>0</v>
      </c>
      <c r="H2266" s="222">
        <v>2.0000000000000001E-4</v>
      </c>
      <c r="I2266" s="222">
        <v>2E-3</v>
      </c>
      <c r="J2266" s="222">
        <v>7.9000000000000008E-3</v>
      </c>
      <c r="K2266" s="222">
        <v>2.1999999999999999E-2</v>
      </c>
      <c r="L2266" s="222">
        <v>4.8000000000000001E-2</v>
      </c>
    </row>
    <row r="2267" spans="1:12" x14ac:dyDescent="0.25">
      <c r="A2267" s="8">
        <v>3</v>
      </c>
      <c r="B2267" s="3">
        <v>69</v>
      </c>
      <c r="C2267" s="5">
        <v>550000</v>
      </c>
      <c r="E2267" s="222">
        <v>0</v>
      </c>
      <c r="F2267" s="222">
        <v>0</v>
      </c>
      <c r="G2267" s="222">
        <v>0</v>
      </c>
      <c r="H2267" s="222">
        <v>1E-4</v>
      </c>
      <c r="I2267" s="222">
        <v>1.1000000000000001E-3</v>
      </c>
      <c r="J2267" s="222">
        <v>5.3E-3</v>
      </c>
      <c r="K2267" s="222">
        <v>1.67E-2</v>
      </c>
      <c r="L2267" s="222">
        <v>0.04</v>
      </c>
    </row>
    <row r="2268" spans="1:12" x14ac:dyDescent="0.25">
      <c r="A2268" s="8">
        <v>3</v>
      </c>
      <c r="B2268" s="3">
        <v>70</v>
      </c>
      <c r="C2268" s="5">
        <v>550000</v>
      </c>
      <c r="E2268" s="222">
        <v>0</v>
      </c>
      <c r="F2268" s="222">
        <v>0</v>
      </c>
      <c r="G2268" s="222">
        <v>0</v>
      </c>
      <c r="H2268" s="222">
        <v>0</v>
      </c>
      <c r="I2268" s="222">
        <v>4.0000000000000002E-4</v>
      </c>
      <c r="J2268" s="222">
        <v>2.8999999999999998E-3</v>
      </c>
      <c r="K2268" s="222">
        <v>1.1299999999999999E-2</v>
      </c>
      <c r="L2268" s="222">
        <v>3.09E-2</v>
      </c>
    </row>
    <row r="2269" spans="1:12" x14ac:dyDescent="0.25">
      <c r="A2269" s="8">
        <v>3</v>
      </c>
      <c r="B2269" s="3">
        <v>71</v>
      </c>
      <c r="C2269" s="5">
        <v>550000</v>
      </c>
      <c r="E2269" s="222">
        <v>0</v>
      </c>
      <c r="F2269" s="222">
        <v>0</v>
      </c>
      <c r="G2269" s="222">
        <v>0</v>
      </c>
      <c r="H2269" s="222">
        <v>0</v>
      </c>
      <c r="I2269" s="222">
        <v>1E-4</v>
      </c>
      <c r="J2269" s="222">
        <v>1.4E-3</v>
      </c>
      <c r="K2269" s="222">
        <v>7.0000000000000001E-3</v>
      </c>
      <c r="L2269" s="222">
        <v>2.2800000000000001E-2</v>
      </c>
    </row>
    <row r="2270" spans="1:12" x14ac:dyDescent="0.25">
      <c r="A2270" s="8">
        <v>3</v>
      </c>
      <c r="B2270" s="3">
        <v>72</v>
      </c>
      <c r="C2270" s="5">
        <v>550000</v>
      </c>
      <c r="E2270" s="222">
        <v>0</v>
      </c>
      <c r="F2270" s="222">
        <v>0</v>
      </c>
      <c r="G2270" s="222">
        <v>0</v>
      </c>
      <c r="H2270" s="222">
        <v>0</v>
      </c>
      <c r="I2270" s="222">
        <v>0</v>
      </c>
      <c r="J2270" s="222">
        <v>2.9999999999999997E-4</v>
      </c>
      <c r="K2270" s="222">
        <v>2.8E-3</v>
      </c>
      <c r="L2270" s="222">
        <v>1.3100000000000001E-2</v>
      </c>
    </row>
    <row r="2271" spans="1:12" x14ac:dyDescent="0.25">
      <c r="A2271" s="8">
        <v>3</v>
      </c>
      <c r="B2271" s="3">
        <v>73</v>
      </c>
      <c r="C2271" s="5">
        <v>550000</v>
      </c>
      <c r="E2271" s="222">
        <v>0</v>
      </c>
      <c r="F2271" s="222">
        <v>0</v>
      </c>
      <c r="G2271" s="222">
        <v>0</v>
      </c>
      <c r="H2271" s="222">
        <v>0</v>
      </c>
      <c r="I2271" s="222">
        <v>0</v>
      </c>
      <c r="J2271" s="222">
        <v>0</v>
      </c>
      <c r="K2271" s="222">
        <v>5.0000000000000001E-4</v>
      </c>
      <c r="L2271" s="222">
        <v>5.1999999999999998E-3</v>
      </c>
    </row>
    <row r="2272" spans="1:12" x14ac:dyDescent="0.25">
      <c r="A2272" s="8">
        <v>3</v>
      </c>
      <c r="B2272" s="3">
        <v>74</v>
      </c>
      <c r="C2272" s="5">
        <v>550000</v>
      </c>
      <c r="E2272" s="222">
        <v>0</v>
      </c>
      <c r="F2272" s="222">
        <v>0</v>
      </c>
      <c r="G2272" s="222">
        <v>0</v>
      </c>
      <c r="H2272" s="222">
        <v>0</v>
      </c>
      <c r="I2272" s="222">
        <v>0</v>
      </c>
      <c r="J2272" s="222">
        <v>0</v>
      </c>
      <c r="K2272" s="222">
        <v>1E-4</v>
      </c>
      <c r="L2272" s="222">
        <v>1.9E-3</v>
      </c>
    </row>
    <row r="2273" spans="1:12" x14ac:dyDescent="0.25">
      <c r="A2273" s="8">
        <v>4</v>
      </c>
      <c r="B2273" s="3">
        <v>56</v>
      </c>
      <c r="C2273" s="5">
        <v>550000</v>
      </c>
      <c r="E2273" s="222">
        <v>5.0000000000000001E-4</v>
      </c>
      <c r="F2273" s="222">
        <v>3.0999999999999999E-3</v>
      </c>
      <c r="G2273" s="222">
        <v>8.3999999999999995E-3</v>
      </c>
      <c r="H2273" s="222">
        <v>1.6500000000000001E-2</v>
      </c>
      <c r="I2273" s="222">
        <v>4.1099999999999998E-2</v>
      </c>
      <c r="J2273" s="222">
        <v>7.5999999999999998E-2</v>
      </c>
      <c r="K2273" s="222">
        <v>0.1201</v>
      </c>
      <c r="L2273" s="222">
        <v>0.17219999999999999</v>
      </c>
    </row>
    <row r="2274" spans="1:12" x14ac:dyDescent="0.25">
      <c r="A2274" s="8">
        <v>4</v>
      </c>
      <c r="B2274" s="3">
        <v>57</v>
      </c>
      <c r="C2274" s="5">
        <v>550000</v>
      </c>
      <c r="E2274" s="222">
        <v>4.0000000000000002E-4</v>
      </c>
      <c r="F2274" s="222">
        <v>2.5000000000000001E-3</v>
      </c>
      <c r="G2274" s="222">
        <v>7.0000000000000001E-3</v>
      </c>
      <c r="H2274" s="222">
        <v>1.4200000000000001E-2</v>
      </c>
      <c r="I2274" s="222">
        <v>3.6700000000000003E-2</v>
      </c>
      <c r="J2274" s="222">
        <v>6.9500000000000006E-2</v>
      </c>
      <c r="K2274" s="222">
        <v>0.11169999999999999</v>
      </c>
      <c r="L2274" s="222">
        <v>0.16220000000000001</v>
      </c>
    </row>
    <row r="2275" spans="1:12" x14ac:dyDescent="0.25">
      <c r="A2275" s="8">
        <v>4</v>
      </c>
      <c r="B2275" s="3">
        <v>58</v>
      </c>
      <c r="C2275" s="5">
        <v>550000</v>
      </c>
      <c r="E2275" s="222">
        <v>2.9999999999999997E-4</v>
      </c>
      <c r="F2275" s="222">
        <v>2E-3</v>
      </c>
      <c r="G2275" s="222">
        <v>5.7999999999999996E-3</v>
      </c>
      <c r="H2275" s="222">
        <v>1.2200000000000001E-2</v>
      </c>
      <c r="I2275" s="222">
        <v>3.27E-2</v>
      </c>
      <c r="J2275" s="222">
        <v>6.3500000000000001E-2</v>
      </c>
      <c r="K2275" s="222">
        <v>0.1038</v>
      </c>
      <c r="L2275" s="222">
        <v>0.1527</v>
      </c>
    </row>
    <row r="2276" spans="1:12" x14ac:dyDescent="0.25">
      <c r="A2276" s="8">
        <v>4</v>
      </c>
      <c r="B2276" s="3">
        <v>59</v>
      </c>
      <c r="C2276" s="5">
        <v>550000</v>
      </c>
      <c r="E2276" s="222">
        <v>2.0000000000000001E-4</v>
      </c>
      <c r="F2276" s="222">
        <v>1.5E-3</v>
      </c>
      <c r="G2276" s="222">
        <v>4.7999999999999996E-3</v>
      </c>
      <c r="H2276" s="222">
        <v>1.03E-2</v>
      </c>
      <c r="I2276" s="222">
        <v>2.8899999999999999E-2</v>
      </c>
      <c r="J2276" s="222">
        <v>5.7599999999999998E-2</v>
      </c>
      <c r="K2276" s="222">
        <v>9.6000000000000002E-2</v>
      </c>
      <c r="L2276" s="222">
        <v>0.14319999999999999</v>
      </c>
    </row>
    <row r="2277" spans="1:12" x14ac:dyDescent="0.25">
      <c r="A2277" s="8">
        <v>4</v>
      </c>
      <c r="B2277" s="3">
        <v>60</v>
      </c>
      <c r="C2277" s="5">
        <v>550000</v>
      </c>
      <c r="E2277" s="222">
        <v>1E-4</v>
      </c>
      <c r="F2277" s="222">
        <v>1.1999999999999999E-3</v>
      </c>
      <c r="G2277" s="222">
        <v>3.8E-3</v>
      </c>
      <c r="H2277" s="222">
        <v>8.5000000000000006E-3</v>
      </c>
      <c r="I2277" s="222">
        <v>2.52E-2</v>
      </c>
      <c r="J2277" s="222">
        <v>5.1799999999999999E-2</v>
      </c>
      <c r="K2277" s="222">
        <v>8.8099999999999998E-2</v>
      </c>
      <c r="L2277" s="222">
        <v>0.1336</v>
      </c>
    </row>
    <row r="2278" spans="1:12" x14ac:dyDescent="0.25">
      <c r="A2278" s="8">
        <v>4</v>
      </c>
      <c r="B2278" s="3">
        <v>61</v>
      </c>
      <c r="C2278" s="5">
        <v>550000</v>
      </c>
      <c r="E2278" s="222">
        <v>1E-4</v>
      </c>
      <c r="F2278" s="222">
        <v>8.9999999999999998E-4</v>
      </c>
      <c r="G2278" s="222">
        <v>3.0000000000000001E-3</v>
      </c>
      <c r="H2278" s="222">
        <v>7.0000000000000001E-3</v>
      </c>
      <c r="I2278" s="222">
        <v>2.1700000000000001E-2</v>
      </c>
      <c r="J2278" s="222">
        <v>4.6100000000000002E-2</v>
      </c>
      <c r="K2278" s="222">
        <v>8.0299999999999996E-2</v>
      </c>
      <c r="L2278" s="222">
        <v>0.1241</v>
      </c>
    </row>
    <row r="2279" spans="1:12" x14ac:dyDescent="0.25">
      <c r="A2279" s="8">
        <v>4</v>
      </c>
      <c r="B2279" s="3">
        <v>62</v>
      </c>
      <c r="C2279" s="5">
        <v>550000</v>
      </c>
      <c r="E2279" s="222">
        <v>1E-4</v>
      </c>
      <c r="F2279" s="222">
        <v>5.9999999999999995E-4</v>
      </c>
      <c r="G2279" s="222">
        <v>2.3E-3</v>
      </c>
      <c r="H2279" s="222">
        <v>5.4999999999999997E-3</v>
      </c>
      <c r="I2279" s="222">
        <v>1.83E-2</v>
      </c>
      <c r="J2279" s="222">
        <v>4.0500000000000001E-2</v>
      </c>
      <c r="K2279" s="222">
        <v>7.2599999999999998E-2</v>
      </c>
      <c r="L2279" s="222">
        <v>0.11459999999999999</v>
      </c>
    </row>
    <row r="2280" spans="1:12" x14ac:dyDescent="0.25">
      <c r="A2280" s="8">
        <v>4</v>
      </c>
      <c r="B2280" s="3">
        <v>63</v>
      </c>
      <c r="C2280" s="5">
        <v>550000</v>
      </c>
      <c r="E2280" s="222">
        <v>0</v>
      </c>
      <c r="F2280" s="222">
        <v>4.0000000000000002E-4</v>
      </c>
      <c r="G2280" s="222">
        <v>1.6000000000000001E-3</v>
      </c>
      <c r="H2280" s="222">
        <v>4.3E-3</v>
      </c>
      <c r="I2280" s="222">
        <v>1.5100000000000001E-2</v>
      </c>
      <c r="J2280" s="222">
        <v>3.5000000000000003E-2</v>
      </c>
      <c r="K2280" s="222">
        <v>6.4799999999999996E-2</v>
      </c>
      <c r="L2280" s="222">
        <v>0.10489999999999999</v>
      </c>
    </row>
    <row r="2281" spans="1:12" x14ac:dyDescent="0.25">
      <c r="A2281" s="8">
        <v>4</v>
      </c>
      <c r="B2281" s="3">
        <v>64</v>
      </c>
      <c r="C2281" s="5">
        <v>550000</v>
      </c>
      <c r="E2281" s="222">
        <v>0</v>
      </c>
      <c r="F2281" s="222">
        <v>2.9999999999999997E-4</v>
      </c>
      <c r="G2281" s="222">
        <v>1.1000000000000001E-3</v>
      </c>
      <c r="H2281" s="222">
        <v>3.2000000000000002E-3</v>
      </c>
      <c r="I2281" s="222">
        <v>1.21E-2</v>
      </c>
      <c r="J2281" s="222">
        <v>2.9700000000000001E-2</v>
      </c>
      <c r="K2281" s="222">
        <v>5.7099999999999998E-2</v>
      </c>
      <c r="L2281" s="222">
        <v>9.5299999999999996E-2</v>
      </c>
    </row>
    <row r="2282" spans="1:12" x14ac:dyDescent="0.25">
      <c r="A2282" s="8">
        <v>4</v>
      </c>
      <c r="B2282" s="3">
        <v>65</v>
      </c>
      <c r="C2282" s="5">
        <v>550000</v>
      </c>
      <c r="E2282" s="222">
        <v>0</v>
      </c>
      <c r="F2282" s="222">
        <v>2.0000000000000001E-4</v>
      </c>
      <c r="G2282" s="222">
        <v>6.9999999999999999E-4</v>
      </c>
      <c r="H2282" s="222">
        <v>2.2000000000000001E-3</v>
      </c>
      <c r="I2282" s="222">
        <v>9.4999999999999998E-3</v>
      </c>
      <c r="J2282" s="222">
        <v>2.46E-2</v>
      </c>
      <c r="K2282" s="222">
        <v>4.9700000000000001E-2</v>
      </c>
      <c r="L2282" s="222">
        <v>8.6300000000000002E-2</v>
      </c>
    </row>
    <row r="2283" spans="1:12" x14ac:dyDescent="0.25">
      <c r="A2283" s="8">
        <v>4</v>
      </c>
      <c r="B2283" s="3">
        <v>66</v>
      </c>
      <c r="C2283" s="5">
        <v>550000</v>
      </c>
      <c r="E2283" s="222">
        <v>0</v>
      </c>
      <c r="F2283" s="222">
        <v>1E-4</v>
      </c>
      <c r="G2283" s="222">
        <v>5.0000000000000001E-4</v>
      </c>
      <c r="H2283" s="222">
        <v>1.5E-3</v>
      </c>
      <c r="I2283" s="222">
        <v>7.1000000000000004E-3</v>
      </c>
      <c r="J2283" s="222">
        <v>0.02</v>
      </c>
      <c r="K2283" s="222">
        <v>4.2599999999999999E-2</v>
      </c>
      <c r="L2283" s="222">
        <v>7.7499999999999999E-2</v>
      </c>
    </row>
    <row r="2284" spans="1:12" x14ac:dyDescent="0.25">
      <c r="A2284" s="8">
        <v>4</v>
      </c>
      <c r="B2284" s="3">
        <v>67</v>
      </c>
      <c r="C2284" s="5">
        <v>550000</v>
      </c>
      <c r="E2284" s="222">
        <v>0</v>
      </c>
      <c r="F2284" s="222">
        <v>0</v>
      </c>
      <c r="G2284" s="222">
        <v>2.0000000000000001E-4</v>
      </c>
      <c r="H2284" s="222">
        <v>8.9999999999999998E-4</v>
      </c>
      <c r="I2284" s="222">
        <v>4.8999999999999998E-3</v>
      </c>
      <c r="J2284" s="222">
        <v>1.5299999999999999E-2</v>
      </c>
      <c r="K2284" s="222">
        <v>3.5499999999999997E-2</v>
      </c>
      <c r="L2284" s="222">
        <v>6.8099999999999994E-2</v>
      </c>
    </row>
    <row r="2285" spans="1:12" x14ac:dyDescent="0.25">
      <c r="A2285" s="8">
        <v>4</v>
      </c>
      <c r="B2285" s="3">
        <v>68</v>
      </c>
      <c r="C2285" s="5">
        <v>550000</v>
      </c>
      <c r="E2285" s="222">
        <v>0</v>
      </c>
      <c r="F2285" s="222">
        <v>0</v>
      </c>
      <c r="G2285" s="222">
        <v>1E-4</v>
      </c>
      <c r="H2285" s="222">
        <v>5.0000000000000001E-4</v>
      </c>
      <c r="I2285" s="222">
        <v>3.2000000000000002E-3</v>
      </c>
      <c r="J2285" s="222">
        <v>1.12E-2</v>
      </c>
      <c r="K2285" s="222">
        <v>2.86E-2</v>
      </c>
      <c r="L2285" s="222">
        <v>5.8700000000000002E-2</v>
      </c>
    </row>
    <row r="2286" spans="1:12" x14ac:dyDescent="0.25">
      <c r="A2286" s="8">
        <v>4</v>
      </c>
      <c r="B2286" s="3">
        <v>69</v>
      </c>
      <c r="C2286" s="5">
        <v>550000</v>
      </c>
      <c r="E2286" s="222">
        <v>0</v>
      </c>
      <c r="F2286" s="222">
        <v>0</v>
      </c>
      <c r="G2286" s="222">
        <v>0</v>
      </c>
      <c r="H2286" s="222">
        <v>2.0000000000000001E-4</v>
      </c>
      <c r="I2286" s="222">
        <v>1.9E-3</v>
      </c>
      <c r="J2286" s="222">
        <v>7.9000000000000008E-3</v>
      </c>
      <c r="K2286" s="222">
        <v>2.2499999999999999E-2</v>
      </c>
      <c r="L2286" s="222">
        <v>4.9799999999999997E-2</v>
      </c>
    </row>
    <row r="2287" spans="1:12" x14ac:dyDescent="0.25">
      <c r="A2287" s="8">
        <v>4</v>
      </c>
      <c r="B2287" s="3">
        <v>70</v>
      </c>
      <c r="C2287" s="5">
        <v>550000</v>
      </c>
      <c r="E2287" s="222">
        <v>0</v>
      </c>
      <c r="F2287" s="222">
        <v>0</v>
      </c>
      <c r="G2287" s="222">
        <v>0</v>
      </c>
      <c r="H2287" s="222">
        <v>1E-4</v>
      </c>
      <c r="I2287" s="222">
        <v>8.9999999999999998E-4</v>
      </c>
      <c r="J2287" s="222">
        <v>4.7000000000000002E-3</v>
      </c>
      <c r="K2287" s="222">
        <v>1.5900000000000001E-2</v>
      </c>
      <c r="L2287" s="222">
        <v>3.9699999999999999E-2</v>
      </c>
    </row>
    <row r="2288" spans="1:12" x14ac:dyDescent="0.25">
      <c r="A2288" s="8">
        <v>4</v>
      </c>
      <c r="B2288" s="3">
        <v>71</v>
      </c>
      <c r="C2288" s="5">
        <v>550000</v>
      </c>
      <c r="E2288" s="222">
        <v>0</v>
      </c>
      <c r="F2288" s="222">
        <v>0</v>
      </c>
      <c r="G2288" s="222">
        <v>0</v>
      </c>
      <c r="H2288" s="222">
        <v>0</v>
      </c>
      <c r="I2288" s="222">
        <v>2.9999999999999997E-4</v>
      </c>
      <c r="J2288" s="222">
        <v>2.3999999999999998E-3</v>
      </c>
      <c r="K2288" s="222">
        <v>1.04E-2</v>
      </c>
      <c r="L2288" s="222">
        <v>3.04E-2</v>
      </c>
    </row>
    <row r="2289" spans="1:12" x14ac:dyDescent="0.25">
      <c r="A2289" s="8">
        <v>4</v>
      </c>
      <c r="B2289" s="3">
        <v>72</v>
      </c>
      <c r="C2289" s="5">
        <v>550000</v>
      </c>
      <c r="E2289" s="222">
        <v>0</v>
      </c>
      <c r="F2289" s="222">
        <v>0</v>
      </c>
      <c r="G2289" s="222">
        <v>0</v>
      </c>
      <c r="H2289" s="222">
        <v>0</v>
      </c>
      <c r="I2289" s="222">
        <v>0</v>
      </c>
      <c r="J2289" s="222">
        <v>6.9999999999999999E-4</v>
      </c>
      <c r="K2289" s="222">
        <v>4.7999999999999996E-3</v>
      </c>
      <c r="L2289" s="222">
        <v>1.9E-2</v>
      </c>
    </row>
    <row r="2290" spans="1:12" x14ac:dyDescent="0.25">
      <c r="A2290" s="8">
        <v>4</v>
      </c>
      <c r="B2290" s="3">
        <v>73</v>
      </c>
      <c r="C2290" s="5">
        <v>550000</v>
      </c>
      <c r="E2290" s="222">
        <v>0</v>
      </c>
      <c r="F2290" s="222">
        <v>0</v>
      </c>
      <c r="G2290" s="222">
        <v>0</v>
      </c>
      <c r="H2290" s="222">
        <v>0</v>
      </c>
      <c r="I2290" s="222">
        <v>0</v>
      </c>
      <c r="J2290" s="222">
        <v>1E-4</v>
      </c>
      <c r="K2290" s="222">
        <v>1.1999999999999999E-3</v>
      </c>
      <c r="L2290" s="222">
        <v>8.8000000000000005E-3</v>
      </c>
    </row>
    <row r="2291" spans="1:12" x14ac:dyDescent="0.25">
      <c r="A2291" s="8">
        <v>4</v>
      </c>
      <c r="B2291" s="3">
        <v>74</v>
      </c>
      <c r="C2291" s="5">
        <v>550000</v>
      </c>
      <c r="E2291" s="222">
        <v>0</v>
      </c>
      <c r="F2291" s="222">
        <v>0</v>
      </c>
      <c r="G2291" s="222">
        <v>0</v>
      </c>
      <c r="H2291" s="222">
        <v>0</v>
      </c>
      <c r="I2291" s="222">
        <v>0</v>
      </c>
      <c r="J2291" s="222">
        <v>0</v>
      </c>
      <c r="K2291" s="222">
        <v>2.9999999999999997E-4</v>
      </c>
      <c r="L2291" s="222">
        <v>4.0000000000000001E-3</v>
      </c>
    </row>
    <row r="2292" spans="1:12" x14ac:dyDescent="0.25">
      <c r="A2292" s="8">
        <v>5</v>
      </c>
      <c r="B2292" s="3">
        <v>56</v>
      </c>
      <c r="C2292" s="5">
        <v>550000</v>
      </c>
      <c r="E2292" s="222">
        <v>8.9999999999999998E-4</v>
      </c>
      <c r="F2292" s="222">
        <v>4.4999999999999997E-3</v>
      </c>
      <c r="G2292" s="222">
        <v>1.0999999999999999E-2</v>
      </c>
      <c r="H2292" s="222">
        <v>2.0400000000000001E-2</v>
      </c>
      <c r="I2292" s="222">
        <v>4.7500000000000001E-2</v>
      </c>
      <c r="J2292" s="222">
        <v>8.4699999999999998E-2</v>
      </c>
      <c r="K2292" s="222">
        <v>0.13070000000000001</v>
      </c>
      <c r="L2292" s="222">
        <v>0.1842</v>
      </c>
    </row>
    <row r="2293" spans="1:12" x14ac:dyDescent="0.25">
      <c r="A2293" s="8">
        <v>5</v>
      </c>
      <c r="B2293" s="3">
        <v>57</v>
      </c>
      <c r="C2293" s="5">
        <v>550000</v>
      </c>
      <c r="E2293" s="222">
        <v>6.9999999999999999E-4</v>
      </c>
      <c r="F2293" s="222">
        <v>3.7000000000000002E-3</v>
      </c>
      <c r="G2293" s="222">
        <v>9.2999999999999992E-3</v>
      </c>
      <c r="H2293" s="222">
        <v>1.77E-2</v>
      </c>
      <c r="I2293" s="222">
        <v>4.2700000000000002E-2</v>
      </c>
      <c r="J2293" s="222">
        <v>7.7799999999999994E-2</v>
      </c>
      <c r="K2293" s="222">
        <v>0.12180000000000001</v>
      </c>
      <c r="L2293" s="222">
        <v>0.17380000000000001</v>
      </c>
    </row>
    <row r="2294" spans="1:12" x14ac:dyDescent="0.25">
      <c r="A2294" s="8">
        <v>5</v>
      </c>
      <c r="B2294" s="3">
        <v>58</v>
      </c>
      <c r="C2294" s="5">
        <v>550000</v>
      </c>
      <c r="E2294" s="222">
        <v>5.0000000000000001E-4</v>
      </c>
      <c r="F2294" s="222">
        <v>3.0000000000000001E-3</v>
      </c>
      <c r="G2294" s="222">
        <v>7.9000000000000008E-3</v>
      </c>
      <c r="H2294" s="222">
        <v>1.54E-2</v>
      </c>
      <c r="I2294" s="222">
        <v>3.8300000000000001E-2</v>
      </c>
      <c r="J2294" s="222">
        <v>7.1400000000000005E-2</v>
      </c>
      <c r="K2294" s="222">
        <v>0.11360000000000001</v>
      </c>
      <c r="L2294" s="222">
        <v>0.16389999999999999</v>
      </c>
    </row>
    <row r="2295" spans="1:12" x14ac:dyDescent="0.25">
      <c r="A2295" s="8">
        <v>5</v>
      </c>
      <c r="B2295" s="3">
        <v>59</v>
      </c>
      <c r="C2295" s="5">
        <v>550000</v>
      </c>
      <c r="E2295" s="222">
        <v>4.0000000000000002E-4</v>
      </c>
      <c r="F2295" s="222">
        <v>2.3999999999999998E-3</v>
      </c>
      <c r="G2295" s="222">
        <v>6.4999999999999997E-3</v>
      </c>
      <c r="H2295" s="222">
        <v>1.32E-2</v>
      </c>
      <c r="I2295" s="222">
        <v>3.4099999999999998E-2</v>
      </c>
      <c r="J2295" s="222">
        <v>6.5100000000000005E-2</v>
      </c>
      <c r="K2295" s="222">
        <v>0.1053</v>
      </c>
      <c r="L2295" s="222">
        <v>0.154</v>
      </c>
    </row>
    <row r="2296" spans="1:12" x14ac:dyDescent="0.25">
      <c r="A2296" s="8">
        <v>5</v>
      </c>
      <c r="B2296" s="3">
        <v>60</v>
      </c>
      <c r="C2296" s="5">
        <v>550000</v>
      </c>
      <c r="E2296" s="222">
        <v>2.9999999999999997E-4</v>
      </c>
      <c r="F2296" s="222">
        <v>1.8E-3</v>
      </c>
      <c r="G2296" s="222">
        <v>5.3E-3</v>
      </c>
      <c r="H2296" s="222">
        <v>1.11E-2</v>
      </c>
      <c r="I2296" s="222">
        <v>2.9899999999999999E-2</v>
      </c>
      <c r="J2296" s="222">
        <v>5.8700000000000002E-2</v>
      </c>
      <c r="K2296" s="222">
        <v>9.7000000000000003E-2</v>
      </c>
      <c r="L2296" s="222">
        <v>0.14399999999999999</v>
      </c>
    </row>
    <row r="2297" spans="1:12" x14ac:dyDescent="0.25">
      <c r="A2297" s="8">
        <v>5</v>
      </c>
      <c r="B2297" s="3">
        <v>61</v>
      </c>
      <c r="C2297" s="5">
        <v>550000</v>
      </c>
      <c r="E2297" s="222">
        <v>2.0000000000000001E-4</v>
      </c>
      <c r="F2297" s="222">
        <v>1.4E-3</v>
      </c>
      <c r="G2297" s="222">
        <v>4.1999999999999997E-3</v>
      </c>
      <c r="H2297" s="222">
        <v>9.1999999999999998E-3</v>
      </c>
      <c r="I2297" s="222">
        <v>2.5999999999999999E-2</v>
      </c>
      <c r="J2297" s="222">
        <v>5.2600000000000001E-2</v>
      </c>
      <c r="K2297" s="222">
        <v>8.8700000000000001E-2</v>
      </c>
      <c r="L2297" s="222">
        <v>0.13400000000000001</v>
      </c>
    </row>
    <row r="2298" spans="1:12" x14ac:dyDescent="0.25">
      <c r="A2298" s="8">
        <v>5</v>
      </c>
      <c r="B2298" s="3">
        <v>62</v>
      </c>
      <c r="C2298" s="5">
        <v>550000</v>
      </c>
      <c r="E2298" s="222">
        <v>1E-4</v>
      </c>
      <c r="F2298" s="222">
        <v>1E-3</v>
      </c>
      <c r="G2298" s="222">
        <v>3.3E-3</v>
      </c>
      <c r="H2298" s="222">
        <v>7.4000000000000003E-3</v>
      </c>
      <c r="I2298" s="222">
        <v>2.2200000000000001E-2</v>
      </c>
      <c r="J2298" s="222">
        <v>4.65E-2</v>
      </c>
      <c r="K2298" s="222">
        <v>8.0500000000000002E-2</v>
      </c>
      <c r="L2298" s="222">
        <v>0.124</v>
      </c>
    </row>
    <row r="2299" spans="1:12" x14ac:dyDescent="0.25">
      <c r="A2299" s="8">
        <v>5</v>
      </c>
      <c r="B2299" s="3">
        <v>63</v>
      </c>
      <c r="C2299" s="5">
        <v>550000</v>
      </c>
      <c r="E2299" s="222">
        <v>1E-4</v>
      </c>
      <c r="F2299" s="222">
        <v>6.9999999999999999E-4</v>
      </c>
      <c r="G2299" s="222">
        <v>2.5000000000000001E-3</v>
      </c>
      <c r="H2299" s="222">
        <v>5.7999999999999996E-3</v>
      </c>
      <c r="I2299" s="222">
        <v>1.8499999999999999E-2</v>
      </c>
      <c r="J2299" s="222">
        <v>4.0500000000000001E-2</v>
      </c>
      <c r="K2299" s="222">
        <v>7.22E-2</v>
      </c>
      <c r="L2299" s="222">
        <v>0.1138</v>
      </c>
    </row>
    <row r="2300" spans="1:12" x14ac:dyDescent="0.25">
      <c r="A2300" s="8">
        <v>5</v>
      </c>
      <c r="B2300" s="3">
        <v>64</v>
      </c>
      <c r="C2300" s="5">
        <v>550000</v>
      </c>
      <c r="E2300" s="222">
        <v>0</v>
      </c>
      <c r="F2300" s="222">
        <v>5.0000000000000001E-4</v>
      </c>
      <c r="G2300" s="222">
        <v>1.8E-3</v>
      </c>
      <c r="H2300" s="222">
        <v>4.4000000000000003E-3</v>
      </c>
      <c r="I2300" s="222">
        <v>1.5100000000000001E-2</v>
      </c>
      <c r="J2300" s="222">
        <v>3.4599999999999999E-2</v>
      </c>
      <c r="K2300" s="222">
        <v>6.4000000000000001E-2</v>
      </c>
      <c r="L2300" s="222">
        <v>0.104</v>
      </c>
    </row>
    <row r="2301" spans="1:12" x14ac:dyDescent="0.25">
      <c r="A2301" s="8">
        <v>5</v>
      </c>
      <c r="B2301" s="3">
        <v>65</v>
      </c>
      <c r="C2301" s="5">
        <v>550000</v>
      </c>
      <c r="E2301" s="222">
        <v>0</v>
      </c>
      <c r="F2301" s="222">
        <v>2.9999999999999997E-4</v>
      </c>
      <c r="G2301" s="222">
        <v>1.1999999999999999E-3</v>
      </c>
      <c r="H2301" s="222">
        <v>3.2000000000000002E-3</v>
      </c>
      <c r="I2301" s="222">
        <v>1.2E-2</v>
      </c>
      <c r="J2301" s="222">
        <v>2.9000000000000001E-2</v>
      </c>
      <c r="K2301" s="222">
        <v>5.5899999999999998E-2</v>
      </c>
      <c r="L2301" s="222">
        <v>9.4700000000000006E-2</v>
      </c>
    </row>
    <row r="2302" spans="1:12" x14ac:dyDescent="0.25">
      <c r="A2302" s="8">
        <v>5</v>
      </c>
      <c r="B2302" s="3">
        <v>66</v>
      </c>
      <c r="C2302" s="5">
        <v>550000</v>
      </c>
      <c r="E2302" s="222">
        <v>0</v>
      </c>
      <c r="F2302" s="222">
        <v>2.0000000000000001E-4</v>
      </c>
      <c r="G2302" s="222">
        <v>8.0000000000000004E-4</v>
      </c>
      <c r="H2302" s="222">
        <v>2.2000000000000001E-3</v>
      </c>
      <c r="I2302" s="222">
        <v>9.1999999999999998E-3</v>
      </c>
      <c r="J2302" s="222">
        <v>2.3800000000000002E-2</v>
      </c>
      <c r="K2302" s="222">
        <v>4.8500000000000001E-2</v>
      </c>
      <c r="L2302" s="222">
        <v>8.5500000000000007E-2</v>
      </c>
    </row>
    <row r="2303" spans="1:12" x14ac:dyDescent="0.25">
      <c r="A2303" s="8">
        <v>5</v>
      </c>
      <c r="B2303" s="3">
        <v>67</v>
      </c>
      <c r="C2303" s="5">
        <v>550000</v>
      </c>
      <c r="E2303" s="222">
        <v>0</v>
      </c>
      <c r="F2303" s="222">
        <v>1E-4</v>
      </c>
      <c r="G2303" s="222">
        <v>4.0000000000000002E-4</v>
      </c>
      <c r="H2303" s="222">
        <v>1.4E-3</v>
      </c>
      <c r="I2303" s="222">
        <v>6.4999999999999997E-3</v>
      </c>
      <c r="J2303" s="222">
        <v>1.8599999999999998E-2</v>
      </c>
      <c r="K2303" s="222">
        <v>4.0899999999999999E-2</v>
      </c>
      <c r="L2303" s="222">
        <v>7.5700000000000003E-2</v>
      </c>
    </row>
    <row r="2304" spans="1:12" x14ac:dyDescent="0.25">
      <c r="A2304" s="8">
        <v>5</v>
      </c>
      <c r="B2304" s="3">
        <v>68</v>
      </c>
      <c r="C2304" s="5">
        <v>550000</v>
      </c>
      <c r="E2304" s="222">
        <v>0</v>
      </c>
      <c r="F2304" s="222">
        <v>0</v>
      </c>
      <c r="G2304" s="222">
        <v>2.0000000000000001E-4</v>
      </c>
      <c r="H2304" s="222">
        <v>8.0000000000000004E-4</v>
      </c>
      <c r="I2304" s="222">
        <v>4.3E-3</v>
      </c>
      <c r="J2304" s="222">
        <v>1.3899999999999999E-2</v>
      </c>
      <c r="K2304" s="222">
        <v>3.3399999999999999E-2</v>
      </c>
      <c r="L2304" s="222">
        <v>6.5799999999999997E-2</v>
      </c>
    </row>
    <row r="2305" spans="1:12" x14ac:dyDescent="0.25">
      <c r="A2305" s="8">
        <v>5</v>
      </c>
      <c r="B2305" s="3">
        <v>69</v>
      </c>
      <c r="C2305" s="5">
        <v>550000</v>
      </c>
      <c r="E2305" s="222">
        <v>0</v>
      </c>
      <c r="F2305" s="222">
        <v>0</v>
      </c>
      <c r="G2305" s="222">
        <v>1E-4</v>
      </c>
      <c r="H2305" s="222">
        <v>4.0000000000000002E-4</v>
      </c>
      <c r="I2305" s="222">
        <v>2.5999999999999999E-3</v>
      </c>
      <c r="J2305" s="222">
        <v>0.01</v>
      </c>
      <c r="K2305" s="222">
        <v>2.6700000000000002E-2</v>
      </c>
      <c r="L2305" s="222">
        <v>5.6399999999999999E-2</v>
      </c>
    </row>
    <row r="2306" spans="1:12" x14ac:dyDescent="0.25">
      <c r="A2306" s="8">
        <v>5</v>
      </c>
      <c r="B2306" s="3">
        <v>70</v>
      </c>
      <c r="C2306" s="5">
        <v>550000</v>
      </c>
      <c r="E2306" s="222">
        <v>0</v>
      </c>
      <c r="F2306" s="222">
        <v>0</v>
      </c>
      <c r="G2306" s="222">
        <v>0</v>
      </c>
      <c r="H2306" s="222">
        <v>1E-4</v>
      </c>
      <c r="I2306" s="222">
        <v>1.2999999999999999E-3</v>
      </c>
      <c r="J2306" s="222">
        <v>6.1999999999999998E-3</v>
      </c>
      <c r="K2306" s="222">
        <v>1.9400000000000001E-2</v>
      </c>
      <c r="L2306" s="222">
        <v>4.5699999999999998E-2</v>
      </c>
    </row>
    <row r="2307" spans="1:12" x14ac:dyDescent="0.25">
      <c r="A2307" s="8">
        <v>5</v>
      </c>
      <c r="B2307" s="3">
        <v>71</v>
      </c>
      <c r="C2307" s="5">
        <v>550000</v>
      </c>
      <c r="E2307" s="222">
        <v>0</v>
      </c>
      <c r="F2307" s="222">
        <v>0</v>
      </c>
      <c r="G2307" s="222">
        <v>0</v>
      </c>
      <c r="H2307" s="222">
        <v>0</v>
      </c>
      <c r="I2307" s="222">
        <v>5.0000000000000001E-4</v>
      </c>
      <c r="J2307" s="222">
        <v>3.3999999999999998E-3</v>
      </c>
      <c r="K2307" s="222">
        <v>1.32E-2</v>
      </c>
      <c r="L2307" s="222">
        <v>3.5700000000000003E-2</v>
      </c>
    </row>
    <row r="2308" spans="1:12" x14ac:dyDescent="0.25">
      <c r="A2308" s="8">
        <v>5</v>
      </c>
      <c r="B2308" s="3">
        <v>72</v>
      </c>
      <c r="C2308" s="5">
        <v>550000</v>
      </c>
      <c r="E2308" s="222">
        <v>0</v>
      </c>
      <c r="F2308" s="222">
        <v>0</v>
      </c>
      <c r="G2308" s="222">
        <v>0</v>
      </c>
      <c r="H2308" s="222">
        <v>0</v>
      </c>
      <c r="I2308" s="222">
        <v>1E-4</v>
      </c>
      <c r="J2308" s="222">
        <v>1.1000000000000001E-3</v>
      </c>
      <c r="K2308" s="222">
        <v>6.4999999999999997E-3</v>
      </c>
      <c r="L2308" s="222">
        <v>2.3199999999999998E-2</v>
      </c>
    </row>
    <row r="2309" spans="1:12" x14ac:dyDescent="0.25">
      <c r="A2309" s="8">
        <v>5</v>
      </c>
      <c r="B2309" s="3">
        <v>73</v>
      </c>
      <c r="C2309" s="5">
        <v>550000</v>
      </c>
      <c r="E2309" s="222">
        <v>0</v>
      </c>
      <c r="F2309" s="222">
        <v>0</v>
      </c>
      <c r="G2309" s="222">
        <v>0</v>
      </c>
      <c r="H2309" s="222">
        <v>0</v>
      </c>
      <c r="I2309" s="222">
        <v>0</v>
      </c>
      <c r="J2309" s="222">
        <v>1E-4</v>
      </c>
      <c r="K2309" s="222">
        <v>1.9E-3</v>
      </c>
      <c r="L2309" s="222">
        <v>1.17E-2</v>
      </c>
    </row>
    <row r="2310" spans="1:12" x14ac:dyDescent="0.25">
      <c r="A2310" s="8">
        <v>5</v>
      </c>
      <c r="B2310" s="3">
        <v>74</v>
      </c>
      <c r="C2310" s="5">
        <v>550000</v>
      </c>
      <c r="E2310" s="222">
        <v>0</v>
      </c>
      <c r="F2310" s="222">
        <v>0</v>
      </c>
      <c r="G2310" s="222">
        <v>0</v>
      </c>
      <c r="H2310" s="222">
        <v>0</v>
      </c>
      <c r="I2310" s="222">
        <v>0</v>
      </c>
      <c r="J2310" s="222">
        <v>0</v>
      </c>
      <c r="K2310" s="222">
        <v>5.0000000000000001E-4</v>
      </c>
      <c r="L2310" s="222">
        <v>5.7999999999999996E-3</v>
      </c>
    </row>
    <row r="2311" spans="1:12" x14ac:dyDescent="0.25">
      <c r="A2311" s="8">
        <v>6</v>
      </c>
      <c r="B2311" s="3">
        <v>56</v>
      </c>
      <c r="C2311" s="5">
        <v>550000</v>
      </c>
      <c r="E2311" s="222">
        <v>1.2999999999999999E-3</v>
      </c>
      <c r="F2311" s="222">
        <v>6.0000000000000001E-3</v>
      </c>
      <c r="G2311" s="222">
        <v>1.41E-2</v>
      </c>
      <c r="H2311" s="222">
        <v>2.5399999999999999E-2</v>
      </c>
      <c r="I2311" s="222">
        <v>5.6399999999999999E-2</v>
      </c>
      <c r="J2311" s="222">
        <v>9.7199999999999995E-2</v>
      </c>
      <c r="K2311" s="222">
        <v>0.1462</v>
      </c>
      <c r="L2311" s="222">
        <v>0.20200000000000001</v>
      </c>
    </row>
    <row r="2312" spans="1:12" x14ac:dyDescent="0.25">
      <c r="A2312" s="8">
        <v>6</v>
      </c>
      <c r="B2312" s="3">
        <v>57</v>
      </c>
      <c r="C2312" s="5">
        <v>550000</v>
      </c>
      <c r="E2312" s="222">
        <v>1E-3</v>
      </c>
      <c r="F2312" s="222">
        <v>5.0000000000000001E-3</v>
      </c>
      <c r="G2312" s="222">
        <v>1.21E-2</v>
      </c>
      <c r="H2312" s="222">
        <v>2.23E-2</v>
      </c>
      <c r="I2312" s="222">
        <v>5.11E-2</v>
      </c>
      <c r="J2312" s="222">
        <v>8.9800000000000005E-2</v>
      </c>
      <c r="K2312" s="222">
        <v>0.1368</v>
      </c>
      <c r="L2312" s="222">
        <v>0.19089999999999999</v>
      </c>
    </row>
    <row r="2313" spans="1:12" x14ac:dyDescent="0.25">
      <c r="A2313" s="8">
        <v>6</v>
      </c>
      <c r="B2313" s="3">
        <v>58</v>
      </c>
      <c r="C2313" s="5">
        <v>550000</v>
      </c>
      <c r="E2313" s="222">
        <v>8.0000000000000004E-4</v>
      </c>
      <c r="F2313" s="222">
        <v>4.1000000000000003E-3</v>
      </c>
      <c r="G2313" s="222">
        <v>1.04E-2</v>
      </c>
      <c r="H2313" s="222">
        <v>1.9599999999999999E-2</v>
      </c>
      <c r="I2313" s="222">
        <v>4.6300000000000001E-2</v>
      </c>
      <c r="J2313" s="222">
        <v>8.2900000000000001E-2</v>
      </c>
      <c r="K2313" s="222">
        <v>0.12790000000000001</v>
      </c>
      <c r="L2313" s="222">
        <v>0.1804</v>
      </c>
    </row>
    <row r="2314" spans="1:12" x14ac:dyDescent="0.25">
      <c r="A2314" s="8">
        <v>6</v>
      </c>
      <c r="B2314" s="3">
        <v>59</v>
      </c>
      <c r="C2314" s="5">
        <v>550000</v>
      </c>
      <c r="E2314" s="222">
        <v>5.9999999999999995E-4</v>
      </c>
      <c r="F2314" s="222">
        <v>3.3999999999999998E-3</v>
      </c>
      <c r="G2314" s="222">
        <v>8.8000000000000005E-3</v>
      </c>
      <c r="H2314" s="222">
        <v>1.7000000000000001E-2</v>
      </c>
      <c r="I2314" s="222">
        <v>4.1599999999999998E-2</v>
      </c>
      <c r="J2314" s="222">
        <v>7.5999999999999998E-2</v>
      </c>
      <c r="K2314" s="222">
        <v>0.11899999999999999</v>
      </c>
      <c r="L2314" s="222">
        <v>0.16980000000000001</v>
      </c>
    </row>
    <row r="2315" spans="1:12" x14ac:dyDescent="0.25">
      <c r="A2315" s="8">
        <v>6</v>
      </c>
      <c r="B2315" s="3">
        <v>60</v>
      </c>
      <c r="C2315" s="5">
        <v>550000</v>
      </c>
      <c r="E2315" s="222">
        <v>4.0000000000000002E-4</v>
      </c>
      <c r="F2315" s="222">
        <v>2.7000000000000001E-3</v>
      </c>
      <c r="G2315" s="222">
        <v>7.3000000000000001E-3</v>
      </c>
      <c r="H2315" s="222">
        <v>1.46E-2</v>
      </c>
      <c r="I2315" s="222">
        <v>3.6900000000000002E-2</v>
      </c>
      <c r="J2315" s="222">
        <v>6.9000000000000006E-2</v>
      </c>
      <c r="K2315" s="222">
        <v>0.1099</v>
      </c>
      <c r="L2315" s="222">
        <v>0.15890000000000001</v>
      </c>
    </row>
    <row r="2316" spans="1:12" x14ac:dyDescent="0.25">
      <c r="A2316" s="8">
        <v>6</v>
      </c>
      <c r="B2316" s="3">
        <v>61</v>
      </c>
      <c r="C2316" s="5">
        <v>550000</v>
      </c>
      <c r="E2316" s="222">
        <v>2.9999999999999997E-4</v>
      </c>
      <c r="F2316" s="222">
        <v>2.0999999999999999E-3</v>
      </c>
      <c r="G2316" s="222">
        <v>6.0000000000000001E-3</v>
      </c>
      <c r="H2316" s="222">
        <v>1.23E-2</v>
      </c>
      <c r="I2316" s="222">
        <v>3.2399999999999998E-2</v>
      </c>
      <c r="J2316" s="222">
        <v>6.2199999999999998E-2</v>
      </c>
      <c r="K2316" s="222">
        <v>0.1009</v>
      </c>
      <c r="L2316" s="222">
        <v>0.1482</v>
      </c>
    </row>
    <row r="2317" spans="1:12" x14ac:dyDescent="0.25">
      <c r="A2317" s="8">
        <v>6</v>
      </c>
      <c r="B2317" s="3">
        <v>62</v>
      </c>
      <c r="C2317" s="5">
        <v>550000</v>
      </c>
      <c r="E2317" s="222">
        <v>2.0000000000000001E-4</v>
      </c>
      <c r="F2317" s="222">
        <v>1.6000000000000001E-3</v>
      </c>
      <c r="G2317" s="222">
        <v>4.7999999999999996E-3</v>
      </c>
      <c r="H2317" s="222">
        <v>1.01E-2</v>
      </c>
      <c r="I2317" s="222">
        <v>2.8000000000000001E-2</v>
      </c>
      <c r="J2317" s="222">
        <v>5.5399999999999998E-2</v>
      </c>
      <c r="K2317" s="222">
        <v>9.1899999999999996E-2</v>
      </c>
      <c r="L2317" s="222">
        <v>0.13739999999999999</v>
      </c>
    </row>
    <row r="2318" spans="1:12" x14ac:dyDescent="0.25">
      <c r="A2318" s="8">
        <v>6</v>
      </c>
      <c r="B2318" s="3">
        <v>63</v>
      </c>
      <c r="C2318" s="5">
        <v>550000</v>
      </c>
      <c r="E2318" s="222">
        <v>1E-4</v>
      </c>
      <c r="F2318" s="222">
        <v>1.1000000000000001E-3</v>
      </c>
      <c r="G2318" s="222">
        <v>3.7000000000000002E-3</v>
      </c>
      <c r="H2318" s="222">
        <v>8.0999999999999996E-3</v>
      </c>
      <c r="I2318" s="222">
        <v>2.3699999999999999E-2</v>
      </c>
      <c r="J2318" s="222">
        <v>4.8500000000000001E-2</v>
      </c>
      <c r="K2318" s="222">
        <v>8.2699999999999996E-2</v>
      </c>
      <c r="L2318" s="222">
        <v>0.1263</v>
      </c>
    </row>
    <row r="2319" spans="1:12" x14ac:dyDescent="0.25">
      <c r="A2319" s="8">
        <v>6</v>
      </c>
      <c r="B2319" s="3">
        <v>64</v>
      </c>
      <c r="C2319" s="5">
        <v>550000</v>
      </c>
      <c r="E2319" s="222">
        <v>1E-4</v>
      </c>
      <c r="F2319" s="222">
        <v>8.0000000000000004E-4</v>
      </c>
      <c r="G2319" s="222">
        <v>2.7000000000000001E-3</v>
      </c>
      <c r="H2319" s="222">
        <v>6.3E-3</v>
      </c>
      <c r="I2319" s="222">
        <v>1.9599999999999999E-2</v>
      </c>
      <c r="J2319" s="222">
        <v>4.19E-2</v>
      </c>
      <c r="K2319" s="222">
        <v>7.3700000000000002E-2</v>
      </c>
      <c r="L2319" s="222">
        <v>0.1164</v>
      </c>
    </row>
    <row r="2320" spans="1:12" x14ac:dyDescent="0.25">
      <c r="A2320" s="8">
        <v>6</v>
      </c>
      <c r="B2320" s="3">
        <v>65</v>
      </c>
      <c r="C2320" s="5">
        <v>550000</v>
      </c>
      <c r="E2320" s="222">
        <v>0</v>
      </c>
      <c r="F2320" s="222">
        <v>5.0000000000000001E-4</v>
      </c>
      <c r="G2320" s="222">
        <v>1.9E-3</v>
      </c>
      <c r="H2320" s="222">
        <v>4.7000000000000002E-3</v>
      </c>
      <c r="I2320" s="222">
        <v>1.5800000000000002E-2</v>
      </c>
      <c r="J2320" s="222">
        <v>3.5499999999999997E-2</v>
      </c>
      <c r="K2320" s="222">
        <v>6.5000000000000002E-2</v>
      </c>
      <c r="L2320" s="222">
        <v>0.1066</v>
      </c>
    </row>
    <row r="2321" spans="1:12" x14ac:dyDescent="0.25">
      <c r="A2321" s="8">
        <v>6</v>
      </c>
      <c r="B2321" s="3">
        <v>66</v>
      </c>
      <c r="C2321" s="5">
        <v>550000</v>
      </c>
      <c r="E2321" s="222">
        <v>0</v>
      </c>
      <c r="F2321" s="222">
        <v>2.9999999999999997E-4</v>
      </c>
      <c r="G2321" s="222">
        <v>1.2999999999999999E-3</v>
      </c>
      <c r="H2321" s="222">
        <v>3.3999999999999998E-3</v>
      </c>
      <c r="I2321" s="222">
        <v>1.23E-2</v>
      </c>
      <c r="J2321" s="222">
        <v>2.9399999999999999E-2</v>
      </c>
      <c r="K2321" s="222">
        <v>5.7000000000000002E-2</v>
      </c>
      <c r="L2321" s="222">
        <v>9.6799999999999997E-2</v>
      </c>
    </row>
    <row r="2322" spans="1:12" x14ac:dyDescent="0.25">
      <c r="A2322" s="8">
        <v>6</v>
      </c>
      <c r="B2322" s="3">
        <v>67</v>
      </c>
      <c r="C2322" s="5">
        <v>550000</v>
      </c>
      <c r="E2322" s="222">
        <v>0</v>
      </c>
      <c r="F2322" s="222">
        <v>2.0000000000000001E-4</v>
      </c>
      <c r="G2322" s="222">
        <v>8.0000000000000004E-4</v>
      </c>
      <c r="H2322" s="222">
        <v>2.2000000000000001E-3</v>
      </c>
      <c r="I2322" s="222">
        <v>8.9999999999999993E-3</v>
      </c>
      <c r="J2322" s="222">
        <v>2.3400000000000001E-2</v>
      </c>
      <c r="K2322" s="222">
        <v>4.8599999999999997E-2</v>
      </c>
      <c r="L2322" s="222">
        <v>8.6400000000000005E-2</v>
      </c>
    </row>
    <row r="2323" spans="1:12" x14ac:dyDescent="0.25">
      <c r="A2323" s="8">
        <v>6</v>
      </c>
      <c r="B2323" s="3">
        <v>68</v>
      </c>
      <c r="C2323" s="5">
        <v>550000</v>
      </c>
      <c r="E2323" s="222">
        <v>0</v>
      </c>
      <c r="F2323" s="222">
        <v>1E-4</v>
      </c>
      <c r="G2323" s="222">
        <v>4.0000000000000002E-4</v>
      </c>
      <c r="H2323" s="222">
        <v>1.2999999999999999E-3</v>
      </c>
      <c r="I2323" s="222">
        <v>6.1000000000000004E-3</v>
      </c>
      <c r="J2323" s="222">
        <v>1.7999999999999999E-2</v>
      </c>
      <c r="K2323" s="222">
        <v>4.0399999999999998E-2</v>
      </c>
      <c r="L2323" s="222">
        <v>7.5800000000000006E-2</v>
      </c>
    </row>
    <row r="2324" spans="1:12" x14ac:dyDescent="0.25">
      <c r="A2324" s="8">
        <v>6</v>
      </c>
      <c r="B2324" s="3">
        <v>69</v>
      </c>
      <c r="C2324" s="5">
        <v>550000</v>
      </c>
      <c r="E2324" s="222">
        <v>0</v>
      </c>
      <c r="F2324" s="222">
        <v>0</v>
      </c>
      <c r="G2324" s="222">
        <v>2.0000000000000001E-4</v>
      </c>
      <c r="H2324" s="222">
        <v>6.9999999999999999E-4</v>
      </c>
      <c r="I2324" s="222">
        <v>3.8999999999999998E-3</v>
      </c>
      <c r="J2324" s="222">
        <v>1.3299999999999999E-2</v>
      </c>
      <c r="K2324" s="222">
        <v>3.2800000000000003E-2</v>
      </c>
      <c r="L2324" s="222">
        <v>6.5799999999999997E-2</v>
      </c>
    </row>
    <row r="2325" spans="1:12" x14ac:dyDescent="0.25">
      <c r="A2325" s="8">
        <v>6</v>
      </c>
      <c r="B2325" s="3">
        <v>70</v>
      </c>
      <c r="C2325" s="5">
        <v>550000</v>
      </c>
      <c r="E2325" s="222">
        <v>0</v>
      </c>
      <c r="F2325" s="222">
        <v>0</v>
      </c>
      <c r="G2325" s="222">
        <v>1E-4</v>
      </c>
      <c r="H2325" s="222">
        <v>2.9999999999999997E-4</v>
      </c>
      <c r="I2325" s="222">
        <v>2.0999999999999999E-3</v>
      </c>
      <c r="J2325" s="222">
        <v>8.6E-3</v>
      </c>
      <c r="K2325" s="222">
        <v>2.46E-2</v>
      </c>
      <c r="L2325" s="222">
        <v>5.4300000000000001E-2</v>
      </c>
    </row>
    <row r="2326" spans="1:12" x14ac:dyDescent="0.25">
      <c r="A2326" s="8">
        <v>6</v>
      </c>
      <c r="B2326" s="3">
        <v>71</v>
      </c>
      <c r="C2326" s="5">
        <v>550000</v>
      </c>
      <c r="E2326" s="222">
        <v>0</v>
      </c>
      <c r="F2326" s="222">
        <v>0</v>
      </c>
      <c r="G2326" s="222">
        <v>0</v>
      </c>
      <c r="H2326" s="222">
        <v>1E-4</v>
      </c>
      <c r="I2326" s="222">
        <v>8.9999999999999998E-4</v>
      </c>
      <c r="J2326" s="222">
        <v>5.0000000000000001E-3</v>
      </c>
      <c r="K2326" s="222">
        <v>1.7299999999999999E-2</v>
      </c>
      <c r="L2326" s="222">
        <v>4.3400000000000001E-2</v>
      </c>
    </row>
    <row r="2327" spans="1:12" x14ac:dyDescent="0.25">
      <c r="A2327" s="8">
        <v>6</v>
      </c>
      <c r="B2327" s="3">
        <v>72</v>
      </c>
      <c r="C2327" s="5">
        <v>550000</v>
      </c>
      <c r="E2327" s="222">
        <v>0</v>
      </c>
      <c r="F2327" s="222">
        <v>0</v>
      </c>
      <c r="G2327" s="222">
        <v>0</v>
      </c>
      <c r="H2327" s="222">
        <v>0</v>
      </c>
      <c r="I2327" s="222">
        <v>2.0000000000000001E-4</v>
      </c>
      <c r="J2327" s="222">
        <v>1.8E-3</v>
      </c>
      <c r="K2327" s="222">
        <v>9.1000000000000004E-3</v>
      </c>
      <c r="L2327" s="222">
        <v>2.9399999999999999E-2</v>
      </c>
    </row>
    <row r="2328" spans="1:12" x14ac:dyDescent="0.25">
      <c r="A2328" s="8">
        <v>6</v>
      </c>
      <c r="B2328" s="3">
        <v>73</v>
      </c>
      <c r="C2328" s="5">
        <v>550000</v>
      </c>
      <c r="E2328" s="222">
        <v>0</v>
      </c>
      <c r="F2328" s="222">
        <v>0</v>
      </c>
      <c r="G2328" s="222">
        <v>0</v>
      </c>
      <c r="H2328" s="222">
        <v>0</v>
      </c>
      <c r="I2328" s="222">
        <v>0</v>
      </c>
      <c r="J2328" s="222">
        <v>2.9999999999999997E-4</v>
      </c>
      <c r="K2328" s="222">
        <v>3.0999999999999999E-3</v>
      </c>
      <c r="L2328" s="222">
        <v>1.61E-2</v>
      </c>
    </row>
    <row r="2329" spans="1:12" x14ac:dyDescent="0.25">
      <c r="A2329" s="8">
        <v>6</v>
      </c>
      <c r="B2329" s="3">
        <v>74</v>
      </c>
      <c r="C2329" s="5">
        <v>550000</v>
      </c>
      <c r="E2329" s="222">
        <v>0</v>
      </c>
      <c r="F2329" s="222">
        <v>0</v>
      </c>
      <c r="G2329" s="222">
        <v>0</v>
      </c>
      <c r="H2329" s="222">
        <v>0</v>
      </c>
      <c r="I2329" s="222">
        <v>0</v>
      </c>
      <c r="J2329" s="222">
        <v>0</v>
      </c>
      <c r="K2329" s="222">
        <v>8.9999999999999998E-4</v>
      </c>
      <c r="L2329" s="222">
        <v>8.8000000000000005E-3</v>
      </c>
    </row>
    <row r="2330" spans="1:12" x14ac:dyDescent="0.25">
      <c r="A2330" s="8">
        <v>7</v>
      </c>
      <c r="B2330" s="3">
        <v>56</v>
      </c>
      <c r="C2330" s="5">
        <v>550000</v>
      </c>
      <c r="E2330" s="222">
        <v>2.2000000000000001E-3</v>
      </c>
      <c r="F2330" s="222">
        <v>8.8999999999999999E-3</v>
      </c>
      <c r="G2330" s="222">
        <v>1.9300000000000001E-2</v>
      </c>
      <c r="H2330" s="222">
        <v>3.2800000000000003E-2</v>
      </c>
      <c r="I2330" s="222">
        <v>6.8099999999999994E-2</v>
      </c>
      <c r="J2330" s="222">
        <v>0.1123</v>
      </c>
      <c r="K2330" s="222">
        <v>0.16370000000000001</v>
      </c>
      <c r="L2330" s="222">
        <v>0.2213</v>
      </c>
    </row>
    <row r="2331" spans="1:12" x14ac:dyDescent="0.25">
      <c r="A2331" s="8">
        <v>7</v>
      </c>
      <c r="B2331" s="3">
        <v>57</v>
      </c>
      <c r="C2331" s="5">
        <v>550000</v>
      </c>
      <c r="E2331" s="222">
        <v>1.8E-3</v>
      </c>
      <c r="F2331" s="222">
        <v>7.4999999999999997E-3</v>
      </c>
      <c r="G2331" s="222">
        <v>1.6799999999999999E-2</v>
      </c>
      <c r="H2331" s="222">
        <v>2.92E-2</v>
      </c>
      <c r="I2331" s="222">
        <v>6.2100000000000002E-2</v>
      </c>
      <c r="J2331" s="222">
        <v>0.1041</v>
      </c>
      <c r="K2331" s="222">
        <v>0.15359999999999999</v>
      </c>
      <c r="L2331" s="222">
        <v>0.20949999999999999</v>
      </c>
    </row>
    <row r="2332" spans="1:12" x14ac:dyDescent="0.25">
      <c r="A2332" s="8">
        <v>7</v>
      </c>
      <c r="B2332" s="3">
        <v>58</v>
      </c>
      <c r="C2332" s="5">
        <v>550000</v>
      </c>
      <c r="E2332" s="222">
        <v>1.4E-3</v>
      </c>
      <c r="F2332" s="222">
        <v>6.4000000000000003E-3</v>
      </c>
      <c r="G2332" s="222">
        <v>1.47E-2</v>
      </c>
      <c r="H2332" s="222">
        <v>2.5999999999999999E-2</v>
      </c>
      <c r="I2332" s="222">
        <v>5.67E-2</v>
      </c>
      <c r="J2332" s="222">
        <v>9.6500000000000002E-2</v>
      </c>
      <c r="K2332" s="222">
        <v>0.1439</v>
      </c>
      <c r="L2332" s="222">
        <v>0.19819999999999999</v>
      </c>
    </row>
    <row r="2333" spans="1:12" x14ac:dyDescent="0.25">
      <c r="A2333" s="8">
        <v>7</v>
      </c>
      <c r="B2333" s="3">
        <v>59</v>
      </c>
      <c r="C2333" s="5">
        <v>550000</v>
      </c>
      <c r="E2333" s="222">
        <v>1.1000000000000001E-3</v>
      </c>
      <c r="F2333" s="222">
        <v>5.3E-3</v>
      </c>
      <c r="G2333" s="222">
        <v>1.26E-2</v>
      </c>
      <c r="H2333" s="222">
        <v>2.29E-2</v>
      </c>
      <c r="I2333" s="222">
        <v>5.1200000000000002E-2</v>
      </c>
      <c r="J2333" s="222">
        <v>8.8800000000000004E-2</v>
      </c>
      <c r="K2333" s="222">
        <v>0.13420000000000001</v>
      </c>
      <c r="L2333" s="222">
        <v>0.1867</v>
      </c>
    </row>
    <row r="2334" spans="1:12" x14ac:dyDescent="0.25">
      <c r="A2334" s="8">
        <v>7</v>
      </c>
      <c r="B2334" s="3">
        <v>60</v>
      </c>
      <c r="C2334" s="5">
        <v>550000</v>
      </c>
      <c r="E2334" s="222">
        <v>8.9999999999999998E-4</v>
      </c>
      <c r="F2334" s="222">
        <v>4.4000000000000003E-3</v>
      </c>
      <c r="G2334" s="222">
        <v>1.0699999999999999E-2</v>
      </c>
      <c r="H2334" s="222">
        <v>1.9800000000000002E-2</v>
      </c>
      <c r="I2334" s="222">
        <v>4.58E-2</v>
      </c>
      <c r="J2334" s="222">
        <v>8.1000000000000003E-2</v>
      </c>
      <c r="K2334" s="222">
        <v>0.12429999999999999</v>
      </c>
      <c r="L2334" s="222">
        <v>0.17510000000000001</v>
      </c>
    </row>
    <row r="2335" spans="1:12" x14ac:dyDescent="0.25">
      <c r="A2335" s="8">
        <v>7</v>
      </c>
      <c r="B2335" s="3">
        <v>61</v>
      </c>
      <c r="C2335" s="5">
        <v>550000</v>
      </c>
      <c r="E2335" s="222">
        <v>6.9999999999999999E-4</v>
      </c>
      <c r="F2335" s="222">
        <v>3.5000000000000001E-3</v>
      </c>
      <c r="G2335" s="222">
        <v>8.8999999999999999E-3</v>
      </c>
      <c r="H2335" s="222">
        <v>1.7000000000000001E-2</v>
      </c>
      <c r="I2335" s="222">
        <v>4.0500000000000001E-2</v>
      </c>
      <c r="J2335" s="222">
        <v>7.3300000000000004E-2</v>
      </c>
      <c r="K2335" s="222">
        <v>0.1145</v>
      </c>
      <c r="L2335" s="222">
        <v>0.1636</v>
      </c>
    </row>
    <row r="2336" spans="1:12" x14ac:dyDescent="0.25">
      <c r="A2336" s="8">
        <v>7</v>
      </c>
      <c r="B2336" s="3">
        <v>62</v>
      </c>
      <c r="C2336" s="5">
        <v>550000</v>
      </c>
      <c r="E2336" s="222">
        <v>5.0000000000000001E-4</v>
      </c>
      <c r="F2336" s="222">
        <v>2.7000000000000001E-3</v>
      </c>
      <c r="G2336" s="222">
        <v>7.3000000000000001E-3</v>
      </c>
      <c r="H2336" s="222">
        <v>1.4200000000000001E-2</v>
      </c>
      <c r="I2336" s="222">
        <v>3.5400000000000001E-2</v>
      </c>
      <c r="J2336" s="222">
        <v>6.5600000000000006E-2</v>
      </c>
      <c r="K2336" s="222">
        <v>0.1046</v>
      </c>
      <c r="L2336" s="222">
        <v>0.15190000000000001</v>
      </c>
    </row>
    <row r="2337" spans="1:12" x14ac:dyDescent="0.25">
      <c r="A2337" s="8">
        <v>7</v>
      </c>
      <c r="B2337" s="3">
        <v>63</v>
      </c>
      <c r="C2337" s="5">
        <v>550000</v>
      </c>
      <c r="E2337" s="222">
        <v>2.9999999999999997E-4</v>
      </c>
      <c r="F2337" s="222">
        <v>2E-3</v>
      </c>
      <c r="G2337" s="222">
        <v>5.7000000000000002E-3</v>
      </c>
      <c r="H2337" s="222">
        <v>1.1599999999999999E-2</v>
      </c>
      <c r="I2337" s="222">
        <v>3.0200000000000001E-2</v>
      </c>
      <c r="J2337" s="222">
        <v>5.79E-2</v>
      </c>
      <c r="K2337" s="222">
        <v>9.4500000000000001E-2</v>
      </c>
      <c r="L2337" s="222">
        <v>0.14069999999999999</v>
      </c>
    </row>
    <row r="2338" spans="1:12" x14ac:dyDescent="0.25">
      <c r="A2338" s="8">
        <v>7</v>
      </c>
      <c r="B2338" s="3">
        <v>64</v>
      </c>
      <c r="C2338" s="5">
        <v>550000</v>
      </c>
      <c r="E2338" s="222">
        <v>2.0000000000000001E-4</v>
      </c>
      <c r="F2338" s="222">
        <v>1.5E-3</v>
      </c>
      <c r="G2338" s="222">
        <v>4.4000000000000003E-3</v>
      </c>
      <c r="H2338" s="222">
        <v>9.1999999999999998E-3</v>
      </c>
      <c r="I2338" s="222">
        <v>2.53E-2</v>
      </c>
      <c r="J2338" s="222">
        <v>5.0299999999999997E-2</v>
      </c>
      <c r="K2338" s="222">
        <v>8.4599999999999995E-2</v>
      </c>
      <c r="L2338" s="222">
        <v>0.13039999999999999</v>
      </c>
    </row>
    <row r="2339" spans="1:12" x14ac:dyDescent="0.25">
      <c r="A2339" s="8">
        <v>7</v>
      </c>
      <c r="B2339" s="3">
        <v>65</v>
      </c>
      <c r="C2339" s="5">
        <v>550000</v>
      </c>
      <c r="E2339" s="222">
        <v>1E-4</v>
      </c>
      <c r="F2339" s="222">
        <v>1E-3</v>
      </c>
      <c r="G2339" s="222">
        <v>3.2000000000000002E-3</v>
      </c>
      <c r="H2339" s="222">
        <v>7.1000000000000004E-3</v>
      </c>
      <c r="I2339" s="222">
        <v>2.07E-2</v>
      </c>
      <c r="J2339" s="222">
        <v>4.2999999999999997E-2</v>
      </c>
      <c r="K2339" s="222">
        <v>7.5499999999999998E-2</v>
      </c>
      <c r="L2339" s="222">
        <v>0.12</v>
      </c>
    </row>
    <row r="2340" spans="1:12" x14ac:dyDescent="0.25">
      <c r="A2340" s="8">
        <v>7</v>
      </c>
      <c r="B2340" s="3">
        <v>66</v>
      </c>
      <c r="C2340" s="5">
        <v>550000</v>
      </c>
      <c r="E2340" s="222">
        <v>1E-4</v>
      </c>
      <c r="F2340" s="222">
        <v>5.9999999999999995E-4</v>
      </c>
      <c r="G2340" s="222">
        <v>2.2000000000000001E-3</v>
      </c>
      <c r="H2340" s="222">
        <v>5.1999999999999998E-3</v>
      </c>
      <c r="I2340" s="222">
        <v>1.6400000000000001E-2</v>
      </c>
      <c r="J2340" s="222">
        <v>3.5999999999999997E-2</v>
      </c>
      <c r="K2340" s="222">
        <v>6.6900000000000001E-2</v>
      </c>
      <c r="L2340" s="222">
        <v>0.10970000000000001</v>
      </c>
    </row>
    <row r="2341" spans="1:12" x14ac:dyDescent="0.25">
      <c r="A2341" s="8">
        <v>7</v>
      </c>
      <c r="B2341" s="3">
        <v>67</v>
      </c>
      <c r="C2341" s="5">
        <v>550000</v>
      </c>
      <c r="E2341" s="222">
        <v>0</v>
      </c>
      <c r="F2341" s="222">
        <v>4.0000000000000002E-4</v>
      </c>
      <c r="G2341" s="222">
        <v>1.4E-3</v>
      </c>
      <c r="H2341" s="222">
        <v>3.5000000000000001E-3</v>
      </c>
      <c r="I2341" s="222">
        <v>1.2200000000000001E-2</v>
      </c>
      <c r="J2341" s="222">
        <v>2.93E-2</v>
      </c>
      <c r="K2341" s="222">
        <v>5.7700000000000001E-2</v>
      </c>
      <c r="L2341" s="222">
        <v>9.8699999999999996E-2</v>
      </c>
    </row>
    <row r="2342" spans="1:12" x14ac:dyDescent="0.25">
      <c r="A2342" s="8">
        <v>7</v>
      </c>
      <c r="B2342" s="3">
        <v>68</v>
      </c>
      <c r="C2342" s="5">
        <v>550000</v>
      </c>
      <c r="E2342" s="222">
        <v>0</v>
      </c>
      <c r="F2342" s="222">
        <v>2.0000000000000001E-4</v>
      </c>
      <c r="G2342" s="222">
        <v>8.0000000000000004E-4</v>
      </c>
      <c r="H2342" s="222">
        <v>2.0999999999999999E-3</v>
      </c>
      <c r="I2342" s="222">
        <v>8.5000000000000006E-3</v>
      </c>
      <c r="J2342" s="222">
        <v>2.3E-2</v>
      </c>
      <c r="K2342" s="222">
        <v>4.87E-2</v>
      </c>
      <c r="L2342" s="222">
        <v>8.7499999999999994E-2</v>
      </c>
    </row>
    <row r="2343" spans="1:12" x14ac:dyDescent="0.25">
      <c r="A2343" s="8">
        <v>7</v>
      </c>
      <c r="B2343" s="3">
        <v>69</v>
      </c>
      <c r="C2343" s="5">
        <v>550000</v>
      </c>
      <c r="E2343" s="222">
        <v>0</v>
      </c>
      <c r="F2343" s="222">
        <v>1E-4</v>
      </c>
      <c r="G2343" s="222">
        <v>4.0000000000000002E-4</v>
      </c>
      <c r="H2343" s="222">
        <v>1.1999999999999999E-3</v>
      </c>
      <c r="I2343" s="222">
        <v>5.7000000000000002E-3</v>
      </c>
      <c r="J2343" s="222">
        <v>1.7500000000000002E-2</v>
      </c>
      <c r="K2343" s="222">
        <v>4.0300000000000002E-2</v>
      </c>
      <c r="L2343" s="222">
        <v>7.6799999999999993E-2</v>
      </c>
    </row>
    <row r="2344" spans="1:12" x14ac:dyDescent="0.25">
      <c r="A2344" s="8">
        <v>7</v>
      </c>
      <c r="B2344" s="3">
        <v>70</v>
      </c>
      <c r="C2344" s="5">
        <v>550000</v>
      </c>
      <c r="E2344" s="222">
        <v>0</v>
      </c>
      <c r="F2344" s="222">
        <v>0</v>
      </c>
      <c r="G2344" s="222">
        <v>1E-4</v>
      </c>
      <c r="H2344" s="222">
        <v>5.0000000000000001E-4</v>
      </c>
      <c r="I2344" s="222">
        <v>3.2000000000000002E-3</v>
      </c>
      <c r="J2344" s="222">
        <v>1.18E-2</v>
      </c>
      <c r="K2344" s="222">
        <v>3.09E-2</v>
      </c>
      <c r="L2344" s="222">
        <v>6.4399999999999999E-2</v>
      </c>
    </row>
    <row r="2345" spans="1:12" x14ac:dyDescent="0.25">
      <c r="A2345" s="8">
        <v>7</v>
      </c>
      <c r="B2345" s="3">
        <v>71</v>
      </c>
      <c r="C2345" s="5">
        <v>550000</v>
      </c>
      <c r="E2345" s="222">
        <v>0</v>
      </c>
      <c r="F2345" s="222">
        <v>0</v>
      </c>
      <c r="G2345" s="222">
        <v>0</v>
      </c>
      <c r="H2345" s="222">
        <v>2.0000000000000001E-4</v>
      </c>
      <c r="I2345" s="222">
        <v>1.5E-3</v>
      </c>
      <c r="J2345" s="222">
        <v>7.3000000000000001E-3</v>
      </c>
      <c r="K2345" s="222">
        <v>2.2499999999999999E-2</v>
      </c>
      <c r="L2345" s="222">
        <v>5.2600000000000001E-2</v>
      </c>
    </row>
    <row r="2346" spans="1:12" x14ac:dyDescent="0.25">
      <c r="A2346" s="8">
        <v>7</v>
      </c>
      <c r="B2346" s="3">
        <v>72</v>
      </c>
      <c r="C2346" s="5">
        <v>550000</v>
      </c>
      <c r="E2346" s="222">
        <v>0</v>
      </c>
      <c r="F2346" s="222">
        <v>0</v>
      </c>
      <c r="G2346" s="222">
        <v>0</v>
      </c>
      <c r="H2346" s="222">
        <v>0</v>
      </c>
      <c r="I2346" s="222">
        <v>4.0000000000000002E-4</v>
      </c>
      <c r="J2346" s="222">
        <v>2.8999999999999998E-3</v>
      </c>
      <c r="K2346" s="222">
        <v>1.2800000000000001E-2</v>
      </c>
      <c r="L2346" s="222">
        <v>3.7199999999999997E-2</v>
      </c>
    </row>
    <row r="2347" spans="1:12" x14ac:dyDescent="0.25">
      <c r="A2347" s="8">
        <v>7</v>
      </c>
      <c r="B2347" s="3">
        <v>73</v>
      </c>
      <c r="C2347" s="5">
        <v>550000</v>
      </c>
      <c r="E2347" s="222">
        <v>0</v>
      </c>
      <c r="F2347" s="222">
        <v>0</v>
      </c>
      <c r="G2347" s="222">
        <v>0</v>
      </c>
      <c r="H2347" s="222">
        <v>0</v>
      </c>
      <c r="I2347" s="222">
        <v>0</v>
      </c>
      <c r="J2347" s="222">
        <v>5.9999999999999995E-4</v>
      </c>
      <c r="K2347" s="222">
        <v>4.8999999999999998E-3</v>
      </c>
      <c r="L2347" s="222">
        <v>2.1899999999999999E-2</v>
      </c>
    </row>
    <row r="2348" spans="1:12" x14ac:dyDescent="0.25">
      <c r="A2348" s="8">
        <v>7</v>
      </c>
      <c r="B2348" s="3">
        <v>74</v>
      </c>
      <c r="C2348" s="5">
        <v>550000</v>
      </c>
      <c r="E2348" s="222">
        <v>0</v>
      </c>
      <c r="F2348" s="222">
        <v>0</v>
      </c>
      <c r="G2348" s="222">
        <v>0</v>
      </c>
      <c r="H2348" s="222">
        <v>0</v>
      </c>
      <c r="I2348" s="222">
        <v>0</v>
      </c>
      <c r="J2348" s="222">
        <v>1E-4</v>
      </c>
      <c r="K2348" s="222">
        <v>1.8E-3</v>
      </c>
      <c r="L2348" s="222">
        <v>1.3100000000000001E-2</v>
      </c>
    </row>
    <row r="2349" spans="1:12" x14ac:dyDescent="0.25">
      <c r="A2349" s="8">
        <v>8</v>
      </c>
      <c r="B2349" s="3">
        <v>56</v>
      </c>
      <c r="C2349" s="5">
        <v>550000</v>
      </c>
      <c r="E2349" s="222">
        <v>3.3E-3</v>
      </c>
      <c r="F2349" s="222">
        <v>1.18E-2</v>
      </c>
      <c r="G2349" s="222">
        <v>2.4E-2</v>
      </c>
      <c r="H2349" s="222">
        <v>3.9300000000000002E-2</v>
      </c>
      <c r="I2349" s="222">
        <v>7.7600000000000002E-2</v>
      </c>
      <c r="J2349" s="222">
        <v>0.1244</v>
      </c>
      <c r="K2349" s="222">
        <v>0.17780000000000001</v>
      </c>
      <c r="L2349" s="222">
        <v>0.23699999999999999</v>
      </c>
    </row>
    <row r="2350" spans="1:12" x14ac:dyDescent="0.25">
      <c r="A2350" s="8">
        <v>8</v>
      </c>
      <c r="B2350" s="3">
        <v>57</v>
      </c>
      <c r="C2350" s="5">
        <v>550000</v>
      </c>
      <c r="E2350" s="222">
        <v>2.7000000000000001E-3</v>
      </c>
      <c r="F2350" s="222">
        <v>1.01E-2</v>
      </c>
      <c r="G2350" s="222">
        <v>2.1100000000000001E-2</v>
      </c>
      <c r="H2350" s="222">
        <v>3.5200000000000002E-2</v>
      </c>
      <c r="I2350" s="222">
        <v>7.1199999999999999E-2</v>
      </c>
      <c r="J2350" s="222">
        <v>0.1157</v>
      </c>
      <c r="K2350" s="222">
        <v>0.1671</v>
      </c>
      <c r="L2350" s="222">
        <v>0.22459999999999999</v>
      </c>
    </row>
    <row r="2351" spans="1:12" x14ac:dyDescent="0.25">
      <c r="A2351" s="8">
        <v>8</v>
      </c>
      <c r="B2351" s="3">
        <v>58</v>
      </c>
      <c r="C2351" s="5">
        <v>550000</v>
      </c>
      <c r="E2351" s="222">
        <v>2.3E-3</v>
      </c>
      <c r="F2351" s="222">
        <v>8.6999999999999994E-3</v>
      </c>
      <c r="G2351" s="222">
        <v>1.8700000000000001E-2</v>
      </c>
      <c r="H2351" s="222">
        <v>3.1600000000000003E-2</v>
      </c>
      <c r="I2351" s="222">
        <v>6.5299999999999997E-2</v>
      </c>
      <c r="J2351" s="222">
        <v>0.1075</v>
      </c>
      <c r="K2351" s="222">
        <v>0.157</v>
      </c>
      <c r="L2351" s="222">
        <v>0.2127</v>
      </c>
    </row>
    <row r="2352" spans="1:12" x14ac:dyDescent="0.25">
      <c r="A2352" s="8">
        <v>8</v>
      </c>
      <c r="B2352" s="3">
        <v>59</v>
      </c>
      <c r="C2352" s="5">
        <v>550000</v>
      </c>
      <c r="E2352" s="222">
        <v>1.8E-3</v>
      </c>
      <c r="F2352" s="222">
        <v>7.4000000000000003E-3</v>
      </c>
      <c r="G2352" s="222">
        <v>1.6299999999999999E-2</v>
      </c>
      <c r="H2352" s="222">
        <v>2.81E-2</v>
      </c>
      <c r="I2352" s="222">
        <v>5.9299999999999999E-2</v>
      </c>
      <c r="J2352" s="222">
        <v>9.9299999999999999E-2</v>
      </c>
      <c r="K2352" s="222">
        <v>0.1467</v>
      </c>
      <c r="L2352" s="222">
        <v>0.20069999999999999</v>
      </c>
    </row>
    <row r="2353" spans="1:12" x14ac:dyDescent="0.25">
      <c r="A2353" s="8">
        <v>8</v>
      </c>
      <c r="B2353" s="3">
        <v>60</v>
      </c>
      <c r="C2353" s="5">
        <v>550000</v>
      </c>
      <c r="E2353" s="222">
        <v>1.4E-3</v>
      </c>
      <c r="F2353" s="222">
        <v>6.1999999999999998E-3</v>
      </c>
      <c r="G2353" s="222">
        <v>1.3899999999999999E-2</v>
      </c>
      <c r="H2353" s="222">
        <v>2.46E-2</v>
      </c>
      <c r="I2353" s="222">
        <v>5.3400000000000003E-2</v>
      </c>
      <c r="J2353" s="222">
        <v>9.0899999999999995E-2</v>
      </c>
      <c r="K2353" s="222">
        <v>0.13619999999999999</v>
      </c>
      <c r="L2353" s="222">
        <v>0.1885</v>
      </c>
    </row>
    <row r="2354" spans="1:12" x14ac:dyDescent="0.25">
      <c r="A2354" s="8">
        <v>8</v>
      </c>
      <c r="B2354" s="3">
        <v>61</v>
      </c>
      <c r="C2354" s="5">
        <v>550000</v>
      </c>
      <c r="E2354" s="222">
        <v>1.1000000000000001E-3</v>
      </c>
      <c r="F2354" s="222">
        <v>5.0000000000000001E-3</v>
      </c>
      <c r="G2354" s="222">
        <v>1.18E-2</v>
      </c>
      <c r="H2354" s="222">
        <v>2.12E-2</v>
      </c>
      <c r="I2354" s="222">
        <v>4.7500000000000001E-2</v>
      </c>
      <c r="J2354" s="222">
        <v>8.2600000000000007E-2</v>
      </c>
      <c r="K2354" s="222">
        <v>0.12570000000000001</v>
      </c>
      <c r="L2354" s="222">
        <v>0.17630000000000001</v>
      </c>
    </row>
    <row r="2355" spans="1:12" x14ac:dyDescent="0.25">
      <c r="A2355" s="8">
        <v>8</v>
      </c>
      <c r="B2355" s="3">
        <v>62</v>
      </c>
      <c r="C2355" s="5">
        <v>550000</v>
      </c>
      <c r="E2355" s="222">
        <v>8.0000000000000004E-4</v>
      </c>
      <c r="F2355" s="222">
        <v>4.0000000000000001E-3</v>
      </c>
      <c r="G2355" s="222">
        <v>9.7000000000000003E-3</v>
      </c>
      <c r="H2355" s="222">
        <v>1.7999999999999999E-2</v>
      </c>
      <c r="I2355" s="222">
        <v>4.1700000000000001E-2</v>
      </c>
      <c r="J2355" s="222">
        <v>7.4300000000000005E-2</v>
      </c>
      <c r="K2355" s="222">
        <v>0.1152</v>
      </c>
      <c r="L2355" s="222">
        <v>0.16400000000000001</v>
      </c>
    </row>
    <row r="2356" spans="1:12" x14ac:dyDescent="0.25">
      <c r="A2356" s="8">
        <v>8</v>
      </c>
      <c r="B2356" s="3">
        <v>63</v>
      </c>
      <c r="C2356" s="5">
        <v>550000</v>
      </c>
      <c r="E2356" s="222">
        <v>5.9999999999999995E-4</v>
      </c>
      <c r="F2356" s="222">
        <v>3.0999999999999999E-3</v>
      </c>
      <c r="G2356" s="222">
        <v>7.7999999999999996E-3</v>
      </c>
      <c r="H2356" s="222">
        <v>1.49E-2</v>
      </c>
      <c r="I2356" s="222">
        <v>3.5999999999999997E-2</v>
      </c>
      <c r="J2356" s="222">
        <v>6.59E-2</v>
      </c>
      <c r="K2356" s="222">
        <v>0.10440000000000001</v>
      </c>
      <c r="L2356" s="222">
        <v>0.15279999999999999</v>
      </c>
    </row>
    <row r="2357" spans="1:12" x14ac:dyDescent="0.25">
      <c r="A2357" s="8">
        <v>8</v>
      </c>
      <c r="B2357" s="3">
        <v>64</v>
      </c>
      <c r="C2357" s="5">
        <v>550000</v>
      </c>
      <c r="E2357" s="222">
        <v>4.0000000000000002E-4</v>
      </c>
      <c r="F2357" s="222">
        <v>2.3E-3</v>
      </c>
      <c r="G2357" s="222">
        <v>6.1000000000000004E-3</v>
      </c>
      <c r="H2357" s="222">
        <v>1.2E-2</v>
      </c>
      <c r="I2357" s="222">
        <v>3.04E-2</v>
      </c>
      <c r="J2357" s="222">
        <v>5.7599999999999998E-2</v>
      </c>
      <c r="K2357" s="222">
        <v>9.3899999999999997E-2</v>
      </c>
      <c r="L2357" s="222">
        <v>0.14230000000000001</v>
      </c>
    </row>
    <row r="2358" spans="1:12" x14ac:dyDescent="0.25">
      <c r="A2358" s="8">
        <v>8</v>
      </c>
      <c r="B2358" s="3">
        <v>65</v>
      </c>
      <c r="C2358" s="5">
        <v>550000</v>
      </c>
      <c r="E2358" s="222">
        <v>2.0000000000000001E-4</v>
      </c>
      <c r="F2358" s="222">
        <v>1.6000000000000001E-3</v>
      </c>
      <c r="G2358" s="222">
        <v>4.4999999999999997E-3</v>
      </c>
      <c r="H2358" s="222">
        <v>9.2999999999999992E-3</v>
      </c>
      <c r="I2358" s="222">
        <v>2.5100000000000001E-2</v>
      </c>
      <c r="J2358" s="222">
        <v>4.9500000000000002E-2</v>
      </c>
      <c r="K2358" s="222">
        <v>8.4599999999999995E-2</v>
      </c>
      <c r="L2358" s="222">
        <v>0.13159999999999999</v>
      </c>
    </row>
    <row r="2359" spans="1:12" x14ac:dyDescent="0.25">
      <c r="A2359" s="8">
        <v>8</v>
      </c>
      <c r="B2359" s="3">
        <v>66</v>
      </c>
      <c r="C2359" s="5">
        <v>550000</v>
      </c>
      <c r="E2359" s="222">
        <v>1E-4</v>
      </c>
      <c r="F2359" s="222">
        <v>1.1000000000000001E-3</v>
      </c>
      <c r="G2359" s="222">
        <v>3.2000000000000002E-3</v>
      </c>
      <c r="H2359" s="222">
        <v>7.0000000000000001E-3</v>
      </c>
      <c r="I2359" s="222">
        <v>2.01E-2</v>
      </c>
      <c r="J2359" s="222">
        <v>4.19E-2</v>
      </c>
      <c r="K2359" s="222">
        <v>7.5499999999999998E-2</v>
      </c>
      <c r="L2359" s="222">
        <v>0.12089999999999999</v>
      </c>
    </row>
    <row r="2360" spans="1:12" x14ac:dyDescent="0.25">
      <c r="A2360" s="8">
        <v>8</v>
      </c>
      <c r="B2360" s="3">
        <v>67</v>
      </c>
      <c r="C2360" s="5">
        <v>550000</v>
      </c>
      <c r="E2360" s="222">
        <v>1E-4</v>
      </c>
      <c r="F2360" s="222">
        <v>5.9999999999999995E-4</v>
      </c>
      <c r="G2360" s="222">
        <v>2.0999999999999999E-3</v>
      </c>
      <c r="H2360" s="222">
        <v>4.7999999999999996E-3</v>
      </c>
      <c r="I2360" s="222">
        <v>1.52E-2</v>
      </c>
      <c r="J2360" s="222">
        <v>3.4700000000000002E-2</v>
      </c>
      <c r="K2360" s="222">
        <v>6.5799999999999997E-2</v>
      </c>
      <c r="L2360" s="222">
        <v>0.1094</v>
      </c>
    </row>
    <row r="2361" spans="1:12" x14ac:dyDescent="0.25">
      <c r="A2361" s="8">
        <v>8</v>
      </c>
      <c r="B2361" s="3">
        <v>68</v>
      </c>
      <c r="C2361" s="5">
        <v>550000</v>
      </c>
      <c r="E2361" s="222">
        <v>0</v>
      </c>
      <c r="F2361" s="222">
        <v>2.9999999999999997E-4</v>
      </c>
      <c r="G2361" s="222">
        <v>1.1999999999999999E-3</v>
      </c>
      <c r="H2361" s="222">
        <v>3.0999999999999999E-3</v>
      </c>
      <c r="I2361" s="222">
        <v>1.09E-2</v>
      </c>
      <c r="J2361" s="222">
        <v>2.7699999999999999E-2</v>
      </c>
      <c r="K2361" s="222">
        <v>5.6099999999999997E-2</v>
      </c>
      <c r="L2361" s="222">
        <v>9.7799999999999998E-2</v>
      </c>
    </row>
    <row r="2362" spans="1:12" x14ac:dyDescent="0.25">
      <c r="A2362" s="8">
        <v>8</v>
      </c>
      <c r="B2362" s="3">
        <v>69</v>
      </c>
      <c r="C2362" s="5">
        <v>550000</v>
      </c>
      <c r="E2362" s="222">
        <v>0</v>
      </c>
      <c r="F2362" s="222">
        <v>1E-4</v>
      </c>
      <c r="G2362" s="222">
        <v>5.9999999999999995E-4</v>
      </c>
      <c r="H2362" s="222">
        <v>1.8E-3</v>
      </c>
      <c r="I2362" s="222">
        <v>7.6E-3</v>
      </c>
      <c r="J2362" s="222">
        <v>2.1499999999999998E-2</v>
      </c>
      <c r="K2362" s="222">
        <v>4.7100000000000003E-2</v>
      </c>
      <c r="L2362" s="222">
        <v>8.6599999999999996E-2</v>
      </c>
    </row>
    <row r="2363" spans="1:12" x14ac:dyDescent="0.25">
      <c r="A2363" s="8">
        <v>8</v>
      </c>
      <c r="B2363" s="3">
        <v>70</v>
      </c>
      <c r="C2363" s="5">
        <v>550000</v>
      </c>
      <c r="E2363" s="222">
        <v>0</v>
      </c>
      <c r="F2363" s="222">
        <v>0</v>
      </c>
      <c r="G2363" s="222">
        <v>2.0000000000000001E-4</v>
      </c>
      <c r="H2363" s="222">
        <v>8.0000000000000004E-4</v>
      </c>
      <c r="I2363" s="222">
        <v>4.4000000000000003E-3</v>
      </c>
      <c r="J2363" s="222">
        <v>1.4999999999999999E-2</v>
      </c>
      <c r="K2363" s="222">
        <v>3.6900000000000002E-2</v>
      </c>
      <c r="L2363" s="222">
        <v>7.3599999999999999E-2</v>
      </c>
    </row>
    <row r="2364" spans="1:12" x14ac:dyDescent="0.25">
      <c r="A2364" s="8">
        <v>8</v>
      </c>
      <c r="B2364" s="3">
        <v>71</v>
      </c>
      <c r="C2364" s="5">
        <v>550000</v>
      </c>
      <c r="E2364" s="222">
        <v>0</v>
      </c>
      <c r="F2364" s="222">
        <v>0</v>
      </c>
      <c r="G2364" s="222">
        <v>1E-4</v>
      </c>
      <c r="H2364" s="222">
        <v>2.9999999999999997E-4</v>
      </c>
      <c r="I2364" s="222">
        <v>2.3E-3</v>
      </c>
      <c r="J2364" s="222">
        <v>9.5999999999999992E-3</v>
      </c>
      <c r="K2364" s="222">
        <v>2.76E-2</v>
      </c>
      <c r="L2364" s="222">
        <v>6.1100000000000002E-2</v>
      </c>
    </row>
    <row r="2365" spans="1:12" x14ac:dyDescent="0.25">
      <c r="A2365" s="8">
        <v>8</v>
      </c>
      <c r="B2365" s="3">
        <v>72</v>
      </c>
      <c r="C2365" s="5">
        <v>550000</v>
      </c>
      <c r="E2365" s="222">
        <v>0</v>
      </c>
      <c r="F2365" s="222">
        <v>0</v>
      </c>
      <c r="G2365" s="222">
        <v>0</v>
      </c>
      <c r="H2365" s="222">
        <v>0</v>
      </c>
      <c r="I2365" s="222">
        <v>5.9999999999999995E-4</v>
      </c>
      <c r="J2365" s="222">
        <v>4.1999999999999997E-3</v>
      </c>
      <c r="K2365" s="222">
        <v>1.6500000000000001E-2</v>
      </c>
      <c r="L2365" s="222">
        <v>4.4699999999999997E-2</v>
      </c>
    </row>
    <row r="2366" spans="1:12" x14ac:dyDescent="0.25">
      <c r="A2366" s="8">
        <v>8</v>
      </c>
      <c r="B2366" s="3">
        <v>73</v>
      </c>
      <c r="C2366" s="5">
        <v>550000</v>
      </c>
      <c r="E2366" s="222">
        <v>0</v>
      </c>
      <c r="F2366" s="222">
        <v>0</v>
      </c>
      <c r="G2366" s="222">
        <v>0</v>
      </c>
      <c r="H2366" s="222">
        <v>0</v>
      </c>
      <c r="I2366" s="222">
        <v>1E-4</v>
      </c>
      <c r="J2366" s="222">
        <v>1E-3</v>
      </c>
      <c r="K2366" s="222">
        <v>7.1000000000000004E-3</v>
      </c>
      <c r="L2366" s="222">
        <v>2.8000000000000001E-2</v>
      </c>
    </row>
    <row r="2367" spans="1:12" x14ac:dyDescent="0.25">
      <c r="A2367" s="8">
        <v>8</v>
      </c>
      <c r="B2367" s="3">
        <v>74</v>
      </c>
      <c r="C2367" s="5">
        <v>550000</v>
      </c>
      <c r="E2367" s="222">
        <v>0</v>
      </c>
      <c r="F2367" s="222">
        <v>0</v>
      </c>
      <c r="G2367" s="222">
        <v>0</v>
      </c>
      <c r="H2367" s="222">
        <v>0</v>
      </c>
      <c r="I2367" s="222">
        <v>0</v>
      </c>
      <c r="J2367" s="222">
        <v>2.0000000000000001E-4</v>
      </c>
      <c r="K2367" s="222">
        <v>2.8999999999999998E-3</v>
      </c>
      <c r="L2367" s="222">
        <v>1.7899999999999999E-2</v>
      </c>
    </row>
    <row r="2368" spans="1:12" x14ac:dyDescent="0.25">
      <c r="A2368" s="8">
        <v>9</v>
      </c>
      <c r="B2368" s="3">
        <v>56</v>
      </c>
      <c r="C2368" s="5">
        <v>550000</v>
      </c>
      <c r="E2368" s="222">
        <v>4.7999999999999996E-3</v>
      </c>
      <c r="F2368" s="222">
        <v>1.5599999999999999E-2</v>
      </c>
      <c r="G2368" s="222">
        <v>3.0300000000000001E-2</v>
      </c>
      <c r="H2368" s="222">
        <v>4.82E-2</v>
      </c>
      <c r="I2368" s="222">
        <v>9.1399999999999995E-2</v>
      </c>
      <c r="J2368" s="222">
        <v>0.1424</v>
      </c>
      <c r="K2368" s="222">
        <v>0.1996</v>
      </c>
      <c r="L2368" s="222">
        <v>0.26169999999999999</v>
      </c>
    </row>
    <row r="2369" spans="1:12" x14ac:dyDescent="0.25">
      <c r="A2369" s="8">
        <v>9</v>
      </c>
      <c r="B2369" s="3">
        <v>57</v>
      </c>
      <c r="C2369" s="5">
        <v>550000</v>
      </c>
      <c r="E2369" s="222">
        <v>4.1000000000000003E-3</v>
      </c>
      <c r="F2369" s="222">
        <v>1.3599999999999999E-2</v>
      </c>
      <c r="G2369" s="222">
        <v>2.7099999999999999E-2</v>
      </c>
      <c r="H2369" s="222">
        <v>4.3700000000000003E-2</v>
      </c>
      <c r="I2369" s="222">
        <v>8.4500000000000006E-2</v>
      </c>
      <c r="J2369" s="222">
        <v>0.1333</v>
      </c>
      <c r="K2369" s="222">
        <v>0.1883</v>
      </c>
      <c r="L2369" s="222">
        <v>0.2487</v>
      </c>
    </row>
    <row r="2370" spans="1:12" x14ac:dyDescent="0.25">
      <c r="A2370" s="8">
        <v>9</v>
      </c>
      <c r="B2370" s="3">
        <v>58</v>
      </c>
      <c r="C2370" s="5">
        <v>550000</v>
      </c>
      <c r="E2370" s="222">
        <v>3.3999999999999998E-3</v>
      </c>
      <c r="F2370" s="222">
        <v>1.2E-2</v>
      </c>
      <c r="G2370" s="222">
        <v>2.4199999999999999E-2</v>
      </c>
      <c r="H2370" s="222">
        <v>3.9600000000000003E-2</v>
      </c>
      <c r="I2370" s="222">
        <v>7.8E-2</v>
      </c>
      <c r="J2370" s="222">
        <v>0.1245</v>
      </c>
      <c r="K2370" s="222">
        <v>0.17749999999999999</v>
      </c>
      <c r="L2370" s="222">
        <v>0.2361</v>
      </c>
    </row>
    <row r="2371" spans="1:12" x14ac:dyDescent="0.25">
      <c r="A2371" s="8">
        <v>9</v>
      </c>
      <c r="B2371" s="3">
        <v>59</v>
      </c>
      <c r="C2371" s="5">
        <v>550000</v>
      </c>
      <c r="E2371" s="222">
        <v>2.8E-3</v>
      </c>
      <c r="F2371" s="222">
        <v>1.03E-2</v>
      </c>
      <c r="G2371" s="222">
        <v>2.1399999999999999E-2</v>
      </c>
      <c r="H2371" s="222">
        <v>3.56E-2</v>
      </c>
      <c r="I2371" s="222">
        <v>7.1499999999999994E-2</v>
      </c>
      <c r="J2371" s="222">
        <v>0.11559999999999999</v>
      </c>
      <c r="K2371" s="222">
        <v>0.16650000000000001</v>
      </c>
      <c r="L2371" s="222">
        <v>0.22320000000000001</v>
      </c>
    </row>
    <row r="2372" spans="1:12" x14ac:dyDescent="0.25">
      <c r="A2372" s="8">
        <v>9</v>
      </c>
      <c r="B2372" s="3">
        <v>60</v>
      </c>
      <c r="C2372" s="5">
        <v>550000</v>
      </c>
      <c r="E2372" s="222">
        <v>2.3E-3</v>
      </c>
      <c r="F2372" s="222">
        <v>8.8000000000000005E-3</v>
      </c>
      <c r="G2372" s="222">
        <v>1.8700000000000001E-2</v>
      </c>
      <c r="H2372" s="222">
        <v>3.1600000000000003E-2</v>
      </c>
      <c r="I2372" s="222">
        <v>6.4899999999999999E-2</v>
      </c>
      <c r="J2372" s="222">
        <v>0.1065</v>
      </c>
      <c r="K2372" s="222">
        <v>0.15509999999999999</v>
      </c>
      <c r="L2372" s="222">
        <v>0.21</v>
      </c>
    </row>
    <row r="2373" spans="1:12" x14ac:dyDescent="0.25">
      <c r="A2373" s="8">
        <v>9</v>
      </c>
      <c r="B2373" s="3">
        <v>61</v>
      </c>
      <c r="C2373" s="5">
        <v>550000</v>
      </c>
      <c r="E2373" s="222">
        <v>1.8E-3</v>
      </c>
      <c r="F2373" s="222">
        <v>7.3000000000000001E-3</v>
      </c>
      <c r="G2373" s="222">
        <v>1.61E-2</v>
      </c>
      <c r="H2373" s="222">
        <v>2.7699999999999999E-2</v>
      </c>
      <c r="I2373" s="222">
        <v>5.8299999999999998E-2</v>
      </c>
      <c r="J2373" s="222">
        <v>9.74E-2</v>
      </c>
      <c r="K2373" s="222">
        <v>0.14369999999999999</v>
      </c>
      <c r="L2373" s="222">
        <v>0.1968</v>
      </c>
    </row>
    <row r="2374" spans="1:12" x14ac:dyDescent="0.25">
      <c r="A2374" s="8">
        <v>9</v>
      </c>
      <c r="B2374" s="3">
        <v>62</v>
      </c>
      <c r="C2374" s="5">
        <v>550000</v>
      </c>
      <c r="E2374" s="222">
        <v>1.4E-3</v>
      </c>
      <c r="F2374" s="222">
        <v>6.0000000000000001E-3</v>
      </c>
      <c r="G2374" s="222">
        <v>1.35E-2</v>
      </c>
      <c r="H2374" s="222">
        <v>2.3900000000000001E-2</v>
      </c>
      <c r="I2374" s="222">
        <v>5.1799999999999999E-2</v>
      </c>
      <c r="J2374" s="222">
        <v>8.8200000000000001E-2</v>
      </c>
      <c r="K2374" s="222">
        <v>0.13220000000000001</v>
      </c>
      <c r="L2374" s="222">
        <v>0.1835</v>
      </c>
    </row>
    <row r="2375" spans="1:12" x14ac:dyDescent="0.25">
      <c r="A2375" s="8">
        <v>9</v>
      </c>
      <c r="B2375" s="3">
        <v>63</v>
      </c>
      <c r="C2375" s="5">
        <v>550000</v>
      </c>
      <c r="E2375" s="222">
        <v>1E-3</v>
      </c>
      <c r="F2375" s="222">
        <v>4.7000000000000002E-3</v>
      </c>
      <c r="G2375" s="222">
        <v>1.11E-2</v>
      </c>
      <c r="H2375" s="222">
        <v>2.01E-2</v>
      </c>
      <c r="I2375" s="222">
        <v>4.5100000000000001E-2</v>
      </c>
      <c r="J2375" s="222">
        <v>7.8700000000000006E-2</v>
      </c>
      <c r="K2375" s="222">
        <v>0.1202</v>
      </c>
      <c r="L2375" s="222">
        <v>0.17269999999999999</v>
      </c>
    </row>
    <row r="2376" spans="1:12" x14ac:dyDescent="0.25">
      <c r="A2376" s="8">
        <v>9</v>
      </c>
      <c r="B2376" s="3">
        <v>64</v>
      </c>
      <c r="C2376" s="5">
        <v>550000</v>
      </c>
      <c r="E2376" s="222">
        <v>6.9999999999999999E-4</v>
      </c>
      <c r="F2376" s="222">
        <v>3.5999999999999999E-3</v>
      </c>
      <c r="G2376" s="222">
        <v>8.8999999999999999E-3</v>
      </c>
      <c r="H2376" s="222">
        <v>1.6500000000000001E-2</v>
      </c>
      <c r="I2376" s="222">
        <v>3.8600000000000002E-2</v>
      </c>
      <c r="J2376" s="222">
        <v>6.93E-2</v>
      </c>
      <c r="K2376" s="222">
        <v>0.10929999999999999</v>
      </c>
      <c r="L2376" s="222">
        <v>0.1618</v>
      </c>
    </row>
    <row r="2377" spans="1:12" x14ac:dyDescent="0.25">
      <c r="A2377" s="8">
        <v>9</v>
      </c>
      <c r="B2377" s="3">
        <v>65</v>
      </c>
      <c r="C2377" s="5">
        <v>550000</v>
      </c>
      <c r="E2377" s="222">
        <v>5.0000000000000001E-4</v>
      </c>
      <c r="F2377" s="222">
        <v>2.5999999999999999E-3</v>
      </c>
      <c r="G2377" s="222">
        <v>6.7999999999999996E-3</v>
      </c>
      <c r="H2377" s="222">
        <v>1.32E-2</v>
      </c>
      <c r="I2377" s="222">
        <v>3.2300000000000002E-2</v>
      </c>
      <c r="J2377" s="222">
        <v>0.06</v>
      </c>
      <c r="K2377" s="222">
        <v>9.9599999999999994E-2</v>
      </c>
      <c r="L2377" s="222">
        <v>0.1507</v>
      </c>
    </row>
    <row r="2378" spans="1:12" x14ac:dyDescent="0.25">
      <c r="A2378" s="8">
        <v>9</v>
      </c>
      <c r="B2378" s="3">
        <v>66</v>
      </c>
      <c r="C2378" s="5">
        <v>550000</v>
      </c>
      <c r="E2378" s="222">
        <v>2.9999999999999997E-4</v>
      </c>
      <c r="F2378" s="222">
        <v>1.8E-3</v>
      </c>
      <c r="G2378" s="222">
        <v>5.0000000000000001E-3</v>
      </c>
      <c r="H2378" s="222">
        <v>1.01E-2</v>
      </c>
      <c r="I2378" s="222">
        <v>2.63E-2</v>
      </c>
      <c r="J2378" s="222">
        <v>5.1799999999999999E-2</v>
      </c>
      <c r="K2378" s="222">
        <v>8.9899999999999994E-2</v>
      </c>
      <c r="L2378" s="222">
        <v>0.1396</v>
      </c>
    </row>
    <row r="2379" spans="1:12" x14ac:dyDescent="0.25">
      <c r="A2379" s="8">
        <v>9</v>
      </c>
      <c r="B2379" s="3">
        <v>67</v>
      </c>
      <c r="C2379" s="5">
        <v>550000</v>
      </c>
      <c r="E2379" s="222">
        <v>2.0000000000000001E-4</v>
      </c>
      <c r="F2379" s="222">
        <v>1.1000000000000001E-3</v>
      </c>
      <c r="G2379" s="222">
        <v>3.3999999999999998E-3</v>
      </c>
      <c r="H2379" s="222">
        <v>7.1999999999999998E-3</v>
      </c>
      <c r="I2379" s="222">
        <v>2.0299999999999999E-2</v>
      </c>
      <c r="J2379" s="222">
        <v>4.3700000000000003E-2</v>
      </c>
      <c r="K2379" s="222">
        <v>7.9399999999999998E-2</v>
      </c>
      <c r="L2379" s="222">
        <v>0.12770000000000001</v>
      </c>
    </row>
    <row r="2380" spans="1:12" x14ac:dyDescent="0.25">
      <c r="A2380" s="8">
        <v>9</v>
      </c>
      <c r="B2380" s="3">
        <v>68</v>
      </c>
      <c r="C2380" s="5">
        <v>550000</v>
      </c>
      <c r="E2380" s="222">
        <v>1E-4</v>
      </c>
      <c r="F2380" s="222">
        <v>5.9999999999999995E-4</v>
      </c>
      <c r="G2380" s="222">
        <v>2.0999999999999999E-3</v>
      </c>
      <c r="H2380" s="222">
        <v>4.7000000000000002E-3</v>
      </c>
      <c r="I2380" s="222">
        <v>1.5100000000000001E-2</v>
      </c>
      <c r="J2380" s="222">
        <v>3.5799999999999998E-2</v>
      </c>
      <c r="K2380" s="222">
        <v>6.8900000000000003E-2</v>
      </c>
      <c r="L2380" s="222">
        <v>0.11550000000000001</v>
      </c>
    </row>
    <row r="2381" spans="1:12" x14ac:dyDescent="0.25">
      <c r="A2381" s="8">
        <v>9</v>
      </c>
      <c r="B2381" s="3">
        <v>69</v>
      </c>
      <c r="C2381" s="5">
        <v>550000</v>
      </c>
      <c r="E2381" s="222">
        <v>0</v>
      </c>
      <c r="F2381" s="222">
        <v>2.9999999999999997E-4</v>
      </c>
      <c r="G2381" s="222">
        <v>1.1999999999999999E-3</v>
      </c>
      <c r="H2381" s="222">
        <v>2.8999999999999998E-3</v>
      </c>
      <c r="I2381" s="222">
        <v>1.09E-2</v>
      </c>
      <c r="J2381" s="222">
        <v>2.8500000000000001E-2</v>
      </c>
      <c r="K2381" s="222">
        <v>5.8999999999999997E-2</v>
      </c>
      <c r="L2381" s="222">
        <v>0.1038</v>
      </c>
    </row>
    <row r="2382" spans="1:12" x14ac:dyDescent="0.25">
      <c r="A2382" s="8">
        <v>9</v>
      </c>
      <c r="B2382" s="3">
        <v>70</v>
      </c>
      <c r="C2382" s="5">
        <v>550000</v>
      </c>
      <c r="E2382" s="222">
        <v>0</v>
      </c>
      <c r="F2382" s="222">
        <v>1E-4</v>
      </c>
      <c r="G2382" s="222">
        <v>5.0000000000000001E-4</v>
      </c>
      <c r="H2382" s="222">
        <v>1.4E-3</v>
      </c>
      <c r="I2382" s="222">
        <v>6.7999999999999996E-3</v>
      </c>
      <c r="J2382" s="222">
        <v>2.0799999999999999E-2</v>
      </c>
      <c r="K2382" s="222">
        <v>4.7600000000000003E-2</v>
      </c>
      <c r="L2382" s="222">
        <v>9.01E-2</v>
      </c>
    </row>
    <row r="2383" spans="1:12" x14ac:dyDescent="0.25">
      <c r="A2383" s="8">
        <v>9</v>
      </c>
      <c r="B2383" s="3">
        <v>71</v>
      </c>
      <c r="C2383" s="5">
        <v>550000</v>
      </c>
      <c r="E2383" s="222">
        <v>0</v>
      </c>
      <c r="F2383" s="222">
        <v>0</v>
      </c>
      <c r="G2383" s="222">
        <v>1E-4</v>
      </c>
      <c r="H2383" s="222">
        <v>5.0000000000000001E-4</v>
      </c>
      <c r="I2383" s="222">
        <v>3.7000000000000002E-3</v>
      </c>
      <c r="J2383" s="222">
        <v>1.41E-2</v>
      </c>
      <c r="K2383" s="222">
        <v>3.7100000000000001E-2</v>
      </c>
      <c r="L2383" s="222">
        <v>7.6799999999999993E-2</v>
      </c>
    </row>
    <row r="2384" spans="1:12" x14ac:dyDescent="0.25">
      <c r="A2384" s="8">
        <v>9</v>
      </c>
      <c r="B2384" s="3">
        <v>72</v>
      </c>
      <c r="C2384" s="5">
        <v>550000</v>
      </c>
      <c r="E2384" s="222">
        <v>0</v>
      </c>
      <c r="F2384" s="222">
        <v>0</v>
      </c>
      <c r="G2384" s="222">
        <v>0</v>
      </c>
      <c r="H2384" s="222">
        <v>1E-4</v>
      </c>
      <c r="I2384" s="222">
        <v>1.1999999999999999E-3</v>
      </c>
      <c r="J2384" s="222">
        <v>6.8999999999999999E-3</v>
      </c>
      <c r="K2384" s="222">
        <v>2.3900000000000001E-2</v>
      </c>
      <c r="L2384" s="222">
        <v>5.91E-2</v>
      </c>
    </row>
    <row r="2385" spans="1:12" x14ac:dyDescent="0.25">
      <c r="A2385" s="8">
        <v>9</v>
      </c>
      <c r="B2385" s="3">
        <v>73</v>
      </c>
      <c r="C2385" s="5">
        <v>550000</v>
      </c>
      <c r="E2385" s="222">
        <v>0</v>
      </c>
      <c r="F2385" s="222">
        <v>0</v>
      </c>
      <c r="G2385" s="222">
        <v>0</v>
      </c>
      <c r="H2385" s="222">
        <v>0</v>
      </c>
      <c r="I2385" s="222">
        <v>1E-4</v>
      </c>
      <c r="J2385" s="222">
        <v>2E-3</v>
      </c>
      <c r="K2385" s="222">
        <v>1.1900000000000001E-2</v>
      </c>
      <c r="L2385" s="222">
        <v>4.0500000000000001E-2</v>
      </c>
    </row>
    <row r="2386" spans="1:12" x14ac:dyDescent="0.25">
      <c r="A2386" s="8">
        <v>9</v>
      </c>
      <c r="B2386" s="3">
        <v>74</v>
      </c>
      <c r="C2386" s="5">
        <v>550000</v>
      </c>
      <c r="E2386" s="222">
        <v>0</v>
      </c>
      <c r="F2386" s="222">
        <v>0</v>
      </c>
      <c r="G2386" s="222">
        <v>0</v>
      </c>
      <c r="H2386" s="222">
        <v>0</v>
      </c>
      <c r="I2386" s="222">
        <v>0</v>
      </c>
      <c r="J2386" s="222">
        <v>5.0000000000000001E-4</v>
      </c>
      <c r="K2386" s="222">
        <v>5.7999999999999996E-3</v>
      </c>
      <c r="L2386" s="222">
        <v>2.86E-2</v>
      </c>
    </row>
    <row r="2387" spans="1:12" x14ac:dyDescent="0.25">
      <c r="A2387" s="8">
        <v>1</v>
      </c>
      <c r="B2387" s="3">
        <v>60</v>
      </c>
      <c r="C2387" s="5">
        <v>800000</v>
      </c>
      <c r="E2387" s="222">
        <v>0</v>
      </c>
      <c r="F2387" s="222">
        <v>2.0000000000000001E-4</v>
      </c>
      <c r="G2387" s="222">
        <v>8.9999999999999998E-4</v>
      </c>
      <c r="H2387" s="222">
        <v>2.5999999999999999E-3</v>
      </c>
      <c r="I2387" s="222">
        <v>1.11E-2</v>
      </c>
      <c r="J2387" s="222">
        <v>2.8199999999999999E-2</v>
      </c>
      <c r="K2387" s="222">
        <v>5.5399999999999998E-2</v>
      </c>
      <c r="L2387" s="222">
        <v>9.3100000000000002E-2</v>
      </c>
    </row>
    <row r="2388" spans="1:12" x14ac:dyDescent="0.25">
      <c r="A2388" s="8">
        <v>1</v>
      </c>
      <c r="B2388" s="3">
        <v>61</v>
      </c>
      <c r="C2388" s="5">
        <v>800000</v>
      </c>
      <c r="E2388" s="222">
        <v>0</v>
      </c>
      <c r="F2388" s="222">
        <v>1E-4</v>
      </c>
      <c r="G2388" s="222">
        <v>5.9999999999999995E-4</v>
      </c>
      <c r="H2388" s="222">
        <v>2E-3</v>
      </c>
      <c r="I2388" s="222">
        <v>9.1000000000000004E-3</v>
      </c>
      <c r="J2388" s="222">
        <v>2.4299999999999999E-2</v>
      </c>
      <c r="K2388" s="222">
        <v>4.9500000000000002E-2</v>
      </c>
      <c r="L2388" s="222">
        <v>8.5400000000000004E-2</v>
      </c>
    </row>
    <row r="2389" spans="1:12" x14ac:dyDescent="0.25">
      <c r="A2389" s="8">
        <v>1</v>
      </c>
      <c r="B2389" s="3">
        <v>62</v>
      </c>
      <c r="C2389" s="5">
        <v>800000</v>
      </c>
      <c r="E2389" s="222">
        <v>0</v>
      </c>
      <c r="F2389" s="222">
        <v>1E-4</v>
      </c>
      <c r="G2389" s="222">
        <v>4.0000000000000002E-4</v>
      </c>
      <c r="H2389" s="222">
        <v>1.4E-3</v>
      </c>
      <c r="I2389" s="222">
        <v>7.1999999999999998E-3</v>
      </c>
      <c r="J2389" s="222">
        <v>2.06E-2</v>
      </c>
      <c r="K2389" s="222">
        <v>4.3700000000000003E-2</v>
      </c>
      <c r="L2389" s="222">
        <v>7.7799999999999994E-2</v>
      </c>
    </row>
    <row r="2390" spans="1:12" x14ac:dyDescent="0.25">
      <c r="A2390" s="8">
        <v>1</v>
      </c>
      <c r="B2390" s="3">
        <v>63</v>
      </c>
      <c r="C2390" s="5">
        <v>800000</v>
      </c>
      <c r="E2390" s="222">
        <v>0</v>
      </c>
      <c r="F2390" s="222">
        <v>0</v>
      </c>
      <c r="G2390" s="222">
        <v>2.9999999999999997E-4</v>
      </c>
      <c r="H2390" s="222">
        <v>1E-3</v>
      </c>
      <c r="I2390" s="222">
        <v>5.5999999999999999E-3</v>
      </c>
      <c r="J2390" s="222">
        <v>1.7000000000000001E-2</v>
      </c>
      <c r="K2390" s="222">
        <v>3.7999999999999999E-2</v>
      </c>
      <c r="L2390" s="222">
        <v>7.0099999999999996E-2</v>
      </c>
    </row>
    <row r="2391" spans="1:12" x14ac:dyDescent="0.25">
      <c r="A2391" s="8">
        <v>1</v>
      </c>
      <c r="B2391" s="3">
        <v>64</v>
      </c>
      <c r="C2391" s="5">
        <v>800000</v>
      </c>
      <c r="E2391" s="222">
        <v>0</v>
      </c>
      <c r="F2391" s="222">
        <v>0</v>
      </c>
      <c r="G2391" s="222">
        <v>2.0000000000000001E-4</v>
      </c>
      <c r="H2391" s="222">
        <v>5.9999999999999995E-4</v>
      </c>
      <c r="I2391" s="222">
        <v>4.1000000000000003E-3</v>
      </c>
      <c r="J2391" s="222">
        <v>1.38E-2</v>
      </c>
      <c r="K2391" s="222">
        <v>3.2500000000000001E-2</v>
      </c>
      <c r="L2391" s="222">
        <v>6.25E-2</v>
      </c>
    </row>
    <row r="2392" spans="1:12" x14ac:dyDescent="0.25">
      <c r="A2392" s="8">
        <v>1</v>
      </c>
      <c r="B2392" s="3">
        <v>65</v>
      </c>
      <c r="C2392" s="5">
        <v>800000</v>
      </c>
      <c r="E2392" s="222">
        <v>0</v>
      </c>
      <c r="F2392" s="222">
        <v>0</v>
      </c>
      <c r="G2392" s="222">
        <v>1E-4</v>
      </c>
      <c r="H2392" s="222">
        <v>4.0000000000000002E-4</v>
      </c>
      <c r="I2392" s="222">
        <v>2.8999999999999998E-3</v>
      </c>
      <c r="J2392" s="222">
        <v>1.0800000000000001E-2</v>
      </c>
      <c r="K2392" s="222">
        <v>2.7300000000000001E-2</v>
      </c>
      <c r="L2392" s="222">
        <v>5.5100000000000003E-2</v>
      </c>
    </row>
    <row r="2393" spans="1:12" x14ac:dyDescent="0.25">
      <c r="A2393" s="8">
        <v>1</v>
      </c>
      <c r="B2393" s="3">
        <v>66</v>
      </c>
      <c r="C2393" s="5">
        <v>800000</v>
      </c>
      <c r="E2393" s="222">
        <v>0</v>
      </c>
      <c r="F2393" s="222">
        <v>0</v>
      </c>
      <c r="G2393" s="222">
        <v>0</v>
      </c>
      <c r="H2393" s="222">
        <v>2.0000000000000001E-4</v>
      </c>
      <c r="I2393" s="222">
        <v>2E-3</v>
      </c>
      <c r="J2393" s="222">
        <v>8.2000000000000007E-3</v>
      </c>
      <c r="K2393" s="222">
        <v>2.24E-2</v>
      </c>
      <c r="L2393" s="222">
        <v>4.7800000000000002E-2</v>
      </c>
    </row>
    <row r="2394" spans="1:12" x14ac:dyDescent="0.25">
      <c r="A2394" s="8">
        <v>1</v>
      </c>
      <c r="B2394" s="3">
        <v>67</v>
      </c>
      <c r="C2394" s="5">
        <v>800000</v>
      </c>
      <c r="E2394" s="222">
        <v>0</v>
      </c>
      <c r="F2394" s="222">
        <v>0</v>
      </c>
      <c r="G2394" s="222">
        <v>0</v>
      </c>
      <c r="H2394" s="222">
        <v>1E-4</v>
      </c>
      <c r="I2394" s="222">
        <v>1.1999999999999999E-3</v>
      </c>
      <c r="J2394" s="222">
        <v>5.7000000000000002E-3</v>
      </c>
      <c r="K2394" s="222">
        <v>1.7500000000000002E-2</v>
      </c>
      <c r="L2394" s="222">
        <v>4.0300000000000002E-2</v>
      </c>
    </row>
    <row r="2395" spans="1:12" x14ac:dyDescent="0.25">
      <c r="A2395" s="8">
        <v>1</v>
      </c>
      <c r="B2395" s="3">
        <v>68</v>
      </c>
      <c r="C2395" s="5">
        <v>800000</v>
      </c>
      <c r="E2395" s="222">
        <v>0</v>
      </c>
      <c r="F2395" s="222">
        <v>0</v>
      </c>
      <c r="G2395" s="222">
        <v>0</v>
      </c>
      <c r="H2395" s="222">
        <v>0</v>
      </c>
      <c r="I2395" s="222">
        <v>5.9999999999999995E-4</v>
      </c>
      <c r="J2395" s="222">
        <v>3.7000000000000002E-3</v>
      </c>
      <c r="K2395" s="222">
        <v>1.2999999999999999E-2</v>
      </c>
      <c r="L2395" s="222">
        <v>3.2899999999999999E-2</v>
      </c>
    </row>
    <row r="2396" spans="1:12" x14ac:dyDescent="0.25">
      <c r="A2396" s="8">
        <v>1</v>
      </c>
      <c r="B2396" s="3">
        <v>69</v>
      </c>
      <c r="C2396" s="5">
        <v>800000</v>
      </c>
      <c r="E2396" s="222">
        <v>0</v>
      </c>
      <c r="F2396" s="222">
        <v>0</v>
      </c>
      <c r="G2396" s="222">
        <v>0</v>
      </c>
      <c r="H2396" s="222">
        <v>0</v>
      </c>
      <c r="I2396" s="222">
        <v>2.9999999999999997E-4</v>
      </c>
      <c r="J2396" s="222">
        <v>2.3E-3</v>
      </c>
      <c r="K2396" s="222">
        <v>9.1999999999999998E-3</v>
      </c>
      <c r="L2396" s="222">
        <v>2.6200000000000001E-2</v>
      </c>
    </row>
    <row r="2397" spans="1:12" x14ac:dyDescent="0.25">
      <c r="A2397" s="8">
        <v>1</v>
      </c>
      <c r="B2397" s="3">
        <v>70</v>
      </c>
      <c r="C2397" s="5">
        <v>800000</v>
      </c>
      <c r="E2397" s="222">
        <v>0</v>
      </c>
      <c r="F2397" s="222">
        <v>0</v>
      </c>
      <c r="G2397" s="222">
        <v>0</v>
      </c>
      <c r="H2397" s="222">
        <v>0</v>
      </c>
      <c r="I2397" s="222">
        <v>1E-4</v>
      </c>
      <c r="J2397" s="222">
        <v>1.1000000000000001E-3</v>
      </c>
      <c r="K2397" s="222">
        <v>5.5999999999999999E-3</v>
      </c>
      <c r="L2397" s="222">
        <v>1.9E-2</v>
      </c>
    </row>
    <row r="2398" spans="1:12" x14ac:dyDescent="0.25">
      <c r="A2398" s="8">
        <v>1</v>
      </c>
      <c r="B2398" s="3">
        <v>71</v>
      </c>
      <c r="C2398" s="5">
        <v>800000</v>
      </c>
      <c r="E2398" s="222">
        <v>0</v>
      </c>
      <c r="F2398" s="222">
        <v>0</v>
      </c>
      <c r="G2398" s="222">
        <v>0</v>
      </c>
      <c r="H2398" s="222">
        <v>0</v>
      </c>
      <c r="I2398" s="222">
        <v>0</v>
      </c>
      <c r="J2398" s="222">
        <v>4.0000000000000002E-4</v>
      </c>
      <c r="K2398" s="222">
        <v>3.0000000000000001E-3</v>
      </c>
      <c r="L2398" s="222">
        <v>1.2699999999999999E-2</v>
      </c>
    </row>
    <row r="2399" spans="1:12" x14ac:dyDescent="0.25">
      <c r="A2399" s="8">
        <v>1</v>
      </c>
      <c r="B2399" s="3">
        <v>72</v>
      </c>
      <c r="C2399" s="5">
        <v>800000</v>
      </c>
      <c r="E2399" s="222">
        <v>0</v>
      </c>
      <c r="F2399" s="222">
        <v>0</v>
      </c>
      <c r="G2399" s="222">
        <v>0</v>
      </c>
      <c r="H2399" s="222">
        <v>0</v>
      </c>
      <c r="I2399" s="222">
        <v>0</v>
      </c>
      <c r="J2399" s="222">
        <v>1E-4</v>
      </c>
      <c r="K2399" s="222">
        <v>8.9999999999999998E-4</v>
      </c>
      <c r="L2399" s="222">
        <v>6.1000000000000004E-3</v>
      </c>
    </row>
    <row r="2400" spans="1:12" x14ac:dyDescent="0.25">
      <c r="A2400" s="8">
        <v>1</v>
      </c>
      <c r="B2400" s="3">
        <v>73</v>
      </c>
      <c r="C2400" s="5">
        <v>800000</v>
      </c>
      <c r="E2400" s="222">
        <v>0</v>
      </c>
      <c r="F2400" s="222">
        <v>0</v>
      </c>
      <c r="G2400" s="222">
        <v>0</v>
      </c>
      <c r="H2400" s="222">
        <v>0</v>
      </c>
      <c r="I2400" s="222">
        <v>0</v>
      </c>
      <c r="J2400" s="222">
        <v>0</v>
      </c>
      <c r="K2400" s="222">
        <v>1E-4</v>
      </c>
      <c r="L2400" s="222">
        <v>1.6000000000000001E-3</v>
      </c>
    </row>
    <row r="2401" spans="1:12" x14ac:dyDescent="0.25">
      <c r="A2401" s="8">
        <v>1</v>
      </c>
      <c r="B2401" s="3">
        <v>74</v>
      </c>
      <c r="C2401" s="5">
        <v>800000</v>
      </c>
      <c r="E2401" s="222">
        <v>0</v>
      </c>
      <c r="F2401" s="222">
        <v>0</v>
      </c>
      <c r="G2401" s="222">
        <v>0</v>
      </c>
      <c r="H2401" s="222">
        <v>0</v>
      </c>
      <c r="I2401" s="222">
        <v>0</v>
      </c>
      <c r="J2401" s="222">
        <v>0</v>
      </c>
      <c r="K2401" s="222">
        <v>0</v>
      </c>
      <c r="L2401" s="222">
        <v>4.0000000000000002E-4</v>
      </c>
    </row>
    <row r="2402" spans="1:12" x14ac:dyDescent="0.25">
      <c r="A2402" s="8">
        <v>2</v>
      </c>
      <c r="B2402" s="3">
        <v>60</v>
      </c>
      <c r="C2402" s="5">
        <v>800000</v>
      </c>
      <c r="E2402" s="222">
        <v>0</v>
      </c>
      <c r="F2402" s="222">
        <v>2.9999999999999997E-4</v>
      </c>
      <c r="G2402" s="222">
        <v>1.2999999999999999E-3</v>
      </c>
      <c r="H2402" s="222">
        <v>3.5000000000000001E-3</v>
      </c>
      <c r="I2402" s="222">
        <v>1.35E-2</v>
      </c>
      <c r="J2402" s="222">
        <v>3.2500000000000001E-2</v>
      </c>
      <c r="K2402" s="222">
        <v>6.1499999999999999E-2</v>
      </c>
      <c r="L2402" s="222">
        <v>0.1008</v>
      </c>
    </row>
    <row r="2403" spans="1:12" x14ac:dyDescent="0.25">
      <c r="A2403" s="8">
        <v>2</v>
      </c>
      <c r="B2403" s="3">
        <v>61</v>
      </c>
      <c r="C2403" s="5">
        <v>800000</v>
      </c>
      <c r="E2403" s="222">
        <v>0</v>
      </c>
      <c r="F2403" s="222">
        <v>2.0000000000000001E-4</v>
      </c>
      <c r="G2403" s="222">
        <v>8.9999999999999998E-4</v>
      </c>
      <c r="H2403" s="222">
        <v>2.7000000000000001E-3</v>
      </c>
      <c r="I2403" s="222">
        <v>1.12E-2</v>
      </c>
      <c r="J2403" s="222">
        <v>2.8199999999999999E-2</v>
      </c>
      <c r="K2403" s="222">
        <v>5.5300000000000002E-2</v>
      </c>
      <c r="L2403" s="222">
        <v>9.2899999999999996E-2</v>
      </c>
    </row>
    <row r="2404" spans="1:12" x14ac:dyDescent="0.25">
      <c r="A2404" s="8">
        <v>2</v>
      </c>
      <c r="B2404" s="3">
        <v>62</v>
      </c>
      <c r="C2404" s="5">
        <v>800000</v>
      </c>
      <c r="E2404" s="222">
        <v>0</v>
      </c>
      <c r="F2404" s="222">
        <v>1E-4</v>
      </c>
      <c r="G2404" s="222">
        <v>5.9999999999999995E-4</v>
      </c>
      <c r="H2404" s="222">
        <v>2E-3</v>
      </c>
      <c r="I2404" s="222">
        <v>9.1000000000000004E-3</v>
      </c>
      <c r="J2404" s="222">
        <v>2.4199999999999999E-2</v>
      </c>
      <c r="K2404" s="222">
        <v>4.9200000000000001E-2</v>
      </c>
      <c r="L2404" s="222">
        <v>8.4900000000000003E-2</v>
      </c>
    </row>
    <row r="2405" spans="1:12" x14ac:dyDescent="0.25">
      <c r="A2405" s="8">
        <v>2</v>
      </c>
      <c r="B2405" s="3">
        <v>63</v>
      </c>
      <c r="C2405" s="5">
        <v>800000</v>
      </c>
      <c r="E2405" s="222">
        <v>0</v>
      </c>
      <c r="F2405" s="222">
        <v>1E-4</v>
      </c>
      <c r="G2405" s="222">
        <v>4.0000000000000002E-4</v>
      </c>
      <c r="H2405" s="222">
        <v>1.4E-3</v>
      </c>
      <c r="I2405" s="222">
        <v>7.1000000000000004E-3</v>
      </c>
      <c r="J2405" s="222">
        <v>2.0299999999999999E-2</v>
      </c>
      <c r="K2405" s="222">
        <v>4.3099999999999999E-2</v>
      </c>
      <c r="L2405" s="222">
        <v>7.6899999999999996E-2</v>
      </c>
    </row>
    <row r="2406" spans="1:12" x14ac:dyDescent="0.25">
      <c r="A2406" s="8">
        <v>2</v>
      </c>
      <c r="B2406" s="3">
        <v>64</v>
      </c>
      <c r="C2406" s="5">
        <v>800000</v>
      </c>
      <c r="E2406" s="222">
        <v>0</v>
      </c>
      <c r="F2406" s="222">
        <v>0</v>
      </c>
      <c r="G2406" s="222">
        <v>2.9999999999999997E-4</v>
      </c>
      <c r="H2406" s="222">
        <v>1E-3</v>
      </c>
      <c r="I2406" s="222">
        <v>5.4000000000000003E-3</v>
      </c>
      <c r="J2406" s="222">
        <v>1.66E-2</v>
      </c>
      <c r="K2406" s="222">
        <v>3.7199999999999997E-2</v>
      </c>
      <c r="L2406" s="222">
        <v>6.9000000000000006E-2</v>
      </c>
    </row>
    <row r="2407" spans="1:12" x14ac:dyDescent="0.25">
      <c r="A2407" s="8">
        <v>2</v>
      </c>
      <c r="B2407" s="3">
        <v>65</v>
      </c>
      <c r="C2407" s="5">
        <v>800000</v>
      </c>
      <c r="E2407" s="222">
        <v>0</v>
      </c>
      <c r="F2407" s="222">
        <v>0</v>
      </c>
      <c r="G2407" s="222">
        <v>1E-4</v>
      </c>
      <c r="H2407" s="222">
        <v>5.9999999999999995E-4</v>
      </c>
      <c r="I2407" s="222">
        <v>4.0000000000000001E-3</v>
      </c>
      <c r="J2407" s="222">
        <v>1.3299999999999999E-2</v>
      </c>
      <c r="K2407" s="222">
        <v>3.1600000000000003E-2</v>
      </c>
      <c r="L2407" s="222">
        <v>6.1199999999999997E-2</v>
      </c>
    </row>
    <row r="2408" spans="1:12" x14ac:dyDescent="0.25">
      <c r="A2408" s="8">
        <v>2</v>
      </c>
      <c r="B2408" s="3">
        <v>66</v>
      </c>
      <c r="C2408" s="5">
        <v>800000</v>
      </c>
      <c r="E2408" s="222">
        <v>0</v>
      </c>
      <c r="F2408" s="222">
        <v>0</v>
      </c>
      <c r="G2408" s="222">
        <v>1E-4</v>
      </c>
      <c r="H2408" s="222">
        <v>4.0000000000000002E-4</v>
      </c>
      <c r="I2408" s="222">
        <v>2.8E-3</v>
      </c>
      <c r="J2408" s="222">
        <v>1.03E-2</v>
      </c>
      <c r="K2408" s="222">
        <v>2.63E-2</v>
      </c>
      <c r="L2408" s="222">
        <v>5.3600000000000002E-2</v>
      </c>
    </row>
    <row r="2409" spans="1:12" x14ac:dyDescent="0.25">
      <c r="A2409" s="8">
        <v>2</v>
      </c>
      <c r="B2409" s="3">
        <v>67</v>
      </c>
      <c r="C2409" s="5">
        <v>800000</v>
      </c>
      <c r="E2409" s="222">
        <v>0</v>
      </c>
      <c r="F2409" s="222">
        <v>0</v>
      </c>
      <c r="G2409" s="222">
        <v>0</v>
      </c>
      <c r="H2409" s="222">
        <v>2.0000000000000001E-4</v>
      </c>
      <c r="I2409" s="222">
        <v>1.8E-3</v>
      </c>
      <c r="J2409" s="222">
        <v>7.4000000000000003E-3</v>
      </c>
      <c r="K2409" s="222">
        <v>2.0899999999999998E-2</v>
      </c>
      <c r="L2409" s="222">
        <v>4.5600000000000002E-2</v>
      </c>
    </row>
    <row r="2410" spans="1:12" x14ac:dyDescent="0.25">
      <c r="A2410" s="8">
        <v>2</v>
      </c>
      <c r="B2410" s="3">
        <v>68</v>
      </c>
      <c r="C2410" s="5">
        <v>800000</v>
      </c>
      <c r="E2410" s="222">
        <v>0</v>
      </c>
      <c r="F2410" s="222">
        <v>0</v>
      </c>
      <c r="G2410" s="222">
        <v>0</v>
      </c>
      <c r="H2410" s="222">
        <v>1E-4</v>
      </c>
      <c r="I2410" s="222">
        <v>1E-3</v>
      </c>
      <c r="J2410" s="222">
        <v>5.0000000000000001E-3</v>
      </c>
      <c r="K2410" s="222">
        <v>1.5900000000000001E-2</v>
      </c>
      <c r="L2410" s="222">
        <v>3.7699999999999997E-2</v>
      </c>
    </row>
    <row r="2411" spans="1:12" x14ac:dyDescent="0.25">
      <c r="A2411" s="8">
        <v>2</v>
      </c>
      <c r="B2411" s="3">
        <v>69</v>
      </c>
      <c r="C2411" s="5">
        <v>800000</v>
      </c>
      <c r="E2411" s="222">
        <v>0</v>
      </c>
      <c r="F2411" s="222">
        <v>0</v>
      </c>
      <c r="G2411" s="222">
        <v>0</v>
      </c>
      <c r="H2411" s="222">
        <v>0</v>
      </c>
      <c r="I2411" s="222">
        <v>5.0000000000000001E-4</v>
      </c>
      <c r="J2411" s="222">
        <v>3.2000000000000002E-3</v>
      </c>
      <c r="K2411" s="222">
        <v>1.1599999999999999E-2</v>
      </c>
      <c r="L2411" s="222">
        <v>3.0499999999999999E-2</v>
      </c>
    </row>
    <row r="2412" spans="1:12" x14ac:dyDescent="0.25">
      <c r="A2412" s="8">
        <v>2</v>
      </c>
      <c r="B2412" s="3">
        <v>70</v>
      </c>
      <c r="C2412" s="5">
        <v>800000</v>
      </c>
      <c r="E2412" s="222">
        <v>0</v>
      </c>
      <c r="F2412" s="222">
        <v>0</v>
      </c>
      <c r="G2412" s="222">
        <v>0</v>
      </c>
      <c r="H2412" s="222">
        <v>0</v>
      </c>
      <c r="I2412" s="222">
        <v>2.0000000000000001E-4</v>
      </c>
      <c r="J2412" s="222">
        <v>1.6000000000000001E-3</v>
      </c>
      <c r="K2412" s="222">
        <v>7.4000000000000003E-3</v>
      </c>
      <c r="L2412" s="222">
        <v>2.2599999999999999E-2</v>
      </c>
    </row>
    <row r="2413" spans="1:12" x14ac:dyDescent="0.25">
      <c r="A2413" s="8">
        <v>2</v>
      </c>
      <c r="B2413" s="3">
        <v>71</v>
      </c>
      <c r="C2413" s="5">
        <v>800000</v>
      </c>
      <c r="E2413" s="222">
        <v>0</v>
      </c>
      <c r="F2413" s="222">
        <v>0</v>
      </c>
      <c r="G2413" s="222">
        <v>0</v>
      </c>
      <c r="H2413" s="222">
        <v>0</v>
      </c>
      <c r="I2413" s="222">
        <v>0</v>
      </c>
      <c r="J2413" s="222">
        <v>6.9999999999999999E-4</v>
      </c>
      <c r="K2413" s="222">
        <v>4.1999999999999997E-3</v>
      </c>
      <c r="L2413" s="222">
        <v>1.5800000000000002E-2</v>
      </c>
    </row>
    <row r="2414" spans="1:12" x14ac:dyDescent="0.25">
      <c r="A2414" s="8">
        <v>2</v>
      </c>
      <c r="B2414" s="3">
        <v>72</v>
      </c>
      <c r="C2414" s="5">
        <v>800000</v>
      </c>
      <c r="E2414" s="222">
        <v>0</v>
      </c>
      <c r="F2414" s="222">
        <v>0</v>
      </c>
      <c r="G2414" s="222">
        <v>0</v>
      </c>
      <c r="H2414" s="222">
        <v>0</v>
      </c>
      <c r="I2414" s="222">
        <v>0</v>
      </c>
      <c r="J2414" s="222">
        <v>1E-4</v>
      </c>
      <c r="K2414" s="222">
        <v>1.4E-3</v>
      </c>
      <c r="L2414" s="222">
        <v>8.0999999999999996E-3</v>
      </c>
    </row>
    <row r="2415" spans="1:12" x14ac:dyDescent="0.25">
      <c r="A2415" s="8">
        <v>2</v>
      </c>
      <c r="B2415" s="3">
        <v>73</v>
      </c>
      <c r="C2415" s="5">
        <v>800000</v>
      </c>
      <c r="E2415" s="222">
        <v>0</v>
      </c>
      <c r="F2415" s="222">
        <v>0</v>
      </c>
      <c r="G2415" s="222">
        <v>0</v>
      </c>
      <c r="H2415" s="222">
        <v>0</v>
      </c>
      <c r="I2415" s="222">
        <v>0</v>
      </c>
      <c r="J2415" s="222">
        <v>0</v>
      </c>
      <c r="K2415" s="222">
        <v>2.0000000000000001E-4</v>
      </c>
      <c r="L2415" s="222">
        <v>2.5000000000000001E-3</v>
      </c>
    </row>
    <row r="2416" spans="1:12" x14ac:dyDescent="0.25">
      <c r="A2416" s="8">
        <v>2</v>
      </c>
      <c r="B2416" s="3">
        <v>74</v>
      </c>
      <c r="C2416" s="5">
        <v>800000</v>
      </c>
      <c r="E2416" s="222">
        <v>0</v>
      </c>
      <c r="F2416" s="222">
        <v>0</v>
      </c>
      <c r="G2416" s="222">
        <v>0</v>
      </c>
      <c r="H2416" s="222">
        <v>0</v>
      </c>
      <c r="I2416" s="222">
        <v>0</v>
      </c>
      <c r="J2416" s="222">
        <v>0</v>
      </c>
      <c r="K2416" s="222">
        <v>0</v>
      </c>
      <c r="L2416" s="222">
        <v>6.9999999999999999E-4</v>
      </c>
    </row>
    <row r="2417" spans="1:12" x14ac:dyDescent="0.25">
      <c r="A2417" s="8">
        <v>3</v>
      </c>
      <c r="B2417" s="3">
        <v>60</v>
      </c>
      <c r="C2417" s="5">
        <v>800000</v>
      </c>
      <c r="E2417" s="222">
        <v>1E-4</v>
      </c>
      <c r="F2417" s="222">
        <v>6.9999999999999999E-4</v>
      </c>
      <c r="G2417" s="222">
        <v>2.5999999999999999E-3</v>
      </c>
      <c r="H2417" s="222">
        <v>6.1999999999999998E-3</v>
      </c>
      <c r="I2417" s="222">
        <v>1.9599999999999999E-2</v>
      </c>
      <c r="J2417" s="222">
        <v>4.2500000000000003E-2</v>
      </c>
      <c r="K2417" s="222">
        <v>7.5200000000000003E-2</v>
      </c>
      <c r="L2417" s="222">
        <v>0.1174</v>
      </c>
    </row>
    <row r="2418" spans="1:12" x14ac:dyDescent="0.25">
      <c r="A2418" s="8">
        <v>3</v>
      </c>
      <c r="B2418" s="3">
        <v>61</v>
      </c>
      <c r="C2418" s="5">
        <v>800000</v>
      </c>
      <c r="E2418" s="222">
        <v>0</v>
      </c>
      <c r="F2418" s="222">
        <v>5.0000000000000001E-4</v>
      </c>
      <c r="G2418" s="222">
        <v>2E-3</v>
      </c>
      <c r="H2418" s="222">
        <v>4.8999999999999998E-3</v>
      </c>
      <c r="I2418" s="222">
        <v>1.66E-2</v>
      </c>
      <c r="J2418" s="222">
        <v>3.7400000000000003E-2</v>
      </c>
      <c r="K2418" s="222">
        <v>6.8099999999999994E-2</v>
      </c>
      <c r="L2418" s="222">
        <v>0.1086</v>
      </c>
    </row>
    <row r="2419" spans="1:12" x14ac:dyDescent="0.25">
      <c r="A2419" s="8">
        <v>3</v>
      </c>
      <c r="B2419" s="3">
        <v>62</v>
      </c>
      <c r="C2419" s="5">
        <v>800000</v>
      </c>
      <c r="E2419" s="222">
        <v>0</v>
      </c>
      <c r="F2419" s="222">
        <v>2.9999999999999997E-4</v>
      </c>
      <c r="G2419" s="222">
        <v>1.4E-3</v>
      </c>
      <c r="H2419" s="222">
        <v>3.8E-3</v>
      </c>
      <c r="I2419" s="222">
        <v>1.38E-2</v>
      </c>
      <c r="J2419" s="222">
        <v>3.2500000000000001E-2</v>
      </c>
      <c r="K2419" s="222">
        <v>6.0999999999999999E-2</v>
      </c>
      <c r="L2419" s="222">
        <v>9.98E-2</v>
      </c>
    </row>
    <row r="2420" spans="1:12" x14ac:dyDescent="0.25">
      <c r="A2420" s="8">
        <v>3</v>
      </c>
      <c r="B2420" s="3">
        <v>63</v>
      </c>
      <c r="C2420" s="5">
        <v>800000</v>
      </c>
      <c r="E2420" s="222">
        <v>0</v>
      </c>
      <c r="F2420" s="222">
        <v>2.0000000000000001E-4</v>
      </c>
      <c r="G2420" s="222">
        <v>1E-3</v>
      </c>
      <c r="H2420" s="222">
        <v>2.8E-3</v>
      </c>
      <c r="I2420" s="222">
        <v>1.11E-2</v>
      </c>
      <c r="J2420" s="222">
        <v>2.7699999999999999E-2</v>
      </c>
      <c r="K2420" s="222">
        <v>5.3999999999999999E-2</v>
      </c>
      <c r="L2420" s="222">
        <v>9.0800000000000006E-2</v>
      </c>
    </row>
    <row r="2421" spans="1:12" x14ac:dyDescent="0.25">
      <c r="A2421" s="8">
        <v>3</v>
      </c>
      <c r="B2421" s="3">
        <v>64</v>
      </c>
      <c r="C2421" s="5">
        <v>800000</v>
      </c>
      <c r="E2421" s="222">
        <v>0</v>
      </c>
      <c r="F2421" s="222">
        <v>1E-4</v>
      </c>
      <c r="G2421" s="222">
        <v>6.9999999999999999E-4</v>
      </c>
      <c r="H2421" s="222">
        <v>2E-3</v>
      </c>
      <c r="I2421" s="222">
        <v>8.6999999999999994E-3</v>
      </c>
      <c r="J2421" s="222">
        <v>2.3099999999999999E-2</v>
      </c>
      <c r="K2421" s="222">
        <v>4.7100000000000003E-2</v>
      </c>
      <c r="L2421" s="222">
        <v>8.2000000000000003E-2</v>
      </c>
    </row>
    <row r="2422" spans="1:12" x14ac:dyDescent="0.25">
      <c r="A2422" s="8">
        <v>3</v>
      </c>
      <c r="B2422" s="3">
        <v>65</v>
      </c>
      <c r="C2422" s="5">
        <v>800000</v>
      </c>
      <c r="E2422" s="222">
        <v>0</v>
      </c>
      <c r="F2422" s="222">
        <v>1E-4</v>
      </c>
      <c r="G2422" s="222">
        <v>4.0000000000000002E-4</v>
      </c>
      <c r="H2422" s="222">
        <v>1.4E-3</v>
      </c>
      <c r="I2422" s="222">
        <v>6.6E-3</v>
      </c>
      <c r="J2422" s="222">
        <v>1.89E-2</v>
      </c>
      <c r="K2422" s="222">
        <v>4.0500000000000001E-2</v>
      </c>
      <c r="L2422" s="222">
        <v>7.3200000000000001E-2</v>
      </c>
    </row>
    <row r="2423" spans="1:12" x14ac:dyDescent="0.25">
      <c r="A2423" s="8">
        <v>3</v>
      </c>
      <c r="B2423" s="3">
        <v>66</v>
      </c>
      <c r="C2423" s="5">
        <v>800000</v>
      </c>
      <c r="E2423" s="222">
        <v>0</v>
      </c>
      <c r="F2423" s="222">
        <v>0</v>
      </c>
      <c r="G2423" s="222">
        <v>2.0000000000000001E-4</v>
      </c>
      <c r="H2423" s="222">
        <v>8.9999999999999998E-4</v>
      </c>
      <c r="I2423" s="222">
        <v>4.7999999999999996E-3</v>
      </c>
      <c r="J2423" s="222">
        <v>1.4999999999999999E-2</v>
      </c>
      <c r="K2423" s="222">
        <v>3.4200000000000001E-2</v>
      </c>
      <c r="L2423" s="222">
        <v>6.4600000000000005E-2</v>
      </c>
    </row>
    <row r="2424" spans="1:12" x14ac:dyDescent="0.25">
      <c r="A2424" s="8">
        <v>3</v>
      </c>
      <c r="B2424" s="3">
        <v>67</v>
      </c>
      <c r="C2424" s="5">
        <v>800000</v>
      </c>
      <c r="E2424" s="222">
        <v>0</v>
      </c>
      <c r="F2424" s="222">
        <v>0</v>
      </c>
      <c r="G2424" s="222">
        <v>1E-4</v>
      </c>
      <c r="H2424" s="222">
        <v>5.0000000000000001E-4</v>
      </c>
      <c r="I2424" s="222">
        <v>3.2000000000000002E-3</v>
      </c>
      <c r="J2424" s="222">
        <v>1.12E-2</v>
      </c>
      <c r="K2424" s="222">
        <v>2.7799999999999998E-2</v>
      </c>
      <c r="L2424" s="222">
        <v>5.5500000000000001E-2</v>
      </c>
    </row>
    <row r="2425" spans="1:12" x14ac:dyDescent="0.25">
      <c r="A2425" s="8">
        <v>3</v>
      </c>
      <c r="B2425" s="3">
        <v>68</v>
      </c>
      <c r="C2425" s="5">
        <v>800000</v>
      </c>
      <c r="E2425" s="222">
        <v>0</v>
      </c>
      <c r="F2425" s="222">
        <v>0</v>
      </c>
      <c r="G2425" s="222">
        <v>0</v>
      </c>
      <c r="H2425" s="222">
        <v>2.0000000000000001E-4</v>
      </c>
      <c r="I2425" s="222">
        <v>1.9E-3</v>
      </c>
      <c r="J2425" s="222">
        <v>7.9000000000000008E-3</v>
      </c>
      <c r="K2425" s="222">
        <v>2.1600000000000001E-2</v>
      </c>
      <c r="L2425" s="222">
        <v>4.6600000000000003E-2</v>
      </c>
    </row>
    <row r="2426" spans="1:12" x14ac:dyDescent="0.25">
      <c r="A2426" s="8">
        <v>3</v>
      </c>
      <c r="B2426" s="3">
        <v>69</v>
      </c>
      <c r="C2426" s="5">
        <v>800000</v>
      </c>
      <c r="E2426" s="222">
        <v>0</v>
      </c>
      <c r="F2426" s="222">
        <v>0</v>
      </c>
      <c r="G2426" s="222">
        <v>0</v>
      </c>
      <c r="H2426" s="222">
        <v>1E-4</v>
      </c>
      <c r="I2426" s="222">
        <v>1.1000000000000001E-3</v>
      </c>
      <c r="J2426" s="222">
        <v>5.1999999999999998E-3</v>
      </c>
      <c r="K2426" s="222">
        <v>1.6299999999999999E-2</v>
      </c>
      <c r="L2426" s="222">
        <v>3.8300000000000001E-2</v>
      </c>
    </row>
    <row r="2427" spans="1:12" x14ac:dyDescent="0.25">
      <c r="A2427" s="8">
        <v>3</v>
      </c>
      <c r="B2427" s="3">
        <v>70</v>
      </c>
      <c r="C2427" s="5">
        <v>800000</v>
      </c>
      <c r="E2427" s="222">
        <v>0</v>
      </c>
      <c r="F2427" s="222">
        <v>0</v>
      </c>
      <c r="G2427" s="222">
        <v>0</v>
      </c>
      <c r="H2427" s="222">
        <v>0</v>
      </c>
      <c r="I2427" s="222">
        <v>4.0000000000000002E-4</v>
      </c>
      <c r="J2427" s="222">
        <v>2.8999999999999998E-3</v>
      </c>
      <c r="K2427" s="222">
        <v>1.0800000000000001E-2</v>
      </c>
      <c r="L2427" s="222">
        <v>2.92E-2</v>
      </c>
    </row>
    <row r="2428" spans="1:12" x14ac:dyDescent="0.25">
      <c r="A2428" s="8">
        <v>3</v>
      </c>
      <c r="B2428" s="3">
        <v>71</v>
      </c>
      <c r="C2428" s="5">
        <v>800000</v>
      </c>
      <c r="E2428" s="222">
        <v>0</v>
      </c>
      <c r="F2428" s="222">
        <v>0</v>
      </c>
      <c r="G2428" s="222">
        <v>0</v>
      </c>
      <c r="H2428" s="222">
        <v>0</v>
      </c>
      <c r="I2428" s="222">
        <v>1E-4</v>
      </c>
      <c r="J2428" s="222">
        <v>1.2999999999999999E-3</v>
      </c>
      <c r="K2428" s="222">
        <v>6.4999999999999997E-3</v>
      </c>
      <c r="L2428" s="222">
        <v>2.1000000000000001E-2</v>
      </c>
    </row>
    <row r="2429" spans="1:12" x14ac:dyDescent="0.25">
      <c r="A2429" s="8">
        <v>3</v>
      </c>
      <c r="B2429" s="3">
        <v>72</v>
      </c>
      <c r="C2429" s="5">
        <v>800000</v>
      </c>
      <c r="E2429" s="222">
        <v>0</v>
      </c>
      <c r="F2429" s="222">
        <v>0</v>
      </c>
      <c r="G2429" s="222">
        <v>0</v>
      </c>
      <c r="H2429" s="222">
        <v>0</v>
      </c>
      <c r="I2429" s="222">
        <v>0</v>
      </c>
      <c r="J2429" s="222">
        <v>2.9999999999999997E-4</v>
      </c>
      <c r="K2429" s="222">
        <v>2.5000000000000001E-3</v>
      </c>
      <c r="L2429" s="222">
        <v>1.15E-2</v>
      </c>
    </row>
    <row r="2430" spans="1:12" x14ac:dyDescent="0.25">
      <c r="A2430" s="8">
        <v>3</v>
      </c>
      <c r="B2430" s="3">
        <v>73</v>
      </c>
      <c r="C2430" s="5">
        <v>800000</v>
      </c>
      <c r="E2430" s="222">
        <v>0</v>
      </c>
      <c r="F2430" s="222">
        <v>0</v>
      </c>
      <c r="G2430" s="222">
        <v>0</v>
      </c>
      <c r="H2430" s="222">
        <v>0</v>
      </c>
      <c r="I2430" s="222">
        <v>0</v>
      </c>
      <c r="J2430" s="222">
        <v>0</v>
      </c>
      <c r="K2430" s="222">
        <v>4.0000000000000002E-4</v>
      </c>
      <c r="L2430" s="222">
        <v>4.1999999999999997E-3</v>
      </c>
    </row>
    <row r="2431" spans="1:12" x14ac:dyDescent="0.25">
      <c r="A2431" s="8">
        <v>3</v>
      </c>
      <c r="B2431" s="3">
        <v>74</v>
      </c>
      <c r="C2431" s="5">
        <v>800000</v>
      </c>
      <c r="E2431" s="222">
        <v>0</v>
      </c>
      <c r="F2431" s="222">
        <v>0</v>
      </c>
      <c r="G2431" s="222">
        <v>0</v>
      </c>
      <c r="H2431" s="222">
        <v>0</v>
      </c>
      <c r="I2431" s="222">
        <v>0</v>
      </c>
      <c r="J2431" s="222">
        <v>0</v>
      </c>
      <c r="K2431" s="222">
        <v>1E-4</v>
      </c>
      <c r="L2431" s="222">
        <v>1.4E-3</v>
      </c>
    </row>
    <row r="2432" spans="1:12" x14ac:dyDescent="0.25">
      <c r="A2432" s="8">
        <v>4</v>
      </c>
      <c r="B2432" s="3">
        <v>60</v>
      </c>
      <c r="C2432" s="5">
        <v>800000</v>
      </c>
      <c r="E2432" s="222">
        <v>1E-4</v>
      </c>
      <c r="F2432" s="222">
        <v>1.1999999999999999E-3</v>
      </c>
      <c r="G2432" s="222">
        <v>3.8E-3</v>
      </c>
      <c r="H2432" s="222">
        <v>8.5000000000000006E-3</v>
      </c>
      <c r="I2432" s="222">
        <v>2.5100000000000001E-2</v>
      </c>
      <c r="J2432" s="222">
        <v>5.1499999999999997E-2</v>
      </c>
      <c r="K2432" s="222">
        <v>8.77E-2</v>
      </c>
      <c r="L2432" s="222">
        <v>0.1331</v>
      </c>
    </row>
    <row r="2433" spans="1:12" x14ac:dyDescent="0.25">
      <c r="A2433" s="8">
        <v>4</v>
      </c>
      <c r="B2433" s="3">
        <v>61</v>
      </c>
      <c r="C2433" s="5">
        <v>800000</v>
      </c>
      <c r="E2433" s="222">
        <v>1E-4</v>
      </c>
      <c r="F2433" s="222">
        <v>8.9999999999999998E-4</v>
      </c>
      <c r="G2433" s="222">
        <v>3.0000000000000001E-3</v>
      </c>
      <c r="H2433" s="222">
        <v>6.8999999999999999E-3</v>
      </c>
      <c r="I2433" s="222">
        <v>2.1600000000000001E-2</v>
      </c>
      <c r="J2433" s="222">
        <v>4.5900000000000003E-2</v>
      </c>
      <c r="K2433" s="222">
        <v>0.08</v>
      </c>
      <c r="L2433" s="222">
        <v>0.1236</v>
      </c>
    </row>
    <row r="2434" spans="1:12" x14ac:dyDescent="0.25">
      <c r="A2434" s="8">
        <v>4</v>
      </c>
      <c r="B2434" s="3">
        <v>62</v>
      </c>
      <c r="C2434" s="5">
        <v>800000</v>
      </c>
      <c r="E2434" s="222">
        <v>1E-4</v>
      </c>
      <c r="F2434" s="222">
        <v>5.9999999999999995E-4</v>
      </c>
      <c r="G2434" s="222">
        <v>2.3E-3</v>
      </c>
      <c r="H2434" s="222">
        <v>5.4999999999999997E-3</v>
      </c>
      <c r="I2434" s="222">
        <v>1.8200000000000001E-2</v>
      </c>
      <c r="J2434" s="222">
        <v>4.0300000000000002E-2</v>
      </c>
      <c r="K2434" s="222">
        <v>7.2300000000000003E-2</v>
      </c>
      <c r="L2434" s="222">
        <v>0.11409999999999999</v>
      </c>
    </row>
    <row r="2435" spans="1:12" x14ac:dyDescent="0.25">
      <c r="A2435" s="8">
        <v>4</v>
      </c>
      <c r="B2435" s="3">
        <v>63</v>
      </c>
      <c r="C2435" s="5">
        <v>800000</v>
      </c>
      <c r="E2435" s="222">
        <v>0</v>
      </c>
      <c r="F2435" s="222">
        <v>4.0000000000000002E-4</v>
      </c>
      <c r="G2435" s="222">
        <v>1.6000000000000001E-3</v>
      </c>
      <c r="H2435" s="222">
        <v>4.1999999999999997E-3</v>
      </c>
      <c r="I2435" s="222">
        <v>1.4999999999999999E-2</v>
      </c>
      <c r="J2435" s="222">
        <v>3.4799999999999998E-2</v>
      </c>
      <c r="K2435" s="222">
        <v>6.4500000000000002E-2</v>
      </c>
      <c r="L2435" s="222">
        <v>0.10440000000000001</v>
      </c>
    </row>
    <row r="2436" spans="1:12" x14ac:dyDescent="0.25">
      <c r="A2436" s="8">
        <v>4</v>
      </c>
      <c r="B2436" s="3">
        <v>64</v>
      </c>
      <c r="C2436" s="5">
        <v>800000</v>
      </c>
      <c r="E2436" s="222">
        <v>0</v>
      </c>
      <c r="F2436" s="222">
        <v>2.9999999999999997E-4</v>
      </c>
      <c r="G2436" s="222">
        <v>1.1000000000000001E-3</v>
      </c>
      <c r="H2436" s="222">
        <v>3.0999999999999999E-3</v>
      </c>
      <c r="I2436" s="222">
        <v>1.21E-2</v>
      </c>
      <c r="J2436" s="222">
        <v>2.9499999999999998E-2</v>
      </c>
      <c r="K2436" s="222">
        <v>5.6899999999999999E-2</v>
      </c>
      <c r="L2436" s="222">
        <v>9.4799999999999995E-2</v>
      </c>
    </row>
    <row r="2437" spans="1:12" x14ac:dyDescent="0.25">
      <c r="A2437" s="8">
        <v>4</v>
      </c>
      <c r="B2437" s="3">
        <v>65</v>
      </c>
      <c r="C2437" s="5">
        <v>800000</v>
      </c>
      <c r="E2437" s="222">
        <v>0</v>
      </c>
      <c r="F2437" s="222">
        <v>1E-4</v>
      </c>
      <c r="G2437" s="222">
        <v>6.9999999999999999E-4</v>
      </c>
      <c r="H2437" s="222">
        <v>2.2000000000000001E-3</v>
      </c>
      <c r="I2437" s="222">
        <v>9.4000000000000004E-3</v>
      </c>
      <c r="J2437" s="222">
        <v>2.4500000000000001E-2</v>
      </c>
      <c r="K2437" s="222">
        <v>4.9500000000000002E-2</v>
      </c>
      <c r="L2437" s="222">
        <v>8.5199999999999998E-2</v>
      </c>
    </row>
    <row r="2438" spans="1:12" x14ac:dyDescent="0.25">
      <c r="A2438" s="8">
        <v>4</v>
      </c>
      <c r="B2438" s="3">
        <v>66</v>
      </c>
      <c r="C2438" s="5">
        <v>800000</v>
      </c>
      <c r="E2438" s="222">
        <v>0</v>
      </c>
      <c r="F2438" s="222">
        <v>1E-4</v>
      </c>
      <c r="G2438" s="222">
        <v>5.0000000000000001E-4</v>
      </c>
      <c r="H2438" s="222">
        <v>1.5E-3</v>
      </c>
      <c r="I2438" s="222">
        <v>7.1000000000000004E-3</v>
      </c>
      <c r="J2438" s="222">
        <v>1.9900000000000001E-2</v>
      </c>
      <c r="K2438" s="222">
        <v>4.2299999999999997E-2</v>
      </c>
      <c r="L2438" s="222">
        <v>7.5700000000000003E-2</v>
      </c>
    </row>
    <row r="2439" spans="1:12" x14ac:dyDescent="0.25">
      <c r="A2439" s="8">
        <v>4</v>
      </c>
      <c r="B2439" s="3">
        <v>67</v>
      </c>
      <c r="C2439" s="5">
        <v>800000</v>
      </c>
      <c r="E2439" s="222">
        <v>0</v>
      </c>
      <c r="F2439" s="222">
        <v>0</v>
      </c>
      <c r="G2439" s="222">
        <v>2.0000000000000001E-4</v>
      </c>
      <c r="H2439" s="222">
        <v>8.9999999999999998E-4</v>
      </c>
      <c r="I2439" s="222">
        <v>4.8999999999999998E-3</v>
      </c>
      <c r="J2439" s="222">
        <v>1.5299999999999999E-2</v>
      </c>
      <c r="K2439" s="222">
        <v>3.4799999999999998E-2</v>
      </c>
      <c r="L2439" s="222">
        <v>6.5699999999999995E-2</v>
      </c>
    </row>
    <row r="2440" spans="1:12" x14ac:dyDescent="0.25">
      <c r="A2440" s="8">
        <v>4</v>
      </c>
      <c r="B2440" s="3">
        <v>68</v>
      </c>
      <c r="C2440" s="5">
        <v>800000</v>
      </c>
      <c r="E2440" s="222">
        <v>0</v>
      </c>
      <c r="F2440" s="222">
        <v>0</v>
      </c>
      <c r="G2440" s="222">
        <v>1E-4</v>
      </c>
      <c r="H2440" s="222">
        <v>5.0000000000000001E-4</v>
      </c>
      <c r="I2440" s="222">
        <v>3.0999999999999999E-3</v>
      </c>
      <c r="J2440" s="222">
        <v>1.11E-2</v>
      </c>
      <c r="K2440" s="222">
        <v>2.7699999999999999E-2</v>
      </c>
      <c r="L2440" s="222">
        <v>5.5800000000000002E-2</v>
      </c>
    </row>
    <row r="2441" spans="1:12" x14ac:dyDescent="0.25">
      <c r="A2441" s="8">
        <v>4</v>
      </c>
      <c r="B2441" s="3">
        <v>69</v>
      </c>
      <c r="C2441" s="5">
        <v>800000</v>
      </c>
      <c r="E2441" s="222">
        <v>0</v>
      </c>
      <c r="F2441" s="222">
        <v>0</v>
      </c>
      <c r="G2441" s="222">
        <v>0</v>
      </c>
      <c r="H2441" s="222">
        <v>2.0000000000000001E-4</v>
      </c>
      <c r="I2441" s="222">
        <v>1.9E-3</v>
      </c>
      <c r="J2441" s="222">
        <v>7.7000000000000002E-3</v>
      </c>
      <c r="K2441" s="222">
        <v>2.1399999999999999E-2</v>
      </c>
      <c r="L2441" s="222">
        <v>4.6699999999999998E-2</v>
      </c>
    </row>
    <row r="2442" spans="1:12" x14ac:dyDescent="0.25">
      <c r="A2442" s="8">
        <v>4</v>
      </c>
      <c r="B2442" s="3">
        <v>70</v>
      </c>
      <c r="C2442" s="5">
        <v>800000</v>
      </c>
      <c r="E2442" s="222">
        <v>0</v>
      </c>
      <c r="F2442" s="222">
        <v>0</v>
      </c>
      <c r="G2442" s="222">
        <v>0</v>
      </c>
      <c r="H2442" s="222">
        <v>1E-4</v>
      </c>
      <c r="I2442" s="222">
        <v>8.0000000000000004E-4</v>
      </c>
      <c r="J2442" s="222">
        <v>4.4999999999999997E-3</v>
      </c>
      <c r="K2442" s="222">
        <v>1.4800000000000001E-2</v>
      </c>
      <c r="L2442" s="222">
        <v>3.6299999999999999E-2</v>
      </c>
    </row>
    <row r="2443" spans="1:12" x14ac:dyDescent="0.25">
      <c r="A2443" s="8">
        <v>4</v>
      </c>
      <c r="B2443" s="3">
        <v>71</v>
      </c>
      <c r="C2443" s="5">
        <v>800000</v>
      </c>
      <c r="E2443" s="222">
        <v>0</v>
      </c>
      <c r="F2443" s="222">
        <v>0</v>
      </c>
      <c r="G2443" s="222">
        <v>0</v>
      </c>
      <c r="H2443" s="222">
        <v>0</v>
      </c>
      <c r="I2443" s="222">
        <v>2.9999999999999997E-4</v>
      </c>
      <c r="J2443" s="222">
        <v>2.2000000000000001E-3</v>
      </c>
      <c r="K2443" s="222">
        <v>9.4000000000000004E-3</v>
      </c>
      <c r="L2443" s="222">
        <v>2.69E-2</v>
      </c>
    </row>
    <row r="2444" spans="1:12" x14ac:dyDescent="0.25">
      <c r="A2444" s="8">
        <v>4</v>
      </c>
      <c r="B2444" s="3">
        <v>72</v>
      </c>
      <c r="C2444" s="5">
        <v>800000</v>
      </c>
      <c r="E2444" s="222">
        <v>0</v>
      </c>
      <c r="F2444" s="222">
        <v>0</v>
      </c>
      <c r="G2444" s="222">
        <v>0</v>
      </c>
      <c r="H2444" s="222">
        <v>0</v>
      </c>
      <c r="I2444" s="222">
        <v>0</v>
      </c>
      <c r="J2444" s="222">
        <v>5.9999999999999995E-4</v>
      </c>
      <c r="K2444" s="222">
        <v>4.0000000000000001E-3</v>
      </c>
      <c r="L2444" s="222">
        <v>1.5699999999999999E-2</v>
      </c>
    </row>
    <row r="2445" spans="1:12" x14ac:dyDescent="0.25">
      <c r="A2445" s="8">
        <v>4</v>
      </c>
      <c r="B2445" s="3">
        <v>73</v>
      </c>
      <c r="C2445" s="5">
        <v>800000</v>
      </c>
      <c r="E2445" s="222">
        <v>0</v>
      </c>
      <c r="F2445" s="222">
        <v>0</v>
      </c>
      <c r="G2445" s="222">
        <v>0</v>
      </c>
      <c r="H2445" s="222">
        <v>0</v>
      </c>
      <c r="I2445" s="222">
        <v>0</v>
      </c>
      <c r="J2445" s="222">
        <v>0</v>
      </c>
      <c r="K2445" s="222">
        <v>8.0000000000000004E-4</v>
      </c>
      <c r="L2445" s="222">
        <v>6.4000000000000003E-3</v>
      </c>
    </row>
    <row r="2446" spans="1:12" x14ac:dyDescent="0.25">
      <c r="A2446" s="8">
        <v>4</v>
      </c>
      <c r="B2446" s="3">
        <v>74</v>
      </c>
      <c r="C2446" s="5">
        <v>800000</v>
      </c>
      <c r="E2446" s="222">
        <v>0</v>
      </c>
      <c r="F2446" s="222">
        <v>0</v>
      </c>
      <c r="G2446" s="222">
        <v>0</v>
      </c>
      <c r="H2446" s="222">
        <v>0</v>
      </c>
      <c r="I2446" s="222">
        <v>0</v>
      </c>
      <c r="J2446" s="222">
        <v>0</v>
      </c>
      <c r="K2446" s="222">
        <v>1E-4</v>
      </c>
      <c r="L2446" s="222">
        <v>2.5000000000000001E-3</v>
      </c>
    </row>
    <row r="2447" spans="1:12" x14ac:dyDescent="0.25">
      <c r="A2447" s="8">
        <v>5</v>
      </c>
      <c r="B2447" s="3">
        <v>60</v>
      </c>
      <c r="C2447" s="5">
        <v>800000</v>
      </c>
      <c r="E2447" s="222">
        <v>2.9999999999999997E-4</v>
      </c>
      <c r="F2447" s="222">
        <v>1.8E-3</v>
      </c>
      <c r="G2447" s="222">
        <v>5.3E-3</v>
      </c>
      <c r="H2447" s="222">
        <v>1.0999999999999999E-2</v>
      </c>
      <c r="I2447" s="222">
        <v>2.98E-2</v>
      </c>
      <c r="J2447" s="222">
        <v>5.8500000000000003E-2</v>
      </c>
      <c r="K2447" s="222">
        <v>9.6500000000000002E-2</v>
      </c>
      <c r="L2447" s="222">
        <v>0.14330000000000001</v>
      </c>
    </row>
    <row r="2448" spans="1:12" x14ac:dyDescent="0.25">
      <c r="A2448" s="8">
        <v>5</v>
      </c>
      <c r="B2448" s="3">
        <v>61</v>
      </c>
      <c r="C2448" s="5">
        <v>800000</v>
      </c>
      <c r="E2448" s="222">
        <v>2.0000000000000001E-4</v>
      </c>
      <c r="F2448" s="222">
        <v>1.4E-3</v>
      </c>
      <c r="G2448" s="222">
        <v>4.1999999999999997E-3</v>
      </c>
      <c r="H2448" s="222">
        <v>9.1000000000000004E-3</v>
      </c>
      <c r="I2448" s="222">
        <v>2.5899999999999999E-2</v>
      </c>
      <c r="J2448" s="222">
        <v>5.2299999999999999E-2</v>
      </c>
      <c r="K2448" s="222">
        <v>8.8300000000000003E-2</v>
      </c>
      <c r="L2448" s="222">
        <v>0.13339999999999999</v>
      </c>
    </row>
    <row r="2449" spans="1:12" x14ac:dyDescent="0.25">
      <c r="A2449" s="8">
        <v>5</v>
      </c>
      <c r="B2449" s="3">
        <v>62</v>
      </c>
      <c r="C2449" s="5">
        <v>800000</v>
      </c>
      <c r="E2449" s="222">
        <v>1E-4</v>
      </c>
      <c r="F2449" s="222">
        <v>1E-3</v>
      </c>
      <c r="G2449" s="222">
        <v>3.3E-3</v>
      </c>
      <c r="H2449" s="222">
        <v>7.4000000000000003E-3</v>
      </c>
      <c r="I2449" s="222">
        <v>2.2100000000000002E-2</v>
      </c>
      <c r="J2449" s="222">
        <v>4.6300000000000001E-2</v>
      </c>
      <c r="K2449" s="222">
        <v>8.0100000000000005E-2</v>
      </c>
      <c r="L2449" s="222">
        <v>0.1234</v>
      </c>
    </row>
    <row r="2450" spans="1:12" x14ac:dyDescent="0.25">
      <c r="A2450" s="8">
        <v>5</v>
      </c>
      <c r="B2450" s="3">
        <v>63</v>
      </c>
      <c r="C2450" s="5">
        <v>800000</v>
      </c>
      <c r="E2450" s="222">
        <v>1E-4</v>
      </c>
      <c r="F2450" s="222">
        <v>6.9999999999999999E-4</v>
      </c>
      <c r="G2450" s="222">
        <v>2.3999999999999998E-3</v>
      </c>
      <c r="H2450" s="222">
        <v>5.7999999999999996E-3</v>
      </c>
      <c r="I2450" s="222">
        <v>1.84E-2</v>
      </c>
      <c r="J2450" s="222">
        <v>4.0300000000000002E-2</v>
      </c>
      <c r="K2450" s="222">
        <v>7.1800000000000003E-2</v>
      </c>
      <c r="L2450" s="222">
        <v>0.1132</v>
      </c>
    </row>
    <row r="2451" spans="1:12" x14ac:dyDescent="0.25">
      <c r="A2451" s="8">
        <v>5</v>
      </c>
      <c r="B2451" s="3">
        <v>64</v>
      </c>
      <c r="C2451" s="5">
        <v>800000</v>
      </c>
      <c r="E2451" s="222">
        <v>0</v>
      </c>
      <c r="F2451" s="222">
        <v>5.0000000000000001E-4</v>
      </c>
      <c r="G2451" s="222">
        <v>1.6999999999999999E-3</v>
      </c>
      <c r="H2451" s="222">
        <v>4.4000000000000003E-3</v>
      </c>
      <c r="I2451" s="222">
        <v>1.4999999999999999E-2</v>
      </c>
      <c r="J2451" s="222">
        <v>3.4500000000000003E-2</v>
      </c>
      <c r="K2451" s="222">
        <v>6.3700000000000007E-2</v>
      </c>
      <c r="L2451" s="222">
        <v>0.1031</v>
      </c>
    </row>
    <row r="2452" spans="1:12" x14ac:dyDescent="0.25">
      <c r="A2452" s="8">
        <v>5</v>
      </c>
      <c r="B2452" s="3">
        <v>65</v>
      </c>
      <c r="C2452" s="5">
        <v>800000</v>
      </c>
      <c r="E2452" s="222">
        <v>0</v>
      </c>
      <c r="F2452" s="222">
        <v>2.9999999999999997E-4</v>
      </c>
      <c r="G2452" s="222">
        <v>1.1999999999999999E-3</v>
      </c>
      <c r="H2452" s="222">
        <v>3.2000000000000002E-3</v>
      </c>
      <c r="I2452" s="222">
        <v>1.1900000000000001E-2</v>
      </c>
      <c r="J2452" s="222">
        <v>2.8899999999999999E-2</v>
      </c>
      <c r="K2452" s="222">
        <v>5.57E-2</v>
      </c>
      <c r="L2452" s="222">
        <v>9.2999999999999999E-2</v>
      </c>
    </row>
    <row r="2453" spans="1:12" x14ac:dyDescent="0.25">
      <c r="A2453" s="8">
        <v>5</v>
      </c>
      <c r="B2453" s="3">
        <v>66</v>
      </c>
      <c r="C2453" s="5">
        <v>800000</v>
      </c>
      <c r="E2453" s="222">
        <v>0</v>
      </c>
      <c r="F2453" s="222">
        <v>2.0000000000000001E-4</v>
      </c>
      <c r="G2453" s="222">
        <v>8.0000000000000004E-4</v>
      </c>
      <c r="H2453" s="222">
        <v>2.2000000000000001E-3</v>
      </c>
      <c r="I2453" s="222">
        <v>9.1000000000000004E-3</v>
      </c>
      <c r="J2453" s="222">
        <v>2.3699999999999999E-2</v>
      </c>
      <c r="K2453" s="222">
        <v>4.7899999999999998E-2</v>
      </c>
      <c r="L2453" s="222">
        <v>8.3000000000000004E-2</v>
      </c>
    </row>
    <row r="2454" spans="1:12" x14ac:dyDescent="0.25">
      <c r="A2454" s="8">
        <v>5</v>
      </c>
      <c r="B2454" s="3">
        <v>67</v>
      </c>
      <c r="C2454" s="5">
        <v>800000</v>
      </c>
      <c r="E2454" s="222">
        <v>0</v>
      </c>
      <c r="F2454" s="222">
        <v>1E-4</v>
      </c>
      <c r="G2454" s="222">
        <v>4.0000000000000002E-4</v>
      </c>
      <c r="H2454" s="222">
        <v>1.4E-3</v>
      </c>
      <c r="I2454" s="222">
        <v>6.4999999999999997E-3</v>
      </c>
      <c r="J2454" s="222">
        <v>1.8499999999999999E-2</v>
      </c>
      <c r="K2454" s="222">
        <v>3.9899999999999998E-2</v>
      </c>
      <c r="L2454" s="222">
        <v>7.2400000000000006E-2</v>
      </c>
    </row>
    <row r="2455" spans="1:12" x14ac:dyDescent="0.25">
      <c r="A2455" s="8">
        <v>5</v>
      </c>
      <c r="B2455" s="3">
        <v>68</v>
      </c>
      <c r="C2455" s="5">
        <v>800000</v>
      </c>
      <c r="E2455" s="222">
        <v>0</v>
      </c>
      <c r="F2455" s="222">
        <v>0</v>
      </c>
      <c r="G2455" s="222">
        <v>2.0000000000000001E-4</v>
      </c>
      <c r="H2455" s="222">
        <v>8.0000000000000004E-4</v>
      </c>
      <c r="I2455" s="222">
        <v>4.3E-3</v>
      </c>
      <c r="J2455" s="222">
        <v>1.37E-2</v>
      </c>
      <c r="K2455" s="222">
        <v>3.2000000000000001E-2</v>
      </c>
      <c r="L2455" s="222">
        <v>6.2100000000000002E-2</v>
      </c>
    </row>
    <row r="2456" spans="1:12" x14ac:dyDescent="0.25">
      <c r="A2456" s="8">
        <v>5</v>
      </c>
      <c r="B2456" s="3">
        <v>69</v>
      </c>
      <c r="C2456" s="5">
        <v>800000</v>
      </c>
      <c r="E2456" s="222">
        <v>0</v>
      </c>
      <c r="F2456" s="222">
        <v>0</v>
      </c>
      <c r="G2456" s="222">
        <v>1E-4</v>
      </c>
      <c r="H2456" s="222">
        <v>4.0000000000000002E-4</v>
      </c>
      <c r="I2456" s="222">
        <v>2.5999999999999999E-3</v>
      </c>
      <c r="J2456" s="222">
        <v>9.7000000000000003E-3</v>
      </c>
      <c r="K2456" s="222">
        <v>2.5100000000000001E-2</v>
      </c>
      <c r="L2456" s="222">
        <v>5.2299999999999999E-2</v>
      </c>
    </row>
    <row r="2457" spans="1:12" x14ac:dyDescent="0.25">
      <c r="A2457" s="8">
        <v>5</v>
      </c>
      <c r="B2457" s="3">
        <v>70</v>
      </c>
      <c r="C2457" s="5">
        <v>800000</v>
      </c>
      <c r="E2457" s="222">
        <v>0</v>
      </c>
      <c r="F2457" s="222">
        <v>0</v>
      </c>
      <c r="G2457" s="222">
        <v>0</v>
      </c>
      <c r="H2457" s="222">
        <v>1E-4</v>
      </c>
      <c r="I2457" s="222">
        <v>1.2999999999999999E-3</v>
      </c>
      <c r="J2457" s="222">
        <v>5.8999999999999999E-3</v>
      </c>
      <c r="K2457" s="222">
        <v>1.78E-2</v>
      </c>
      <c r="L2457" s="222">
        <v>4.1300000000000003E-2</v>
      </c>
    </row>
    <row r="2458" spans="1:12" x14ac:dyDescent="0.25">
      <c r="A2458" s="8">
        <v>5</v>
      </c>
      <c r="B2458" s="3">
        <v>71</v>
      </c>
      <c r="C2458" s="5">
        <v>800000</v>
      </c>
      <c r="E2458" s="222">
        <v>0</v>
      </c>
      <c r="F2458" s="222">
        <v>0</v>
      </c>
      <c r="G2458" s="222">
        <v>0</v>
      </c>
      <c r="H2458" s="222">
        <v>0</v>
      </c>
      <c r="I2458" s="222">
        <v>5.0000000000000001E-4</v>
      </c>
      <c r="J2458" s="222">
        <v>3.0999999999999999E-3</v>
      </c>
      <c r="K2458" s="222">
        <v>1.1599999999999999E-2</v>
      </c>
      <c r="L2458" s="222">
        <v>3.1199999999999999E-2</v>
      </c>
    </row>
    <row r="2459" spans="1:12" x14ac:dyDescent="0.25">
      <c r="A2459" s="8">
        <v>5</v>
      </c>
      <c r="B2459" s="3">
        <v>72</v>
      </c>
      <c r="C2459" s="5">
        <v>800000</v>
      </c>
      <c r="E2459" s="222">
        <v>0</v>
      </c>
      <c r="F2459" s="222">
        <v>0</v>
      </c>
      <c r="G2459" s="222">
        <v>0</v>
      </c>
      <c r="H2459" s="222">
        <v>0</v>
      </c>
      <c r="I2459" s="222">
        <v>1E-4</v>
      </c>
      <c r="J2459" s="222">
        <v>8.9999999999999998E-4</v>
      </c>
      <c r="K2459" s="222">
        <v>5.3E-3</v>
      </c>
      <c r="L2459" s="222">
        <v>1.89E-2</v>
      </c>
    </row>
    <row r="2460" spans="1:12" x14ac:dyDescent="0.25">
      <c r="A2460" s="8">
        <v>5</v>
      </c>
      <c r="B2460" s="3">
        <v>73</v>
      </c>
      <c r="C2460" s="5">
        <v>800000</v>
      </c>
      <c r="E2460" s="222">
        <v>0</v>
      </c>
      <c r="F2460" s="222">
        <v>0</v>
      </c>
      <c r="G2460" s="222">
        <v>0</v>
      </c>
      <c r="H2460" s="222">
        <v>0</v>
      </c>
      <c r="I2460" s="222">
        <v>0</v>
      </c>
      <c r="J2460" s="222">
        <v>1E-4</v>
      </c>
      <c r="K2460" s="222">
        <v>1.2999999999999999E-3</v>
      </c>
      <c r="L2460" s="222">
        <v>8.3000000000000001E-3</v>
      </c>
    </row>
    <row r="2461" spans="1:12" x14ac:dyDescent="0.25">
      <c r="A2461" s="8">
        <v>5</v>
      </c>
      <c r="B2461" s="3">
        <v>74</v>
      </c>
      <c r="C2461" s="5">
        <v>800000</v>
      </c>
      <c r="E2461" s="222">
        <v>0</v>
      </c>
      <c r="F2461" s="222">
        <v>0</v>
      </c>
      <c r="G2461" s="222">
        <v>0</v>
      </c>
      <c r="H2461" s="222">
        <v>0</v>
      </c>
      <c r="I2461" s="222">
        <v>0</v>
      </c>
      <c r="J2461" s="222">
        <v>0</v>
      </c>
      <c r="K2461" s="222">
        <v>2.9999999999999997E-4</v>
      </c>
      <c r="L2461" s="222">
        <v>3.5000000000000001E-3</v>
      </c>
    </row>
    <row r="2462" spans="1:12" x14ac:dyDescent="0.25">
      <c r="A2462" s="8">
        <v>6</v>
      </c>
      <c r="B2462" s="3">
        <v>60</v>
      </c>
      <c r="C2462" s="5">
        <v>800000</v>
      </c>
      <c r="E2462" s="222">
        <v>4.0000000000000002E-4</v>
      </c>
      <c r="F2462" s="222">
        <v>2.7000000000000001E-3</v>
      </c>
      <c r="G2462" s="222">
        <v>7.3000000000000001E-3</v>
      </c>
      <c r="H2462" s="222">
        <v>1.4500000000000001E-2</v>
      </c>
      <c r="I2462" s="222">
        <v>3.6700000000000003E-2</v>
      </c>
      <c r="J2462" s="222">
        <v>6.8599999999999994E-2</v>
      </c>
      <c r="K2462" s="222">
        <v>0.10929999999999999</v>
      </c>
      <c r="L2462" s="222">
        <v>0.158</v>
      </c>
    </row>
    <row r="2463" spans="1:12" x14ac:dyDescent="0.25">
      <c r="A2463" s="8">
        <v>6</v>
      </c>
      <c r="B2463" s="3">
        <v>61</v>
      </c>
      <c r="C2463" s="5">
        <v>800000</v>
      </c>
      <c r="E2463" s="222">
        <v>2.9999999999999997E-4</v>
      </c>
      <c r="F2463" s="222">
        <v>2.0999999999999999E-3</v>
      </c>
      <c r="G2463" s="222">
        <v>5.8999999999999999E-3</v>
      </c>
      <c r="H2463" s="222">
        <v>1.2200000000000001E-2</v>
      </c>
      <c r="I2463" s="222">
        <v>3.2199999999999999E-2</v>
      </c>
      <c r="J2463" s="222">
        <v>6.1800000000000001E-2</v>
      </c>
      <c r="K2463" s="222">
        <v>0.1004</v>
      </c>
      <c r="L2463" s="222">
        <v>0.14729999999999999</v>
      </c>
    </row>
    <row r="2464" spans="1:12" x14ac:dyDescent="0.25">
      <c r="A2464" s="8">
        <v>6</v>
      </c>
      <c r="B2464" s="3">
        <v>62</v>
      </c>
      <c r="C2464" s="5">
        <v>800000</v>
      </c>
      <c r="E2464" s="222">
        <v>2.0000000000000001E-4</v>
      </c>
      <c r="F2464" s="222">
        <v>1.6000000000000001E-3</v>
      </c>
      <c r="G2464" s="222">
        <v>4.7000000000000002E-3</v>
      </c>
      <c r="H2464" s="222">
        <v>1.01E-2</v>
      </c>
      <c r="I2464" s="222">
        <v>2.7799999999999998E-2</v>
      </c>
      <c r="J2464" s="222">
        <v>5.5E-2</v>
      </c>
      <c r="K2464" s="222">
        <v>9.1399999999999995E-2</v>
      </c>
      <c r="L2464" s="222">
        <v>0.1366</v>
      </c>
    </row>
    <row r="2465" spans="1:12" x14ac:dyDescent="0.25">
      <c r="A2465" s="8">
        <v>6</v>
      </c>
      <c r="B2465" s="3">
        <v>63</v>
      </c>
      <c r="C2465" s="5">
        <v>800000</v>
      </c>
      <c r="E2465" s="222">
        <v>1E-4</v>
      </c>
      <c r="F2465" s="222">
        <v>1.1000000000000001E-3</v>
      </c>
      <c r="G2465" s="222">
        <v>3.5999999999999999E-3</v>
      </c>
      <c r="H2465" s="222">
        <v>8.0999999999999996E-3</v>
      </c>
      <c r="I2465" s="222">
        <v>2.35E-2</v>
      </c>
      <c r="J2465" s="222">
        <v>4.82E-2</v>
      </c>
      <c r="K2465" s="222">
        <v>8.2299999999999998E-2</v>
      </c>
      <c r="L2465" s="222">
        <v>0.12559999999999999</v>
      </c>
    </row>
    <row r="2466" spans="1:12" x14ac:dyDescent="0.25">
      <c r="A2466" s="8">
        <v>6</v>
      </c>
      <c r="B2466" s="3">
        <v>64</v>
      </c>
      <c r="C2466" s="5">
        <v>800000</v>
      </c>
      <c r="E2466" s="222">
        <v>1E-4</v>
      </c>
      <c r="F2466" s="222">
        <v>8.0000000000000004E-4</v>
      </c>
      <c r="G2466" s="222">
        <v>2.7000000000000001E-3</v>
      </c>
      <c r="H2466" s="222">
        <v>6.3E-3</v>
      </c>
      <c r="I2466" s="222">
        <v>1.95E-2</v>
      </c>
      <c r="J2466" s="222">
        <v>4.1599999999999998E-2</v>
      </c>
      <c r="K2466" s="222">
        <v>7.3300000000000004E-2</v>
      </c>
      <c r="L2466" s="222">
        <v>0.11459999999999999</v>
      </c>
    </row>
    <row r="2467" spans="1:12" x14ac:dyDescent="0.25">
      <c r="A2467" s="8">
        <v>6</v>
      </c>
      <c r="B2467" s="3">
        <v>65</v>
      </c>
      <c r="C2467" s="5">
        <v>800000</v>
      </c>
      <c r="E2467" s="222">
        <v>0</v>
      </c>
      <c r="F2467" s="222">
        <v>5.0000000000000001E-4</v>
      </c>
      <c r="G2467" s="222">
        <v>1.9E-3</v>
      </c>
      <c r="H2467" s="222">
        <v>4.7000000000000002E-3</v>
      </c>
      <c r="I2467" s="222">
        <v>1.5699999999999999E-2</v>
      </c>
      <c r="J2467" s="222">
        <v>3.5200000000000002E-2</v>
      </c>
      <c r="K2467" s="222">
        <v>6.4399999999999999E-2</v>
      </c>
      <c r="L2467" s="222">
        <v>0.1037</v>
      </c>
    </row>
    <row r="2468" spans="1:12" x14ac:dyDescent="0.25">
      <c r="A2468" s="8">
        <v>6</v>
      </c>
      <c r="B2468" s="3">
        <v>66</v>
      </c>
      <c r="C2468" s="5">
        <v>800000</v>
      </c>
      <c r="E2468" s="222">
        <v>0</v>
      </c>
      <c r="F2468" s="222">
        <v>2.9999999999999997E-4</v>
      </c>
      <c r="G2468" s="222">
        <v>1.2999999999999999E-3</v>
      </c>
      <c r="H2468" s="222">
        <v>3.3E-3</v>
      </c>
      <c r="I2468" s="222">
        <v>1.2200000000000001E-2</v>
      </c>
      <c r="J2468" s="222">
        <v>2.92E-2</v>
      </c>
      <c r="K2468" s="222">
        <v>5.5800000000000002E-2</v>
      </c>
      <c r="L2468" s="222">
        <v>9.2899999999999996E-2</v>
      </c>
    </row>
    <row r="2469" spans="1:12" x14ac:dyDescent="0.25">
      <c r="A2469" s="8">
        <v>6</v>
      </c>
      <c r="B2469" s="3">
        <v>67</v>
      </c>
      <c r="C2469" s="5">
        <v>800000</v>
      </c>
      <c r="E2469" s="222">
        <v>0</v>
      </c>
      <c r="F2469" s="222">
        <v>2.0000000000000001E-4</v>
      </c>
      <c r="G2469" s="222">
        <v>8.0000000000000004E-4</v>
      </c>
      <c r="H2469" s="222">
        <v>2.2000000000000001E-3</v>
      </c>
      <c r="I2469" s="222">
        <v>8.8999999999999999E-3</v>
      </c>
      <c r="J2469" s="222">
        <v>2.3099999999999999E-2</v>
      </c>
      <c r="K2469" s="222">
        <v>4.6800000000000001E-2</v>
      </c>
      <c r="L2469" s="222">
        <v>8.1600000000000006E-2</v>
      </c>
    </row>
    <row r="2470" spans="1:12" x14ac:dyDescent="0.25">
      <c r="A2470" s="8">
        <v>6</v>
      </c>
      <c r="B2470" s="3">
        <v>68</v>
      </c>
      <c r="C2470" s="5">
        <v>800000</v>
      </c>
      <c r="E2470" s="222">
        <v>0</v>
      </c>
      <c r="F2470" s="222">
        <v>1E-4</v>
      </c>
      <c r="G2470" s="222">
        <v>4.0000000000000002E-4</v>
      </c>
      <c r="H2470" s="222">
        <v>1.2999999999999999E-3</v>
      </c>
      <c r="I2470" s="222">
        <v>6.1000000000000004E-3</v>
      </c>
      <c r="J2470" s="222">
        <v>1.7500000000000002E-2</v>
      </c>
      <c r="K2470" s="222">
        <v>3.8100000000000002E-2</v>
      </c>
      <c r="L2470" s="222">
        <v>7.0499999999999993E-2</v>
      </c>
    </row>
    <row r="2471" spans="1:12" x14ac:dyDescent="0.25">
      <c r="A2471" s="8">
        <v>6</v>
      </c>
      <c r="B2471" s="3">
        <v>69</v>
      </c>
      <c r="C2471" s="5">
        <v>800000</v>
      </c>
      <c r="E2471" s="222">
        <v>0</v>
      </c>
      <c r="F2471" s="222">
        <v>0</v>
      </c>
      <c r="G2471" s="222">
        <v>2.0000000000000001E-4</v>
      </c>
      <c r="H2471" s="222">
        <v>6.9999999999999999E-4</v>
      </c>
      <c r="I2471" s="222">
        <v>3.8999999999999998E-3</v>
      </c>
      <c r="J2471" s="222">
        <v>1.26E-2</v>
      </c>
      <c r="K2471" s="222">
        <v>3.04E-2</v>
      </c>
      <c r="L2471" s="222">
        <v>5.9900000000000002E-2</v>
      </c>
    </row>
    <row r="2472" spans="1:12" x14ac:dyDescent="0.25">
      <c r="A2472" s="8">
        <v>6</v>
      </c>
      <c r="B2472" s="3">
        <v>70</v>
      </c>
      <c r="C2472" s="5">
        <v>800000</v>
      </c>
      <c r="E2472" s="222">
        <v>0</v>
      </c>
      <c r="F2472" s="222">
        <v>0</v>
      </c>
      <c r="G2472" s="222">
        <v>1E-4</v>
      </c>
      <c r="H2472" s="222">
        <v>2.9999999999999997E-4</v>
      </c>
      <c r="I2472" s="222">
        <v>2E-3</v>
      </c>
      <c r="J2472" s="222">
        <v>7.9000000000000008E-3</v>
      </c>
      <c r="K2472" s="222">
        <v>2.1999999999999999E-2</v>
      </c>
      <c r="L2472" s="222">
        <v>4.7899999999999998E-2</v>
      </c>
    </row>
    <row r="2473" spans="1:12" x14ac:dyDescent="0.25">
      <c r="A2473" s="8">
        <v>6</v>
      </c>
      <c r="B2473" s="3">
        <v>71</v>
      </c>
      <c r="C2473" s="5">
        <v>800000</v>
      </c>
      <c r="E2473" s="222">
        <v>0</v>
      </c>
      <c r="F2473" s="222">
        <v>0</v>
      </c>
      <c r="G2473" s="222">
        <v>0</v>
      </c>
      <c r="H2473" s="222">
        <v>1E-4</v>
      </c>
      <c r="I2473" s="222">
        <v>8.0000000000000004E-4</v>
      </c>
      <c r="J2473" s="222">
        <v>4.4000000000000003E-3</v>
      </c>
      <c r="K2473" s="222">
        <v>1.4800000000000001E-2</v>
      </c>
      <c r="L2473" s="222">
        <v>3.6799999999999999E-2</v>
      </c>
    </row>
    <row r="2474" spans="1:12" x14ac:dyDescent="0.25">
      <c r="A2474" s="8">
        <v>6</v>
      </c>
      <c r="B2474" s="3">
        <v>72</v>
      </c>
      <c r="C2474" s="5">
        <v>800000</v>
      </c>
      <c r="E2474" s="222">
        <v>0</v>
      </c>
      <c r="F2474" s="222">
        <v>0</v>
      </c>
      <c r="G2474" s="222">
        <v>0</v>
      </c>
      <c r="H2474" s="222">
        <v>0</v>
      </c>
      <c r="I2474" s="222">
        <v>2.0000000000000001E-4</v>
      </c>
      <c r="J2474" s="222">
        <v>1.4E-3</v>
      </c>
      <c r="K2474" s="222">
        <v>7.1000000000000004E-3</v>
      </c>
      <c r="L2474" s="222">
        <v>2.3099999999999999E-2</v>
      </c>
    </row>
    <row r="2475" spans="1:12" x14ac:dyDescent="0.25">
      <c r="A2475" s="8">
        <v>6</v>
      </c>
      <c r="B2475" s="3">
        <v>73</v>
      </c>
      <c r="C2475" s="5">
        <v>800000</v>
      </c>
      <c r="E2475" s="222">
        <v>0</v>
      </c>
      <c r="F2475" s="222">
        <v>0</v>
      </c>
      <c r="G2475" s="222">
        <v>0</v>
      </c>
      <c r="H2475" s="222">
        <v>0</v>
      </c>
      <c r="I2475" s="222">
        <v>0</v>
      </c>
      <c r="J2475" s="222">
        <v>2.0000000000000001E-4</v>
      </c>
      <c r="K2475" s="222">
        <v>2E-3</v>
      </c>
      <c r="L2475" s="222">
        <v>1.0800000000000001E-2</v>
      </c>
    </row>
    <row r="2476" spans="1:12" x14ac:dyDescent="0.25">
      <c r="A2476" s="8">
        <v>6</v>
      </c>
      <c r="B2476" s="3">
        <v>74</v>
      </c>
      <c r="C2476" s="5">
        <v>800000</v>
      </c>
      <c r="E2476" s="222">
        <v>0</v>
      </c>
      <c r="F2476" s="222">
        <v>0</v>
      </c>
      <c r="G2476" s="222">
        <v>0</v>
      </c>
      <c r="H2476" s="222">
        <v>0</v>
      </c>
      <c r="I2476" s="222">
        <v>0</v>
      </c>
      <c r="J2476" s="222">
        <v>0</v>
      </c>
      <c r="K2476" s="222">
        <v>5.0000000000000001E-4</v>
      </c>
      <c r="L2476" s="222">
        <v>4.8999999999999998E-3</v>
      </c>
    </row>
    <row r="2477" spans="1:12" x14ac:dyDescent="0.25">
      <c r="A2477" s="8">
        <v>7</v>
      </c>
      <c r="B2477" s="3">
        <v>60</v>
      </c>
      <c r="C2477" s="5">
        <v>800000</v>
      </c>
      <c r="E2477" s="222">
        <v>8.9999999999999998E-4</v>
      </c>
      <c r="F2477" s="222">
        <v>4.3E-3</v>
      </c>
      <c r="G2477" s="222">
        <v>1.06E-2</v>
      </c>
      <c r="H2477" s="222">
        <v>1.9699999999999999E-2</v>
      </c>
      <c r="I2477" s="222">
        <v>4.5499999999999999E-2</v>
      </c>
      <c r="J2477" s="222">
        <v>8.0399999999999999E-2</v>
      </c>
      <c r="K2477" s="222">
        <v>0.1234</v>
      </c>
      <c r="L2477" s="222">
        <v>0.1739</v>
      </c>
    </row>
    <row r="2478" spans="1:12" x14ac:dyDescent="0.25">
      <c r="A2478" s="8">
        <v>7</v>
      </c>
      <c r="B2478" s="3">
        <v>61</v>
      </c>
      <c r="C2478" s="5">
        <v>800000</v>
      </c>
      <c r="E2478" s="222">
        <v>5.9999999999999995E-4</v>
      </c>
      <c r="F2478" s="222">
        <v>3.5000000000000001E-3</v>
      </c>
      <c r="G2478" s="222">
        <v>8.8999999999999999E-3</v>
      </c>
      <c r="H2478" s="222">
        <v>1.6899999999999998E-2</v>
      </c>
      <c r="I2478" s="222">
        <v>4.0300000000000002E-2</v>
      </c>
      <c r="J2478" s="222">
        <v>7.2800000000000004E-2</v>
      </c>
      <c r="K2478" s="222">
        <v>0.1137</v>
      </c>
      <c r="L2478" s="222">
        <v>0.16250000000000001</v>
      </c>
    </row>
    <row r="2479" spans="1:12" x14ac:dyDescent="0.25">
      <c r="A2479" s="8">
        <v>7</v>
      </c>
      <c r="B2479" s="3">
        <v>62</v>
      </c>
      <c r="C2479" s="5">
        <v>800000</v>
      </c>
      <c r="E2479" s="222">
        <v>5.0000000000000001E-4</v>
      </c>
      <c r="F2479" s="222">
        <v>2.7000000000000001E-3</v>
      </c>
      <c r="G2479" s="222">
        <v>7.1999999999999998E-3</v>
      </c>
      <c r="H2479" s="222">
        <v>1.41E-2</v>
      </c>
      <c r="I2479" s="222">
        <v>3.5099999999999999E-2</v>
      </c>
      <c r="J2479" s="222">
        <v>6.5199999999999994E-2</v>
      </c>
      <c r="K2479" s="222">
        <v>0.10390000000000001</v>
      </c>
      <c r="L2479" s="222">
        <v>0.15090000000000001</v>
      </c>
    </row>
    <row r="2480" spans="1:12" x14ac:dyDescent="0.25">
      <c r="A2480" s="8">
        <v>7</v>
      </c>
      <c r="B2480" s="3">
        <v>63</v>
      </c>
      <c r="C2480" s="5">
        <v>800000</v>
      </c>
      <c r="E2480" s="222">
        <v>2.9999999999999997E-4</v>
      </c>
      <c r="F2480" s="222">
        <v>2E-3</v>
      </c>
      <c r="G2480" s="222">
        <v>5.7000000000000002E-3</v>
      </c>
      <c r="H2480" s="222">
        <v>1.15E-2</v>
      </c>
      <c r="I2480" s="222">
        <v>0.03</v>
      </c>
      <c r="J2480" s="222">
        <v>5.7500000000000002E-2</v>
      </c>
      <c r="K2480" s="222">
        <v>9.3899999999999997E-2</v>
      </c>
      <c r="L2480" s="222">
        <v>0.13900000000000001</v>
      </c>
    </row>
    <row r="2481" spans="1:12" x14ac:dyDescent="0.25">
      <c r="A2481" s="8">
        <v>7</v>
      </c>
      <c r="B2481" s="3">
        <v>64</v>
      </c>
      <c r="C2481" s="5">
        <v>800000</v>
      </c>
      <c r="E2481" s="222">
        <v>2.0000000000000001E-4</v>
      </c>
      <c r="F2481" s="222">
        <v>1.5E-3</v>
      </c>
      <c r="G2481" s="222">
        <v>4.3E-3</v>
      </c>
      <c r="H2481" s="222">
        <v>9.1999999999999998E-3</v>
      </c>
      <c r="I2481" s="222">
        <v>2.5100000000000001E-2</v>
      </c>
      <c r="J2481" s="222">
        <v>0.05</v>
      </c>
      <c r="K2481" s="222">
        <v>8.4000000000000005E-2</v>
      </c>
      <c r="L2481" s="222">
        <v>0.12720000000000001</v>
      </c>
    </row>
    <row r="2482" spans="1:12" x14ac:dyDescent="0.25">
      <c r="A2482" s="8">
        <v>7</v>
      </c>
      <c r="B2482" s="3">
        <v>65</v>
      </c>
      <c r="C2482" s="5">
        <v>800000</v>
      </c>
      <c r="E2482" s="222">
        <v>1E-4</v>
      </c>
      <c r="F2482" s="222">
        <v>1E-3</v>
      </c>
      <c r="G2482" s="222">
        <v>3.2000000000000002E-3</v>
      </c>
      <c r="H2482" s="222">
        <v>7.0000000000000001E-3</v>
      </c>
      <c r="I2482" s="222">
        <v>2.0500000000000001E-2</v>
      </c>
      <c r="J2482" s="222">
        <v>4.2700000000000002E-2</v>
      </c>
      <c r="K2482" s="222">
        <v>7.4200000000000002E-2</v>
      </c>
      <c r="L2482" s="222">
        <v>0.1154</v>
      </c>
    </row>
    <row r="2483" spans="1:12" x14ac:dyDescent="0.25">
      <c r="A2483" s="8">
        <v>7</v>
      </c>
      <c r="B2483" s="3">
        <v>66</v>
      </c>
      <c r="C2483" s="5">
        <v>800000</v>
      </c>
      <c r="E2483" s="222">
        <v>1E-4</v>
      </c>
      <c r="F2483" s="222">
        <v>5.9999999999999995E-4</v>
      </c>
      <c r="G2483" s="222">
        <v>2.2000000000000001E-3</v>
      </c>
      <c r="H2483" s="222">
        <v>5.1000000000000004E-3</v>
      </c>
      <c r="I2483" s="222">
        <v>1.6299999999999999E-2</v>
      </c>
      <c r="J2483" s="222">
        <v>3.5700000000000003E-2</v>
      </c>
      <c r="K2483" s="222">
        <v>6.4699999999999994E-2</v>
      </c>
      <c r="L2483" s="222">
        <v>0.1038</v>
      </c>
    </row>
    <row r="2484" spans="1:12" x14ac:dyDescent="0.25">
      <c r="A2484" s="8">
        <v>7</v>
      </c>
      <c r="B2484" s="3">
        <v>67</v>
      </c>
      <c r="C2484" s="5">
        <v>800000</v>
      </c>
      <c r="E2484" s="222">
        <v>0</v>
      </c>
      <c r="F2484" s="222">
        <v>4.0000000000000002E-4</v>
      </c>
      <c r="G2484" s="222">
        <v>1.4E-3</v>
      </c>
      <c r="H2484" s="222">
        <v>3.5000000000000001E-3</v>
      </c>
      <c r="I2484" s="222">
        <v>1.21E-2</v>
      </c>
      <c r="J2484" s="222">
        <v>2.86E-2</v>
      </c>
      <c r="K2484" s="222">
        <v>5.4699999999999999E-2</v>
      </c>
      <c r="L2484" s="222">
        <v>9.1899999999999996E-2</v>
      </c>
    </row>
    <row r="2485" spans="1:12" x14ac:dyDescent="0.25">
      <c r="A2485" s="8">
        <v>7</v>
      </c>
      <c r="B2485" s="3">
        <v>68</v>
      </c>
      <c r="C2485" s="5">
        <v>800000</v>
      </c>
      <c r="E2485" s="222">
        <v>0</v>
      </c>
      <c r="F2485" s="222">
        <v>2.0000000000000001E-4</v>
      </c>
      <c r="G2485" s="222">
        <v>8.0000000000000004E-4</v>
      </c>
      <c r="H2485" s="222">
        <v>2.0999999999999999E-3</v>
      </c>
      <c r="I2485" s="222">
        <v>8.5000000000000006E-3</v>
      </c>
      <c r="J2485" s="222">
        <v>2.1999999999999999E-2</v>
      </c>
      <c r="K2485" s="222">
        <v>4.5100000000000001E-2</v>
      </c>
      <c r="L2485" s="222">
        <v>7.9899999999999999E-2</v>
      </c>
    </row>
    <row r="2486" spans="1:12" x14ac:dyDescent="0.25">
      <c r="A2486" s="8">
        <v>7</v>
      </c>
      <c r="B2486" s="3">
        <v>69</v>
      </c>
      <c r="C2486" s="5">
        <v>800000</v>
      </c>
      <c r="E2486" s="222">
        <v>0</v>
      </c>
      <c r="F2486" s="222">
        <v>1E-4</v>
      </c>
      <c r="G2486" s="222">
        <v>4.0000000000000002E-4</v>
      </c>
      <c r="H2486" s="222">
        <v>1.1999999999999999E-3</v>
      </c>
      <c r="I2486" s="222">
        <v>5.5999999999999999E-3</v>
      </c>
      <c r="J2486" s="222">
        <v>1.6199999999999999E-2</v>
      </c>
      <c r="K2486" s="222">
        <v>3.6400000000000002E-2</v>
      </c>
      <c r="L2486" s="222">
        <v>6.8500000000000005E-2</v>
      </c>
    </row>
    <row r="2487" spans="1:12" x14ac:dyDescent="0.25">
      <c r="A2487" s="8">
        <v>7</v>
      </c>
      <c r="B2487" s="3">
        <v>70</v>
      </c>
      <c r="C2487" s="5">
        <v>800000</v>
      </c>
      <c r="E2487" s="222">
        <v>0</v>
      </c>
      <c r="F2487" s="222">
        <v>0</v>
      </c>
      <c r="G2487" s="222">
        <v>1E-4</v>
      </c>
      <c r="H2487" s="222">
        <v>5.0000000000000001E-4</v>
      </c>
      <c r="I2487" s="222">
        <v>3.0000000000000001E-3</v>
      </c>
      <c r="J2487" s="222">
        <v>1.06E-2</v>
      </c>
      <c r="K2487" s="222">
        <v>2.7E-2</v>
      </c>
      <c r="L2487" s="222">
        <v>5.5500000000000001E-2</v>
      </c>
    </row>
    <row r="2488" spans="1:12" x14ac:dyDescent="0.25">
      <c r="A2488" s="8">
        <v>7</v>
      </c>
      <c r="B2488" s="3">
        <v>71</v>
      </c>
      <c r="C2488" s="5">
        <v>800000</v>
      </c>
      <c r="E2488" s="222">
        <v>0</v>
      </c>
      <c r="F2488" s="222">
        <v>0</v>
      </c>
      <c r="G2488" s="222">
        <v>0</v>
      </c>
      <c r="H2488" s="222">
        <v>2.0000000000000001E-4</v>
      </c>
      <c r="I2488" s="222">
        <v>1.4E-3</v>
      </c>
      <c r="J2488" s="222">
        <v>6.1999999999999998E-3</v>
      </c>
      <c r="K2488" s="222">
        <v>1.8700000000000001E-2</v>
      </c>
      <c r="L2488" s="222">
        <v>4.3299999999999998E-2</v>
      </c>
    </row>
    <row r="2489" spans="1:12" x14ac:dyDescent="0.25">
      <c r="A2489" s="8">
        <v>7</v>
      </c>
      <c r="B2489" s="3">
        <v>72</v>
      </c>
      <c r="C2489" s="5">
        <v>800000</v>
      </c>
      <c r="E2489" s="222">
        <v>0</v>
      </c>
      <c r="F2489" s="222">
        <v>0</v>
      </c>
      <c r="G2489" s="222">
        <v>0</v>
      </c>
      <c r="H2489" s="222">
        <v>0</v>
      </c>
      <c r="I2489" s="222">
        <v>2.9999999999999997E-4</v>
      </c>
      <c r="J2489" s="222">
        <v>2.2000000000000001E-3</v>
      </c>
      <c r="K2489" s="222">
        <v>9.4999999999999998E-3</v>
      </c>
      <c r="L2489" s="222">
        <v>2.81E-2</v>
      </c>
    </row>
    <row r="2490" spans="1:12" x14ac:dyDescent="0.25">
      <c r="A2490" s="8">
        <v>7</v>
      </c>
      <c r="B2490" s="3">
        <v>73</v>
      </c>
      <c r="C2490" s="5">
        <v>800000</v>
      </c>
      <c r="E2490" s="222">
        <v>0</v>
      </c>
      <c r="F2490" s="222">
        <v>0</v>
      </c>
      <c r="G2490" s="222">
        <v>0</v>
      </c>
      <c r="H2490" s="222">
        <v>0</v>
      </c>
      <c r="I2490" s="222">
        <v>0</v>
      </c>
      <c r="J2490" s="222">
        <v>2.9999999999999997E-4</v>
      </c>
      <c r="K2490" s="222">
        <v>3.0000000000000001E-3</v>
      </c>
      <c r="L2490" s="222">
        <v>1.4E-2</v>
      </c>
    </row>
    <row r="2491" spans="1:12" x14ac:dyDescent="0.25">
      <c r="A2491" s="8">
        <v>7</v>
      </c>
      <c r="B2491" s="3">
        <v>74</v>
      </c>
      <c r="C2491" s="5">
        <v>800000</v>
      </c>
      <c r="E2491" s="222">
        <v>0</v>
      </c>
      <c r="F2491" s="222">
        <v>0</v>
      </c>
      <c r="G2491" s="222">
        <v>0</v>
      </c>
      <c r="H2491" s="222">
        <v>0</v>
      </c>
      <c r="I2491" s="222">
        <v>0</v>
      </c>
      <c r="J2491" s="222">
        <v>0</v>
      </c>
      <c r="K2491" s="222">
        <v>8.0000000000000004E-4</v>
      </c>
      <c r="L2491" s="222">
        <v>6.8999999999999999E-3</v>
      </c>
    </row>
    <row r="2492" spans="1:12" x14ac:dyDescent="0.25">
      <c r="A2492" s="8">
        <v>8</v>
      </c>
      <c r="B2492" s="3">
        <v>60</v>
      </c>
      <c r="C2492" s="5">
        <v>800000</v>
      </c>
      <c r="E2492" s="222">
        <v>1.4E-3</v>
      </c>
      <c r="F2492" s="222">
        <v>6.1000000000000004E-3</v>
      </c>
      <c r="G2492" s="222">
        <v>1.38E-2</v>
      </c>
      <c r="H2492" s="222">
        <v>2.4400000000000002E-2</v>
      </c>
      <c r="I2492" s="222">
        <v>5.2900000000000003E-2</v>
      </c>
      <c r="J2492" s="222">
        <v>9.0200000000000002E-2</v>
      </c>
      <c r="K2492" s="222">
        <v>0.1351</v>
      </c>
      <c r="L2492" s="222">
        <v>0.187</v>
      </c>
    </row>
    <row r="2493" spans="1:12" x14ac:dyDescent="0.25">
      <c r="A2493" s="8">
        <v>8</v>
      </c>
      <c r="B2493" s="3">
        <v>61</v>
      </c>
      <c r="C2493" s="5">
        <v>800000</v>
      </c>
      <c r="E2493" s="222">
        <v>1.1000000000000001E-3</v>
      </c>
      <c r="F2493" s="222">
        <v>5.0000000000000001E-3</v>
      </c>
      <c r="G2493" s="222">
        <v>1.17E-2</v>
      </c>
      <c r="H2493" s="222">
        <v>2.1100000000000001E-2</v>
      </c>
      <c r="I2493" s="222">
        <v>4.7100000000000003E-2</v>
      </c>
      <c r="J2493" s="222">
        <v>8.2000000000000003E-2</v>
      </c>
      <c r="K2493" s="222">
        <v>0.12470000000000001</v>
      </c>
      <c r="L2493" s="222">
        <v>0.1749</v>
      </c>
    </row>
    <row r="2494" spans="1:12" x14ac:dyDescent="0.25">
      <c r="A2494" s="8">
        <v>8</v>
      </c>
      <c r="B2494" s="3">
        <v>62</v>
      </c>
      <c r="C2494" s="5">
        <v>800000</v>
      </c>
      <c r="E2494" s="222">
        <v>8.0000000000000004E-4</v>
      </c>
      <c r="F2494" s="222">
        <v>4.0000000000000001E-3</v>
      </c>
      <c r="G2494" s="222">
        <v>9.7000000000000003E-3</v>
      </c>
      <c r="H2494" s="222">
        <v>1.7899999999999999E-2</v>
      </c>
      <c r="I2494" s="222">
        <v>4.1399999999999999E-2</v>
      </c>
      <c r="J2494" s="222">
        <v>7.3700000000000002E-2</v>
      </c>
      <c r="K2494" s="222">
        <v>0.1143</v>
      </c>
      <c r="L2494" s="222">
        <v>0.16270000000000001</v>
      </c>
    </row>
    <row r="2495" spans="1:12" x14ac:dyDescent="0.25">
      <c r="A2495" s="8">
        <v>8</v>
      </c>
      <c r="B2495" s="3">
        <v>63</v>
      </c>
      <c r="C2495" s="5">
        <v>800000</v>
      </c>
      <c r="E2495" s="222">
        <v>5.9999999999999995E-4</v>
      </c>
      <c r="F2495" s="222">
        <v>3.0000000000000001E-3</v>
      </c>
      <c r="G2495" s="222">
        <v>7.7000000000000002E-3</v>
      </c>
      <c r="H2495" s="222">
        <v>1.4800000000000001E-2</v>
      </c>
      <c r="I2495" s="222">
        <v>3.5700000000000003E-2</v>
      </c>
      <c r="J2495" s="222">
        <v>6.5299999999999997E-2</v>
      </c>
      <c r="K2495" s="222">
        <v>0.1036</v>
      </c>
      <c r="L2495" s="222">
        <v>0.15010000000000001</v>
      </c>
    </row>
    <row r="2496" spans="1:12" x14ac:dyDescent="0.25">
      <c r="A2496" s="8">
        <v>8</v>
      </c>
      <c r="B2496" s="3">
        <v>64</v>
      </c>
      <c r="C2496" s="5">
        <v>800000</v>
      </c>
      <c r="E2496" s="222">
        <v>4.0000000000000002E-4</v>
      </c>
      <c r="F2496" s="222">
        <v>2.2000000000000001E-3</v>
      </c>
      <c r="G2496" s="222">
        <v>6.0000000000000001E-3</v>
      </c>
      <c r="H2496" s="222">
        <v>1.1900000000000001E-2</v>
      </c>
      <c r="I2496" s="222">
        <v>3.0099999999999998E-2</v>
      </c>
      <c r="J2496" s="222">
        <v>5.7099999999999998E-2</v>
      </c>
      <c r="K2496" s="222">
        <v>9.2999999999999999E-2</v>
      </c>
      <c r="L2496" s="222">
        <v>0.1376</v>
      </c>
    </row>
    <row r="2497" spans="1:12" x14ac:dyDescent="0.25">
      <c r="A2497" s="8">
        <v>8</v>
      </c>
      <c r="B2497" s="3">
        <v>65</v>
      </c>
      <c r="C2497" s="5">
        <v>800000</v>
      </c>
      <c r="E2497" s="222">
        <v>2.0000000000000001E-4</v>
      </c>
      <c r="F2497" s="222">
        <v>1.6000000000000001E-3</v>
      </c>
      <c r="G2497" s="222">
        <v>4.4999999999999997E-3</v>
      </c>
      <c r="H2497" s="222">
        <v>9.2999999999999992E-3</v>
      </c>
      <c r="I2497" s="222">
        <v>2.4899999999999999E-2</v>
      </c>
      <c r="J2497" s="222">
        <v>4.9099999999999998E-2</v>
      </c>
      <c r="K2497" s="222">
        <v>8.2500000000000004E-2</v>
      </c>
      <c r="L2497" s="222">
        <v>0.12509999999999999</v>
      </c>
    </row>
    <row r="2498" spans="1:12" x14ac:dyDescent="0.25">
      <c r="A2498" s="8">
        <v>8</v>
      </c>
      <c r="B2498" s="3">
        <v>66</v>
      </c>
      <c r="C2498" s="5">
        <v>800000</v>
      </c>
      <c r="E2498" s="222">
        <v>1E-4</v>
      </c>
      <c r="F2498" s="222">
        <v>1E-3</v>
      </c>
      <c r="G2498" s="222">
        <v>3.2000000000000002E-3</v>
      </c>
      <c r="H2498" s="222">
        <v>6.8999999999999999E-3</v>
      </c>
      <c r="I2498" s="222">
        <v>0.02</v>
      </c>
      <c r="J2498" s="222">
        <v>4.1399999999999999E-2</v>
      </c>
      <c r="K2498" s="222">
        <v>7.22E-2</v>
      </c>
      <c r="L2498" s="222">
        <v>0.11310000000000001</v>
      </c>
    </row>
    <row r="2499" spans="1:12" x14ac:dyDescent="0.25">
      <c r="A2499" s="8">
        <v>8</v>
      </c>
      <c r="B2499" s="3">
        <v>67</v>
      </c>
      <c r="C2499" s="5">
        <v>800000</v>
      </c>
      <c r="E2499" s="222">
        <v>1E-4</v>
      </c>
      <c r="F2499" s="222">
        <v>5.9999999999999995E-4</v>
      </c>
      <c r="G2499" s="222">
        <v>2.0999999999999999E-3</v>
      </c>
      <c r="H2499" s="222">
        <v>4.7999999999999996E-3</v>
      </c>
      <c r="I2499" s="222">
        <v>1.5100000000000001E-2</v>
      </c>
      <c r="J2499" s="222">
        <v>3.3500000000000002E-2</v>
      </c>
      <c r="K2499" s="222">
        <v>6.1400000000000003E-2</v>
      </c>
      <c r="L2499" s="222">
        <v>0.10059999999999999</v>
      </c>
    </row>
    <row r="2500" spans="1:12" x14ac:dyDescent="0.25">
      <c r="A2500" s="8">
        <v>8</v>
      </c>
      <c r="B2500" s="3">
        <v>68</v>
      </c>
      <c r="C2500" s="5">
        <v>800000</v>
      </c>
      <c r="E2500" s="222">
        <v>0</v>
      </c>
      <c r="F2500" s="222">
        <v>2.9999999999999997E-4</v>
      </c>
      <c r="G2500" s="222">
        <v>1.1999999999999999E-3</v>
      </c>
      <c r="H2500" s="222">
        <v>3.0000000000000001E-3</v>
      </c>
      <c r="I2500" s="222">
        <v>1.0800000000000001E-2</v>
      </c>
      <c r="J2500" s="222">
        <v>2.5999999999999999E-2</v>
      </c>
      <c r="K2500" s="222">
        <v>5.1200000000000002E-2</v>
      </c>
      <c r="L2500" s="222">
        <v>8.7900000000000006E-2</v>
      </c>
    </row>
    <row r="2501" spans="1:12" x14ac:dyDescent="0.25">
      <c r="A2501" s="8">
        <v>8</v>
      </c>
      <c r="B2501" s="3">
        <v>69</v>
      </c>
      <c r="C2501" s="5">
        <v>800000</v>
      </c>
      <c r="E2501" s="222">
        <v>0</v>
      </c>
      <c r="F2501" s="222">
        <v>1E-4</v>
      </c>
      <c r="G2501" s="222">
        <v>5.9999999999999995E-4</v>
      </c>
      <c r="H2501" s="222">
        <v>1.8E-3</v>
      </c>
      <c r="I2501" s="222">
        <v>7.3000000000000001E-3</v>
      </c>
      <c r="J2501" s="222">
        <v>1.9599999999999999E-2</v>
      </c>
      <c r="K2501" s="222">
        <v>4.1799999999999997E-2</v>
      </c>
      <c r="L2501" s="222">
        <v>7.5899999999999995E-2</v>
      </c>
    </row>
    <row r="2502" spans="1:12" x14ac:dyDescent="0.25">
      <c r="A2502" s="8">
        <v>8</v>
      </c>
      <c r="B2502" s="3">
        <v>70</v>
      </c>
      <c r="C2502" s="5">
        <v>800000</v>
      </c>
      <c r="E2502" s="222">
        <v>0</v>
      </c>
      <c r="F2502" s="222">
        <v>0</v>
      </c>
      <c r="G2502" s="222">
        <v>2.0000000000000001E-4</v>
      </c>
      <c r="H2502" s="222">
        <v>8.0000000000000004E-4</v>
      </c>
      <c r="I2502" s="222">
        <v>4.1000000000000003E-3</v>
      </c>
      <c r="J2502" s="222">
        <v>1.3100000000000001E-2</v>
      </c>
      <c r="K2502" s="222">
        <v>3.15E-2</v>
      </c>
      <c r="L2502" s="222">
        <v>6.2199999999999998E-2</v>
      </c>
    </row>
    <row r="2503" spans="1:12" x14ac:dyDescent="0.25">
      <c r="A2503" s="8">
        <v>8</v>
      </c>
      <c r="B2503" s="3">
        <v>71</v>
      </c>
      <c r="C2503" s="5">
        <v>800000</v>
      </c>
      <c r="E2503" s="222">
        <v>0</v>
      </c>
      <c r="F2503" s="222">
        <v>0</v>
      </c>
      <c r="G2503" s="222">
        <v>1E-4</v>
      </c>
      <c r="H2503" s="222">
        <v>2.9999999999999997E-4</v>
      </c>
      <c r="I2503" s="222">
        <v>2E-3</v>
      </c>
      <c r="J2503" s="222">
        <v>7.9000000000000008E-3</v>
      </c>
      <c r="K2503" s="222">
        <v>2.23E-2</v>
      </c>
      <c r="L2503" s="222">
        <v>4.9200000000000001E-2</v>
      </c>
    </row>
    <row r="2504" spans="1:12" x14ac:dyDescent="0.25">
      <c r="A2504" s="8">
        <v>8</v>
      </c>
      <c r="B2504" s="3">
        <v>72</v>
      </c>
      <c r="C2504" s="5">
        <v>800000</v>
      </c>
      <c r="E2504" s="222">
        <v>0</v>
      </c>
      <c r="F2504" s="222">
        <v>0</v>
      </c>
      <c r="G2504" s="222">
        <v>0</v>
      </c>
      <c r="H2504" s="222">
        <v>0</v>
      </c>
      <c r="I2504" s="222">
        <v>5.0000000000000001E-4</v>
      </c>
      <c r="J2504" s="222">
        <v>3.0999999999999999E-3</v>
      </c>
      <c r="K2504" s="222">
        <v>1.1900000000000001E-2</v>
      </c>
      <c r="L2504" s="222">
        <v>3.27E-2</v>
      </c>
    </row>
    <row r="2505" spans="1:12" x14ac:dyDescent="0.25">
      <c r="A2505" s="8">
        <v>8</v>
      </c>
      <c r="B2505" s="3">
        <v>73</v>
      </c>
      <c r="C2505" s="5">
        <v>800000</v>
      </c>
      <c r="E2505" s="222">
        <v>0</v>
      </c>
      <c r="F2505" s="222">
        <v>0</v>
      </c>
      <c r="G2505" s="222">
        <v>0</v>
      </c>
      <c r="H2505" s="222">
        <v>0</v>
      </c>
      <c r="I2505" s="222">
        <v>0</v>
      </c>
      <c r="J2505" s="222">
        <v>5.0000000000000001E-4</v>
      </c>
      <c r="K2505" s="222">
        <v>4.1000000000000003E-3</v>
      </c>
      <c r="L2505" s="222">
        <v>1.72E-2</v>
      </c>
    </row>
    <row r="2506" spans="1:12" x14ac:dyDescent="0.25">
      <c r="A2506" s="8">
        <v>8</v>
      </c>
      <c r="B2506" s="3">
        <v>74</v>
      </c>
      <c r="C2506" s="5">
        <v>800000</v>
      </c>
      <c r="E2506" s="222">
        <v>0</v>
      </c>
      <c r="F2506" s="222">
        <v>0</v>
      </c>
      <c r="G2506" s="222">
        <v>0</v>
      </c>
      <c r="H2506" s="222">
        <v>0</v>
      </c>
      <c r="I2506" s="222">
        <v>0</v>
      </c>
      <c r="J2506" s="222">
        <v>1E-4</v>
      </c>
      <c r="K2506" s="222">
        <v>1.2999999999999999E-3</v>
      </c>
      <c r="L2506" s="222">
        <v>8.8999999999999999E-3</v>
      </c>
    </row>
    <row r="2507" spans="1:12" x14ac:dyDescent="0.25">
      <c r="A2507" s="8">
        <v>9</v>
      </c>
      <c r="B2507" s="3">
        <v>60</v>
      </c>
      <c r="C2507" s="5">
        <v>800000</v>
      </c>
      <c r="E2507" s="222">
        <v>2.3E-3</v>
      </c>
      <c r="F2507" s="222">
        <v>8.6999999999999994E-3</v>
      </c>
      <c r="G2507" s="222">
        <v>1.8499999999999999E-2</v>
      </c>
      <c r="H2507" s="222">
        <v>3.1199999999999999E-2</v>
      </c>
      <c r="I2507" s="222">
        <v>6.4199999999999993E-2</v>
      </c>
      <c r="J2507" s="222">
        <v>0.1055</v>
      </c>
      <c r="K2507" s="222">
        <v>0.15359999999999999</v>
      </c>
      <c r="L2507" s="222">
        <v>0.2079</v>
      </c>
    </row>
    <row r="2508" spans="1:12" x14ac:dyDescent="0.25">
      <c r="A2508" s="8">
        <v>9</v>
      </c>
      <c r="B2508" s="3">
        <v>61</v>
      </c>
      <c r="C2508" s="5">
        <v>800000</v>
      </c>
      <c r="E2508" s="222">
        <v>1.8E-3</v>
      </c>
      <c r="F2508" s="222">
        <v>7.3000000000000001E-3</v>
      </c>
      <c r="G2508" s="222">
        <v>1.5900000000000001E-2</v>
      </c>
      <c r="H2508" s="222">
        <v>2.7400000000000001E-2</v>
      </c>
      <c r="I2508" s="222">
        <v>5.7799999999999997E-2</v>
      </c>
      <c r="J2508" s="222">
        <v>9.64E-2</v>
      </c>
      <c r="K2508" s="222">
        <v>0.14230000000000001</v>
      </c>
      <c r="L2508" s="222">
        <v>0.1948</v>
      </c>
    </row>
    <row r="2509" spans="1:12" x14ac:dyDescent="0.25">
      <c r="A2509" s="8">
        <v>9</v>
      </c>
      <c r="B2509" s="3">
        <v>62</v>
      </c>
      <c r="C2509" s="5">
        <v>800000</v>
      </c>
      <c r="E2509" s="222">
        <v>1.4E-3</v>
      </c>
      <c r="F2509" s="222">
        <v>5.8999999999999999E-3</v>
      </c>
      <c r="G2509" s="222">
        <v>1.34E-2</v>
      </c>
      <c r="H2509" s="222">
        <v>2.3599999999999999E-2</v>
      </c>
      <c r="I2509" s="222">
        <v>5.1299999999999998E-2</v>
      </c>
      <c r="J2509" s="222">
        <v>8.7300000000000003E-2</v>
      </c>
      <c r="K2509" s="222">
        <v>0.13089999999999999</v>
      </c>
      <c r="L2509" s="222">
        <v>0.18140000000000001</v>
      </c>
    </row>
    <row r="2510" spans="1:12" x14ac:dyDescent="0.25">
      <c r="A2510" s="8">
        <v>9</v>
      </c>
      <c r="B2510" s="3">
        <v>63</v>
      </c>
      <c r="C2510" s="5">
        <v>800000</v>
      </c>
      <c r="E2510" s="222">
        <v>1E-3</v>
      </c>
      <c r="F2510" s="222">
        <v>4.7000000000000002E-3</v>
      </c>
      <c r="G2510" s="222">
        <v>1.0999999999999999E-2</v>
      </c>
      <c r="H2510" s="222">
        <v>1.9900000000000001E-2</v>
      </c>
      <c r="I2510" s="222">
        <v>4.4699999999999997E-2</v>
      </c>
      <c r="J2510" s="222">
        <v>7.7899999999999997E-2</v>
      </c>
      <c r="K2510" s="222">
        <v>0.11899999999999999</v>
      </c>
      <c r="L2510" s="222">
        <v>0.1676</v>
      </c>
    </row>
    <row r="2511" spans="1:12" x14ac:dyDescent="0.25">
      <c r="A2511" s="8">
        <v>9</v>
      </c>
      <c r="B2511" s="3">
        <v>64</v>
      </c>
      <c r="C2511" s="5">
        <v>800000</v>
      </c>
      <c r="E2511" s="222">
        <v>6.9999999999999999E-4</v>
      </c>
      <c r="F2511" s="222">
        <v>3.5999999999999999E-3</v>
      </c>
      <c r="G2511" s="222">
        <v>8.8000000000000005E-3</v>
      </c>
      <c r="H2511" s="222">
        <v>1.6299999999999999E-2</v>
      </c>
      <c r="I2511" s="222">
        <v>3.8199999999999998E-2</v>
      </c>
      <c r="J2511" s="222">
        <v>6.8599999999999994E-2</v>
      </c>
      <c r="K2511" s="222">
        <v>0.1072</v>
      </c>
      <c r="L2511" s="222">
        <v>0.15379999999999999</v>
      </c>
    </row>
    <row r="2512" spans="1:12" x14ac:dyDescent="0.25">
      <c r="A2512" s="8">
        <v>9</v>
      </c>
      <c r="B2512" s="3">
        <v>65</v>
      </c>
      <c r="C2512" s="5">
        <v>800000</v>
      </c>
      <c r="E2512" s="222">
        <v>5.0000000000000001E-4</v>
      </c>
      <c r="F2512" s="222">
        <v>2.5999999999999999E-3</v>
      </c>
      <c r="G2512" s="222">
        <v>6.7999999999999996E-3</v>
      </c>
      <c r="H2512" s="222">
        <v>1.2999999999999999E-2</v>
      </c>
      <c r="I2512" s="222">
        <v>3.2000000000000001E-2</v>
      </c>
      <c r="J2512" s="222">
        <v>5.9400000000000001E-2</v>
      </c>
      <c r="K2512" s="222">
        <v>9.5399999999999999E-2</v>
      </c>
      <c r="L2512" s="222">
        <v>0.1401</v>
      </c>
    </row>
    <row r="2513" spans="1:12" x14ac:dyDescent="0.25">
      <c r="A2513" s="8">
        <v>9</v>
      </c>
      <c r="B2513" s="3">
        <v>66</v>
      </c>
      <c r="C2513" s="5">
        <v>800000</v>
      </c>
      <c r="E2513" s="222">
        <v>2.9999999999999997E-4</v>
      </c>
      <c r="F2513" s="222">
        <v>1.8E-3</v>
      </c>
      <c r="G2513" s="222">
        <v>5.0000000000000001E-3</v>
      </c>
      <c r="H2513" s="222">
        <v>0.01</v>
      </c>
      <c r="I2513" s="222">
        <v>2.6100000000000002E-2</v>
      </c>
      <c r="J2513" s="222">
        <v>5.0500000000000003E-2</v>
      </c>
      <c r="K2513" s="222">
        <v>8.3900000000000002E-2</v>
      </c>
      <c r="L2513" s="222">
        <v>0.12770000000000001</v>
      </c>
    </row>
    <row r="2514" spans="1:12" x14ac:dyDescent="0.25">
      <c r="A2514" s="8">
        <v>9</v>
      </c>
      <c r="B2514" s="3">
        <v>67</v>
      </c>
      <c r="C2514" s="5">
        <v>800000</v>
      </c>
      <c r="E2514" s="222">
        <v>2.0000000000000001E-4</v>
      </c>
      <c r="F2514" s="222">
        <v>1.1000000000000001E-3</v>
      </c>
      <c r="G2514" s="222">
        <v>3.3999999999999998E-3</v>
      </c>
      <c r="H2514" s="222">
        <v>7.1000000000000004E-3</v>
      </c>
      <c r="I2514" s="222">
        <v>2.01E-2</v>
      </c>
      <c r="J2514" s="222">
        <v>4.1300000000000003E-2</v>
      </c>
      <c r="K2514" s="222">
        <v>7.22E-2</v>
      </c>
      <c r="L2514" s="222">
        <v>0.1144</v>
      </c>
    </row>
    <row r="2515" spans="1:12" x14ac:dyDescent="0.25">
      <c r="A2515" s="8">
        <v>9</v>
      </c>
      <c r="B2515" s="3">
        <v>68</v>
      </c>
      <c r="C2515" s="5">
        <v>800000</v>
      </c>
      <c r="E2515" s="222">
        <v>1E-4</v>
      </c>
      <c r="F2515" s="222">
        <v>5.9999999999999995E-4</v>
      </c>
      <c r="G2515" s="222">
        <v>2.0999999999999999E-3</v>
      </c>
      <c r="H2515" s="222">
        <v>4.7000000000000002E-3</v>
      </c>
      <c r="I2515" s="222">
        <v>1.47E-2</v>
      </c>
      <c r="J2515" s="222">
        <v>3.2500000000000001E-2</v>
      </c>
      <c r="K2515" s="222">
        <v>6.0999999999999999E-2</v>
      </c>
      <c r="L2515" s="222">
        <v>0.1008</v>
      </c>
    </row>
    <row r="2516" spans="1:12" x14ac:dyDescent="0.25">
      <c r="A2516" s="8">
        <v>9</v>
      </c>
      <c r="B2516" s="3">
        <v>69</v>
      </c>
      <c r="C2516" s="5">
        <v>800000</v>
      </c>
      <c r="E2516" s="222">
        <v>0</v>
      </c>
      <c r="F2516" s="222">
        <v>2.9999999999999997E-4</v>
      </c>
      <c r="G2516" s="222">
        <v>1.1000000000000001E-3</v>
      </c>
      <c r="H2516" s="222">
        <v>2.8999999999999998E-3</v>
      </c>
      <c r="I2516" s="222">
        <v>1.0200000000000001E-2</v>
      </c>
      <c r="J2516" s="222">
        <v>2.5100000000000001E-2</v>
      </c>
      <c r="K2516" s="222">
        <v>5.0500000000000003E-2</v>
      </c>
      <c r="L2516" s="222">
        <v>8.7800000000000003E-2</v>
      </c>
    </row>
    <row r="2517" spans="1:12" x14ac:dyDescent="0.25">
      <c r="A2517" s="8">
        <v>9</v>
      </c>
      <c r="B2517" s="3">
        <v>70</v>
      </c>
      <c r="C2517" s="5">
        <v>800000</v>
      </c>
      <c r="E2517" s="222">
        <v>0</v>
      </c>
      <c r="F2517" s="222">
        <v>1E-4</v>
      </c>
      <c r="G2517" s="222">
        <v>5.0000000000000001E-4</v>
      </c>
      <c r="H2517" s="222">
        <v>1.2999999999999999E-3</v>
      </c>
      <c r="I2517" s="222">
        <v>6.0000000000000001E-3</v>
      </c>
      <c r="J2517" s="222">
        <v>1.7299999999999999E-2</v>
      </c>
      <c r="K2517" s="222">
        <v>3.8800000000000001E-2</v>
      </c>
      <c r="L2517" s="222">
        <v>7.2900000000000006E-2</v>
      </c>
    </row>
    <row r="2518" spans="1:12" x14ac:dyDescent="0.25">
      <c r="A2518" s="8">
        <v>9</v>
      </c>
      <c r="B2518" s="3">
        <v>71</v>
      </c>
      <c r="C2518" s="5">
        <v>800000</v>
      </c>
      <c r="E2518" s="222">
        <v>0</v>
      </c>
      <c r="F2518" s="222">
        <v>0</v>
      </c>
      <c r="G2518" s="222">
        <v>1E-4</v>
      </c>
      <c r="H2518" s="222">
        <v>5.0000000000000001E-4</v>
      </c>
      <c r="I2518" s="222">
        <v>3.0999999999999999E-3</v>
      </c>
      <c r="J2518" s="222">
        <v>1.0999999999999999E-2</v>
      </c>
      <c r="K2518" s="222">
        <v>2.8299999999999999E-2</v>
      </c>
      <c r="L2518" s="222">
        <v>5.8700000000000002E-2</v>
      </c>
    </row>
    <row r="2519" spans="1:12" x14ac:dyDescent="0.25">
      <c r="A2519" s="8">
        <v>9</v>
      </c>
      <c r="B2519" s="3">
        <v>72</v>
      </c>
      <c r="C2519" s="5">
        <v>800000</v>
      </c>
      <c r="E2519" s="222">
        <v>0</v>
      </c>
      <c r="F2519" s="222">
        <v>0</v>
      </c>
      <c r="G2519" s="222">
        <v>0</v>
      </c>
      <c r="H2519" s="222">
        <v>1E-4</v>
      </c>
      <c r="I2519" s="222">
        <v>8.0000000000000004E-4</v>
      </c>
      <c r="J2519" s="222">
        <v>4.5999999999999999E-3</v>
      </c>
      <c r="K2519" s="222">
        <v>1.6E-2</v>
      </c>
      <c r="L2519" s="222">
        <v>4.0399999999999998E-2</v>
      </c>
    </row>
    <row r="2520" spans="1:12" x14ac:dyDescent="0.25">
      <c r="A2520" s="8">
        <v>9</v>
      </c>
      <c r="B2520" s="3">
        <v>73</v>
      </c>
      <c r="C2520" s="5">
        <v>800000</v>
      </c>
      <c r="E2520" s="222">
        <v>0</v>
      </c>
      <c r="F2520" s="222">
        <v>0</v>
      </c>
      <c r="G2520" s="222">
        <v>0</v>
      </c>
      <c r="H2520" s="222">
        <v>0</v>
      </c>
      <c r="I2520" s="222">
        <v>1E-4</v>
      </c>
      <c r="J2520" s="222">
        <v>1E-3</v>
      </c>
      <c r="K2520" s="222">
        <v>6.1000000000000004E-3</v>
      </c>
      <c r="L2520" s="222">
        <v>2.2599999999999999E-2</v>
      </c>
    </row>
    <row r="2521" spans="1:12" x14ac:dyDescent="0.25">
      <c r="A2521" s="8">
        <v>9</v>
      </c>
      <c r="B2521" s="3">
        <v>74</v>
      </c>
      <c r="C2521" s="5">
        <v>800000</v>
      </c>
      <c r="E2521" s="222">
        <v>0</v>
      </c>
      <c r="F2521" s="222">
        <v>0</v>
      </c>
      <c r="G2521" s="222">
        <v>0</v>
      </c>
      <c r="H2521" s="222">
        <v>0</v>
      </c>
      <c r="I2521" s="222">
        <v>0</v>
      </c>
      <c r="J2521" s="222">
        <v>2.0000000000000001E-4</v>
      </c>
      <c r="K2521" s="222">
        <v>2.0999999999999999E-3</v>
      </c>
      <c r="L2521" s="222">
        <v>1.2699999999999999E-2</v>
      </c>
    </row>
    <row r="2522" spans="1:12" x14ac:dyDescent="0.25">
      <c r="A2522" s="8">
        <v>1</v>
      </c>
      <c r="B2522" s="3">
        <v>62</v>
      </c>
      <c r="C2522" s="5">
        <v>1000000</v>
      </c>
      <c r="E2522" s="222">
        <v>0</v>
      </c>
      <c r="F2522" s="222">
        <v>1E-4</v>
      </c>
      <c r="G2522" s="222">
        <v>4.0000000000000002E-4</v>
      </c>
      <c r="H2522" s="222">
        <v>1.4E-3</v>
      </c>
      <c r="I2522" s="222">
        <v>7.1999999999999998E-3</v>
      </c>
      <c r="J2522" s="222">
        <v>2.06E-2</v>
      </c>
      <c r="K2522" s="222">
        <v>4.3700000000000003E-2</v>
      </c>
      <c r="L2522" s="222">
        <v>7.7799999999999994E-2</v>
      </c>
    </row>
    <row r="2523" spans="1:12" x14ac:dyDescent="0.25">
      <c r="A2523" s="8">
        <v>1</v>
      </c>
      <c r="B2523" s="3">
        <v>63</v>
      </c>
      <c r="C2523" s="5">
        <v>1000000</v>
      </c>
      <c r="E2523" s="222">
        <v>0</v>
      </c>
      <c r="F2523" s="222">
        <v>0</v>
      </c>
      <c r="G2523" s="222">
        <v>2.9999999999999997E-4</v>
      </c>
      <c r="H2523" s="222">
        <v>1E-3</v>
      </c>
      <c r="I2523" s="222">
        <v>5.5999999999999999E-3</v>
      </c>
      <c r="J2523" s="222">
        <v>1.7000000000000001E-2</v>
      </c>
      <c r="K2523" s="222">
        <v>3.7999999999999999E-2</v>
      </c>
      <c r="L2523" s="222">
        <v>7.0000000000000007E-2</v>
      </c>
    </row>
    <row r="2524" spans="1:12" x14ac:dyDescent="0.25">
      <c r="A2524" s="8">
        <v>1</v>
      </c>
      <c r="B2524" s="3">
        <v>64</v>
      </c>
      <c r="C2524" s="5">
        <v>1000000</v>
      </c>
      <c r="E2524" s="222">
        <v>0</v>
      </c>
      <c r="F2524" s="222">
        <v>0</v>
      </c>
      <c r="G2524" s="222">
        <v>2.0000000000000001E-4</v>
      </c>
      <c r="H2524" s="222">
        <v>5.9999999999999995E-4</v>
      </c>
      <c r="I2524" s="222">
        <v>4.1000000000000003E-3</v>
      </c>
      <c r="J2524" s="222">
        <v>1.38E-2</v>
      </c>
      <c r="K2524" s="222">
        <v>3.2500000000000001E-2</v>
      </c>
      <c r="L2524" s="222">
        <v>6.25E-2</v>
      </c>
    </row>
    <row r="2525" spans="1:12" x14ac:dyDescent="0.25">
      <c r="A2525" s="8">
        <v>1</v>
      </c>
      <c r="B2525" s="3">
        <v>65</v>
      </c>
      <c r="C2525" s="5">
        <v>1000000</v>
      </c>
      <c r="E2525" s="222">
        <v>0</v>
      </c>
      <c r="F2525" s="222">
        <v>0</v>
      </c>
      <c r="G2525" s="222">
        <v>1E-4</v>
      </c>
      <c r="H2525" s="222">
        <v>4.0000000000000002E-4</v>
      </c>
      <c r="I2525" s="222">
        <v>2.8999999999999998E-3</v>
      </c>
      <c r="J2525" s="222">
        <v>1.0800000000000001E-2</v>
      </c>
      <c r="K2525" s="222">
        <v>2.7300000000000001E-2</v>
      </c>
      <c r="L2525" s="222">
        <v>5.5E-2</v>
      </c>
    </row>
    <row r="2526" spans="1:12" x14ac:dyDescent="0.25">
      <c r="A2526" s="8">
        <v>1</v>
      </c>
      <c r="B2526" s="3">
        <v>66</v>
      </c>
      <c r="C2526" s="5">
        <v>1000000</v>
      </c>
      <c r="E2526" s="222">
        <v>0</v>
      </c>
      <c r="F2526" s="222">
        <v>0</v>
      </c>
      <c r="G2526" s="222">
        <v>0</v>
      </c>
      <c r="H2526" s="222">
        <v>2.0000000000000001E-4</v>
      </c>
      <c r="I2526" s="222">
        <v>2E-3</v>
      </c>
      <c r="J2526" s="222">
        <v>8.2000000000000007E-3</v>
      </c>
      <c r="K2526" s="222">
        <v>2.24E-2</v>
      </c>
      <c r="L2526" s="222">
        <v>4.7800000000000002E-2</v>
      </c>
    </row>
    <row r="2527" spans="1:12" x14ac:dyDescent="0.25">
      <c r="A2527" s="8">
        <v>1</v>
      </c>
      <c r="B2527" s="3">
        <v>67</v>
      </c>
      <c r="C2527" s="5">
        <v>1000000</v>
      </c>
      <c r="E2527" s="222">
        <v>0</v>
      </c>
      <c r="F2527" s="222">
        <v>0</v>
      </c>
      <c r="G2527" s="222">
        <v>0</v>
      </c>
      <c r="H2527" s="222">
        <v>1E-4</v>
      </c>
      <c r="I2527" s="222">
        <v>1.1999999999999999E-3</v>
      </c>
      <c r="J2527" s="222">
        <v>5.7000000000000002E-3</v>
      </c>
      <c r="K2527" s="222">
        <v>1.7500000000000002E-2</v>
      </c>
      <c r="L2527" s="222">
        <v>4.0300000000000002E-2</v>
      </c>
    </row>
    <row r="2528" spans="1:12" x14ac:dyDescent="0.25">
      <c r="A2528" s="8">
        <v>1</v>
      </c>
      <c r="B2528" s="3">
        <v>68</v>
      </c>
      <c r="C2528" s="5">
        <v>1000000</v>
      </c>
      <c r="E2528" s="222">
        <v>0</v>
      </c>
      <c r="F2528" s="222">
        <v>0</v>
      </c>
      <c r="G2528" s="222">
        <v>0</v>
      </c>
      <c r="H2528" s="222">
        <v>0</v>
      </c>
      <c r="I2528" s="222">
        <v>5.9999999999999995E-4</v>
      </c>
      <c r="J2528" s="222">
        <v>3.7000000000000002E-3</v>
      </c>
      <c r="K2528" s="222">
        <v>1.2999999999999999E-2</v>
      </c>
      <c r="L2528" s="222">
        <v>3.2899999999999999E-2</v>
      </c>
    </row>
    <row r="2529" spans="1:12" x14ac:dyDescent="0.25">
      <c r="A2529" s="8">
        <v>1</v>
      </c>
      <c r="B2529" s="3">
        <v>69</v>
      </c>
      <c r="C2529" s="5">
        <v>1000000</v>
      </c>
      <c r="E2529" s="222">
        <v>0</v>
      </c>
      <c r="F2529" s="222">
        <v>0</v>
      </c>
      <c r="G2529" s="222">
        <v>0</v>
      </c>
      <c r="H2529" s="222">
        <v>0</v>
      </c>
      <c r="I2529" s="222">
        <v>2.9999999999999997E-4</v>
      </c>
      <c r="J2529" s="222">
        <v>2.3E-3</v>
      </c>
      <c r="K2529" s="222">
        <v>9.1999999999999998E-3</v>
      </c>
      <c r="L2529" s="222">
        <v>2.6200000000000001E-2</v>
      </c>
    </row>
    <row r="2530" spans="1:12" x14ac:dyDescent="0.25">
      <c r="A2530" s="8">
        <v>1</v>
      </c>
      <c r="B2530" s="3">
        <v>70</v>
      </c>
      <c r="C2530" s="5">
        <v>1000000</v>
      </c>
      <c r="E2530" s="222">
        <v>0</v>
      </c>
      <c r="F2530" s="222">
        <v>0</v>
      </c>
      <c r="G2530" s="222">
        <v>0</v>
      </c>
      <c r="H2530" s="222">
        <v>0</v>
      </c>
      <c r="I2530" s="222">
        <v>1E-4</v>
      </c>
      <c r="J2530" s="222">
        <v>1.1000000000000001E-3</v>
      </c>
      <c r="K2530" s="222">
        <v>5.5999999999999999E-3</v>
      </c>
      <c r="L2530" s="222">
        <v>1.89E-2</v>
      </c>
    </row>
    <row r="2531" spans="1:12" x14ac:dyDescent="0.25">
      <c r="A2531" s="8">
        <v>1</v>
      </c>
      <c r="B2531" s="3">
        <v>71</v>
      </c>
      <c r="C2531" s="5">
        <v>1000000</v>
      </c>
      <c r="E2531" s="222">
        <v>0</v>
      </c>
      <c r="F2531" s="222">
        <v>0</v>
      </c>
      <c r="G2531" s="222">
        <v>0</v>
      </c>
      <c r="H2531" s="222">
        <v>0</v>
      </c>
      <c r="I2531" s="222">
        <v>0</v>
      </c>
      <c r="J2531" s="222">
        <v>4.0000000000000002E-4</v>
      </c>
      <c r="K2531" s="222">
        <v>3.0000000000000001E-3</v>
      </c>
      <c r="L2531" s="222">
        <v>1.2699999999999999E-2</v>
      </c>
    </row>
    <row r="2532" spans="1:12" x14ac:dyDescent="0.25">
      <c r="A2532" s="8">
        <v>1</v>
      </c>
      <c r="B2532" s="3">
        <v>72</v>
      </c>
      <c r="C2532" s="5">
        <v>1000000</v>
      </c>
      <c r="E2532" s="222">
        <v>0</v>
      </c>
      <c r="F2532" s="222">
        <v>0</v>
      </c>
      <c r="G2532" s="222">
        <v>0</v>
      </c>
      <c r="H2532" s="222">
        <v>0</v>
      </c>
      <c r="I2532" s="222">
        <v>0</v>
      </c>
      <c r="J2532" s="222">
        <v>1E-4</v>
      </c>
      <c r="K2532" s="222">
        <v>8.0000000000000004E-4</v>
      </c>
      <c r="L2532" s="222">
        <v>6.0000000000000001E-3</v>
      </c>
    </row>
    <row r="2533" spans="1:12" x14ac:dyDescent="0.25">
      <c r="A2533" s="8">
        <v>1</v>
      </c>
      <c r="B2533" s="3">
        <v>73</v>
      </c>
      <c r="C2533" s="5">
        <v>1000000</v>
      </c>
      <c r="E2533" s="222">
        <v>0</v>
      </c>
      <c r="F2533" s="222">
        <v>0</v>
      </c>
      <c r="G2533" s="222">
        <v>0</v>
      </c>
      <c r="H2533" s="222">
        <v>0</v>
      </c>
      <c r="I2533" s="222">
        <v>0</v>
      </c>
      <c r="J2533" s="222">
        <v>0</v>
      </c>
      <c r="K2533" s="222">
        <v>1E-4</v>
      </c>
      <c r="L2533" s="222">
        <v>1.6000000000000001E-3</v>
      </c>
    </row>
    <row r="2534" spans="1:12" x14ac:dyDescent="0.25">
      <c r="A2534" s="8">
        <v>1</v>
      </c>
      <c r="B2534" s="3">
        <v>74</v>
      </c>
      <c r="C2534" s="5">
        <v>1000000</v>
      </c>
      <c r="E2534" s="222">
        <v>0</v>
      </c>
      <c r="F2534" s="222">
        <v>0</v>
      </c>
      <c r="G2534" s="222">
        <v>0</v>
      </c>
      <c r="H2534" s="222">
        <v>0</v>
      </c>
      <c r="I2534" s="222">
        <v>0</v>
      </c>
      <c r="J2534" s="222">
        <v>0</v>
      </c>
      <c r="K2534" s="222">
        <v>0</v>
      </c>
      <c r="L2534" s="222">
        <v>2.9999999999999997E-4</v>
      </c>
    </row>
    <row r="2535" spans="1:12" x14ac:dyDescent="0.25">
      <c r="A2535" s="8">
        <v>2</v>
      </c>
      <c r="B2535" s="3">
        <v>62</v>
      </c>
      <c r="C2535" s="5">
        <v>1000000</v>
      </c>
      <c r="E2535" s="222">
        <v>0</v>
      </c>
      <c r="F2535" s="222">
        <v>1E-4</v>
      </c>
      <c r="G2535" s="222">
        <v>5.9999999999999995E-4</v>
      </c>
      <c r="H2535" s="222">
        <v>2E-3</v>
      </c>
      <c r="I2535" s="222">
        <v>9.1000000000000004E-3</v>
      </c>
      <c r="J2535" s="222">
        <v>2.4199999999999999E-2</v>
      </c>
      <c r="K2535" s="222">
        <v>4.9200000000000001E-2</v>
      </c>
      <c r="L2535" s="222">
        <v>8.4900000000000003E-2</v>
      </c>
    </row>
    <row r="2536" spans="1:12" x14ac:dyDescent="0.25">
      <c r="A2536" s="8">
        <v>2</v>
      </c>
      <c r="B2536" s="3">
        <v>63</v>
      </c>
      <c r="C2536" s="5">
        <v>1000000</v>
      </c>
      <c r="E2536" s="222">
        <v>0</v>
      </c>
      <c r="F2536" s="222">
        <v>1E-4</v>
      </c>
      <c r="G2536" s="222">
        <v>4.0000000000000002E-4</v>
      </c>
      <c r="H2536" s="222">
        <v>1.4E-3</v>
      </c>
      <c r="I2536" s="222">
        <v>7.1000000000000004E-3</v>
      </c>
      <c r="J2536" s="222">
        <v>2.0299999999999999E-2</v>
      </c>
      <c r="K2536" s="222">
        <v>4.3099999999999999E-2</v>
      </c>
      <c r="L2536" s="222">
        <v>7.6899999999999996E-2</v>
      </c>
    </row>
    <row r="2537" spans="1:12" x14ac:dyDescent="0.25">
      <c r="A2537" s="8">
        <v>2</v>
      </c>
      <c r="B2537" s="3">
        <v>64</v>
      </c>
      <c r="C2537" s="5">
        <v>1000000</v>
      </c>
      <c r="E2537" s="222">
        <v>0</v>
      </c>
      <c r="F2537" s="222">
        <v>0</v>
      </c>
      <c r="G2537" s="222">
        <v>2.9999999999999997E-4</v>
      </c>
      <c r="H2537" s="222">
        <v>1E-3</v>
      </c>
      <c r="I2537" s="222">
        <v>5.4000000000000003E-3</v>
      </c>
      <c r="J2537" s="222">
        <v>1.66E-2</v>
      </c>
      <c r="K2537" s="222">
        <v>3.7199999999999997E-2</v>
      </c>
      <c r="L2537" s="222">
        <v>6.8900000000000003E-2</v>
      </c>
    </row>
    <row r="2538" spans="1:12" x14ac:dyDescent="0.25">
      <c r="A2538" s="8">
        <v>2</v>
      </c>
      <c r="B2538" s="3">
        <v>65</v>
      </c>
      <c r="C2538" s="5">
        <v>1000000</v>
      </c>
      <c r="E2538" s="222">
        <v>0</v>
      </c>
      <c r="F2538" s="222">
        <v>0</v>
      </c>
      <c r="G2538" s="222">
        <v>1E-4</v>
      </c>
      <c r="H2538" s="222">
        <v>5.9999999999999995E-4</v>
      </c>
      <c r="I2538" s="222">
        <v>4.0000000000000001E-3</v>
      </c>
      <c r="J2538" s="222">
        <v>1.3299999999999999E-2</v>
      </c>
      <c r="K2538" s="222">
        <v>3.1600000000000003E-2</v>
      </c>
      <c r="L2538" s="222">
        <v>6.1199999999999997E-2</v>
      </c>
    </row>
    <row r="2539" spans="1:12" x14ac:dyDescent="0.25">
      <c r="A2539" s="8">
        <v>2</v>
      </c>
      <c r="B2539" s="3">
        <v>66</v>
      </c>
      <c r="C2539" s="5">
        <v>1000000</v>
      </c>
      <c r="E2539" s="222">
        <v>0</v>
      </c>
      <c r="F2539" s="222">
        <v>0</v>
      </c>
      <c r="G2539" s="222">
        <v>1E-4</v>
      </c>
      <c r="H2539" s="222">
        <v>4.0000000000000002E-4</v>
      </c>
      <c r="I2539" s="222">
        <v>2.8E-3</v>
      </c>
      <c r="J2539" s="222">
        <v>1.03E-2</v>
      </c>
      <c r="K2539" s="222">
        <v>2.63E-2</v>
      </c>
      <c r="L2539" s="222">
        <v>5.3499999999999999E-2</v>
      </c>
    </row>
    <row r="2540" spans="1:12" x14ac:dyDescent="0.25">
      <c r="A2540" s="8">
        <v>2</v>
      </c>
      <c r="B2540" s="3">
        <v>67</v>
      </c>
      <c r="C2540" s="5">
        <v>1000000</v>
      </c>
      <c r="E2540" s="222">
        <v>0</v>
      </c>
      <c r="F2540" s="222">
        <v>0</v>
      </c>
      <c r="G2540" s="222">
        <v>0</v>
      </c>
      <c r="H2540" s="222">
        <v>2.0000000000000001E-4</v>
      </c>
      <c r="I2540" s="222">
        <v>1.8E-3</v>
      </c>
      <c r="J2540" s="222">
        <v>7.4000000000000003E-3</v>
      </c>
      <c r="K2540" s="222">
        <v>2.0899999999999998E-2</v>
      </c>
      <c r="L2540" s="222">
        <v>4.5600000000000002E-2</v>
      </c>
    </row>
    <row r="2541" spans="1:12" x14ac:dyDescent="0.25">
      <c r="A2541" s="8">
        <v>2</v>
      </c>
      <c r="B2541" s="3">
        <v>68</v>
      </c>
      <c r="C2541" s="5">
        <v>1000000</v>
      </c>
      <c r="E2541" s="222">
        <v>0</v>
      </c>
      <c r="F2541" s="222">
        <v>0</v>
      </c>
      <c r="G2541" s="222">
        <v>0</v>
      </c>
      <c r="H2541" s="222">
        <v>1E-4</v>
      </c>
      <c r="I2541" s="222">
        <v>1E-3</v>
      </c>
      <c r="J2541" s="222">
        <v>5.0000000000000001E-3</v>
      </c>
      <c r="K2541" s="222">
        <v>1.5900000000000001E-2</v>
      </c>
      <c r="L2541" s="222">
        <v>3.7699999999999997E-2</v>
      </c>
    </row>
    <row r="2542" spans="1:12" x14ac:dyDescent="0.25">
      <c r="A2542" s="8">
        <v>2</v>
      </c>
      <c r="B2542" s="3">
        <v>69</v>
      </c>
      <c r="C2542" s="5">
        <v>1000000</v>
      </c>
      <c r="E2542" s="222">
        <v>0</v>
      </c>
      <c r="F2542" s="222">
        <v>0</v>
      </c>
      <c r="G2542" s="222">
        <v>0</v>
      </c>
      <c r="H2542" s="222">
        <v>0</v>
      </c>
      <c r="I2542" s="222">
        <v>5.0000000000000001E-4</v>
      </c>
      <c r="J2542" s="222">
        <v>3.2000000000000002E-3</v>
      </c>
      <c r="K2542" s="222">
        <v>1.1599999999999999E-2</v>
      </c>
      <c r="L2542" s="222">
        <v>3.04E-2</v>
      </c>
    </row>
    <row r="2543" spans="1:12" x14ac:dyDescent="0.25">
      <c r="A2543" s="8">
        <v>2</v>
      </c>
      <c r="B2543" s="3">
        <v>70</v>
      </c>
      <c r="C2543" s="5">
        <v>1000000</v>
      </c>
      <c r="E2543" s="222">
        <v>0</v>
      </c>
      <c r="F2543" s="222">
        <v>0</v>
      </c>
      <c r="G2543" s="222">
        <v>0</v>
      </c>
      <c r="H2543" s="222">
        <v>0</v>
      </c>
      <c r="I2543" s="222">
        <v>2.0000000000000001E-4</v>
      </c>
      <c r="J2543" s="222">
        <v>1.6000000000000001E-3</v>
      </c>
      <c r="K2543" s="222">
        <v>7.4000000000000003E-3</v>
      </c>
      <c r="L2543" s="222">
        <v>2.2499999999999999E-2</v>
      </c>
    </row>
    <row r="2544" spans="1:12" x14ac:dyDescent="0.25">
      <c r="A2544" s="8">
        <v>2</v>
      </c>
      <c r="B2544" s="3">
        <v>71</v>
      </c>
      <c r="C2544" s="5">
        <v>1000000</v>
      </c>
      <c r="E2544" s="222">
        <v>0</v>
      </c>
      <c r="F2544" s="222">
        <v>0</v>
      </c>
      <c r="G2544" s="222">
        <v>0</v>
      </c>
      <c r="H2544" s="222">
        <v>0</v>
      </c>
      <c r="I2544" s="222">
        <v>0</v>
      </c>
      <c r="J2544" s="222">
        <v>6.9999999999999999E-4</v>
      </c>
      <c r="K2544" s="222">
        <v>4.1000000000000003E-3</v>
      </c>
      <c r="L2544" s="222">
        <v>1.5599999999999999E-2</v>
      </c>
    </row>
    <row r="2545" spans="1:12" x14ac:dyDescent="0.25">
      <c r="A2545" s="8">
        <v>2</v>
      </c>
      <c r="B2545" s="3">
        <v>72</v>
      </c>
      <c r="C2545" s="5">
        <v>1000000</v>
      </c>
      <c r="E2545" s="222">
        <v>0</v>
      </c>
      <c r="F2545" s="222">
        <v>0</v>
      </c>
      <c r="G2545" s="222">
        <v>0</v>
      </c>
      <c r="H2545" s="222">
        <v>0</v>
      </c>
      <c r="I2545" s="222">
        <v>0</v>
      </c>
      <c r="J2545" s="222">
        <v>1E-4</v>
      </c>
      <c r="K2545" s="222">
        <v>1.4E-3</v>
      </c>
      <c r="L2545" s="222">
        <v>7.9000000000000008E-3</v>
      </c>
    </row>
    <row r="2546" spans="1:12" x14ac:dyDescent="0.25">
      <c r="A2546" s="8">
        <v>2</v>
      </c>
      <c r="B2546" s="3">
        <v>73</v>
      </c>
      <c r="C2546" s="5">
        <v>1000000</v>
      </c>
      <c r="E2546" s="222">
        <v>0</v>
      </c>
      <c r="F2546" s="222">
        <v>0</v>
      </c>
      <c r="G2546" s="222">
        <v>0</v>
      </c>
      <c r="H2546" s="222">
        <v>0</v>
      </c>
      <c r="I2546" s="222">
        <v>0</v>
      </c>
      <c r="J2546" s="222">
        <v>0</v>
      </c>
      <c r="K2546" s="222">
        <v>2.0000000000000001E-4</v>
      </c>
      <c r="L2546" s="222">
        <v>2.5000000000000001E-3</v>
      </c>
    </row>
    <row r="2547" spans="1:12" x14ac:dyDescent="0.25">
      <c r="A2547" s="8">
        <v>2</v>
      </c>
      <c r="B2547" s="3">
        <v>74</v>
      </c>
      <c r="C2547" s="5">
        <v>1000000</v>
      </c>
      <c r="E2547" s="222">
        <v>0</v>
      </c>
      <c r="F2547" s="222">
        <v>0</v>
      </c>
      <c r="G2547" s="222">
        <v>0</v>
      </c>
      <c r="H2547" s="222">
        <v>0</v>
      </c>
      <c r="I2547" s="222">
        <v>0</v>
      </c>
      <c r="J2547" s="222">
        <v>0</v>
      </c>
      <c r="K2547" s="222">
        <v>0</v>
      </c>
      <c r="L2547" s="222">
        <v>6.9999999999999999E-4</v>
      </c>
    </row>
    <row r="2548" spans="1:12" x14ac:dyDescent="0.25">
      <c r="A2548" s="8">
        <v>3</v>
      </c>
      <c r="B2548" s="3">
        <v>62</v>
      </c>
      <c r="C2548" s="5">
        <v>1000000</v>
      </c>
      <c r="E2548" s="222">
        <v>0</v>
      </c>
      <c r="F2548" s="222">
        <v>2.9999999999999997E-4</v>
      </c>
      <c r="G2548" s="222">
        <v>1.4E-3</v>
      </c>
      <c r="H2548" s="222">
        <v>3.8E-3</v>
      </c>
      <c r="I2548" s="222">
        <v>1.38E-2</v>
      </c>
      <c r="J2548" s="222">
        <v>3.2500000000000001E-2</v>
      </c>
      <c r="K2548" s="222">
        <v>6.0999999999999999E-2</v>
      </c>
      <c r="L2548" s="222">
        <v>9.9699999999999997E-2</v>
      </c>
    </row>
    <row r="2549" spans="1:12" x14ac:dyDescent="0.25">
      <c r="A2549" s="8">
        <v>3</v>
      </c>
      <c r="B2549" s="3">
        <v>63</v>
      </c>
      <c r="C2549" s="5">
        <v>1000000</v>
      </c>
      <c r="E2549" s="222">
        <v>0</v>
      </c>
      <c r="F2549" s="222">
        <v>2.0000000000000001E-4</v>
      </c>
      <c r="G2549" s="222">
        <v>1E-3</v>
      </c>
      <c r="H2549" s="222">
        <v>2.8E-3</v>
      </c>
      <c r="I2549" s="222">
        <v>1.11E-2</v>
      </c>
      <c r="J2549" s="222">
        <v>2.7699999999999999E-2</v>
      </c>
      <c r="K2549" s="222">
        <v>5.3900000000000003E-2</v>
      </c>
      <c r="L2549" s="222">
        <v>9.0700000000000003E-2</v>
      </c>
    </row>
    <row r="2550" spans="1:12" x14ac:dyDescent="0.25">
      <c r="A2550" s="8">
        <v>3</v>
      </c>
      <c r="B2550" s="3">
        <v>64</v>
      </c>
      <c r="C2550" s="5">
        <v>1000000</v>
      </c>
      <c r="E2550" s="222">
        <v>0</v>
      </c>
      <c r="F2550" s="222">
        <v>1E-4</v>
      </c>
      <c r="G2550" s="222">
        <v>6.9999999999999999E-4</v>
      </c>
      <c r="H2550" s="222">
        <v>2E-3</v>
      </c>
      <c r="I2550" s="222">
        <v>8.6999999999999994E-3</v>
      </c>
      <c r="J2550" s="222">
        <v>2.3099999999999999E-2</v>
      </c>
      <c r="K2550" s="222">
        <v>4.7100000000000003E-2</v>
      </c>
      <c r="L2550" s="222">
        <v>8.1900000000000001E-2</v>
      </c>
    </row>
    <row r="2551" spans="1:12" x14ac:dyDescent="0.25">
      <c r="A2551" s="8">
        <v>3</v>
      </c>
      <c r="B2551" s="3">
        <v>65</v>
      </c>
      <c r="C2551" s="5">
        <v>1000000</v>
      </c>
      <c r="E2551" s="222">
        <v>0</v>
      </c>
      <c r="F2551" s="222">
        <v>1E-4</v>
      </c>
      <c r="G2551" s="222">
        <v>4.0000000000000002E-4</v>
      </c>
      <c r="H2551" s="222">
        <v>1.4E-3</v>
      </c>
      <c r="I2551" s="222">
        <v>6.6E-3</v>
      </c>
      <c r="J2551" s="222">
        <v>1.8800000000000001E-2</v>
      </c>
      <c r="K2551" s="222">
        <v>4.0500000000000001E-2</v>
      </c>
      <c r="L2551" s="222">
        <v>7.3200000000000001E-2</v>
      </c>
    </row>
    <row r="2552" spans="1:12" x14ac:dyDescent="0.25">
      <c r="A2552" s="8">
        <v>3</v>
      </c>
      <c r="B2552" s="3">
        <v>66</v>
      </c>
      <c r="C2552" s="5">
        <v>1000000</v>
      </c>
      <c r="E2552" s="222">
        <v>0</v>
      </c>
      <c r="F2552" s="222">
        <v>0</v>
      </c>
      <c r="G2552" s="222">
        <v>2.0000000000000001E-4</v>
      </c>
      <c r="H2552" s="222">
        <v>8.9999999999999998E-4</v>
      </c>
      <c r="I2552" s="222">
        <v>4.7999999999999996E-3</v>
      </c>
      <c r="J2552" s="222">
        <v>1.4999999999999999E-2</v>
      </c>
      <c r="K2552" s="222">
        <v>3.4200000000000001E-2</v>
      </c>
      <c r="L2552" s="222">
        <v>6.4600000000000005E-2</v>
      </c>
    </row>
    <row r="2553" spans="1:12" x14ac:dyDescent="0.25">
      <c r="A2553" s="8">
        <v>3</v>
      </c>
      <c r="B2553" s="3">
        <v>67</v>
      </c>
      <c r="C2553" s="5">
        <v>1000000</v>
      </c>
      <c r="E2553" s="222">
        <v>0</v>
      </c>
      <c r="F2553" s="222">
        <v>0</v>
      </c>
      <c r="G2553" s="222">
        <v>1E-4</v>
      </c>
      <c r="H2553" s="222">
        <v>5.0000000000000001E-4</v>
      </c>
      <c r="I2553" s="222">
        <v>3.2000000000000002E-3</v>
      </c>
      <c r="J2553" s="222">
        <v>1.12E-2</v>
      </c>
      <c r="K2553" s="222">
        <v>2.7699999999999999E-2</v>
      </c>
      <c r="L2553" s="222">
        <v>5.5500000000000001E-2</v>
      </c>
    </row>
    <row r="2554" spans="1:12" x14ac:dyDescent="0.25">
      <c r="A2554" s="8">
        <v>3</v>
      </c>
      <c r="B2554" s="3">
        <v>68</v>
      </c>
      <c r="C2554" s="5">
        <v>1000000</v>
      </c>
      <c r="E2554" s="222">
        <v>0</v>
      </c>
      <c r="F2554" s="222">
        <v>0</v>
      </c>
      <c r="G2554" s="222">
        <v>0</v>
      </c>
      <c r="H2554" s="222">
        <v>2.0000000000000001E-4</v>
      </c>
      <c r="I2554" s="222">
        <v>1.9E-3</v>
      </c>
      <c r="J2554" s="222">
        <v>7.9000000000000008E-3</v>
      </c>
      <c r="K2554" s="222">
        <v>2.1600000000000001E-2</v>
      </c>
      <c r="L2554" s="222">
        <v>4.65E-2</v>
      </c>
    </row>
    <row r="2555" spans="1:12" x14ac:dyDescent="0.25">
      <c r="A2555" s="8">
        <v>3</v>
      </c>
      <c r="B2555" s="3">
        <v>69</v>
      </c>
      <c r="C2555" s="5">
        <v>1000000</v>
      </c>
      <c r="E2555" s="222">
        <v>0</v>
      </c>
      <c r="F2555" s="222">
        <v>0</v>
      </c>
      <c r="G2555" s="222">
        <v>0</v>
      </c>
      <c r="H2555" s="222">
        <v>1E-4</v>
      </c>
      <c r="I2555" s="222">
        <v>1.1000000000000001E-3</v>
      </c>
      <c r="J2555" s="222">
        <v>5.1999999999999998E-3</v>
      </c>
      <c r="K2555" s="222">
        <v>1.6199999999999999E-2</v>
      </c>
      <c r="L2555" s="222">
        <v>3.8100000000000002E-2</v>
      </c>
    </row>
    <row r="2556" spans="1:12" x14ac:dyDescent="0.25">
      <c r="A2556" s="8">
        <v>3</v>
      </c>
      <c r="B2556" s="3">
        <v>70</v>
      </c>
      <c r="C2556" s="5">
        <v>1000000</v>
      </c>
      <c r="E2556" s="222">
        <v>0</v>
      </c>
      <c r="F2556" s="222">
        <v>0</v>
      </c>
      <c r="G2556" s="222">
        <v>0</v>
      </c>
      <c r="H2556" s="222">
        <v>0</v>
      </c>
      <c r="I2556" s="222">
        <v>4.0000000000000002E-4</v>
      </c>
      <c r="J2556" s="222">
        <v>2.8999999999999998E-3</v>
      </c>
      <c r="K2556" s="222">
        <v>1.0800000000000001E-2</v>
      </c>
      <c r="L2556" s="222">
        <v>2.8899999999999999E-2</v>
      </c>
    </row>
    <row r="2557" spans="1:12" x14ac:dyDescent="0.25">
      <c r="A2557" s="8">
        <v>3</v>
      </c>
      <c r="B2557" s="3">
        <v>71</v>
      </c>
      <c r="C2557" s="5">
        <v>1000000</v>
      </c>
      <c r="E2557" s="222">
        <v>0</v>
      </c>
      <c r="F2557" s="222">
        <v>0</v>
      </c>
      <c r="G2557" s="222">
        <v>0</v>
      </c>
      <c r="H2557" s="222">
        <v>0</v>
      </c>
      <c r="I2557" s="222">
        <v>1E-4</v>
      </c>
      <c r="J2557" s="222">
        <v>1.2999999999999999E-3</v>
      </c>
      <c r="K2557" s="222">
        <v>6.4000000000000003E-3</v>
      </c>
      <c r="L2557" s="222">
        <v>2.07E-2</v>
      </c>
    </row>
    <row r="2558" spans="1:12" x14ac:dyDescent="0.25">
      <c r="A2558" s="8">
        <v>3</v>
      </c>
      <c r="B2558" s="3">
        <v>72</v>
      </c>
      <c r="C2558" s="5">
        <v>1000000</v>
      </c>
      <c r="E2558" s="222">
        <v>0</v>
      </c>
      <c r="F2558" s="222">
        <v>0</v>
      </c>
      <c r="G2558" s="222">
        <v>0</v>
      </c>
      <c r="H2558" s="222">
        <v>0</v>
      </c>
      <c r="I2558" s="222">
        <v>0</v>
      </c>
      <c r="J2558" s="222">
        <v>2.9999999999999997E-4</v>
      </c>
      <c r="K2558" s="222">
        <v>2.3999999999999998E-3</v>
      </c>
      <c r="L2558" s="222">
        <v>1.12E-2</v>
      </c>
    </row>
    <row r="2559" spans="1:12" x14ac:dyDescent="0.25">
      <c r="A2559" s="8">
        <v>3</v>
      </c>
      <c r="B2559" s="3">
        <v>73</v>
      </c>
      <c r="C2559" s="5">
        <v>1000000</v>
      </c>
      <c r="E2559" s="222">
        <v>0</v>
      </c>
      <c r="F2559" s="222">
        <v>0</v>
      </c>
      <c r="G2559" s="222">
        <v>0</v>
      </c>
      <c r="H2559" s="222">
        <v>0</v>
      </c>
      <c r="I2559" s="222">
        <v>0</v>
      </c>
      <c r="J2559" s="222">
        <v>0</v>
      </c>
      <c r="K2559" s="222">
        <v>4.0000000000000002E-4</v>
      </c>
      <c r="L2559" s="222">
        <v>4.0000000000000001E-3</v>
      </c>
    </row>
    <row r="2560" spans="1:12" x14ac:dyDescent="0.25">
      <c r="A2560" s="8">
        <v>3</v>
      </c>
      <c r="B2560" s="3">
        <v>74</v>
      </c>
      <c r="C2560" s="5">
        <v>1000000</v>
      </c>
      <c r="E2560" s="222">
        <v>0</v>
      </c>
      <c r="F2560" s="222">
        <v>0</v>
      </c>
      <c r="G2560" s="222">
        <v>0</v>
      </c>
      <c r="H2560" s="222">
        <v>0</v>
      </c>
      <c r="I2560" s="222">
        <v>0</v>
      </c>
      <c r="J2560" s="222">
        <v>0</v>
      </c>
      <c r="K2560" s="222">
        <v>0</v>
      </c>
      <c r="L2560" s="222">
        <v>1.2999999999999999E-3</v>
      </c>
    </row>
    <row r="2561" spans="1:12" x14ac:dyDescent="0.25">
      <c r="A2561" s="8">
        <v>4</v>
      </c>
      <c r="B2561" s="3">
        <v>62</v>
      </c>
      <c r="C2561" s="5">
        <v>1000000</v>
      </c>
      <c r="E2561" s="222">
        <v>1E-4</v>
      </c>
      <c r="F2561" s="222">
        <v>5.9999999999999995E-4</v>
      </c>
      <c r="G2561" s="222">
        <v>2.3E-3</v>
      </c>
      <c r="H2561" s="222">
        <v>5.4999999999999997E-3</v>
      </c>
      <c r="I2561" s="222">
        <v>1.8200000000000001E-2</v>
      </c>
      <c r="J2561" s="222">
        <v>4.0300000000000002E-2</v>
      </c>
      <c r="K2561" s="222">
        <v>7.22E-2</v>
      </c>
      <c r="L2561" s="222">
        <v>0.114</v>
      </c>
    </row>
    <row r="2562" spans="1:12" x14ac:dyDescent="0.25">
      <c r="A2562" s="8">
        <v>4</v>
      </c>
      <c r="B2562" s="3">
        <v>63</v>
      </c>
      <c r="C2562" s="5">
        <v>1000000</v>
      </c>
      <c r="E2562" s="222">
        <v>0</v>
      </c>
      <c r="F2562" s="222">
        <v>4.0000000000000002E-4</v>
      </c>
      <c r="G2562" s="222">
        <v>1.6000000000000001E-3</v>
      </c>
      <c r="H2562" s="222">
        <v>4.1999999999999997E-3</v>
      </c>
      <c r="I2562" s="222">
        <v>1.4999999999999999E-2</v>
      </c>
      <c r="J2562" s="222">
        <v>3.4799999999999998E-2</v>
      </c>
      <c r="K2562" s="222">
        <v>6.4399999999999999E-2</v>
      </c>
      <c r="L2562" s="222">
        <v>0.1043</v>
      </c>
    </row>
    <row r="2563" spans="1:12" x14ac:dyDescent="0.25">
      <c r="A2563" s="8">
        <v>4</v>
      </c>
      <c r="B2563" s="3">
        <v>64</v>
      </c>
      <c r="C2563" s="5">
        <v>1000000</v>
      </c>
      <c r="E2563" s="222">
        <v>0</v>
      </c>
      <c r="F2563" s="222">
        <v>2.9999999999999997E-4</v>
      </c>
      <c r="G2563" s="222">
        <v>1.1000000000000001E-3</v>
      </c>
      <c r="H2563" s="222">
        <v>3.0999999999999999E-3</v>
      </c>
      <c r="I2563" s="222">
        <v>1.21E-2</v>
      </c>
      <c r="J2563" s="222">
        <v>2.9499999999999998E-2</v>
      </c>
      <c r="K2563" s="222">
        <v>5.6800000000000003E-2</v>
      </c>
      <c r="L2563" s="222">
        <v>9.4700000000000006E-2</v>
      </c>
    </row>
    <row r="2564" spans="1:12" x14ac:dyDescent="0.25">
      <c r="A2564" s="8">
        <v>4</v>
      </c>
      <c r="B2564" s="3">
        <v>65</v>
      </c>
      <c r="C2564" s="5">
        <v>1000000</v>
      </c>
      <c r="E2564" s="222">
        <v>0</v>
      </c>
      <c r="F2564" s="222">
        <v>1E-4</v>
      </c>
      <c r="G2564" s="222">
        <v>6.9999999999999999E-4</v>
      </c>
      <c r="H2564" s="222">
        <v>2.2000000000000001E-3</v>
      </c>
      <c r="I2564" s="222">
        <v>9.4000000000000004E-3</v>
      </c>
      <c r="J2564" s="222">
        <v>2.4500000000000001E-2</v>
      </c>
      <c r="K2564" s="222">
        <v>4.9399999999999999E-2</v>
      </c>
      <c r="L2564" s="222">
        <v>8.5099999999999995E-2</v>
      </c>
    </row>
    <row r="2565" spans="1:12" x14ac:dyDescent="0.25">
      <c r="A2565" s="8">
        <v>4</v>
      </c>
      <c r="B2565" s="3">
        <v>66</v>
      </c>
      <c r="C2565" s="5">
        <v>1000000</v>
      </c>
      <c r="E2565" s="222">
        <v>0</v>
      </c>
      <c r="F2565" s="222">
        <v>1E-4</v>
      </c>
      <c r="G2565" s="222">
        <v>5.0000000000000001E-4</v>
      </c>
      <c r="H2565" s="222">
        <v>1.5E-3</v>
      </c>
      <c r="I2565" s="222">
        <v>7.1000000000000004E-3</v>
      </c>
      <c r="J2565" s="222">
        <v>1.9900000000000001E-2</v>
      </c>
      <c r="K2565" s="222">
        <v>4.2200000000000001E-2</v>
      </c>
      <c r="L2565" s="222">
        <v>7.5600000000000001E-2</v>
      </c>
    </row>
    <row r="2566" spans="1:12" x14ac:dyDescent="0.25">
      <c r="A2566" s="8">
        <v>4</v>
      </c>
      <c r="B2566" s="3">
        <v>67</v>
      </c>
      <c r="C2566" s="5">
        <v>1000000</v>
      </c>
      <c r="E2566" s="222">
        <v>0</v>
      </c>
      <c r="F2566" s="222">
        <v>0</v>
      </c>
      <c r="G2566" s="222">
        <v>2.0000000000000001E-4</v>
      </c>
      <c r="H2566" s="222">
        <v>8.9999999999999998E-4</v>
      </c>
      <c r="I2566" s="222">
        <v>4.8999999999999998E-3</v>
      </c>
      <c r="J2566" s="222">
        <v>1.5299999999999999E-2</v>
      </c>
      <c r="K2566" s="222">
        <v>3.4799999999999998E-2</v>
      </c>
      <c r="L2566" s="222">
        <v>6.5600000000000006E-2</v>
      </c>
    </row>
    <row r="2567" spans="1:12" x14ac:dyDescent="0.25">
      <c r="A2567" s="8">
        <v>4</v>
      </c>
      <c r="B2567" s="3">
        <v>68</v>
      </c>
      <c r="C2567" s="5">
        <v>1000000</v>
      </c>
      <c r="E2567" s="222">
        <v>0</v>
      </c>
      <c r="F2567" s="222">
        <v>0</v>
      </c>
      <c r="G2567" s="222">
        <v>1E-4</v>
      </c>
      <c r="H2567" s="222">
        <v>5.0000000000000001E-4</v>
      </c>
      <c r="I2567" s="222">
        <v>3.0999999999999999E-3</v>
      </c>
      <c r="J2567" s="222">
        <v>1.11E-2</v>
      </c>
      <c r="K2567" s="222">
        <v>2.76E-2</v>
      </c>
      <c r="L2567" s="222">
        <v>5.5500000000000001E-2</v>
      </c>
    </row>
    <row r="2568" spans="1:12" x14ac:dyDescent="0.25">
      <c r="A2568" s="8">
        <v>4</v>
      </c>
      <c r="B2568" s="3">
        <v>69</v>
      </c>
      <c r="C2568" s="5">
        <v>1000000</v>
      </c>
      <c r="E2568" s="222">
        <v>0</v>
      </c>
      <c r="F2568" s="222">
        <v>0</v>
      </c>
      <c r="G2568" s="222">
        <v>0</v>
      </c>
      <c r="H2568" s="222">
        <v>2.0000000000000001E-4</v>
      </c>
      <c r="I2568" s="222">
        <v>1.9E-3</v>
      </c>
      <c r="J2568" s="222">
        <v>7.7000000000000002E-3</v>
      </c>
      <c r="K2568" s="222">
        <v>2.1299999999999999E-2</v>
      </c>
      <c r="L2568" s="222">
        <v>4.6199999999999998E-2</v>
      </c>
    </row>
    <row r="2569" spans="1:12" x14ac:dyDescent="0.25">
      <c r="A2569" s="8">
        <v>4</v>
      </c>
      <c r="B2569" s="3">
        <v>70</v>
      </c>
      <c r="C2569" s="5">
        <v>1000000</v>
      </c>
      <c r="E2569" s="222">
        <v>0</v>
      </c>
      <c r="F2569" s="222">
        <v>0</v>
      </c>
      <c r="G2569" s="222">
        <v>0</v>
      </c>
      <c r="H2569" s="222">
        <v>1E-4</v>
      </c>
      <c r="I2569" s="222">
        <v>8.0000000000000004E-4</v>
      </c>
      <c r="J2569" s="222">
        <v>4.4000000000000003E-3</v>
      </c>
      <c r="K2569" s="222">
        <v>1.46E-2</v>
      </c>
      <c r="L2569" s="222">
        <v>3.5700000000000003E-2</v>
      </c>
    </row>
    <row r="2570" spans="1:12" x14ac:dyDescent="0.25">
      <c r="A2570" s="8">
        <v>4</v>
      </c>
      <c r="B2570" s="3">
        <v>71</v>
      </c>
      <c r="C2570" s="5">
        <v>1000000</v>
      </c>
      <c r="E2570" s="222">
        <v>0</v>
      </c>
      <c r="F2570" s="222">
        <v>0</v>
      </c>
      <c r="G2570" s="222">
        <v>0</v>
      </c>
      <c r="H2570" s="222">
        <v>0</v>
      </c>
      <c r="I2570" s="222">
        <v>2.9999999999999997E-4</v>
      </c>
      <c r="J2570" s="222">
        <v>2.2000000000000001E-3</v>
      </c>
      <c r="K2570" s="222">
        <v>9.1999999999999998E-3</v>
      </c>
      <c r="L2570" s="222">
        <v>2.63E-2</v>
      </c>
    </row>
    <row r="2571" spans="1:12" x14ac:dyDescent="0.25">
      <c r="A2571" s="8">
        <v>4</v>
      </c>
      <c r="B2571" s="3">
        <v>72</v>
      </c>
      <c r="C2571" s="5">
        <v>1000000</v>
      </c>
      <c r="E2571" s="222">
        <v>0</v>
      </c>
      <c r="F2571" s="222">
        <v>0</v>
      </c>
      <c r="G2571" s="222">
        <v>0</v>
      </c>
      <c r="H2571" s="222">
        <v>0</v>
      </c>
      <c r="I2571" s="222">
        <v>0</v>
      </c>
      <c r="J2571" s="222">
        <v>5.9999999999999995E-4</v>
      </c>
      <c r="K2571" s="222">
        <v>3.8E-3</v>
      </c>
      <c r="L2571" s="222">
        <v>1.4999999999999999E-2</v>
      </c>
    </row>
    <row r="2572" spans="1:12" x14ac:dyDescent="0.25">
      <c r="A2572" s="8">
        <v>4</v>
      </c>
      <c r="B2572" s="3">
        <v>73</v>
      </c>
      <c r="C2572" s="5">
        <v>1000000</v>
      </c>
      <c r="E2572" s="222">
        <v>0</v>
      </c>
      <c r="F2572" s="222">
        <v>0</v>
      </c>
      <c r="G2572" s="222">
        <v>0</v>
      </c>
      <c r="H2572" s="222">
        <v>0</v>
      </c>
      <c r="I2572" s="222">
        <v>0</v>
      </c>
      <c r="J2572" s="222">
        <v>0</v>
      </c>
      <c r="K2572" s="222">
        <v>8.0000000000000004E-4</v>
      </c>
      <c r="L2572" s="222">
        <v>5.8999999999999999E-3</v>
      </c>
    </row>
    <row r="2573" spans="1:12" x14ac:dyDescent="0.25">
      <c r="A2573" s="8">
        <v>4</v>
      </c>
      <c r="B2573" s="3">
        <v>74</v>
      </c>
      <c r="C2573" s="5">
        <v>1000000</v>
      </c>
      <c r="E2573" s="222">
        <v>0</v>
      </c>
      <c r="F2573" s="222">
        <v>0</v>
      </c>
      <c r="G2573" s="222">
        <v>0</v>
      </c>
      <c r="H2573" s="222">
        <v>0</v>
      </c>
      <c r="I2573" s="222">
        <v>0</v>
      </c>
      <c r="J2573" s="222">
        <v>0</v>
      </c>
      <c r="K2573" s="222">
        <v>1E-4</v>
      </c>
      <c r="L2573" s="222">
        <v>2.0999999999999999E-3</v>
      </c>
    </row>
    <row r="2574" spans="1:12" x14ac:dyDescent="0.25">
      <c r="A2574" s="8">
        <v>5</v>
      </c>
      <c r="B2574" s="3">
        <v>62</v>
      </c>
      <c r="C2574" s="5">
        <v>1000000</v>
      </c>
      <c r="E2574" s="222">
        <v>1E-4</v>
      </c>
      <c r="F2574" s="222">
        <v>1E-3</v>
      </c>
      <c r="G2574" s="222">
        <v>3.3E-3</v>
      </c>
      <c r="H2574" s="222">
        <v>7.4000000000000003E-3</v>
      </c>
      <c r="I2574" s="222">
        <v>2.2100000000000002E-2</v>
      </c>
      <c r="J2574" s="222">
        <v>4.6199999999999998E-2</v>
      </c>
      <c r="K2574" s="222">
        <v>0.08</v>
      </c>
      <c r="L2574" s="222">
        <v>0.12330000000000001</v>
      </c>
    </row>
    <row r="2575" spans="1:12" x14ac:dyDescent="0.25">
      <c r="A2575" s="8">
        <v>5</v>
      </c>
      <c r="B2575" s="3">
        <v>63</v>
      </c>
      <c r="C2575" s="5">
        <v>1000000</v>
      </c>
      <c r="E2575" s="222">
        <v>1E-4</v>
      </c>
      <c r="F2575" s="222">
        <v>6.9999999999999999E-4</v>
      </c>
      <c r="G2575" s="222">
        <v>2.3999999999999998E-3</v>
      </c>
      <c r="H2575" s="222">
        <v>5.7999999999999996E-3</v>
      </c>
      <c r="I2575" s="222">
        <v>1.84E-2</v>
      </c>
      <c r="J2575" s="222">
        <v>4.02E-2</v>
      </c>
      <c r="K2575" s="222">
        <v>7.17E-2</v>
      </c>
      <c r="L2575" s="222">
        <v>0.11310000000000001</v>
      </c>
    </row>
    <row r="2576" spans="1:12" x14ac:dyDescent="0.25">
      <c r="A2576" s="8">
        <v>5</v>
      </c>
      <c r="B2576" s="3">
        <v>64</v>
      </c>
      <c r="C2576" s="5">
        <v>1000000</v>
      </c>
      <c r="E2576" s="222">
        <v>0</v>
      </c>
      <c r="F2576" s="222">
        <v>5.0000000000000001E-4</v>
      </c>
      <c r="G2576" s="222">
        <v>1.6999999999999999E-3</v>
      </c>
      <c r="H2576" s="222">
        <v>4.4000000000000003E-3</v>
      </c>
      <c r="I2576" s="222">
        <v>1.4999999999999999E-2</v>
      </c>
      <c r="J2576" s="222">
        <v>3.44E-2</v>
      </c>
      <c r="K2576" s="222">
        <v>6.3600000000000004E-2</v>
      </c>
      <c r="L2576" s="222">
        <v>0.10290000000000001</v>
      </c>
    </row>
    <row r="2577" spans="1:12" x14ac:dyDescent="0.25">
      <c r="A2577" s="8">
        <v>5</v>
      </c>
      <c r="B2577" s="3">
        <v>65</v>
      </c>
      <c r="C2577" s="5">
        <v>1000000</v>
      </c>
      <c r="E2577" s="222">
        <v>0</v>
      </c>
      <c r="F2577" s="222">
        <v>2.9999999999999997E-4</v>
      </c>
      <c r="G2577" s="222">
        <v>1.1999999999999999E-3</v>
      </c>
      <c r="H2577" s="222">
        <v>3.2000000000000002E-3</v>
      </c>
      <c r="I2577" s="222">
        <v>1.1900000000000001E-2</v>
      </c>
      <c r="J2577" s="222">
        <v>2.8899999999999999E-2</v>
      </c>
      <c r="K2577" s="222">
        <v>5.5599999999999997E-2</v>
      </c>
      <c r="L2577" s="222">
        <v>9.2899999999999996E-2</v>
      </c>
    </row>
    <row r="2578" spans="1:12" x14ac:dyDescent="0.25">
      <c r="A2578" s="8">
        <v>5</v>
      </c>
      <c r="B2578" s="3">
        <v>66</v>
      </c>
      <c r="C2578" s="5">
        <v>1000000</v>
      </c>
      <c r="E2578" s="222">
        <v>0</v>
      </c>
      <c r="F2578" s="222">
        <v>2.0000000000000001E-4</v>
      </c>
      <c r="G2578" s="222">
        <v>8.0000000000000004E-4</v>
      </c>
      <c r="H2578" s="222">
        <v>2.2000000000000001E-3</v>
      </c>
      <c r="I2578" s="222">
        <v>9.1000000000000004E-3</v>
      </c>
      <c r="J2578" s="222">
        <v>2.3699999999999999E-2</v>
      </c>
      <c r="K2578" s="222">
        <v>4.7899999999999998E-2</v>
      </c>
      <c r="L2578" s="222">
        <v>8.2900000000000001E-2</v>
      </c>
    </row>
    <row r="2579" spans="1:12" x14ac:dyDescent="0.25">
      <c r="A2579" s="8">
        <v>5</v>
      </c>
      <c r="B2579" s="3">
        <v>67</v>
      </c>
      <c r="C2579" s="5">
        <v>1000000</v>
      </c>
      <c r="E2579" s="222">
        <v>0</v>
      </c>
      <c r="F2579" s="222">
        <v>1E-4</v>
      </c>
      <c r="G2579" s="222">
        <v>4.0000000000000002E-4</v>
      </c>
      <c r="H2579" s="222">
        <v>1.4E-3</v>
      </c>
      <c r="I2579" s="222">
        <v>6.4999999999999997E-3</v>
      </c>
      <c r="J2579" s="222">
        <v>1.84E-2</v>
      </c>
      <c r="K2579" s="222">
        <v>3.9800000000000002E-2</v>
      </c>
      <c r="L2579" s="222">
        <v>7.22E-2</v>
      </c>
    </row>
    <row r="2580" spans="1:12" x14ac:dyDescent="0.25">
      <c r="A2580" s="8">
        <v>5</v>
      </c>
      <c r="B2580" s="3">
        <v>68</v>
      </c>
      <c r="C2580" s="5">
        <v>1000000</v>
      </c>
      <c r="E2580" s="222">
        <v>0</v>
      </c>
      <c r="F2580" s="222">
        <v>0</v>
      </c>
      <c r="G2580" s="222">
        <v>2.0000000000000001E-4</v>
      </c>
      <c r="H2580" s="222">
        <v>8.0000000000000004E-4</v>
      </c>
      <c r="I2580" s="222">
        <v>4.3E-3</v>
      </c>
      <c r="J2580" s="222">
        <v>1.37E-2</v>
      </c>
      <c r="K2580" s="222">
        <v>3.2000000000000001E-2</v>
      </c>
      <c r="L2580" s="222">
        <v>6.1600000000000002E-2</v>
      </c>
    </row>
    <row r="2581" spans="1:12" x14ac:dyDescent="0.25">
      <c r="A2581" s="8">
        <v>5</v>
      </c>
      <c r="B2581" s="3">
        <v>69</v>
      </c>
      <c r="C2581" s="5">
        <v>1000000</v>
      </c>
      <c r="E2581" s="222">
        <v>0</v>
      </c>
      <c r="F2581" s="222">
        <v>0</v>
      </c>
      <c r="G2581" s="222">
        <v>1E-4</v>
      </c>
      <c r="H2581" s="222">
        <v>4.0000000000000002E-4</v>
      </c>
      <c r="I2581" s="222">
        <v>2.5999999999999999E-3</v>
      </c>
      <c r="J2581" s="222">
        <v>9.7000000000000003E-3</v>
      </c>
      <c r="K2581" s="222">
        <v>2.5000000000000001E-2</v>
      </c>
      <c r="L2581" s="222">
        <v>5.16E-2</v>
      </c>
    </row>
    <row r="2582" spans="1:12" x14ac:dyDescent="0.25">
      <c r="A2582" s="8">
        <v>5</v>
      </c>
      <c r="B2582" s="3">
        <v>70</v>
      </c>
      <c r="C2582" s="5">
        <v>1000000</v>
      </c>
      <c r="E2582" s="222">
        <v>0</v>
      </c>
      <c r="F2582" s="222">
        <v>0</v>
      </c>
      <c r="G2582" s="222">
        <v>0</v>
      </c>
      <c r="H2582" s="222">
        <v>1E-4</v>
      </c>
      <c r="I2582" s="222">
        <v>1.2999999999999999E-3</v>
      </c>
      <c r="J2582" s="222">
        <v>5.7999999999999996E-3</v>
      </c>
      <c r="K2582" s="222">
        <v>1.7500000000000002E-2</v>
      </c>
      <c r="L2582" s="222">
        <v>4.0500000000000001E-2</v>
      </c>
    </row>
    <row r="2583" spans="1:12" x14ac:dyDescent="0.25">
      <c r="A2583" s="8">
        <v>5</v>
      </c>
      <c r="B2583" s="3">
        <v>71</v>
      </c>
      <c r="C2583" s="5">
        <v>1000000</v>
      </c>
      <c r="E2583" s="222">
        <v>0</v>
      </c>
      <c r="F2583" s="222">
        <v>0</v>
      </c>
      <c r="G2583" s="222">
        <v>0</v>
      </c>
      <c r="H2583" s="222">
        <v>0</v>
      </c>
      <c r="I2583" s="222">
        <v>5.0000000000000001E-4</v>
      </c>
      <c r="J2583" s="222">
        <v>3.0999999999999999E-3</v>
      </c>
      <c r="K2583" s="222">
        <v>1.1299999999999999E-2</v>
      </c>
      <c r="L2583" s="222">
        <v>3.0200000000000001E-2</v>
      </c>
    </row>
    <row r="2584" spans="1:12" x14ac:dyDescent="0.25">
      <c r="A2584" s="8">
        <v>5</v>
      </c>
      <c r="B2584" s="3">
        <v>72</v>
      </c>
      <c r="C2584" s="5">
        <v>1000000</v>
      </c>
      <c r="E2584" s="222">
        <v>0</v>
      </c>
      <c r="F2584" s="222">
        <v>0</v>
      </c>
      <c r="G2584" s="222">
        <v>0</v>
      </c>
      <c r="H2584" s="222">
        <v>0</v>
      </c>
      <c r="I2584" s="222">
        <v>1E-4</v>
      </c>
      <c r="J2584" s="222">
        <v>8.9999999999999998E-4</v>
      </c>
      <c r="K2584" s="222">
        <v>5.0000000000000001E-3</v>
      </c>
      <c r="L2584" s="222">
        <v>1.7899999999999999E-2</v>
      </c>
    </row>
    <row r="2585" spans="1:12" x14ac:dyDescent="0.25">
      <c r="A2585" s="8">
        <v>5</v>
      </c>
      <c r="B2585" s="3">
        <v>73</v>
      </c>
      <c r="C2585" s="5">
        <v>1000000</v>
      </c>
      <c r="E2585" s="222">
        <v>0</v>
      </c>
      <c r="F2585" s="222">
        <v>0</v>
      </c>
      <c r="G2585" s="222">
        <v>0</v>
      </c>
      <c r="H2585" s="222">
        <v>0</v>
      </c>
      <c r="I2585" s="222">
        <v>0</v>
      </c>
      <c r="J2585" s="222">
        <v>1E-4</v>
      </c>
      <c r="K2585" s="222">
        <v>1.1999999999999999E-3</v>
      </c>
      <c r="L2585" s="222">
        <v>7.6E-3</v>
      </c>
    </row>
    <row r="2586" spans="1:12" x14ac:dyDescent="0.25">
      <c r="A2586" s="8">
        <v>5</v>
      </c>
      <c r="B2586" s="3">
        <v>74</v>
      </c>
      <c r="C2586" s="5">
        <v>1000000</v>
      </c>
      <c r="E2586" s="222">
        <v>0</v>
      </c>
      <c r="F2586" s="222">
        <v>0</v>
      </c>
      <c r="G2586" s="222">
        <v>0</v>
      </c>
      <c r="H2586" s="222">
        <v>0</v>
      </c>
      <c r="I2586" s="222">
        <v>0</v>
      </c>
      <c r="J2586" s="222">
        <v>0</v>
      </c>
      <c r="K2586" s="222">
        <v>2.0000000000000001E-4</v>
      </c>
      <c r="L2586" s="222">
        <v>3.0000000000000001E-3</v>
      </c>
    </row>
    <row r="2587" spans="1:12" x14ac:dyDescent="0.25">
      <c r="A2587" s="8">
        <v>6</v>
      </c>
      <c r="B2587" s="3">
        <v>62</v>
      </c>
      <c r="C2587" s="5">
        <v>1000000</v>
      </c>
      <c r="E2587" s="222">
        <v>2.0000000000000001E-4</v>
      </c>
      <c r="F2587" s="222">
        <v>1.6000000000000001E-3</v>
      </c>
      <c r="G2587" s="222">
        <v>4.7000000000000002E-3</v>
      </c>
      <c r="H2587" s="222">
        <v>1.01E-2</v>
      </c>
      <c r="I2587" s="222">
        <v>2.7799999999999998E-2</v>
      </c>
      <c r="J2587" s="222">
        <v>5.4899999999999997E-2</v>
      </c>
      <c r="K2587" s="222">
        <v>9.1200000000000003E-2</v>
      </c>
      <c r="L2587" s="222">
        <v>0.1363</v>
      </c>
    </row>
    <row r="2588" spans="1:12" x14ac:dyDescent="0.25">
      <c r="A2588" s="8">
        <v>6</v>
      </c>
      <c r="B2588" s="3">
        <v>63</v>
      </c>
      <c r="C2588" s="5">
        <v>1000000</v>
      </c>
      <c r="E2588" s="222">
        <v>1E-4</v>
      </c>
      <c r="F2588" s="222">
        <v>1.1000000000000001E-3</v>
      </c>
      <c r="G2588" s="222">
        <v>3.5999999999999999E-3</v>
      </c>
      <c r="H2588" s="222">
        <v>8.0999999999999996E-3</v>
      </c>
      <c r="I2588" s="222">
        <v>2.35E-2</v>
      </c>
      <c r="J2588" s="222">
        <v>4.8099999999999997E-2</v>
      </c>
      <c r="K2588" s="222">
        <v>8.2100000000000006E-2</v>
      </c>
      <c r="L2588" s="222">
        <v>0.12529999999999999</v>
      </c>
    </row>
    <row r="2589" spans="1:12" x14ac:dyDescent="0.25">
      <c r="A2589" s="8">
        <v>6</v>
      </c>
      <c r="B2589" s="3">
        <v>64</v>
      </c>
      <c r="C2589" s="5">
        <v>1000000</v>
      </c>
      <c r="E2589" s="222">
        <v>1E-4</v>
      </c>
      <c r="F2589" s="222">
        <v>8.0000000000000004E-4</v>
      </c>
      <c r="G2589" s="222">
        <v>2.7000000000000001E-3</v>
      </c>
      <c r="H2589" s="222">
        <v>6.3E-3</v>
      </c>
      <c r="I2589" s="222">
        <v>1.9400000000000001E-2</v>
      </c>
      <c r="J2589" s="222">
        <v>4.1599999999999998E-2</v>
      </c>
      <c r="K2589" s="222">
        <v>7.3099999999999998E-2</v>
      </c>
      <c r="L2589" s="222">
        <v>0.1144</v>
      </c>
    </row>
    <row r="2590" spans="1:12" x14ac:dyDescent="0.25">
      <c r="A2590" s="8">
        <v>6</v>
      </c>
      <c r="B2590" s="3">
        <v>65</v>
      </c>
      <c r="C2590" s="5">
        <v>1000000</v>
      </c>
      <c r="E2590" s="222">
        <v>0</v>
      </c>
      <c r="F2590" s="222">
        <v>5.0000000000000001E-4</v>
      </c>
      <c r="G2590" s="222">
        <v>1.9E-3</v>
      </c>
      <c r="H2590" s="222">
        <v>4.7000000000000002E-3</v>
      </c>
      <c r="I2590" s="222">
        <v>1.5699999999999999E-2</v>
      </c>
      <c r="J2590" s="222">
        <v>3.5200000000000002E-2</v>
      </c>
      <c r="K2590" s="222">
        <v>6.4299999999999996E-2</v>
      </c>
      <c r="L2590" s="222">
        <v>0.10349999999999999</v>
      </c>
    </row>
    <row r="2591" spans="1:12" x14ac:dyDescent="0.25">
      <c r="A2591" s="8">
        <v>6</v>
      </c>
      <c r="B2591" s="3">
        <v>66</v>
      </c>
      <c r="C2591" s="5">
        <v>1000000</v>
      </c>
      <c r="E2591" s="222">
        <v>0</v>
      </c>
      <c r="F2591" s="222">
        <v>2.9999999999999997E-4</v>
      </c>
      <c r="G2591" s="222">
        <v>1.2999999999999999E-3</v>
      </c>
      <c r="H2591" s="222">
        <v>3.3E-3</v>
      </c>
      <c r="I2591" s="222">
        <v>1.2200000000000001E-2</v>
      </c>
      <c r="J2591" s="222">
        <v>2.92E-2</v>
      </c>
      <c r="K2591" s="222">
        <v>5.57E-2</v>
      </c>
      <c r="L2591" s="222">
        <v>9.2700000000000005E-2</v>
      </c>
    </row>
    <row r="2592" spans="1:12" x14ac:dyDescent="0.25">
      <c r="A2592" s="8">
        <v>6</v>
      </c>
      <c r="B2592" s="3">
        <v>67</v>
      </c>
      <c r="C2592" s="5">
        <v>1000000</v>
      </c>
      <c r="E2592" s="222">
        <v>0</v>
      </c>
      <c r="F2592" s="222">
        <v>2.0000000000000001E-4</v>
      </c>
      <c r="G2592" s="222">
        <v>8.0000000000000004E-4</v>
      </c>
      <c r="H2592" s="222">
        <v>2.2000000000000001E-3</v>
      </c>
      <c r="I2592" s="222">
        <v>8.8999999999999999E-3</v>
      </c>
      <c r="J2592" s="222">
        <v>2.3099999999999999E-2</v>
      </c>
      <c r="K2592" s="222">
        <v>4.6699999999999998E-2</v>
      </c>
      <c r="L2592" s="222">
        <v>8.1199999999999994E-2</v>
      </c>
    </row>
    <row r="2593" spans="1:12" x14ac:dyDescent="0.25">
      <c r="A2593" s="8">
        <v>6</v>
      </c>
      <c r="B2593" s="3">
        <v>68</v>
      </c>
      <c r="C2593" s="5">
        <v>1000000</v>
      </c>
      <c r="E2593" s="222">
        <v>0</v>
      </c>
      <c r="F2593" s="222">
        <v>1E-4</v>
      </c>
      <c r="G2593" s="222">
        <v>4.0000000000000002E-4</v>
      </c>
      <c r="H2593" s="222">
        <v>1.2999999999999999E-3</v>
      </c>
      <c r="I2593" s="222">
        <v>6.1000000000000004E-3</v>
      </c>
      <c r="J2593" s="222">
        <v>1.7399999999999999E-2</v>
      </c>
      <c r="K2593" s="222">
        <v>3.7999999999999999E-2</v>
      </c>
      <c r="L2593" s="222">
        <v>6.9599999999999995E-2</v>
      </c>
    </row>
    <row r="2594" spans="1:12" x14ac:dyDescent="0.25">
      <c r="A2594" s="8">
        <v>6</v>
      </c>
      <c r="B2594" s="3">
        <v>69</v>
      </c>
      <c r="C2594" s="5">
        <v>1000000</v>
      </c>
      <c r="E2594" s="222">
        <v>0</v>
      </c>
      <c r="F2594" s="222">
        <v>0</v>
      </c>
      <c r="G2594" s="222">
        <v>2.0000000000000001E-4</v>
      </c>
      <c r="H2594" s="222">
        <v>6.9999999999999999E-4</v>
      </c>
      <c r="I2594" s="222">
        <v>3.8999999999999998E-3</v>
      </c>
      <c r="J2594" s="222">
        <v>1.26E-2</v>
      </c>
      <c r="K2594" s="222">
        <v>0.03</v>
      </c>
      <c r="L2594" s="222">
        <v>5.8900000000000001E-2</v>
      </c>
    </row>
    <row r="2595" spans="1:12" x14ac:dyDescent="0.25">
      <c r="A2595" s="8">
        <v>6</v>
      </c>
      <c r="B2595" s="3">
        <v>70</v>
      </c>
      <c r="C2595" s="5">
        <v>1000000</v>
      </c>
      <c r="E2595" s="222">
        <v>0</v>
      </c>
      <c r="F2595" s="222">
        <v>0</v>
      </c>
      <c r="G2595" s="222">
        <v>1E-4</v>
      </c>
      <c r="H2595" s="222">
        <v>2.9999999999999997E-4</v>
      </c>
      <c r="I2595" s="222">
        <v>2E-3</v>
      </c>
      <c r="J2595" s="222">
        <v>7.9000000000000008E-3</v>
      </c>
      <c r="K2595" s="222">
        <v>2.1600000000000001E-2</v>
      </c>
      <c r="L2595" s="222">
        <v>4.6699999999999998E-2</v>
      </c>
    </row>
    <row r="2596" spans="1:12" x14ac:dyDescent="0.25">
      <c r="A2596" s="8">
        <v>6</v>
      </c>
      <c r="B2596" s="3">
        <v>71</v>
      </c>
      <c r="C2596" s="5">
        <v>1000000</v>
      </c>
      <c r="E2596" s="222">
        <v>0</v>
      </c>
      <c r="F2596" s="222">
        <v>0</v>
      </c>
      <c r="G2596" s="222">
        <v>0</v>
      </c>
      <c r="H2596" s="222">
        <v>1E-4</v>
      </c>
      <c r="I2596" s="222">
        <v>8.0000000000000004E-4</v>
      </c>
      <c r="J2596" s="222">
        <v>4.3E-3</v>
      </c>
      <c r="K2596" s="222">
        <v>1.44E-2</v>
      </c>
      <c r="L2596" s="222">
        <v>3.5400000000000001E-2</v>
      </c>
    </row>
    <row r="2597" spans="1:12" x14ac:dyDescent="0.25">
      <c r="A2597" s="8">
        <v>6</v>
      </c>
      <c r="B2597" s="3">
        <v>72</v>
      </c>
      <c r="C2597" s="5">
        <v>1000000</v>
      </c>
      <c r="E2597" s="222">
        <v>0</v>
      </c>
      <c r="F2597" s="222">
        <v>0</v>
      </c>
      <c r="G2597" s="222">
        <v>0</v>
      </c>
      <c r="H2597" s="222">
        <v>0</v>
      </c>
      <c r="I2597" s="222">
        <v>1E-4</v>
      </c>
      <c r="J2597" s="222">
        <v>1.4E-3</v>
      </c>
      <c r="K2597" s="222">
        <v>6.7000000000000002E-3</v>
      </c>
      <c r="L2597" s="222">
        <v>2.1700000000000001E-2</v>
      </c>
    </row>
    <row r="2598" spans="1:12" x14ac:dyDescent="0.25">
      <c r="A2598" s="8">
        <v>6</v>
      </c>
      <c r="B2598" s="3">
        <v>73</v>
      </c>
      <c r="C2598" s="5">
        <v>1000000</v>
      </c>
      <c r="E2598" s="222">
        <v>0</v>
      </c>
      <c r="F2598" s="222">
        <v>0</v>
      </c>
      <c r="G2598" s="222">
        <v>0</v>
      </c>
      <c r="H2598" s="222">
        <v>0</v>
      </c>
      <c r="I2598" s="222">
        <v>0</v>
      </c>
      <c r="J2598" s="222">
        <v>2.0000000000000001E-4</v>
      </c>
      <c r="K2598" s="222">
        <v>1.8E-3</v>
      </c>
      <c r="L2598" s="222">
        <v>9.7000000000000003E-3</v>
      </c>
    </row>
    <row r="2599" spans="1:12" x14ac:dyDescent="0.25">
      <c r="A2599" s="8">
        <v>6</v>
      </c>
      <c r="B2599" s="3">
        <v>74</v>
      </c>
      <c r="C2599" s="5">
        <v>1000000</v>
      </c>
      <c r="E2599" s="222">
        <v>0</v>
      </c>
      <c r="F2599" s="222">
        <v>0</v>
      </c>
      <c r="G2599" s="222">
        <v>0</v>
      </c>
      <c r="H2599" s="222">
        <v>0</v>
      </c>
      <c r="I2599" s="222">
        <v>0</v>
      </c>
      <c r="J2599" s="222">
        <v>0</v>
      </c>
      <c r="K2599" s="222">
        <v>4.0000000000000002E-4</v>
      </c>
      <c r="L2599" s="222">
        <v>4.1999999999999997E-3</v>
      </c>
    </row>
    <row r="2600" spans="1:12" x14ac:dyDescent="0.25">
      <c r="A2600" s="8">
        <v>7</v>
      </c>
      <c r="B2600" s="3">
        <v>62</v>
      </c>
      <c r="C2600" s="5">
        <v>1000000</v>
      </c>
      <c r="E2600" s="222">
        <v>5.0000000000000001E-4</v>
      </c>
      <c r="F2600" s="222">
        <v>2.7000000000000001E-3</v>
      </c>
      <c r="G2600" s="222">
        <v>7.1999999999999998E-3</v>
      </c>
      <c r="H2600" s="222">
        <v>1.41E-2</v>
      </c>
      <c r="I2600" s="222">
        <v>3.5000000000000003E-2</v>
      </c>
      <c r="J2600" s="222">
        <v>6.5000000000000002E-2</v>
      </c>
      <c r="K2600" s="222">
        <v>0.1036</v>
      </c>
      <c r="L2600" s="222">
        <v>0.15049999999999999</v>
      </c>
    </row>
    <row r="2601" spans="1:12" x14ac:dyDescent="0.25">
      <c r="A2601" s="8">
        <v>7</v>
      </c>
      <c r="B2601" s="3">
        <v>63</v>
      </c>
      <c r="C2601" s="5">
        <v>1000000</v>
      </c>
      <c r="E2601" s="222">
        <v>2.9999999999999997E-4</v>
      </c>
      <c r="F2601" s="222">
        <v>2E-3</v>
      </c>
      <c r="G2601" s="222">
        <v>5.7000000000000002E-3</v>
      </c>
      <c r="H2601" s="222">
        <v>1.15E-2</v>
      </c>
      <c r="I2601" s="222">
        <v>2.9899999999999999E-2</v>
      </c>
      <c r="J2601" s="222">
        <v>5.74E-2</v>
      </c>
      <c r="K2601" s="222">
        <v>9.3700000000000006E-2</v>
      </c>
      <c r="L2601" s="222">
        <v>0.13869999999999999</v>
      </c>
    </row>
    <row r="2602" spans="1:12" x14ac:dyDescent="0.25">
      <c r="A2602" s="8">
        <v>7</v>
      </c>
      <c r="B2602" s="3">
        <v>64</v>
      </c>
      <c r="C2602" s="5">
        <v>1000000</v>
      </c>
      <c r="E2602" s="222">
        <v>2.0000000000000001E-4</v>
      </c>
      <c r="F2602" s="222">
        <v>1.5E-3</v>
      </c>
      <c r="G2602" s="222">
        <v>4.3E-3</v>
      </c>
      <c r="H2602" s="222">
        <v>9.1000000000000004E-3</v>
      </c>
      <c r="I2602" s="222">
        <v>2.5100000000000001E-2</v>
      </c>
      <c r="J2602" s="222">
        <v>4.99E-2</v>
      </c>
      <c r="K2602" s="222">
        <v>8.3799999999999999E-2</v>
      </c>
      <c r="L2602" s="222">
        <v>0.12690000000000001</v>
      </c>
    </row>
    <row r="2603" spans="1:12" x14ac:dyDescent="0.25">
      <c r="A2603" s="8">
        <v>7</v>
      </c>
      <c r="B2603" s="3">
        <v>65</v>
      </c>
      <c r="C2603" s="5">
        <v>1000000</v>
      </c>
      <c r="E2603" s="222">
        <v>1E-4</v>
      </c>
      <c r="F2603" s="222">
        <v>1E-3</v>
      </c>
      <c r="G2603" s="222">
        <v>3.2000000000000002E-3</v>
      </c>
      <c r="H2603" s="222">
        <v>7.0000000000000001E-3</v>
      </c>
      <c r="I2603" s="222">
        <v>2.0500000000000001E-2</v>
      </c>
      <c r="J2603" s="222">
        <v>4.2599999999999999E-2</v>
      </c>
      <c r="K2603" s="222">
        <v>7.3999999999999996E-2</v>
      </c>
      <c r="L2603" s="222">
        <v>0.11509999999999999</v>
      </c>
    </row>
    <row r="2604" spans="1:12" x14ac:dyDescent="0.25">
      <c r="A2604" s="8">
        <v>7</v>
      </c>
      <c r="B2604" s="3">
        <v>66</v>
      </c>
      <c r="C2604" s="5">
        <v>1000000</v>
      </c>
      <c r="E2604" s="222">
        <v>1E-4</v>
      </c>
      <c r="F2604" s="222">
        <v>5.9999999999999995E-4</v>
      </c>
      <c r="G2604" s="222">
        <v>2.2000000000000001E-3</v>
      </c>
      <c r="H2604" s="222">
        <v>5.1000000000000004E-3</v>
      </c>
      <c r="I2604" s="222">
        <v>1.6199999999999999E-2</v>
      </c>
      <c r="J2604" s="222">
        <v>3.56E-2</v>
      </c>
      <c r="K2604" s="222">
        <v>6.4500000000000002E-2</v>
      </c>
      <c r="L2604" s="222">
        <v>0.10349999999999999</v>
      </c>
    </row>
    <row r="2605" spans="1:12" x14ac:dyDescent="0.25">
      <c r="A2605" s="8">
        <v>7</v>
      </c>
      <c r="B2605" s="3">
        <v>67</v>
      </c>
      <c r="C2605" s="5">
        <v>1000000</v>
      </c>
      <c r="E2605" s="222">
        <v>0</v>
      </c>
      <c r="F2605" s="222">
        <v>4.0000000000000002E-4</v>
      </c>
      <c r="G2605" s="222">
        <v>1.4E-3</v>
      </c>
      <c r="H2605" s="222">
        <v>3.3999999999999998E-3</v>
      </c>
      <c r="I2605" s="222">
        <v>1.21E-2</v>
      </c>
      <c r="J2605" s="222">
        <v>2.86E-2</v>
      </c>
      <c r="K2605" s="222">
        <v>5.45E-2</v>
      </c>
      <c r="L2605" s="222">
        <v>9.0999999999999998E-2</v>
      </c>
    </row>
    <row r="2606" spans="1:12" x14ac:dyDescent="0.25">
      <c r="A2606" s="8">
        <v>7</v>
      </c>
      <c r="B2606" s="3">
        <v>68</v>
      </c>
      <c r="C2606" s="5">
        <v>1000000</v>
      </c>
      <c r="E2606" s="222">
        <v>0</v>
      </c>
      <c r="F2606" s="222">
        <v>2.0000000000000001E-4</v>
      </c>
      <c r="G2606" s="222">
        <v>8.0000000000000004E-4</v>
      </c>
      <c r="H2606" s="222">
        <v>2.0999999999999999E-3</v>
      </c>
      <c r="I2606" s="222">
        <v>8.5000000000000006E-3</v>
      </c>
      <c r="J2606" s="222">
        <v>2.1899999999999999E-2</v>
      </c>
      <c r="K2606" s="222">
        <v>4.4699999999999997E-2</v>
      </c>
      <c r="L2606" s="222">
        <v>7.85E-2</v>
      </c>
    </row>
    <row r="2607" spans="1:12" x14ac:dyDescent="0.25">
      <c r="A2607" s="8">
        <v>7</v>
      </c>
      <c r="B2607" s="3">
        <v>69</v>
      </c>
      <c r="C2607" s="5">
        <v>1000000</v>
      </c>
      <c r="E2607" s="222">
        <v>0</v>
      </c>
      <c r="F2607" s="222">
        <v>1E-4</v>
      </c>
      <c r="G2607" s="222">
        <v>4.0000000000000002E-4</v>
      </c>
      <c r="H2607" s="222">
        <v>1.1999999999999999E-3</v>
      </c>
      <c r="I2607" s="222">
        <v>5.5999999999999999E-3</v>
      </c>
      <c r="J2607" s="222">
        <v>1.6199999999999999E-2</v>
      </c>
      <c r="K2607" s="222">
        <v>3.5799999999999998E-2</v>
      </c>
      <c r="L2607" s="222">
        <v>6.6900000000000001E-2</v>
      </c>
    </row>
    <row r="2608" spans="1:12" x14ac:dyDescent="0.25">
      <c r="A2608" s="8">
        <v>7</v>
      </c>
      <c r="B2608" s="3">
        <v>70</v>
      </c>
      <c r="C2608" s="5">
        <v>1000000</v>
      </c>
      <c r="E2608" s="222">
        <v>0</v>
      </c>
      <c r="F2608" s="222">
        <v>0</v>
      </c>
      <c r="G2608" s="222">
        <v>1E-4</v>
      </c>
      <c r="H2608" s="222">
        <v>5.0000000000000001E-4</v>
      </c>
      <c r="I2608" s="222">
        <v>3.0000000000000001E-3</v>
      </c>
      <c r="J2608" s="222">
        <v>1.04E-2</v>
      </c>
      <c r="K2608" s="222">
        <v>2.6200000000000001E-2</v>
      </c>
      <c r="L2608" s="222">
        <v>5.3600000000000002E-2</v>
      </c>
    </row>
    <row r="2609" spans="1:12" x14ac:dyDescent="0.25">
      <c r="A2609" s="8">
        <v>7</v>
      </c>
      <c r="B2609" s="3">
        <v>71</v>
      </c>
      <c r="C2609" s="5">
        <v>1000000</v>
      </c>
      <c r="E2609" s="222">
        <v>0</v>
      </c>
      <c r="F2609" s="222">
        <v>0</v>
      </c>
      <c r="G2609" s="222">
        <v>0</v>
      </c>
      <c r="H2609" s="222">
        <v>2.0000000000000001E-4</v>
      </c>
      <c r="I2609" s="222">
        <v>1.2999999999999999E-3</v>
      </c>
      <c r="J2609" s="222">
        <v>6.0000000000000001E-3</v>
      </c>
      <c r="K2609" s="222">
        <v>1.7899999999999999E-2</v>
      </c>
      <c r="L2609" s="222">
        <v>4.1300000000000003E-2</v>
      </c>
    </row>
    <row r="2610" spans="1:12" x14ac:dyDescent="0.25">
      <c r="A2610" s="8">
        <v>7</v>
      </c>
      <c r="B2610" s="3">
        <v>72</v>
      </c>
      <c r="C2610" s="5">
        <v>1000000</v>
      </c>
      <c r="E2610" s="222">
        <v>0</v>
      </c>
      <c r="F2610" s="222">
        <v>0</v>
      </c>
      <c r="G2610" s="222">
        <v>0</v>
      </c>
      <c r="H2610" s="222">
        <v>0</v>
      </c>
      <c r="I2610" s="222">
        <v>2.9999999999999997E-4</v>
      </c>
      <c r="J2610" s="222">
        <v>2.0999999999999999E-3</v>
      </c>
      <c r="K2610" s="222">
        <v>8.8999999999999999E-3</v>
      </c>
      <c r="L2610" s="222">
        <v>2.5999999999999999E-2</v>
      </c>
    </row>
    <row r="2611" spans="1:12" x14ac:dyDescent="0.25">
      <c r="A2611" s="8">
        <v>7</v>
      </c>
      <c r="B2611" s="3">
        <v>73</v>
      </c>
      <c r="C2611" s="5">
        <v>1000000</v>
      </c>
      <c r="E2611" s="222">
        <v>0</v>
      </c>
      <c r="F2611" s="222">
        <v>0</v>
      </c>
      <c r="G2611" s="222">
        <v>0</v>
      </c>
      <c r="H2611" s="222">
        <v>0</v>
      </c>
      <c r="I2611" s="222">
        <v>0</v>
      </c>
      <c r="J2611" s="222">
        <v>2.9999999999999997E-4</v>
      </c>
      <c r="K2611" s="222">
        <v>2.5999999999999999E-3</v>
      </c>
      <c r="L2611" s="222">
        <v>1.23E-2</v>
      </c>
    </row>
    <row r="2612" spans="1:12" x14ac:dyDescent="0.25">
      <c r="A2612" s="8">
        <v>7</v>
      </c>
      <c r="B2612" s="3">
        <v>74</v>
      </c>
      <c r="C2612" s="5">
        <v>1000000</v>
      </c>
      <c r="E2612" s="222">
        <v>0</v>
      </c>
      <c r="F2612" s="222">
        <v>0</v>
      </c>
      <c r="G2612" s="222">
        <v>0</v>
      </c>
      <c r="H2612" s="222">
        <v>0</v>
      </c>
      <c r="I2612" s="222">
        <v>0</v>
      </c>
      <c r="J2612" s="222">
        <v>0</v>
      </c>
      <c r="K2612" s="222">
        <v>6.9999999999999999E-4</v>
      </c>
      <c r="L2612" s="222">
        <v>5.5999999999999999E-3</v>
      </c>
    </row>
    <row r="2613" spans="1:12" x14ac:dyDescent="0.25">
      <c r="A2613" s="8">
        <v>8</v>
      </c>
      <c r="B2613" s="3">
        <v>62</v>
      </c>
      <c r="C2613" s="5">
        <v>1000000</v>
      </c>
      <c r="E2613" s="222">
        <v>8.0000000000000004E-4</v>
      </c>
      <c r="F2613" s="222">
        <v>4.0000000000000001E-3</v>
      </c>
      <c r="G2613" s="222">
        <v>9.5999999999999992E-3</v>
      </c>
      <c r="H2613" s="222">
        <v>1.78E-2</v>
      </c>
      <c r="I2613" s="222">
        <v>4.1300000000000003E-2</v>
      </c>
      <c r="J2613" s="222">
        <v>7.3499999999999996E-2</v>
      </c>
      <c r="K2613" s="222">
        <v>0.114</v>
      </c>
      <c r="L2613" s="222">
        <v>0.16220000000000001</v>
      </c>
    </row>
    <row r="2614" spans="1:12" x14ac:dyDescent="0.25">
      <c r="A2614" s="8">
        <v>8</v>
      </c>
      <c r="B2614" s="3">
        <v>63</v>
      </c>
      <c r="C2614" s="5">
        <v>1000000</v>
      </c>
      <c r="E2614" s="222">
        <v>5.9999999999999995E-4</v>
      </c>
      <c r="F2614" s="222">
        <v>3.0000000000000001E-3</v>
      </c>
      <c r="G2614" s="222">
        <v>7.7000000000000002E-3</v>
      </c>
      <c r="H2614" s="222">
        <v>1.47E-2</v>
      </c>
      <c r="I2614" s="222">
        <v>3.56E-2</v>
      </c>
      <c r="J2614" s="222">
        <v>6.5199999999999994E-2</v>
      </c>
      <c r="K2614" s="222">
        <v>0.1033</v>
      </c>
      <c r="L2614" s="222">
        <v>0.1497</v>
      </c>
    </row>
    <row r="2615" spans="1:12" x14ac:dyDescent="0.25">
      <c r="A2615" s="8">
        <v>8</v>
      </c>
      <c r="B2615" s="3">
        <v>64</v>
      </c>
      <c r="C2615" s="5">
        <v>1000000</v>
      </c>
      <c r="E2615" s="222">
        <v>4.0000000000000002E-4</v>
      </c>
      <c r="F2615" s="222">
        <v>2.2000000000000001E-3</v>
      </c>
      <c r="G2615" s="222">
        <v>6.0000000000000001E-3</v>
      </c>
      <c r="H2615" s="222">
        <v>1.1900000000000001E-2</v>
      </c>
      <c r="I2615" s="222">
        <v>3.0099999999999998E-2</v>
      </c>
      <c r="J2615" s="222">
        <v>5.7000000000000002E-2</v>
      </c>
      <c r="K2615" s="222">
        <v>9.2700000000000005E-2</v>
      </c>
      <c r="L2615" s="222">
        <v>0.13719999999999999</v>
      </c>
    </row>
    <row r="2616" spans="1:12" x14ac:dyDescent="0.25">
      <c r="A2616" s="8">
        <v>8</v>
      </c>
      <c r="B2616" s="3">
        <v>65</v>
      </c>
      <c r="C2616" s="5">
        <v>1000000</v>
      </c>
      <c r="E2616" s="222">
        <v>2.0000000000000001E-4</v>
      </c>
      <c r="F2616" s="222">
        <v>1.6000000000000001E-3</v>
      </c>
      <c r="G2616" s="222">
        <v>4.4999999999999997E-3</v>
      </c>
      <c r="H2616" s="222">
        <v>9.1999999999999998E-3</v>
      </c>
      <c r="I2616" s="222">
        <v>2.4799999999999999E-2</v>
      </c>
      <c r="J2616" s="222">
        <v>4.9000000000000002E-2</v>
      </c>
      <c r="K2616" s="222">
        <v>8.2199999999999995E-2</v>
      </c>
      <c r="L2616" s="222">
        <v>0.12479999999999999</v>
      </c>
    </row>
    <row r="2617" spans="1:12" x14ac:dyDescent="0.25">
      <c r="A2617" s="8">
        <v>8</v>
      </c>
      <c r="B2617" s="3">
        <v>66</v>
      </c>
      <c r="C2617" s="5">
        <v>1000000</v>
      </c>
      <c r="E2617" s="222">
        <v>1E-4</v>
      </c>
      <c r="F2617" s="222">
        <v>1E-3</v>
      </c>
      <c r="G2617" s="222">
        <v>3.2000000000000002E-3</v>
      </c>
      <c r="H2617" s="222">
        <v>6.8999999999999999E-3</v>
      </c>
      <c r="I2617" s="222">
        <v>1.9900000000000001E-2</v>
      </c>
      <c r="J2617" s="222">
        <v>4.1300000000000003E-2</v>
      </c>
      <c r="K2617" s="222">
        <v>7.1999999999999995E-2</v>
      </c>
      <c r="L2617" s="222">
        <v>0.1124</v>
      </c>
    </row>
    <row r="2618" spans="1:12" x14ac:dyDescent="0.25">
      <c r="A2618" s="8">
        <v>8</v>
      </c>
      <c r="B2618" s="3">
        <v>67</v>
      </c>
      <c r="C2618" s="5">
        <v>1000000</v>
      </c>
      <c r="E2618" s="222">
        <v>1E-4</v>
      </c>
      <c r="F2618" s="222">
        <v>5.9999999999999995E-4</v>
      </c>
      <c r="G2618" s="222">
        <v>2.0999999999999999E-3</v>
      </c>
      <c r="H2618" s="222">
        <v>4.7999999999999996E-3</v>
      </c>
      <c r="I2618" s="222">
        <v>1.5100000000000001E-2</v>
      </c>
      <c r="J2618" s="222">
        <v>3.3399999999999999E-2</v>
      </c>
      <c r="K2618" s="222">
        <v>6.1199999999999997E-2</v>
      </c>
      <c r="L2618" s="222">
        <v>9.9199999999999997E-2</v>
      </c>
    </row>
    <row r="2619" spans="1:12" x14ac:dyDescent="0.25">
      <c r="A2619" s="8">
        <v>8</v>
      </c>
      <c r="B2619" s="3">
        <v>68</v>
      </c>
      <c r="C2619" s="5">
        <v>1000000</v>
      </c>
      <c r="E2619" s="222">
        <v>0</v>
      </c>
      <c r="F2619" s="222">
        <v>2.9999999999999997E-4</v>
      </c>
      <c r="G2619" s="222">
        <v>1.1999999999999999E-3</v>
      </c>
      <c r="H2619" s="222">
        <v>3.0000000000000001E-3</v>
      </c>
      <c r="I2619" s="222">
        <v>1.0800000000000001E-2</v>
      </c>
      <c r="J2619" s="222">
        <v>2.5999999999999999E-2</v>
      </c>
      <c r="K2619" s="222">
        <v>5.0599999999999999E-2</v>
      </c>
      <c r="L2619" s="222">
        <v>8.6099999999999996E-2</v>
      </c>
    </row>
    <row r="2620" spans="1:12" x14ac:dyDescent="0.25">
      <c r="A2620" s="8">
        <v>8</v>
      </c>
      <c r="B2620" s="3">
        <v>69</v>
      </c>
      <c r="C2620" s="5">
        <v>1000000</v>
      </c>
      <c r="E2620" s="222">
        <v>0</v>
      </c>
      <c r="F2620" s="222">
        <v>1E-4</v>
      </c>
      <c r="G2620" s="222">
        <v>5.9999999999999995E-4</v>
      </c>
      <c r="H2620" s="222">
        <v>1.6999999999999999E-3</v>
      </c>
      <c r="I2620" s="222">
        <v>7.3000000000000001E-3</v>
      </c>
      <c r="J2620" s="222">
        <v>1.9400000000000001E-2</v>
      </c>
      <c r="K2620" s="222">
        <v>4.0899999999999999E-2</v>
      </c>
      <c r="L2620" s="222">
        <v>7.3700000000000002E-2</v>
      </c>
    </row>
    <row r="2621" spans="1:12" x14ac:dyDescent="0.25">
      <c r="A2621" s="8">
        <v>8</v>
      </c>
      <c r="B2621" s="3">
        <v>70</v>
      </c>
      <c r="C2621" s="5">
        <v>1000000</v>
      </c>
      <c r="E2621" s="222">
        <v>0</v>
      </c>
      <c r="F2621" s="222">
        <v>0</v>
      </c>
      <c r="G2621" s="222">
        <v>2.0000000000000001E-4</v>
      </c>
      <c r="H2621" s="222">
        <v>8.0000000000000004E-4</v>
      </c>
      <c r="I2621" s="222">
        <v>4.1000000000000003E-3</v>
      </c>
      <c r="J2621" s="222">
        <v>1.2800000000000001E-2</v>
      </c>
      <c r="K2621" s="222">
        <v>3.04E-2</v>
      </c>
      <c r="L2621" s="222">
        <v>5.9700000000000003E-2</v>
      </c>
    </row>
    <row r="2622" spans="1:12" x14ac:dyDescent="0.25">
      <c r="A2622" s="8">
        <v>8</v>
      </c>
      <c r="B2622" s="3">
        <v>71</v>
      </c>
      <c r="C2622" s="5">
        <v>1000000</v>
      </c>
      <c r="E2622" s="222">
        <v>0</v>
      </c>
      <c r="F2622" s="222">
        <v>0</v>
      </c>
      <c r="G2622" s="222">
        <v>1E-4</v>
      </c>
      <c r="H2622" s="222">
        <v>2.9999999999999997E-4</v>
      </c>
      <c r="I2622" s="222">
        <v>1.9E-3</v>
      </c>
      <c r="J2622" s="222">
        <v>7.6E-3</v>
      </c>
      <c r="K2622" s="222">
        <v>2.12E-2</v>
      </c>
      <c r="L2622" s="222">
        <v>4.65E-2</v>
      </c>
    </row>
    <row r="2623" spans="1:12" x14ac:dyDescent="0.25">
      <c r="A2623" s="8">
        <v>8</v>
      </c>
      <c r="B2623" s="3">
        <v>72</v>
      </c>
      <c r="C2623" s="5">
        <v>1000000</v>
      </c>
      <c r="E2623" s="222">
        <v>0</v>
      </c>
      <c r="F2623" s="222">
        <v>0</v>
      </c>
      <c r="G2623" s="222">
        <v>0</v>
      </c>
      <c r="H2623" s="222">
        <v>0</v>
      </c>
      <c r="I2623" s="222">
        <v>4.0000000000000002E-4</v>
      </c>
      <c r="J2623" s="222">
        <v>2.8E-3</v>
      </c>
      <c r="K2623" s="222">
        <v>1.09E-2</v>
      </c>
      <c r="L2623" s="222">
        <v>0.03</v>
      </c>
    </row>
    <row r="2624" spans="1:12" x14ac:dyDescent="0.25">
      <c r="A2624" s="8">
        <v>8</v>
      </c>
      <c r="B2624" s="3">
        <v>73</v>
      </c>
      <c r="C2624" s="5">
        <v>1000000</v>
      </c>
      <c r="E2624" s="222">
        <v>0</v>
      </c>
      <c r="F2624" s="222">
        <v>0</v>
      </c>
      <c r="G2624" s="222">
        <v>0</v>
      </c>
      <c r="H2624" s="222">
        <v>0</v>
      </c>
      <c r="I2624" s="222">
        <v>0</v>
      </c>
      <c r="J2624" s="222">
        <v>5.0000000000000001E-4</v>
      </c>
      <c r="K2624" s="222">
        <v>3.5000000000000001E-3</v>
      </c>
      <c r="L2624" s="222">
        <v>1.4800000000000001E-2</v>
      </c>
    </row>
    <row r="2625" spans="1:12" x14ac:dyDescent="0.25">
      <c r="A2625" s="8">
        <v>8</v>
      </c>
      <c r="B2625" s="3">
        <v>74</v>
      </c>
      <c r="C2625" s="5">
        <v>1000000</v>
      </c>
      <c r="E2625" s="222">
        <v>0</v>
      </c>
      <c r="F2625" s="222">
        <v>0</v>
      </c>
      <c r="G2625" s="222">
        <v>0</v>
      </c>
      <c r="H2625" s="222">
        <v>0</v>
      </c>
      <c r="I2625" s="222">
        <v>0</v>
      </c>
      <c r="J2625" s="222">
        <v>1E-4</v>
      </c>
      <c r="K2625" s="222">
        <v>1E-3</v>
      </c>
      <c r="L2625" s="222">
        <v>7.1999999999999998E-3</v>
      </c>
    </row>
    <row r="2626" spans="1:12" x14ac:dyDescent="0.25">
      <c r="A2626" s="8">
        <v>9</v>
      </c>
      <c r="B2626" s="3">
        <v>62</v>
      </c>
      <c r="C2626" s="5">
        <v>1000000</v>
      </c>
      <c r="E2626" s="222">
        <v>1.4E-3</v>
      </c>
      <c r="F2626" s="222">
        <v>5.8999999999999999E-3</v>
      </c>
      <c r="G2626" s="222">
        <v>1.34E-2</v>
      </c>
      <c r="H2626" s="222">
        <v>2.35E-2</v>
      </c>
      <c r="I2626" s="222">
        <v>5.11E-2</v>
      </c>
      <c r="J2626" s="222">
        <v>8.6999999999999994E-2</v>
      </c>
      <c r="K2626" s="222">
        <v>0.13039999999999999</v>
      </c>
      <c r="L2626" s="222">
        <v>0.18079999999999999</v>
      </c>
    </row>
    <row r="2627" spans="1:12" x14ac:dyDescent="0.25">
      <c r="A2627" s="8">
        <v>9</v>
      </c>
      <c r="B2627" s="3">
        <v>63</v>
      </c>
      <c r="C2627" s="5">
        <v>1000000</v>
      </c>
      <c r="E2627" s="222">
        <v>1E-3</v>
      </c>
      <c r="F2627" s="222">
        <v>4.7000000000000002E-3</v>
      </c>
      <c r="G2627" s="222">
        <v>1.0999999999999999E-2</v>
      </c>
      <c r="H2627" s="222">
        <v>1.9800000000000002E-2</v>
      </c>
      <c r="I2627" s="222">
        <v>4.4499999999999998E-2</v>
      </c>
      <c r="J2627" s="222">
        <v>7.7600000000000002E-2</v>
      </c>
      <c r="K2627" s="222">
        <v>0.1186</v>
      </c>
      <c r="L2627" s="222">
        <v>0.16700000000000001</v>
      </c>
    </row>
    <row r="2628" spans="1:12" x14ac:dyDescent="0.25">
      <c r="A2628" s="8">
        <v>9</v>
      </c>
      <c r="B2628" s="3">
        <v>64</v>
      </c>
      <c r="C2628" s="5">
        <v>1000000</v>
      </c>
      <c r="E2628" s="222">
        <v>6.9999999999999999E-4</v>
      </c>
      <c r="F2628" s="222">
        <v>3.5999999999999999E-3</v>
      </c>
      <c r="G2628" s="222">
        <v>8.6999999999999994E-3</v>
      </c>
      <c r="H2628" s="222">
        <v>1.6299999999999999E-2</v>
      </c>
      <c r="I2628" s="222">
        <v>3.8100000000000002E-2</v>
      </c>
      <c r="J2628" s="222">
        <v>6.8400000000000002E-2</v>
      </c>
      <c r="K2628" s="222">
        <v>0.10680000000000001</v>
      </c>
      <c r="L2628" s="222">
        <v>0.15329999999999999</v>
      </c>
    </row>
    <row r="2629" spans="1:12" x14ac:dyDescent="0.25">
      <c r="A2629" s="8">
        <v>9</v>
      </c>
      <c r="B2629" s="3">
        <v>65</v>
      </c>
      <c r="C2629" s="5">
        <v>1000000</v>
      </c>
      <c r="E2629" s="222">
        <v>5.0000000000000001E-4</v>
      </c>
      <c r="F2629" s="222">
        <v>2.5999999999999999E-3</v>
      </c>
      <c r="G2629" s="222">
        <v>6.7000000000000002E-3</v>
      </c>
      <c r="H2629" s="222">
        <v>1.2999999999999999E-2</v>
      </c>
      <c r="I2629" s="222">
        <v>3.1899999999999998E-2</v>
      </c>
      <c r="J2629" s="222">
        <v>5.9200000000000003E-2</v>
      </c>
      <c r="K2629" s="222">
        <v>9.5100000000000004E-2</v>
      </c>
      <c r="L2629" s="222">
        <v>0.1396</v>
      </c>
    </row>
    <row r="2630" spans="1:12" x14ac:dyDescent="0.25">
      <c r="A2630" s="8">
        <v>9</v>
      </c>
      <c r="B2630" s="3">
        <v>66</v>
      </c>
      <c r="C2630" s="5">
        <v>1000000</v>
      </c>
      <c r="E2630" s="222">
        <v>2.9999999999999997E-4</v>
      </c>
      <c r="F2630" s="222">
        <v>1.8E-3</v>
      </c>
      <c r="G2630" s="222">
        <v>5.0000000000000001E-3</v>
      </c>
      <c r="H2630" s="222">
        <v>0.01</v>
      </c>
      <c r="I2630" s="222">
        <v>2.5999999999999999E-2</v>
      </c>
      <c r="J2630" s="222">
        <v>5.0299999999999997E-2</v>
      </c>
      <c r="K2630" s="222">
        <v>8.3599999999999994E-2</v>
      </c>
      <c r="L2630" s="222">
        <v>0.12620000000000001</v>
      </c>
    </row>
    <row r="2631" spans="1:12" x14ac:dyDescent="0.25">
      <c r="A2631" s="8">
        <v>9</v>
      </c>
      <c r="B2631" s="3">
        <v>67</v>
      </c>
      <c r="C2631" s="5">
        <v>1000000</v>
      </c>
      <c r="E2631" s="222">
        <v>2.0000000000000001E-4</v>
      </c>
      <c r="F2631" s="222">
        <v>1.1000000000000001E-3</v>
      </c>
      <c r="G2631" s="222">
        <v>3.3E-3</v>
      </c>
      <c r="H2631" s="222">
        <v>7.1000000000000004E-3</v>
      </c>
      <c r="I2631" s="222">
        <v>0.02</v>
      </c>
      <c r="J2631" s="222">
        <v>4.1099999999999998E-2</v>
      </c>
      <c r="K2631" s="222">
        <v>7.1499999999999994E-2</v>
      </c>
      <c r="L2631" s="222">
        <v>0.1118</v>
      </c>
    </row>
    <row r="2632" spans="1:12" x14ac:dyDescent="0.25">
      <c r="A2632" s="8">
        <v>9</v>
      </c>
      <c r="B2632" s="3">
        <v>68</v>
      </c>
      <c r="C2632" s="5">
        <v>1000000</v>
      </c>
      <c r="E2632" s="222">
        <v>1E-4</v>
      </c>
      <c r="F2632" s="222">
        <v>5.9999999999999995E-4</v>
      </c>
      <c r="G2632" s="222">
        <v>2E-3</v>
      </c>
      <c r="H2632" s="222">
        <v>4.7000000000000002E-3</v>
      </c>
      <c r="I2632" s="222">
        <v>1.46E-2</v>
      </c>
      <c r="J2632" s="222">
        <v>3.2399999999999998E-2</v>
      </c>
      <c r="K2632" s="222">
        <v>5.96E-2</v>
      </c>
      <c r="L2632" s="222">
        <v>9.7699999999999995E-2</v>
      </c>
    </row>
    <row r="2633" spans="1:12" x14ac:dyDescent="0.25">
      <c r="A2633" s="8">
        <v>9</v>
      </c>
      <c r="B2633" s="3">
        <v>69</v>
      </c>
      <c r="C2633" s="5">
        <v>1000000</v>
      </c>
      <c r="E2633" s="222">
        <v>0</v>
      </c>
      <c r="F2633" s="222">
        <v>2.9999999999999997E-4</v>
      </c>
      <c r="G2633" s="222">
        <v>1.1000000000000001E-3</v>
      </c>
      <c r="H2633" s="222">
        <v>2.8E-3</v>
      </c>
      <c r="I2633" s="222">
        <v>1.01E-2</v>
      </c>
      <c r="J2633" s="222">
        <v>2.46E-2</v>
      </c>
      <c r="K2633" s="222">
        <v>4.8899999999999999E-2</v>
      </c>
      <c r="L2633" s="222">
        <v>8.43E-2</v>
      </c>
    </row>
    <row r="2634" spans="1:12" x14ac:dyDescent="0.25">
      <c r="A2634" s="8">
        <v>9</v>
      </c>
      <c r="B2634" s="3">
        <v>70</v>
      </c>
      <c r="C2634" s="5">
        <v>1000000</v>
      </c>
      <c r="E2634" s="222">
        <v>0</v>
      </c>
      <c r="F2634" s="222">
        <v>1E-4</v>
      </c>
      <c r="G2634" s="222">
        <v>5.0000000000000001E-4</v>
      </c>
      <c r="H2634" s="222">
        <v>1.2999999999999999E-3</v>
      </c>
      <c r="I2634" s="222">
        <v>5.8999999999999999E-3</v>
      </c>
      <c r="J2634" s="222">
        <v>1.67E-2</v>
      </c>
      <c r="K2634" s="222">
        <v>3.6999999999999998E-2</v>
      </c>
      <c r="L2634" s="222">
        <v>6.9000000000000006E-2</v>
      </c>
    </row>
    <row r="2635" spans="1:12" x14ac:dyDescent="0.25">
      <c r="A2635" s="8">
        <v>9</v>
      </c>
      <c r="B2635" s="3">
        <v>71</v>
      </c>
      <c r="C2635" s="5">
        <v>1000000</v>
      </c>
      <c r="E2635" s="222">
        <v>0</v>
      </c>
      <c r="F2635" s="222">
        <v>0</v>
      </c>
      <c r="G2635" s="222">
        <v>1E-4</v>
      </c>
      <c r="H2635" s="222">
        <v>5.0000000000000001E-4</v>
      </c>
      <c r="I2635" s="222">
        <v>3.0000000000000001E-3</v>
      </c>
      <c r="J2635" s="222">
        <v>1.03E-2</v>
      </c>
      <c r="K2635" s="222">
        <v>2.64E-2</v>
      </c>
      <c r="L2635" s="222">
        <v>5.45E-2</v>
      </c>
    </row>
    <row r="2636" spans="1:12" x14ac:dyDescent="0.25">
      <c r="A2636" s="8">
        <v>9</v>
      </c>
      <c r="B2636" s="3">
        <v>72</v>
      </c>
      <c r="C2636" s="5">
        <v>1000000</v>
      </c>
      <c r="E2636" s="222">
        <v>0</v>
      </c>
      <c r="F2636" s="222">
        <v>0</v>
      </c>
      <c r="G2636" s="222">
        <v>0</v>
      </c>
      <c r="H2636" s="222">
        <v>1E-4</v>
      </c>
      <c r="I2636" s="222">
        <v>8.0000000000000004E-4</v>
      </c>
      <c r="J2636" s="222">
        <v>4.1999999999999997E-3</v>
      </c>
      <c r="K2636" s="222">
        <v>1.43E-2</v>
      </c>
      <c r="L2636" s="222">
        <v>3.61E-2</v>
      </c>
    </row>
    <row r="2637" spans="1:12" x14ac:dyDescent="0.25">
      <c r="A2637" s="8">
        <v>9</v>
      </c>
      <c r="B2637" s="3">
        <v>73</v>
      </c>
      <c r="C2637" s="5">
        <v>1000000</v>
      </c>
      <c r="E2637" s="222">
        <v>0</v>
      </c>
      <c r="F2637" s="222">
        <v>0</v>
      </c>
      <c r="G2637" s="222">
        <v>0</v>
      </c>
      <c r="H2637" s="222">
        <v>0</v>
      </c>
      <c r="I2637" s="222">
        <v>1E-4</v>
      </c>
      <c r="J2637" s="222">
        <v>8.0000000000000004E-4</v>
      </c>
      <c r="K2637" s="222">
        <v>5.0000000000000001E-3</v>
      </c>
      <c r="L2637" s="222">
        <v>1.8800000000000001E-2</v>
      </c>
    </row>
    <row r="2638" spans="1:12" x14ac:dyDescent="0.25">
      <c r="A2638" s="8">
        <v>9</v>
      </c>
      <c r="B2638" s="3">
        <v>74</v>
      </c>
      <c r="C2638" s="5">
        <v>1000000</v>
      </c>
      <c r="E2638" s="222">
        <v>0</v>
      </c>
      <c r="F2638" s="222">
        <v>0</v>
      </c>
      <c r="G2638" s="222">
        <v>0</v>
      </c>
      <c r="H2638" s="222">
        <v>0</v>
      </c>
      <c r="I2638" s="222">
        <v>0</v>
      </c>
      <c r="J2638" s="222">
        <v>1E-4</v>
      </c>
      <c r="K2638" s="222">
        <v>1.6000000000000001E-3</v>
      </c>
      <c r="L2638" s="222">
        <v>9.7000000000000003E-3</v>
      </c>
    </row>
  </sheetData>
  <sheetProtection algorithmName="SHA-512" hashValue="cm0LVrQy7JhnsmW7jg2D0csjSHo6QxPhQGebYpG8AZd8LzcCQspTkK3hJ56LbuxPHnk55TTSko/6n/KrDYNKkQ==" saltValue="/iprJzOYiK8opX8005IBmA=="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59999389629810485"/>
  </sheetPr>
  <dimension ref="A1:Q2638"/>
  <sheetViews>
    <sheetView workbookViewId="0">
      <selection activeCell="A2" sqref="A2:Q2638"/>
    </sheetView>
  </sheetViews>
  <sheetFormatPr defaultRowHeight="15" x14ac:dyDescent="0.25"/>
  <cols>
    <col min="1" max="2" width="8.7109375" style="4" customWidth="1"/>
    <col min="3" max="3" width="8.7109375" style="6" customWidth="1"/>
    <col min="17" max="17" width="9.140625" style="12" customWidth="1"/>
  </cols>
  <sheetData>
    <row r="1" spans="1:17" s="1" customFormat="1" ht="33" customHeight="1" thickBot="1" x14ac:dyDescent="0.3">
      <c r="A1" s="9" t="s">
        <v>4</v>
      </c>
      <c r="B1" s="10" t="s">
        <v>5</v>
      </c>
      <c r="C1" s="11" t="s">
        <v>8</v>
      </c>
      <c r="D1" s="27">
        <v>0.3</v>
      </c>
      <c r="E1" s="28">
        <v>0.4</v>
      </c>
      <c r="F1" s="28">
        <v>0.5</v>
      </c>
      <c r="G1" s="28">
        <v>0.6</v>
      </c>
      <c r="H1" s="28">
        <v>0.7</v>
      </c>
      <c r="I1" s="28">
        <v>0.8</v>
      </c>
      <c r="J1" s="28">
        <v>0.9</v>
      </c>
      <c r="K1" s="28">
        <v>1</v>
      </c>
      <c r="L1" s="28">
        <v>1.1000000000000001</v>
      </c>
      <c r="M1" s="28">
        <v>1.2</v>
      </c>
      <c r="N1" s="28">
        <v>1.3</v>
      </c>
      <c r="O1" s="28">
        <v>1.4</v>
      </c>
      <c r="P1" s="28">
        <v>1.5</v>
      </c>
      <c r="Q1" s="29">
        <v>1.6</v>
      </c>
    </row>
    <row r="2" spans="1:17" x14ac:dyDescent="0.25">
      <c r="A2" s="8">
        <v>1</v>
      </c>
      <c r="B2" s="3">
        <v>1</v>
      </c>
      <c r="C2" s="5"/>
      <c r="D2" s="198"/>
      <c r="E2" s="198">
        <v>0.90780000000000005</v>
      </c>
      <c r="F2" s="198">
        <v>0.89300000000000002</v>
      </c>
      <c r="G2" s="198">
        <v>0.87960000000000005</v>
      </c>
      <c r="H2" s="198">
        <v>0.86719999999999997</v>
      </c>
      <c r="I2" s="198">
        <v>0.85570000000000002</v>
      </c>
      <c r="J2" s="198">
        <v>0.84499999999999997</v>
      </c>
      <c r="K2" s="198">
        <v>0.83489999999999998</v>
      </c>
      <c r="L2" s="198">
        <v>0.82520000000000004</v>
      </c>
      <c r="M2" s="198">
        <v>0.81610000000000005</v>
      </c>
      <c r="N2" s="198">
        <v>0.80730000000000002</v>
      </c>
      <c r="O2" s="198">
        <v>0.79890000000000005</v>
      </c>
      <c r="P2" s="198">
        <v>0.79079999999999995</v>
      </c>
      <c r="Q2" s="198">
        <v>0.78300000000000003</v>
      </c>
    </row>
    <row r="3" spans="1:17" x14ac:dyDescent="0.25">
      <c r="A3" s="8">
        <v>1</v>
      </c>
      <c r="B3" s="3">
        <v>2</v>
      </c>
      <c r="C3" s="5"/>
      <c r="D3" s="198"/>
      <c r="E3" s="198">
        <v>0.90259999999999996</v>
      </c>
      <c r="F3" s="198">
        <v>0.88700000000000001</v>
      </c>
      <c r="G3" s="198">
        <v>0.873</v>
      </c>
      <c r="H3" s="198">
        <v>0.86</v>
      </c>
      <c r="I3" s="198">
        <v>0.84799999999999998</v>
      </c>
      <c r="J3" s="198">
        <v>0.83679999999999999</v>
      </c>
      <c r="K3" s="198">
        <v>0.82609999999999995</v>
      </c>
      <c r="L3" s="198">
        <v>0.81610000000000005</v>
      </c>
      <c r="M3" s="198">
        <v>0.80649999999999999</v>
      </c>
      <c r="N3" s="198">
        <v>0.79730000000000001</v>
      </c>
      <c r="O3" s="198">
        <v>0.78849999999999998</v>
      </c>
      <c r="P3" s="198">
        <v>0.78</v>
      </c>
      <c r="Q3" s="198">
        <v>0.77180000000000004</v>
      </c>
    </row>
    <row r="4" spans="1:17" x14ac:dyDescent="0.25">
      <c r="A4" s="8">
        <v>1</v>
      </c>
      <c r="B4" s="3">
        <v>3</v>
      </c>
      <c r="C4" s="5"/>
      <c r="D4" s="198"/>
      <c r="E4" s="198">
        <v>0.89600000000000002</v>
      </c>
      <c r="F4" s="198">
        <v>0.87949999999999995</v>
      </c>
      <c r="G4" s="198">
        <v>0.86460000000000004</v>
      </c>
      <c r="H4" s="198">
        <v>0.85099999999999998</v>
      </c>
      <c r="I4" s="198">
        <v>0.83830000000000005</v>
      </c>
      <c r="J4" s="198">
        <v>0.82640000000000002</v>
      </c>
      <c r="K4" s="198">
        <v>0.81520000000000004</v>
      </c>
      <c r="L4" s="198">
        <v>0.80459999999999998</v>
      </c>
      <c r="M4" s="198">
        <v>0.7944</v>
      </c>
      <c r="N4" s="198">
        <v>0.78469999999999995</v>
      </c>
      <c r="O4" s="198">
        <v>0.77539999999999998</v>
      </c>
      <c r="P4" s="198">
        <v>0.76639999999999997</v>
      </c>
      <c r="Q4" s="198">
        <v>0.75770000000000004</v>
      </c>
    </row>
    <row r="5" spans="1:17" x14ac:dyDescent="0.25">
      <c r="A5" s="8">
        <v>1</v>
      </c>
      <c r="B5" s="3">
        <v>4</v>
      </c>
      <c r="C5" s="5"/>
      <c r="D5" s="198"/>
      <c r="E5" s="198">
        <v>0.88939999999999997</v>
      </c>
      <c r="F5" s="198">
        <v>0.872</v>
      </c>
      <c r="G5" s="198">
        <v>0.85629999999999995</v>
      </c>
      <c r="H5" s="198">
        <v>0.84189999999999998</v>
      </c>
      <c r="I5" s="198">
        <v>0.82850000000000001</v>
      </c>
      <c r="J5" s="198">
        <v>0.81599999999999995</v>
      </c>
      <c r="K5" s="198">
        <v>0.80420000000000003</v>
      </c>
      <c r="L5" s="198">
        <v>0.79300000000000004</v>
      </c>
      <c r="M5" s="198">
        <v>0.7823</v>
      </c>
      <c r="N5" s="198">
        <v>0.77200000000000002</v>
      </c>
      <c r="O5" s="198">
        <v>0.7621</v>
      </c>
      <c r="P5" s="198">
        <v>0.75260000000000005</v>
      </c>
      <c r="Q5" s="198">
        <v>0.74339999999999995</v>
      </c>
    </row>
    <row r="6" spans="1:17" x14ac:dyDescent="0.25">
      <c r="A6" s="8">
        <v>1</v>
      </c>
      <c r="B6" s="3">
        <v>5</v>
      </c>
      <c r="C6" s="5"/>
      <c r="D6" s="198"/>
      <c r="E6" s="198">
        <v>0.88280000000000003</v>
      </c>
      <c r="F6" s="198">
        <v>0.86460000000000004</v>
      </c>
      <c r="G6" s="198">
        <v>0.84809999999999997</v>
      </c>
      <c r="H6" s="198">
        <v>0.83289999999999997</v>
      </c>
      <c r="I6" s="198">
        <v>0.81879999999999997</v>
      </c>
      <c r="J6" s="198">
        <v>0.80569999999999997</v>
      </c>
      <c r="K6" s="198">
        <v>0.79320000000000002</v>
      </c>
      <c r="L6" s="198">
        <v>0.78139999999999998</v>
      </c>
      <c r="M6" s="198">
        <v>0.77010000000000001</v>
      </c>
      <c r="N6" s="198">
        <v>0.75929999999999997</v>
      </c>
      <c r="O6" s="198">
        <v>0.74890000000000001</v>
      </c>
      <c r="P6" s="198">
        <v>0.7389</v>
      </c>
      <c r="Q6" s="198">
        <v>0.72919999999999996</v>
      </c>
    </row>
    <row r="7" spans="1:17" x14ac:dyDescent="0.25">
      <c r="A7" s="8">
        <v>1</v>
      </c>
      <c r="B7" s="3">
        <v>6</v>
      </c>
      <c r="C7" s="5"/>
      <c r="D7" s="198"/>
      <c r="E7" s="198">
        <v>0.87639999999999996</v>
      </c>
      <c r="F7" s="198">
        <v>0.85719999999999996</v>
      </c>
      <c r="G7" s="198">
        <v>0.83989999999999998</v>
      </c>
      <c r="H7" s="198">
        <v>0.82399999999999995</v>
      </c>
      <c r="I7" s="198">
        <v>0.80920000000000003</v>
      </c>
      <c r="J7" s="198">
        <v>0.79530000000000001</v>
      </c>
      <c r="K7" s="198">
        <v>0.7823</v>
      </c>
      <c r="L7" s="198">
        <v>0.76980000000000004</v>
      </c>
      <c r="M7" s="198">
        <v>0.75800000000000001</v>
      </c>
      <c r="N7" s="198">
        <v>0.74660000000000004</v>
      </c>
      <c r="O7" s="198">
        <v>0.73560000000000003</v>
      </c>
      <c r="P7" s="198">
        <v>0.72509999999999997</v>
      </c>
      <c r="Q7" s="198">
        <v>0.71489999999999998</v>
      </c>
    </row>
    <row r="8" spans="1:17" x14ac:dyDescent="0.25">
      <c r="A8" s="8">
        <v>1</v>
      </c>
      <c r="B8" s="3">
        <v>7</v>
      </c>
      <c r="C8" s="5"/>
      <c r="D8" s="198"/>
      <c r="E8" s="198">
        <v>0.86990000000000001</v>
      </c>
      <c r="F8" s="198">
        <v>0.8498</v>
      </c>
      <c r="G8" s="198">
        <v>0.83169999999999999</v>
      </c>
      <c r="H8" s="198">
        <v>0.81499999999999995</v>
      </c>
      <c r="I8" s="198">
        <v>0.79949999999999999</v>
      </c>
      <c r="J8" s="198">
        <v>0.78500000000000003</v>
      </c>
      <c r="K8" s="198">
        <v>0.7712</v>
      </c>
      <c r="L8" s="198">
        <v>0.75819999999999999</v>
      </c>
      <c r="M8" s="198">
        <v>0.74570000000000003</v>
      </c>
      <c r="N8" s="198">
        <v>0.73380000000000001</v>
      </c>
      <c r="O8" s="198">
        <v>0.72230000000000005</v>
      </c>
      <c r="P8" s="198">
        <v>0.71120000000000005</v>
      </c>
      <c r="Q8" s="198">
        <v>0.7006</v>
      </c>
    </row>
    <row r="9" spans="1:17" x14ac:dyDescent="0.25">
      <c r="A9" s="8">
        <v>1</v>
      </c>
      <c r="B9" s="3">
        <v>8</v>
      </c>
      <c r="C9" s="5"/>
      <c r="D9" s="198"/>
      <c r="E9" s="198">
        <v>0.86350000000000005</v>
      </c>
      <c r="F9" s="198">
        <v>0.84250000000000003</v>
      </c>
      <c r="G9" s="198">
        <v>0.82350000000000001</v>
      </c>
      <c r="H9" s="198">
        <v>0.80610000000000004</v>
      </c>
      <c r="I9" s="198">
        <v>0.78979999999999995</v>
      </c>
      <c r="J9" s="198">
        <v>0.77459999999999996</v>
      </c>
      <c r="K9" s="198">
        <v>0.76019999999999999</v>
      </c>
      <c r="L9" s="198">
        <v>0.74650000000000005</v>
      </c>
      <c r="M9" s="198">
        <v>0.73350000000000004</v>
      </c>
      <c r="N9" s="198">
        <v>0.72099999999999997</v>
      </c>
      <c r="O9" s="198">
        <v>0.70899999999999996</v>
      </c>
      <c r="P9" s="198">
        <v>0.69740000000000002</v>
      </c>
      <c r="Q9" s="198">
        <v>0.68630000000000002</v>
      </c>
    </row>
    <row r="10" spans="1:17" x14ac:dyDescent="0.25">
      <c r="A10" s="8">
        <v>1</v>
      </c>
      <c r="B10" s="3">
        <v>9</v>
      </c>
      <c r="C10" s="5"/>
      <c r="D10" s="198"/>
      <c r="E10" s="198">
        <v>0.85719999999999996</v>
      </c>
      <c r="F10" s="198">
        <v>0.83520000000000005</v>
      </c>
      <c r="G10" s="198">
        <v>0.81540000000000001</v>
      </c>
      <c r="H10" s="198">
        <v>0.79720000000000002</v>
      </c>
      <c r="I10" s="198">
        <v>0.7802</v>
      </c>
      <c r="J10" s="198">
        <v>0.76429999999999998</v>
      </c>
      <c r="K10" s="198">
        <v>0.74919999999999998</v>
      </c>
      <c r="L10" s="198">
        <v>0.7349</v>
      </c>
      <c r="M10" s="198">
        <v>0.72130000000000005</v>
      </c>
      <c r="N10" s="198">
        <v>0.70820000000000005</v>
      </c>
      <c r="O10" s="198">
        <v>0.69569999999999999</v>
      </c>
      <c r="P10" s="198">
        <v>0.68359999999999999</v>
      </c>
      <c r="Q10" s="198">
        <v>0.67200000000000004</v>
      </c>
    </row>
    <row r="11" spans="1:17" x14ac:dyDescent="0.25">
      <c r="A11" s="8">
        <v>1</v>
      </c>
      <c r="B11" s="3">
        <v>10</v>
      </c>
      <c r="C11" s="5"/>
      <c r="D11" s="198"/>
      <c r="E11" s="198">
        <v>0.85089999999999999</v>
      </c>
      <c r="F11" s="198">
        <v>0.82799999999999996</v>
      </c>
      <c r="G11" s="198">
        <v>0.80740000000000001</v>
      </c>
      <c r="H11" s="198">
        <v>0.7883</v>
      </c>
      <c r="I11" s="198">
        <v>0.77059999999999995</v>
      </c>
      <c r="J11" s="198">
        <v>0.754</v>
      </c>
      <c r="K11" s="198">
        <v>0.73829999999999996</v>
      </c>
      <c r="L11" s="198">
        <v>0.72330000000000005</v>
      </c>
      <c r="M11" s="198">
        <v>0.70909999999999995</v>
      </c>
      <c r="N11" s="198">
        <v>0.69550000000000001</v>
      </c>
      <c r="O11" s="198">
        <v>0.6825</v>
      </c>
      <c r="P11" s="198">
        <v>0.66990000000000005</v>
      </c>
      <c r="Q11" s="198">
        <v>0.65790000000000004</v>
      </c>
    </row>
    <row r="12" spans="1:17" x14ac:dyDescent="0.25">
      <c r="A12" s="8">
        <v>1</v>
      </c>
      <c r="B12" s="3">
        <v>11</v>
      </c>
      <c r="C12" s="5"/>
      <c r="D12" s="198"/>
      <c r="E12" s="198">
        <v>0.84470000000000001</v>
      </c>
      <c r="F12" s="198">
        <v>0.82089999999999996</v>
      </c>
      <c r="G12" s="198">
        <v>0.7994</v>
      </c>
      <c r="H12" s="198">
        <v>0.77949999999999997</v>
      </c>
      <c r="I12" s="198">
        <v>0.7611</v>
      </c>
      <c r="J12" s="198">
        <v>0.74370000000000003</v>
      </c>
      <c r="K12" s="198">
        <v>0.72729999999999995</v>
      </c>
      <c r="L12" s="198">
        <v>0.71179999999999999</v>
      </c>
      <c r="M12" s="198">
        <v>0.69699999999999995</v>
      </c>
      <c r="N12" s="198">
        <v>0.68289999999999995</v>
      </c>
      <c r="O12" s="198">
        <v>0.66930000000000001</v>
      </c>
      <c r="P12" s="198">
        <v>0.65629999999999999</v>
      </c>
      <c r="Q12" s="198">
        <v>0.64380000000000004</v>
      </c>
    </row>
    <row r="13" spans="1:17" x14ac:dyDescent="0.25">
      <c r="A13" s="8">
        <v>1</v>
      </c>
      <c r="B13" s="3">
        <v>12</v>
      </c>
      <c r="C13" s="5"/>
      <c r="D13" s="198"/>
      <c r="E13" s="198">
        <v>0.83850000000000002</v>
      </c>
      <c r="F13" s="198">
        <v>0.81369999999999998</v>
      </c>
      <c r="G13" s="198">
        <v>0.7913</v>
      </c>
      <c r="H13" s="198">
        <v>0.77059999999999995</v>
      </c>
      <c r="I13" s="198">
        <v>0.75139999999999996</v>
      </c>
      <c r="J13" s="198">
        <v>0.73329999999999995</v>
      </c>
      <c r="K13" s="198">
        <v>0.71630000000000005</v>
      </c>
      <c r="L13" s="198">
        <v>0.70009999999999994</v>
      </c>
      <c r="M13" s="198">
        <v>0.68479999999999996</v>
      </c>
      <c r="N13" s="198">
        <v>0.67010000000000003</v>
      </c>
      <c r="O13" s="198">
        <v>0.65600000000000003</v>
      </c>
      <c r="P13" s="198">
        <v>0.64249999999999996</v>
      </c>
      <c r="Q13" s="198">
        <v>0.62960000000000005</v>
      </c>
    </row>
    <row r="14" spans="1:17" x14ac:dyDescent="0.25">
      <c r="A14" s="8">
        <v>1</v>
      </c>
      <c r="B14" s="3">
        <v>13</v>
      </c>
      <c r="C14" s="5"/>
      <c r="D14" s="198"/>
      <c r="E14" s="198">
        <v>0.83220000000000005</v>
      </c>
      <c r="F14" s="198">
        <v>0.80649999999999999</v>
      </c>
      <c r="G14" s="198">
        <v>0.78320000000000001</v>
      </c>
      <c r="H14" s="198">
        <v>0.76170000000000004</v>
      </c>
      <c r="I14" s="198">
        <v>0.74170000000000003</v>
      </c>
      <c r="J14" s="198">
        <v>0.72289999999999999</v>
      </c>
      <c r="K14" s="198">
        <v>0.70520000000000005</v>
      </c>
      <c r="L14" s="198">
        <v>0.6885</v>
      </c>
      <c r="M14" s="198">
        <v>0.67249999999999999</v>
      </c>
      <c r="N14" s="198">
        <v>0.6573</v>
      </c>
      <c r="O14" s="198">
        <v>0.64270000000000005</v>
      </c>
      <c r="P14" s="198">
        <v>0.62880000000000003</v>
      </c>
      <c r="Q14" s="198">
        <v>0.61529999999999996</v>
      </c>
    </row>
    <row r="15" spans="1:17" x14ac:dyDescent="0.25">
      <c r="A15" s="8">
        <v>1</v>
      </c>
      <c r="B15" s="3">
        <v>14</v>
      </c>
      <c r="C15" s="5"/>
      <c r="D15" s="198"/>
      <c r="E15" s="198">
        <v>0.82599999999999996</v>
      </c>
      <c r="F15" s="198">
        <v>0.79930000000000001</v>
      </c>
      <c r="G15" s="198">
        <v>0.77500000000000002</v>
      </c>
      <c r="H15" s="198">
        <v>0.75270000000000004</v>
      </c>
      <c r="I15" s="198">
        <v>0.7319</v>
      </c>
      <c r="J15" s="198">
        <v>0.71240000000000003</v>
      </c>
      <c r="K15" s="198">
        <v>0.69410000000000005</v>
      </c>
      <c r="L15" s="198">
        <v>0.67669999999999997</v>
      </c>
      <c r="M15" s="198">
        <v>0.66020000000000001</v>
      </c>
      <c r="N15" s="198">
        <v>0.64439999999999997</v>
      </c>
      <c r="O15" s="198">
        <v>0.62929999999999997</v>
      </c>
      <c r="P15" s="198">
        <v>0.6149</v>
      </c>
      <c r="Q15" s="198">
        <v>0.60109999999999997</v>
      </c>
    </row>
    <row r="16" spans="1:17" x14ac:dyDescent="0.25">
      <c r="A16" s="8">
        <v>1</v>
      </c>
      <c r="B16" s="3">
        <v>15</v>
      </c>
      <c r="C16" s="5"/>
      <c r="D16" s="198"/>
      <c r="E16" s="198">
        <v>0.81989999999999996</v>
      </c>
      <c r="F16" s="198">
        <v>0.79210000000000003</v>
      </c>
      <c r="G16" s="198">
        <v>0.76700000000000002</v>
      </c>
      <c r="H16" s="198">
        <v>0.74380000000000002</v>
      </c>
      <c r="I16" s="198">
        <v>0.72219999999999995</v>
      </c>
      <c r="J16" s="198">
        <v>0.70199999999999996</v>
      </c>
      <c r="K16" s="198">
        <v>0.68300000000000005</v>
      </c>
      <c r="L16" s="198">
        <v>0.66500000000000004</v>
      </c>
      <c r="M16" s="198">
        <v>0.64790000000000003</v>
      </c>
      <c r="N16" s="198">
        <v>0.63170000000000004</v>
      </c>
      <c r="O16" s="198">
        <v>0.61609999999999998</v>
      </c>
      <c r="P16" s="198">
        <v>0.60119999999999996</v>
      </c>
      <c r="Q16" s="198">
        <v>0.58689999999999998</v>
      </c>
    </row>
    <row r="17" spans="1:17" x14ac:dyDescent="0.25">
      <c r="A17" s="8">
        <v>1</v>
      </c>
      <c r="B17" s="3">
        <v>16</v>
      </c>
      <c r="C17" s="5"/>
      <c r="D17" s="198"/>
      <c r="E17" s="198">
        <v>0.81369999999999998</v>
      </c>
      <c r="F17" s="198">
        <v>0.78500000000000003</v>
      </c>
      <c r="G17" s="198">
        <v>0.75880000000000003</v>
      </c>
      <c r="H17" s="198">
        <v>0.73480000000000001</v>
      </c>
      <c r="I17" s="198">
        <v>0.71250000000000002</v>
      </c>
      <c r="J17" s="198">
        <v>0.69159999999999999</v>
      </c>
      <c r="K17" s="198">
        <v>0.67190000000000005</v>
      </c>
      <c r="L17" s="198">
        <v>0.65329999999999999</v>
      </c>
      <c r="M17" s="198">
        <v>0.63570000000000004</v>
      </c>
      <c r="N17" s="198">
        <v>0.61890000000000001</v>
      </c>
      <c r="O17" s="198">
        <v>0.6028</v>
      </c>
      <c r="P17" s="198">
        <v>0.58750000000000002</v>
      </c>
      <c r="Q17" s="198">
        <v>0.57279999999999998</v>
      </c>
    </row>
    <row r="18" spans="1:17" x14ac:dyDescent="0.25">
      <c r="A18" s="8">
        <v>1</v>
      </c>
      <c r="B18" s="3">
        <v>17</v>
      </c>
      <c r="C18" s="5"/>
      <c r="D18" s="198"/>
      <c r="E18" s="198">
        <v>0.8075</v>
      </c>
      <c r="F18" s="198">
        <v>0.77780000000000005</v>
      </c>
      <c r="G18" s="198">
        <v>0.75070000000000003</v>
      </c>
      <c r="H18" s="198">
        <v>0.7258</v>
      </c>
      <c r="I18" s="198">
        <v>0.70269999999999999</v>
      </c>
      <c r="J18" s="198">
        <v>0.68110000000000004</v>
      </c>
      <c r="K18" s="198">
        <v>0.66080000000000005</v>
      </c>
      <c r="L18" s="198">
        <v>0.64159999999999995</v>
      </c>
      <c r="M18" s="198">
        <v>0.62339999999999995</v>
      </c>
      <c r="N18" s="198">
        <v>0.60609999999999997</v>
      </c>
      <c r="O18" s="198">
        <v>0.58950000000000002</v>
      </c>
      <c r="P18" s="198">
        <v>0.57379999999999998</v>
      </c>
      <c r="Q18" s="198">
        <v>0.55869999999999997</v>
      </c>
    </row>
    <row r="19" spans="1:17" x14ac:dyDescent="0.25">
      <c r="A19" s="8">
        <v>1</v>
      </c>
      <c r="B19" s="3">
        <v>18</v>
      </c>
      <c r="C19" s="5"/>
      <c r="D19" s="198"/>
      <c r="E19" s="198">
        <v>0.8014</v>
      </c>
      <c r="F19" s="198">
        <v>0.77059999999999995</v>
      </c>
      <c r="G19" s="198">
        <v>0.74260000000000004</v>
      </c>
      <c r="H19" s="198">
        <v>0.71679999999999999</v>
      </c>
      <c r="I19" s="198">
        <v>0.69299999999999995</v>
      </c>
      <c r="J19" s="198">
        <v>0.67059999999999997</v>
      </c>
      <c r="K19" s="198">
        <v>0.64970000000000006</v>
      </c>
      <c r="L19" s="198">
        <v>0.62990000000000002</v>
      </c>
      <c r="M19" s="198">
        <v>0.61109999999999998</v>
      </c>
      <c r="N19" s="198">
        <v>0.59330000000000005</v>
      </c>
      <c r="O19" s="198">
        <v>0.57630000000000003</v>
      </c>
      <c r="P19" s="198">
        <v>0.56010000000000004</v>
      </c>
      <c r="Q19" s="198">
        <v>0.54459999999999997</v>
      </c>
    </row>
    <row r="20" spans="1:17" x14ac:dyDescent="0.25">
      <c r="A20" s="8">
        <v>1</v>
      </c>
      <c r="B20" s="3">
        <v>19</v>
      </c>
      <c r="C20" s="5"/>
      <c r="D20" s="198"/>
      <c r="E20" s="198">
        <v>0.79520000000000002</v>
      </c>
      <c r="F20" s="198">
        <v>0.76329999999999998</v>
      </c>
      <c r="G20" s="198">
        <v>0.73440000000000005</v>
      </c>
      <c r="H20" s="198">
        <v>0.70779999999999998</v>
      </c>
      <c r="I20" s="198">
        <v>0.68310000000000004</v>
      </c>
      <c r="J20" s="198">
        <v>0.66010000000000002</v>
      </c>
      <c r="K20" s="198">
        <v>0.63839999999999997</v>
      </c>
      <c r="L20" s="198">
        <v>0.61799999999999999</v>
      </c>
      <c r="M20" s="198">
        <v>0.59870000000000001</v>
      </c>
      <c r="N20" s="198">
        <v>0.58040000000000003</v>
      </c>
      <c r="O20" s="198">
        <v>0.56299999999999994</v>
      </c>
      <c r="P20" s="198">
        <v>0.54630000000000001</v>
      </c>
      <c r="Q20" s="198">
        <v>0.53049999999999997</v>
      </c>
    </row>
    <row r="21" spans="1:17" x14ac:dyDescent="0.25">
      <c r="A21" s="8">
        <v>1</v>
      </c>
      <c r="B21" s="3">
        <v>20</v>
      </c>
      <c r="C21" s="5"/>
      <c r="D21" s="198"/>
      <c r="E21" s="198">
        <v>0.78910000000000002</v>
      </c>
      <c r="F21" s="198">
        <v>0.75609999999999999</v>
      </c>
      <c r="G21" s="198">
        <v>0.72619999999999996</v>
      </c>
      <c r="H21" s="198">
        <v>0.69879999999999998</v>
      </c>
      <c r="I21" s="198">
        <v>0.67330000000000001</v>
      </c>
      <c r="J21" s="198">
        <v>0.64959999999999996</v>
      </c>
      <c r="K21" s="198">
        <v>0.62729999999999997</v>
      </c>
      <c r="L21" s="198">
        <v>0.60629999999999995</v>
      </c>
      <c r="M21" s="198">
        <v>0.58650000000000002</v>
      </c>
      <c r="N21" s="198">
        <v>0.56769999999999998</v>
      </c>
      <c r="O21" s="198">
        <v>0.54979999999999996</v>
      </c>
      <c r="P21" s="198">
        <v>0.53280000000000005</v>
      </c>
      <c r="Q21" s="198">
        <v>0.51649999999999996</v>
      </c>
    </row>
    <row r="22" spans="1:17" x14ac:dyDescent="0.25">
      <c r="A22" s="8">
        <v>1</v>
      </c>
      <c r="B22" s="3">
        <v>21</v>
      </c>
      <c r="C22" s="5"/>
      <c r="D22" s="198"/>
      <c r="E22" s="198">
        <v>0.78300000000000003</v>
      </c>
      <c r="F22" s="198">
        <v>0.74890000000000001</v>
      </c>
      <c r="G22" s="198">
        <v>0.71799999999999997</v>
      </c>
      <c r="H22" s="198">
        <v>0.68969999999999998</v>
      </c>
      <c r="I22" s="198">
        <v>0.66349999999999998</v>
      </c>
      <c r="J22" s="198">
        <v>0.63900000000000001</v>
      </c>
      <c r="K22" s="198">
        <v>0.61609999999999998</v>
      </c>
      <c r="L22" s="198">
        <v>0.59450000000000003</v>
      </c>
      <c r="M22" s="198">
        <v>0.57420000000000004</v>
      </c>
      <c r="N22" s="198">
        <v>0.55489999999999995</v>
      </c>
      <c r="O22" s="198">
        <v>0.53659999999999997</v>
      </c>
      <c r="P22" s="198">
        <v>0.51919999999999999</v>
      </c>
      <c r="Q22" s="198">
        <v>0.50260000000000005</v>
      </c>
    </row>
    <row r="23" spans="1:17" x14ac:dyDescent="0.25">
      <c r="A23" s="8">
        <v>1</v>
      </c>
      <c r="B23" s="3">
        <v>22</v>
      </c>
      <c r="C23" s="5"/>
      <c r="D23" s="198"/>
      <c r="E23" s="198">
        <v>0.77669999999999995</v>
      </c>
      <c r="F23" s="198">
        <v>0.74160000000000004</v>
      </c>
      <c r="G23" s="198">
        <v>0.7097</v>
      </c>
      <c r="H23" s="198">
        <v>0.68049999999999999</v>
      </c>
      <c r="I23" s="198">
        <v>0.65349999999999997</v>
      </c>
      <c r="J23" s="198">
        <v>0.62829999999999997</v>
      </c>
      <c r="K23" s="198">
        <v>0.60470000000000002</v>
      </c>
      <c r="L23" s="198">
        <v>0.58260000000000001</v>
      </c>
      <c r="M23" s="198">
        <v>0.56169999999999998</v>
      </c>
      <c r="N23" s="198">
        <v>0.54190000000000005</v>
      </c>
      <c r="O23" s="198">
        <v>0.5232</v>
      </c>
      <c r="P23" s="198">
        <v>0.50539999999999996</v>
      </c>
      <c r="Q23" s="198">
        <v>0.48849999999999999</v>
      </c>
    </row>
    <row r="24" spans="1:17" x14ac:dyDescent="0.25">
      <c r="A24" s="8">
        <v>1</v>
      </c>
      <c r="B24" s="3">
        <v>23</v>
      </c>
      <c r="C24" s="5"/>
      <c r="D24" s="198"/>
      <c r="E24" s="198">
        <v>0.77059999999999995</v>
      </c>
      <c r="F24" s="198">
        <v>0.73429999999999995</v>
      </c>
      <c r="G24" s="198">
        <v>0.70150000000000001</v>
      </c>
      <c r="H24" s="198">
        <v>0.6714</v>
      </c>
      <c r="I24" s="198">
        <v>0.64359999999999995</v>
      </c>
      <c r="J24" s="198">
        <v>0.61770000000000003</v>
      </c>
      <c r="K24" s="198">
        <v>0.59350000000000003</v>
      </c>
      <c r="L24" s="198">
        <v>0.57079999999999997</v>
      </c>
      <c r="M24" s="198">
        <v>0.5494</v>
      </c>
      <c r="N24" s="198">
        <v>0.5292</v>
      </c>
      <c r="O24" s="198">
        <v>0.51</v>
      </c>
      <c r="P24" s="198">
        <v>0.4919</v>
      </c>
      <c r="Q24" s="198">
        <v>0.47460000000000002</v>
      </c>
    </row>
    <row r="25" spans="1:17" x14ac:dyDescent="0.25">
      <c r="A25" s="8">
        <v>1</v>
      </c>
      <c r="B25" s="3">
        <v>24</v>
      </c>
      <c r="C25" s="5"/>
      <c r="D25" s="198"/>
      <c r="E25" s="198">
        <v>0.76429999999999998</v>
      </c>
      <c r="F25" s="198">
        <v>0.72689999999999999</v>
      </c>
      <c r="G25" s="198">
        <v>0.69310000000000005</v>
      </c>
      <c r="H25" s="198">
        <v>0.66210000000000002</v>
      </c>
      <c r="I25" s="198">
        <v>0.63349999999999995</v>
      </c>
      <c r="J25" s="198">
        <v>0.6069</v>
      </c>
      <c r="K25" s="198">
        <v>0.58209999999999995</v>
      </c>
      <c r="L25" s="198">
        <v>0.55879999999999996</v>
      </c>
      <c r="M25" s="198">
        <v>0.53690000000000004</v>
      </c>
      <c r="N25" s="198">
        <v>0.51619999999999999</v>
      </c>
      <c r="O25" s="198">
        <v>0.49669999999999997</v>
      </c>
      <c r="P25" s="198">
        <v>0.47820000000000001</v>
      </c>
      <c r="Q25" s="198">
        <v>0.46060000000000001</v>
      </c>
    </row>
    <row r="26" spans="1:17" x14ac:dyDescent="0.25">
      <c r="A26" s="8">
        <v>1</v>
      </c>
      <c r="B26" s="3">
        <v>25</v>
      </c>
      <c r="C26" s="5"/>
      <c r="D26" s="198"/>
      <c r="E26" s="198">
        <v>0.7581</v>
      </c>
      <c r="F26" s="198">
        <v>0.71950000000000003</v>
      </c>
      <c r="G26" s="198">
        <v>0.68469999999999998</v>
      </c>
      <c r="H26" s="198">
        <v>0.65280000000000005</v>
      </c>
      <c r="I26" s="198">
        <v>0.62339999999999995</v>
      </c>
      <c r="J26" s="198">
        <v>0.59609999999999996</v>
      </c>
      <c r="K26" s="198">
        <v>0.5706</v>
      </c>
      <c r="L26" s="198">
        <v>0.54679999999999995</v>
      </c>
      <c r="M26" s="198">
        <v>0.52439999999999998</v>
      </c>
      <c r="N26" s="198">
        <v>0.50329999999999997</v>
      </c>
      <c r="O26" s="198">
        <v>0.4834</v>
      </c>
      <c r="P26" s="198">
        <v>0.46450000000000002</v>
      </c>
      <c r="Q26" s="198">
        <v>0.44669999999999999</v>
      </c>
    </row>
    <row r="27" spans="1:17" x14ac:dyDescent="0.25">
      <c r="A27" s="8">
        <v>1</v>
      </c>
      <c r="B27" s="3">
        <v>26</v>
      </c>
      <c r="C27" s="5"/>
      <c r="D27" s="198"/>
      <c r="E27" s="198">
        <v>0.75190000000000001</v>
      </c>
      <c r="F27" s="198">
        <v>0.71220000000000006</v>
      </c>
      <c r="G27" s="198">
        <v>0.67630000000000001</v>
      </c>
      <c r="H27" s="198">
        <v>0.64359999999999995</v>
      </c>
      <c r="I27" s="198">
        <v>0.61339999999999995</v>
      </c>
      <c r="J27" s="198">
        <v>0.58540000000000003</v>
      </c>
      <c r="K27" s="198">
        <v>0.55930000000000002</v>
      </c>
      <c r="L27" s="198">
        <v>0.53490000000000004</v>
      </c>
      <c r="M27" s="198">
        <v>0.51200000000000001</v>
      </c>
      <c r="N27" s="198">
        <v>0.49049999999999999</v>
      </c>
      <c r="O27" s="198">
        <v>0.47020000000000001</v>
      </c>
      <c r="P27" s="198">
        <v>0.45100000000000001</v>
      </c>
      <c r="Q27" s="198">
        <v>0.43290000000000001</v>
      </c>
    </row>
    <row r="28" spans="1:17" x14ac:dyDescent="0.25">
      <c r="A28" s="8">
        <v>1</v>
      </c>
      <c r="B28" s="3">
        <v>27</v>
      </c>
      <c r="C28" s="5"/>
      <c r="D28" s="198"/>
      <c r="E28" s="198">
        <v>0.74560000000000004</v>
      </c>
      <c r="F28" s="198">
        <v>0.70479999999999998</v>
      </c>
      <c r="G28" s="198">
        <v>0.66790000000000005</v>
      </c>
      <c r="H28" s="198">
        <v>0.63419999999999999</v>
      </c>
      <c r="I28" s="198">
        <v>0.60319999999999996</v>
      </c>
      <c r="J28" s="198">
        <v>0.57450000000000001</v>
      </c>
      <c r="K28" s="198">
        <v>0.54779999999999995</v>
      </c>
      <c r="L28" s="198">
        <v>0.52290000000000003</v>
      </c>
      <c r="M28" s="198">
        <v>0.4995</v>
      </c>
      <c r="N28" s="198">
        <v>0.47760000000000002</v>
      </c>
      <c r="O28" s="198">
        <v>0.45700000000000002</v>
      </c>
      <c r="P28" s="198">
        <v>0.4375</v>
      </c>
      <c r="Q28" s="198">
        <v>0.41909999999999997</v>
      </c>
    </row>
    <row r="29" spans="1:17" x14ac:dyDescent="0.25">
      <c r="A29" s="8">
        <v>1</v>
      </c>
      <c r="B29" s="3">
        <v>28</v>
      </c>
      <c r="C29" s="5"/>
      <c r="D29" s="198"/>
      <c r="E29" s="198">
        <v>0.73929999999999996</v>
      </c>
      <c r="F29" s="198">
        <v>0.69730000000000003</v>
      </c>
      <c r="G29" s="198">
        <v>0.65939999999999999</v>
      </c>
      <c r="H29" s="198">
        <v>0.62480000000000002</v>
      </c>
      <c r="I29" s="198">
        <v>0.59299999999999997</v>
      </c>
      <c r="J29" s="198">
        <v>0.56369999999999998</v>
      </c>
      <c r="K29" s="198">
        <v>0.5363</v>
      </c>
      <c r="L29" s="198">
        <v>0.51090000000000002</v>
      </c>
      <c r="M29" s="198">
        <v>0.48709999999999998</v>
      </c>
      <c r="N29" s="198">
        <v>0.4647</v>
      </c>
      <c r="O29" s="198">
        <v>0.44369999999999998</v>
      </c>
      <c r="P29" s="198">
        <v>0.42399999999999999</v>
      </c>
      <c r="Q29" s="198">
        <v>0.40529999999999999</v>
      </c>
    </row>
    <row r="30" spans="1:17" x14ac:dyDescent="0.25">
      <c r="A30" s="8">
        <v>1</v>
      </c>
      <c r="B30" s="3">
        <v>29</v>
      </c>
      <c r="C30" s="5"/>
      <c r="D30" s="198"/>
      <c r="E30" s="198">
        <v>0.73309999999999997</v>
      </c>
      <c r="F30" s="198">
        <v>0.68989999999999996</v>
      </c>
      <c r="G30" s="198">
        <v>0.65100000000000002</v>
      </c>
      <c r="H30" s="198">
        <v>0.61550000000000005</v>
      </c>
      <c r="I30" s="198">
        <v>0.58289999999999997</v>
      </c>
      <c r="J30" s="198">
        <v>0.55279999999999996</v>
      </c>
      <c r="K30" s="198">
        <v>0.52490000000000003</v>
      </c>
      <c r="L30" s="198">
        <v>0.49890000000000001</v>
      </c>
      <c r="M30" s="198">
        <v>0.47470000000000001</v>
      </c>
      <c r="N30" s="198">
        <v>0.45200000000000001</v>
      </c>
      <c r="O30" s="198">
        <v>0.43059999999999998</v>
      </c>
      <c r="P30" s="198">
        <v>0.41060000000000002</v>
      </c>
      <c r="Q30" s="198">
        <v>0.39169999999999999</v>
      </c>
    </row>
    <row r="31" spans="1:17" x14ac:dyDescent="0.25">
      <c r="A31" s="8">
        <v>1</v>
      </c>
      <c r="B31" s="3">
        <v>30</v>
      </c>
      <c r="C31" s="5"/>
      <c r="D31" s="198"/>
      <c r="E31" s="198">
        <v>0.7268</v>
      </c>
      <c r="F31" s="198">
        <v>0.68240000000000001</v>
      </c>
      <c r="G31" s="198">
        <v>0.64239999999999997</v>
      </c>
      <c r="H31" s="198">
        <v>0.60599999999999998</v>
      </c>
      <c r="I31" s="198">
        <v>0.5726</v>
      </c>
      <c r="J31" s="198">
        <v>0.54179999999999995</v>
      </c>
      <c r="K31" s="198">
        <v>0.51329999999999998</v>
      </c>
      <c r="L31" s="198">
        <v>0.48680000000000001</v>
      </c>
      <c r="M31" s="198">
        <v>0.46210000000000001</v>
      </c>
      <c r="N31" s="198">
        <v>0.439</v>
      </c>
      <c r="O31" s="198">
        <v>0.41739999999999999</v>
      </c>
      <c r="P31" s="198">
        <v>0.39700000000000002</v>
      </c>
      <c r="Q31" s="198">
        <v>0.37790000000000001</v>
      </c>
    </row>
    <row r="32" spans="1:17" x14ac:dyDescent="0.25">
      <c r="A32" s="8">
        <v>1</v>
      </c>
      <c r="B32" s="3">
        <v>31</v>
      </c>
      <c r="C32" s="5"/>
      <c r="D32" s="198"/>
      <c r="E32" s="198">
        <v>0.72040000000000004</v>
      </c>
      <c r="F32" s="198">
        <v>0.67479999999999996</v>
      </c>
      <c r="G32" s="198">
        <v>0.63380000000000003</v>
      </c>
      <c r="H32" s="198">
        <v>0.59640000000000004</v>
      </c>
      <c r="I32" s="198">
        <v>0.56220000000000003</v>
      </c>
      <c r="J32" s="198">
        <v>0.53080000000000005</v>
      </c>
      <c r="K32" s="198">
        <v>0.50170000000000003</v>
      </c>
      <c r="L32" s="198">
        <v>0.47470000000000001</v>
      </c>
      <c r="M32" s="198">
        <v>0.44950000000000001</v>
      </c>
      <c r="N32" s="198">
        <v>0.42609999999999998</v>
      </c>
      <c r="O32" s="198">
        <v>0.40410000000000001</v>
      </c>
      <c r="P32" s="198">
        <v>0.38350000000000001</v>
      </c>
      <c r="Q32" s="198">
        <v>0.36409999999999998</v>
      </c>
    </row>
    <row r="33" spans="1:17" x14ac:dyDescent="0.25">
      <c r="A33" s="8">
        <v>1</v>
      </c>
      <c r="B33" s="3">
        <v>32</v>
      </c>
      <c r="C33" s="5"/>
      <c r="D33" s="198"/>
      <c r="E33" s="198">
        <v>0.71409999999999996</v>
      </c>
      <c r="F33" s="198">
        <v>0.66720000000000002</v>
      </c>
      <c r="G33" s="198">
        <v>0.625</v>
      </c>
      <c r="H33" s="198">
        <v>0.58679999999999999</v>
      </c>
      <c r="I33" s="198">
        <v>0.55179999999999996</v>
      </c>
      <c r="J33" s="198">
        <v>0.51959999999999995</v>
      </c>
      <c r="K33" s="198">
        <v>0.49</v>
      </c>
      <c r="L33" s="198">
        <v>0.46250000000000002</v>
      </c>
      <c r="M33" s="198">
        <v>0.43690000000000001</v>
      </c>
      <c r="N33" s="198">
        <v>0.41310000000000002</v>
      </c>
      <c r="O33" s="198">
        <v>0.39079999999999998</v>
      </c>
      <c r="P33" s="198">
        <v>0.36990000000000001</v>
      </c>
      <c r="Q33" s="198">
        <v>0.3503</v>
      </c>
    </row>
    <row r="34" spans="1:17" x14ac:dyDescent="0.25">
      <c r="A34" s="8">
        <v>1</v>
      </c>
      <c r="B34" s="3">
        <v>33</v>
      </c>
      <c r="C34" s="5"/>
      <c r="D34" s="198"/>
      <c r="E34" s="198">
        <v>0.7077</v>
      </c>
      <c r="F34" s="198">
        <v>0.65959999999999996</v>
      </c>
      <c r="G34" s="198">
        <v>0.61629999999999996</v>
      </c>
      <c r="H34" s="198">
        <v>0.57709999999999995</v>
      </c>
      <c r="I34" s="198">
        <v>0.54139999999999999</v>
      </c>
      <c r="J34" s="198">
        <v>0.50849999999999995</v>
      </c>
      <c r="K34" s="198">
        <v>0.4783</v>
      </c>
      <c r="L34" s="198">
        <v>0.45029999999999998</v>
      </c>
      <c r="M34" s="198">
        <v>0.42430000000000001</v>
      </c>
      <c r="N34" s="198">
        <v>0.40010000000000001</v>
      </c>
      <c r="O34" s="198">
        <v>0.37759999999999999</v>
      </c>
      <c r="P34" s="198">
        <v>0.35649999999999998</v>
      </c>
      <c r="Q34" s="198">
        <v>0.3367</v>
      </c>
    </row>
    <row r="35" spans="1:17" x14ac:dyDescent="0.25">
      <c r="A35" s="8">
        <v>1</v>
      </c>
      <c r="B35" s="3">
        <v>34</v>
      </c>
      <c r="C35" s="5"/>
      <c r="D35" s="198"/>
      <c r="E35" s="198">
        <v>0.70130000000000003</v>
      </c>
      <c r="F35" s="198">
        <v>0.65190000000000003</v>
      </c>
      <c r="G35" s="198">
        <v>0.60760000000000003</v>
      </c>
      <c r="H35" s="198">
        <v>0.5675</v>
      </c>
      <c r="I35" s="198">
        <v>0.53090000000000004</v>
      </c>
      <c r="J35" s="198">
        <v>0.49740000000000001</v>
      </c>
      <c r="K35" s="198">
        <v>0.46650000000000003</v>
      </c>
      <c r="L35" s="198">
        <v>0.43809999999999999</v>
      </c>
      <c r="M35" s="198">
        <v>0.41170000000000001</v>
      </c>
      <c r="N35" s="198">
        <v>0.38719999999999999</v>
      </c>
      <c r="O35" s="198">
        <v>0.36430000000000001</v>
      </c>
      <c r="P35" s="198">
        <v>0.34300000000000003</v>
      </c>
      <c r="Q35" s="198">
        <v>0.32300000000000001</v>
      </c>
    </row>
    <row r="36" spans="1:17" x14ac:dyDescent="0.25">
      <c r="A36" s="8">
        <v>1</v>
      </c>
      <c r="B36" s="3">
        <v>35</v>
      </c>
      <c r="C36" s="5"/>
      <c r="D36" s="198"/>
      <c r="E36" s="198">
        <v>0.69489999999999996</v>
      </c>
      <c r="F36" s="198">
        <v>0.64419999999999999</v>
      </c>
      <c r="G36" s="198">
        <v>0.5988</v>
      </c>
      <c r="H36" s="198">
        <v>0.55769999999999997</v>
      </c>
      <c r="I36" s="198">
        <v>0.52029999999999998</v>
      </c>
      <c r="J36" s="198">
        <v>0.48609999999999998</v>
      </c>
      <c r="K36" s="198">
        <v>0.45469999999999999</v>
      </c>
      <c r="L36" s="198">
        <v>0.42570000000000002</v>
      </c>
      <c r="M36" s="198">
        <v>0.39900000000000002</v>
      </c>
      <c r="N36" s="198">
        <v>0.37409999999999999</v>
      </c>
      <c r="O36" s="198">
        <v>0.35099999999999998</v>
      </c>
      <c r="P36" s="198">
        <v>0.32940000000000003</v>
      </c>
      <c r="Q36" s="198">
        <v>0.30919999999999997</v>
      </c>
    </row>
    <row r="37" spans="1:17" x14ac:dyDescent="0.25">
      <c r="A37" s="8">
        <v>1</v>
      </c>
      <c r="B37" s="3">
        <v>36</v>
      </c>
      <c r="C37" s="5"/>
      <c r="D37" s="198"/>
      <c r="E37" s="198">
        <v>0.6885</v>
      </c>
      <c r="F37" s="198">
        <v>0.63649999999999995</v>
      </c>
      <c r="G37" s="198">
        <v>0.59</v>
      </c>
      <c r="H37" s="198">
        <v>0.54800000000000004</v>
      </c>
      <c r="I37" s="198">
        <v>0.50980000000000003</v>
      </c>
      <c r="J37" s="198">
        <v>0.47489999999999999</v>
      </c>
      <c r="K37" s="198">
        <v>0.44290000000000002</v>
      </c>
      <c r="L37" s="198">
        <v>0.41349999999999998</v>
      </c>
      <c r="M37" s="198">
        <v>0.38629999999999998</v>
      </c>
      <c r="N37" s="198">
        <v>0.36120000000000002</v>
      </c>
      <c r="O37" s="198">
        <v>0.33779999999999999</v>
      </c>
      <c r="P37" s="198">
        <v>0.316</v>
      </c>
      <c r="Q37" s="198">
        <v>0.29559999999999997</v>
      </c>
    </row>
    <row r="38" spans="1:17" x14ac:dyDescent="0.25">
      <c r="A38" s="8">
        <v>1</v>
      </c>
      <c r="B38" s="3">
        <v>37</v>
      </c>
      <c r="C38" s="5"/>
      <c r="D38" s="198"/>
      <c r="E38" s="198">
        <v>0.68210000000000004</v>
      </c>
      <c r="F38" s="198">
        <v>0.62870000000000004</v>
      </c>
      <c r="G38" s="198">
        <v>0.58099999999999996</v>
      </c>
      <c r="H38" s="198">
        <v>0.53800000000000003</v>
      </c>
      <c r="I38" s="198">
        <v>0.499</v>
      </c>
      <c r="J38" s="198">
        <v>0.46350000000000002</v>
      </c>
      <c r="K38" s="198">
        <v>0.43099999999999999</v>
      </c>
      <c r="L38" s="198">
        <v>0.40110000000000001</v>
      </c>
      <c r="M38" s="198">
        <v>0.3735</v>
      </c>
      <c r="N38" s="198">
        <v>0.34799999999999998</v>
      </c>
      <c r="O38" s="198">
        <v>0.32440000000000002</v>
      </c>
      <c r="P38" s="198">
        <v>0.30230000000000001</v>
      </c>
      <c r="Q38" s="198">
        <v>0.28179999999999999</v>
      </c>
    </row>
    <row r="39" spans="1:17" x14ac:dyDescent="0.25">
      <c r="A39" s="8">
        <v>1</v>
      </c>
      <c r="B39" s="3">
        <v>38</v>
      </c>
      <c r="C39" s="5"/>
      <c r="D39" s="198"/>
      <c r="E39" s="198">
        <v>0.67559999999999998</v>
      </c>
      <c r="F39" s="198">
        <v>0.62090000000000001</v>
      </c>
      <c r="G39" s="198">
        <v>0.57199999999999995</v>
      </c>
      <c r="H39" s="198">
        <v>0.52810000000000001</v>
      </c>
      <c r="I39" s="198">
        <v>0.48830000000000001</v>
      </c>
      <c r="J39" s="198">
        <v>0.45200000000000001</v>
      </c>
      <c r="K39" s="198">
        <v>0.41889999999999999</v>
      </c>
      <c r="L39" s="198">
        <v>0.3886</v>
      </c>
      <c r="M39" s="198">
        <v>0.36059999999999998</v>
      </c>
      <c r="N39" s="198">
        <v>0.33479999999999999</v>
      </c>
      <c r="O39" s="198">
        <v>0.31090000000000001</v>
      </c>
      <c r="P39" s="198">
        <v>0.28870000000000001</v>
      </c>
      <c r="Q39" s="198">
        <v>0.26800000000000002</v>
      </c>
    </row>
    <row r="40" spans="1:17" x14ac:dyDescent="0.25">
      <c r="A40" s="8">
        <v>1</v>
      </c>
      <c r="B40" s="3">
        <v>39</v>
      </c>
      <c r="C40" s="5"/>
      <c r="D40" s="198"/>
      <c r="E40" s="198">
        <v>0.66920000000000002</v>
      </c>
      <c r="F40" s="198">
        <v>0.61309999999999998</v>
      </c>
      <c r="G40" s="198">
        <v>0.56310000000000004</v>
      </c>
      <c r="H40" s="198">
        <v>0.51819999999999999</v>
      </c>
      <c r="I40" s="198">
        <v>0.47760000000000002</v>
      </c>
      <c r="J40" s="198">
        <v>0.44069999999999998</v>
      </c>
      <c r="K40" s="198">
        <v>0.40699999999999997</v>
      </c>
      <c r="L40" s="198">
        <v>0.37619999999999998</v>
      </c>
      <c r="M40" s="198">
        <v>0.34789999999999999</v>
      </c>
      <c r="N40" s="198">
        <v>0.32169999999999999</v>
      </c>
      <c r="O40" s="198">
        <v>0.29759999999999998</v>
      </c>
      <c r="P40" s="198">
        <v>0.2752</v>
      </c>
      <c r="Q40" s="198">
        <v>0.2545</v>
      </c>
    </row>
    <row r="41" spans="1:17" x14ac:dyDescent="0.25">
      <c r="A41" s="8">
        <v>1</v>
      </c>
      <c r="B41" s="3">
        <v>40</v>
      </c>
      <c r="C41" s="5"/>
      <c r="D41" s="198"/>
      <c r="E41" s="198">
        <v>0.66279999999999994</v>
      </c>
      <c r="F41" s="198">
        <v>0.60540000000000005</v>
      </c>
      <c r="G41" s="198">
        <v>0.55420000000000003</v>
      </c>
      <c r="H41" s="198">
        <v>0.50829999999999997</v>
      </c>
      <c r="I41" s="198">
        <v>0.46679999999999999</v>
      </c>
      <c r="J41" s="198">
        <v>0.42930000000000001</v>
      </c>
      <c r="K41" s="198">
        <v>0.39510000000000001</v>
      </c>
      <c r="L41" s="198">
        <v>0.36380000000000001</v>
      </c>
      <c r="M41" s="198">
        <v>0.33510000000000001</v>
      </c>
      <c r="N41" s="198">
        <v>0.30869999999999997</v>
      </c>
      <c r="O41" s="198">
        <v>0.2843</v>
      </c>
      <c r="P41" s="198">
        <v>0.26179999999999998</v>
      </c>
      <c r="Q41" s="198">
        <v>0.24099999999999999</v>
      </c>
    </row>
    <row r="42" spans="1:17" x14ac:dyDescent="0.25">
      <c r="A42" s="8">
        <v>1</v>
      </c>
      <c r="B42" s="3">
        <v>41</v>
      </c>
      <c r="C42" s="5"/>
      <c r="D42" s="198"/>
      <c r="E42" s="198">
        <v>0.65639999999999998</v>
      </c>
      <c r="F42" s="198">
        <v>0.59760000000000002</v>
      </c>
      <c r="G42" s="198">
        <v>0.54530000000000001</v>
      </c>
      <c r="H42" s="198">
        <v>0.49840000000000001</v>
      </c>
      <c r="I42" s="198">
        <v>0.45610000000000001</v>
      </c>
      <c r="J42" s="198">
        <v>0.41789999999999999</v>
      </c>
      <c r="K42" s="198">
        <v>0.3831</v>
      </c>
      <c r="L42" s="198">
        <v>0.35139999999999999</v>
      </c>
      <c r="M42" s="198">
        <v>0.32229999999999998</v>
      </c>
      <c r="N42" s="198">
        <v>0.29559999999999997</v>
      </c>
      <c r="O42" s="198">
        <v>0.27110000000000001</v>
      </c>
      <c r="P42" s="198">
        <v>0.2485</v>
      </c>
      <c r="Q42" s="198">
        <v>0.22770000000000001</v>
      </c>
    </row>
    <row r="43" spans="1:17" x14ac:dyDescent="0.25">
      <c r="A43" s="8">
        <v>1</v>
      </c>
      <c r="B43" s="3">
        <v>42</v>
      </c>
      <c r="C43" s="5"/>
      <c r="D43" s="198"/>
      <c r="E43" s="198">
        <v>0.65010000000000001</v>
      </c>
      <c r="F43" s="198">
        <v>0.58979999999999999</v>
      </c>
      <c r="G43" s="198">
        <v>0.5363</v>
      </c>
      <c r="H43" s="198">
        <v>0.4884</v>
      </c>
      <c r="I43" s="198">
        <v>0.44529999999999997</v>
      </c>
      <c r="J43" s="198">
        <v>0.40639999999999998</v>
      </c>
      <c r="K43" s="198">
        <v>0.371</v>
      </c>
      <c r="L43" s="198">
        <v>0.33879999999999999</v>
      </c>
      <c r="M43" s="198">
        <v>0.30940000000000001</v>
      </c>
      <c r="N43" s="198">
        <v>0.28249999999999997</v>
      </c>
      <c r="O43" s="198">
        <v>0.25779999999999997</v>
      </c>
      <c r="P43" s="198">
        <v>0.23519999999999999</v>
      </c>
      <c r="Q43" s="198">
        <v>0.2145</v>
      </c>
    </row>
    <row r="44" spans="1:17" x14ac:dyDescent="0.25">
      <c r="A44" s="8">
        <v>1</v>
      </c>
      <c r="B44" s="3">
        <v>43</v>
      </c>
      <c r="C44" s="5"/>
      <c r="D44" s="198"/>
      <c r="E44" s="198">
        <v>0.64380000000000004</v>
      </c>
      <c r="F44" s="198">
        <v>0.58209999999999995</v>
      </c>
      <c r="G44" s="198">
        <v>0.52739999999999998</v>
      </c>
      <c r="H44" s="198">
        <v>0.47849999999999998</v>
      </c>
      <c r="I44" s="198">
        <v>0.4345</v>
      </c>
      <c r="J44" s="198">
        <v>0.39489999999999997</v>
      </c>
      <c r="K44" s="198">
        <v>0.35899999999999999</v>
      </c>
      <c r="L44" s="198">
        <v>0.32640000000000002</v>
      </c>
      <c r="M44" s="198">
        <v>0.29670000000000002</v>
      </c>
      <c r="N44" s="198">
        <v>0.26950000000000002</v>
      </c>
      <c r="O44" s="198">
        <v>0.24479999999999999</v>
      </c>
      <c r="P44" s="198">
        <v>0.22220000000000001</v>
      </c>
      <c r="Q44" s="198">
        <v>0.2016</v>
      </c>
    </row>
    <row r="45" spans="1:17" x14ac:dyDescent="0.25">
      <c r="A45" s="8">
        <v>1</v>
      </c>
      <c r="B45" s="3">
        <v>44</v>
      </c>
      <c r="C45" s="5"/>
      <c r="D45" s="198"/>
      <c r="E45" s="198">
        <v>0.63759999999999994</v>
      </c>
      <c r="F45" s="198">
        <v>0.5746</v>
      </c>
      <c r="G45" s="198">
        <v>0.51859999999999995</v>
      </c>
      <c r="H45" s="198">
        <v>0.46870000000000001</v>
      </c>
      <c r="I45" s="198">
        <v>0.4239</v>
      </c>
      <c r="J45" s="198">
        <v>0.3836</v>
      </c>
      <c r="K45" s="198">
        <v>0.34720000000000001</v>
      </c>
      <c r="L45" s="198">
        <v>0.31409999999999999</v>
      </c>
      <c r="M45" s="198">
        <v>0.28410000000000002</v>
      </c>
      <c r="N45" s="198">
        <v>0.25690000000000002</v>
      </c>
      <c r="O45" s="198">
        <v>0.2321</v>
      </c>
      <c r="P45" s="198">
        <v>0.20960000000000001</v>
      </c>
      <c r="Q45" s="198">
        <v>0.18920000000000001</v>
      </c>
    </row>
    <row r="46" spans="1:17" x14ac:dyDescent="0.25">
      <c r="A46" s="8">
        <v>1</v>
      </c>
      <c r="B46" s="3">
        <v>45</v>
      </c>
      <c r="C46" s="5"/>
      <c r="D46" s="198"/>
      <c r="E46" s="198">
        <v>0.63090000000000002</v>
      </c>
      <c r="F46" s="198">
        <v>0.56630000000000003</v>
      </c>
      <c r="G46" s="198">
        <v>0.5091</v>
      </c>
      <c r="H46" s="198">
        <v>0.45810000000000001</v>
      </c>
      <c r="I46" s="198">
        <v>0.41239999999999999</v>
      </c>
      <c r="J46" s="198">
        <v>0.37140000000000001</v>
      </c>
      <c r="K46" s="198">
        <v>0.33439999999999998</v>
      </c>
      <c r="L46" s="198">
        <v>0.30099999999999999</v>
      </c>
      <c r="M46" s="198">
        <v>0.27079999999999999</v>
      </c>
      <c r="N46" s="198">
        <v>0.24340000000000001</v>
      </c>
      <c r="O46" s="198">
        <v>0.21870000000000001</v>
      </c>
      <c r="P46" s="198">
        <v>0.19639999999999999</v>
      </c>
      <c r="Q46" s="198">
        <v>0.17630000000000001</v>
      </c>
    </row>
    <row r="47" spans="1:17" x14ac:dyDescent="0.25">
      <c r="A47" s="8">
        <v>1</v>
      </c>
      <c r="B47" s="3">
        <v>46</v>
      </c>
      <c r="C47" s="5"/>
      <c r="D47" s="198"/>
      <c r="E47" s="198">
        <v>0.62429999999999997</v>
      </c>
      <c r="F47" s="198">
        <v>0.55810000000000004</v>
      </c>
      <c r="G47" s="198">
        <v>0.4995</v>
      </c>
      <c r="H47" s="198">
        <v>0.44750000000000001</v>
      </c>
      <c r="I47" s="198">
        <v>0.40100000000000002</v>
      </c>
      <c r="J47" s="198">
        <v>0.35930000000000001</v>
      </c>
      <c r="K47" s="198">
        <v>0.32169999999999999</v>
      </c>
      <c r="L47" s="198">
        <v>0.28799999999999998</v>
      </c>
      <c r="M47" s="198">
        <v>0.2576</v>
      </c>
      <c r="N47" s="198">
        <v>0.23019999999999999</v>
      </c>
      <c r="O47" s="198">
        <v>0.2056</v>
      </c>
      <c r="P47" s="198">
        <v>0.1835</v>
      </c>
      <c r="Q47" s="198">
        <v>0.16370000000000001</v>
      </c>
    </row>
    <row r="48" spans="1:17" x14ac:dyDescent="0.25">
      <c r="A48" s="8">
        <v>1</v>
      </c>
      <c r="B48" s="3">
        <v>47</v>
      </c>
      <c r="C48" s="5"/>
      <c r="D48" s="198"/>
      <c r="E48" s="198">
        <v>0.61780000000000002</v>
      </c>
      <c r="F48" s="198">
        <v>0.55010000000000003</v>
      </c>
      <c r="G48" s="198">
        <v>0.49020000000000002</v>
      </c>
      <c r="H48" s="198">
        <v>0.437</v>
      </c>
      <c r="I48" s="198">
        <v>0.3896</v>
      </c>
      <c r="J48" s="198">
        <v>0.34720000000000001</v>
      </c>
      <c r="K48" s="198">
        <v>0.30919999999999997</v>
      </c>
      <c r="L48" s="198">
        <v>0.2752</v>
      </c>
      <c r="M48" s="198">
        <v>0.2447</v>
      </c>
      <c r="N48" s="198">
        <v>0.21729999999999999</v>
      </c>
      <c r="O48" s="198">
        <v>0.19289999999999999</v>
      </c>
      <c r="P48" s="198">
        <v>0.1711</v>
      </c>
      <c r="Q48" s="198">
        <v>0.15160000000000001</v>
      </c>
    </row>
    <row r="49" spans="1:17" x14ac:dyDescent="0.25">
      <c r="A49" s="8">
        <v>1</v>
      </c>
      <c r="B49" s="3">
        <v>48</v>
      </c>
      <c r="C49" s="5"/>
      <c r="D49" s="198"/>
      <c r="E49" s="198">
        <v>0.61140000000000005</v>
      </c>
      <c r="F49" s="198">
        <v>0.54200000000000004</v>
      </c>
      <c r="G49" s="198">
        <v>0.48070000000000002</v>
      </c>
      <c r="H49" s="198">
        <v>0.42649999999999999</v>
      </c>
      <c r="I49" s="198">
        <v>0.37809999999999999</v>
      </c>
      <c r="J49" s="198">
        <v>0.33510000000000001</v>
      </c>
      <c r="K49" s="198">
        <v>0.29659999999999997</v>
      </c>
      <c r="L49" s="198">
        <v>0.26229999999999998</v>
      </c>
      <c r="M49" s="198">
        <v>0.23169999999999999</v>
      </c>
      <c r="N49" s="198">
        <v>0.20449999999999999</v>
      </c>
      <c r="O49" s="198">
        <v>0.18029999999999999</v>
      </c>
      <c r="P49" s="198">
        <v>0.15890000000000001</v>
      </c>
      <c r="Q49" s="198">
        <v>0.1399</v>
      </c>
    </row>
    <row r="50" spans="1:17" x14ac:dyDescent="0.25">
      <c r="A50" s="8">
        <v>1</v>
      </c>
      <c r="B50" s="3">
        <v>49</v>
      </c>
      <c r="C50" s="5"/>
      <c r="D50" s="198"/>
      <c r="E50" s="198">
        <v>0.60499999999999998</v>
      </c>
      <c r="F50" s="198">
        <v>0.53400000000000003</v>
      </c>
      <c r="G50" s="198">
        <v>0.4713</v>
      </c>
      <c r="H50" s="198">
        <v>0.41589999999999999</v>
      </c>
      <c r="I50" s="198">
        <v>0.36670000000000003</v>
      </c>
      <c r="J50" s="198">
        <v>0.32290000000000002</v>
      </c>
      <c r="K50" s="198">
        <v>0.28410000000000002</v>
      </c>
      <c r="L50" s="198">
        <v>0.24959999999999999</v>
      </c>
      <c r="M50" s="198">
        <v>0.219</v>
      </c>
      <c r="N50" s="198">
        <v>0.19189999999999999</v>
      </c>
      <c r="O50" s="198">
        <v>0.16800000000000001</v>
      </c>
      <c r="P50" s="198">
        <v>0.14699999999999999</v>
      </c>
      <c r="Q50" s="198">
        <v>0.12859999999999999</v>
      </c>
    </row>
    <row r="51" spans="1:17" x14ac:dyDescent="0.25">
      <c r="A51" s="8">
        <v>1</v>
      </c>
      <c r="B51" s="3">
        <v>50</v>
      </c>
      <c r="C51" s="5"/>
      <c r="D51" s="198"/>
      <c r="E51" s="198">
        <v>0.59889999999999999</v>
      </c>
      <c r="F51" s="198">
        <v>0.5262</v>
      </c>
      <c r="G51" s="198">
        <v>0.4622</v>
      </c>
      <c r="H51" s="198">
        <v>0.40550000000000003</v>
      </c>
      <c r="I51" s="198">
        <v>0.35539999999999999</v>
      </c>
      <c r="J51" s="198">
        <v>0.31109999999999999</v>
      </c>
      <c r="K51" s="198">
        <v>0.27179999999999999</v>
      </c>
      <c r="L51" s="198">
        <v>0.23719999999999999</v>
      </c>
      <c r="M51" s="198">
        <v>0.20669999999999999</v>
      </c>
      <c r="N51" s="198">
        <v>0.17979999999999999</v>
      </c>
      <c r="O51" s="198">
        <v>0.15629999999999999</v>
      </c>
      <c r="P51" s="198">
        <v>0.1358</v>
      </c>
      <c r="Q51" s="198">
        <v>0.1179</v>
      </c>
    </row>
    <row r="52" spans="1:17" x14ac:dyDescent="0.25">
      <c r="A52" s="8">
        <v>1</v>
      </c>
      <c r="B52" s="3">
        <v>51</v>
      </c>
      <c r="C52" s="5"/>
      <c r="D52" s="198"/>
      <c r="E52" s="198">
        <v>0.59289999999999998</v>
      </c>
      <c r="F52" s="198">
        <v>0.51849999999999996</v>
      </c>
      <c r="G52" s="198">
        <v>0.45300000000000001</v>
      </c>
      <c r="H52" s="198">
        <v>0.3952</v>
      </c>
      <c r="I52" s="198">
        <v>0.34420000000000001</v>
      </c>
      <c r="J52" s="198">
        <v>0.29930000000000001</v>
      </c>
      <c r="K52" s="198">
        <v>0.25969999999999999</v>
      </c>
      <c r="L52" s="198">
        <v>0.22500000000000001</v>
      </c>
      <c r="M52" s="198">
        <v>0.1946</v>
      </c>
      <c r="N52" s="198">
        <v>0.16800000000000001</v>
      </c>
      <c r="O52" s="198">
        <v>0.14499999999999999</v>
      </c>
      <c r="P52" s="198">
        <v>0.125</v>
      </c>
      <c r="Q52" s="198">
        <v>0.1077</v>
      </c>
    </row>
    <row r="53" spans="1:17" x14ac:dyDescent="0.25">
      <c r="A53" s="8">
        <v>1</v>
      </c>
      <c r="B53" s="3">
        <v>52</v>
      </c>
      <c r="C53" s="5"/>
      <c r="D53" s="198"/>
      <c r="E53" s="198">
        <v>0.58679999999999999</v>
      </c>
      <c r="F53" s="198">
        <v>0.51070000000000004</v>
      </c>
      <c r="G53" s="198">
        <v>0.44369999999999998</v>
      </c>
      <c r="H53" s="198">
        <v>0.3846</v>
      </c>
      <c r="I53" s="198">
        <v>0.33279999999999998</v>
      </c>
      <c r="J53" s="198">
        <v>0.28720000000000001</v>
      </c>
      <c r="K53" s="198">
        <v>0.24740000000000001</v>
      </c>
      <c r="L53" s="198">
        <v>0.21260000000000001</v>
      </c>
      <c r="M53" s="198">
        <v>0.18240000000000001</v>
      </c>
      <c r="N53" s="198">
        <v>0.15620000000000001</v>
      </c>
      <c r="O53" s="198">
        <v>0.13370000000000001</v>
      </c>
      <c r="P53" s="198">
        <v>0.1143</v>
      </c>
      <c r="Q53" s="198">
        <v>9.7799999999999998E-2</v>
      </c>
    </row>
    <row r="54" spans="1:17" x14ac:dyDescent="0.25">
      <c r="A54" s="8">
        <v>1</v>
      </c>
      <c r="B54" s="3">
        <v>53</v>
      </c>
      <c r="C54" s="5"/>
      <c r="D54" s="198"/>
      <c r="E54" s="198">
        <v>0.58089999999999997</v>
      </c>
      <c r="F54" s="198">
        <v>0.50290000000000001</v>
      </c>
      <c r="G54" s="198">
        <v>0.43430000000000002</v>
      </c>
      <c r="H54" s="198">
        <v>0.37409999999999999</v>
      </c>
      <c r="I54" s="198">
        <v>0.32129999999999997</v>
      </c>
      <c r="J54" s="198">
        <v>0.2752</v>
      </c>
      <c r="K54" s="198">
        <v>0.2351</v>
      </c>
      <c r="L54" s="198">
        <v>0.20030000000000001</v>
      </c>
      <c r="M54" s="198">
        <v>0.1704</v>
      </c>
      <c r="N54" s="198">
        <v>0.1447</v>
      </c>
      <c r="O54" s="198">
        <v>0.12280000000000001</v>
      </c>
      <c r="P54" s="198">
        <v>0.1041</v>
      </c>
      <c r="Q54" s="198">
        <v>8.8300000000000003E-2</v>
      </c>
    </row>
    <row r="55" spans="1:17" x14ac:dyDescent="0.25">
      <c r="A55" s="8">
        <v>1</v>
      </c>
      <c r="B55" s="3">
        <v>54</v>
      </c>
      <c r="C55" s="5"/>
      <c r="D55" s="198"/>
      <c r="E55" s="198">
        <v>0.57520000000000004</v>
      </c>
      <c r="F55" s="198">
        <v>0.49530000000000002</v>
      </c>
      <c r="G55" s="198">
        <v>0.42509999999999998</v>
      </c>
      <c r="H55" s="198">
        <v>0.36359999999999998</v>
      </c>
      <c r="I55" s="198">
        <v>0.30990000000000001</v>
      </c>
      <c r="J55" s="198">
        <v>0.26329999999999998</v>
      </c>
      <c r="K55" s="198">
        <v>0.223</v>
      </c>
      <c r="L55" s="198">
        <v>0.18840000000000001</v>
      </c>
      <c r="M55" s="198">
        <v>0.1588</v>
      </c>
      <c r="N55" s="198">
        <v>0.1336</v>
      </c>
      <c r="O55" s="198">
        <v>0.1123</v>
      </c>
      <c r="P55" s="198">
        <v>9.4399999999999998E-2</v>
      </c>
      <c r="Q55" s="198">
        <v>7.9200000000000007E-2</v>
      </c>
    </row>
    <row r="56" spans="1:17" x14ac:dyDescent="0.25">
      <c r="A56" s="8">
        <v>1</v>
      </c>
      <c r="B56" s="3">
        <v>55</v>
      </c>
      <c r="C56" s="5"/>
      <c r="D56" s="198"/>
      <c r="E56" s="198">
        <v>0.56969999999999998</v>
      </c>
      <c r="F56" s="198">
        <v>0.4879</v>
      </c>
      <c r="G56" s="198">
        <v>0.41599999999999998</v>
      </c>
      <c r="H56" s="198">
        <v>0.3533</v>
      </c>
      <c r="I56" s="198">
        <v>0.29870000000000002</v>
      </c>
      <c r="J56" s="198">
        <v>0.25159999999999999</v>
      </c>
      <c r="K56" s="198">
        <v>0.2112</v>
      </c>
      <c r="L56" s="198">
        <v>0.17680000000000001</v>
      </c>
      <c r="M56" s="198">
        <v>0.14760000000000001</v>
      </c>
      <c r="N56" s="198">
        <v>0.123</v>
      </c>
      <c r="O56" s="198">
        <v>0.1024</v>
      </c>
      <c r="P56" s="198">
        <v>8.5199999999999998E-2</v>
      </c>
      <c r="Q56" s="198">
        <v>7.0800000000000002E-2</v>
      </c>
    </row>
    <row r="57" spans="1:17" x14ac:dyDescent="0.25">
      <c r="A57" s="8">
        <v>1</v>
      </c>
      <c r="B57" s="3">
        <v>56</v>
      </c>
      <c r="C57" s="5"/>
      <c r="D57" s="198"/>
      <c r="E57" s="198">
        <v>0.56410000000000005</v>
      </c>
      <c r="F57" s="198">
        <v>0.48039999999999999</v>
      </c>
      <c r="G57" s="198">
        <v>0.40679999999999999</v>
      </c>
      <c r="H57" s="198">
        <v>0.3427</v>
      </c>
      <c r="I57" s="198">
        <v>0.2873</v>
      </c>
      <c r="J57" s="198">
        <v>0.2397</v>
      </c>
      <c r="K57" s="198">
        <v>0.1993</v>
      </c>
      <c r="L57" s="198">
        <v>0.1651</v>
      </c>
      <c r="M57" s="198">
        <v>0.13639999999999999</v>
      </c>
      <c r="N57" s="198">
        <v>0.1124</v>
      </c>
      <c r="O57" s="198">
        <v>9.2499999999999999E-2</v>
      </c>
      <c r="P57" s="198">
        <v>7.6100000000000001E-2</v>
      </c>
      <c r="Q57" s="198">
        <v>6.2600000000000003E-2</v>
      </c>
    </row>
    <row r="58" spans="1:17" x14ac:dyDescent="0.25">
      <c r="A58" s="8">
        <v>1</v>
      </c>
      <c r="B58" s="3">
        <v>57</v>
      </c>
      <c r="C58" s="5"/>
      <c r="D58" s="198"/>
      <c r="E58" s="198">
        <v>0.55889999999999995</v>
      </c>
      <c r="F58" s="198">
        <v>0.47299999999999998</v>
      </c>
      <c r="G58" s="198">
        <v>0.3977</v>
      </c>
      <c r="H58" s="198">
        <v>0.33229999999999998</v>
      </c>
      <c r="I58" s="198">
        <v>0.27600000000000002</v>
      </c>
      <c r="J58" s="198">
        <v>0.2281</v>
      </c>
      <c r="K58" s="198">
        <v>0.18759999999999999</v>
      </c>
      <c r="L58" s="198">
        <v>0.1537</v>
      </c>
      <c r="M58" s="198">
        <v>0.1255</v>
      </c>
      <c r="N58" s="198">
        <v>0.1023</v>
      </c>
      <c r="O58" s="198">
        <v>8.3199999999999996E-2</v>
      </c>
      <c r="P58" s="198">
        <v>6.7599999999999993E-2</v>
      </c>
      <c r="Q58" s="198">
        <v>5.4899999999999997E-2</v>
      </c>
    </row>
    <row r="59" spans="1:17" x14ac:dyDescent="0.25">
      <c r="A59" s="8">
        <v>1</v>
      </c>
      <c r="B59" s="3">
        <v>58</v>
      </c>
      <c r="C59" s="5"/>
      <c r="D59" s="198"/>
      <c r="E59" s="198">
        <v>0.55410000000000004</v>
      </c>
      <c r="F59" s="198">
        <v>0.4662</v>
      </c>
      <c r="G59" s="198">
        <v>0.38919999999999999</v>
      </c>
      <c r="H59" s="198">
        <v>0.32240000000000002</v>
      </c>
      <c r="I59" s="198">
        <v>0.26529999999999998</v>
      </c>
      <c r="J59" s="198">
        <v>0.217</v>
      </c>
      <c r="K59" s="198">
        <v>0.17649999999999999</v>
      </c>
      <c r="L59" s="198">
        <v>0.14299999999999999</v>
      </c>
      <c r="M59" s="198">
        <v>0.1154</v>
      </c>
      <c r="N59" s="198">
        <v>9.2799999999999994E-2</v>
      </c>
      <c r="O59" s="198">
        <v>7.46E-2</v>
      </c>
      <c r="P59" s="198">
        <v>5.9799999999999999E-2</v>
      </c>
      <c r="Q59" s="198">
        <v>4.7899999999999998E-2</v>
      </c>
    </row>
    <row r="60" spans="1:17" x14ac:dyDescent="0.25">
      <c r="A60" s="8">
        <v>1</v>
      </c>
      <c r="B60" s="3">
        <v>59</v>
      </c>
      <c r="C60" s="5"/>
      <c r="D60" s="198"/>
      <c r="E60" s="198">
        <v>0.54949999999999999</v>
      </c>
      <c r="F60" s="198">
        <v>0.45960000000000001</v>
      </c>
      <c r="G60" s="198">
        <v>0.38069999999999998</v>
      </c>
      <c r="H60" s="198">
        <v>0.31259999999999999</v>
      </c>
      <c r="I60" s="198">
        <v>0.25469999999999998</v>
      </c>
      <c r="J60" s="198">
        <v>0.20599999999999999</v>
      </c>
      <c r="K60" s="198">
        <v>0.1656</v>
      </c>
      <c r="L60" s="198">
        <v>0.13239999999999999</v>
      </c>
      <c r="M60" s="198">
        <v>0.1055</v>
      </c>
      <c r="N60" s="198">
        <v>8.3699999999999997E-2</v>
      </c>
      <c r="O60" s="198">
        <v>6.6299999999999998E-2</v>
      </c>
      <c r="P60" s="198">
        <v>5.2400000000000002E-2</v>
      </c>
      <c r="Q60" s="198">
        <v>4.1399999999999999E-2</v>
      </c>
    </row>
    <row r="61" spans="1:17" x14ac:dyDescent="0.25">
      <c r="A61" s="8">
        <v>1</v>
      </c>
      <c r="B61" s="3">
        <v>60</v>
      </c>
      <c r="C61" s="5"/>
      <c r="D61" s="198"/>
      <c r="E61" s="198">
        <v>0.54500000000000004</v>
      </c>
      <c r="F61" s="198">
        <v>0.45290000000000002</v>
      </c>
      <c r="G61" s="198">
        <v>0.37219999999999998</v>
      </c>
      <c r="H61" s="198">
        <v>0.30270000000000002</v>
      </c>
      <c r="I61" s="198">
        <v>0.24390000000000001</v>
      </c>
      <c r="J61" s="198">
        <v>0.19489999999999999</v>
      </c>
      <c r="K61" s="198">
        <v>0.15459999999999999</v>
      </c>
      <c r="L61" s="198">
        <v>0.12189999999999999</v>
      </c>
      <c r="M61" s="198">
        <v>9.5699999999999993E-2</v>
      </c>
      <c r="N61" s="198">
        <v>7.4800000000000005E-2</v>
      </c>
      <c r="O61" s="198">
        <v>5.8299999999999998E-2</v>
      </c>
      <c r="P61" s="198">
        <v>4.53E-2</v>
      </c>
      <c r="Q61" s="198">
        <v>3.5200000000000002E-2</v>
      </c>
    </row>
    <row r="62" spans="1:17" x14ac:dyDescent="0.25">
      <c r="A62" s="8">
        <v>1</v>
      </c>
      <c r="B62" s="3">
        <v>61</v>
      </c>
      <c r="C62" s="5"/>
      <c r="D62" s="198"/>
      <c r="E62" s="198">
        <v>0.54079999999999995</v>
      </c>
      <c r="F62" s="198">
        <v>0.4466</v>
      </c>
      <c r="G62" s="198">
        <v>0.3639</v>
      </c>
      <c r="H62" s="198">
        <v>0.29299999999999998</v>
      </c>
      <c r="I62" s="198">
        <v>0.23330000000000001</v>
      </c>
      <c r="J62" s="198">
        <v>0.184</v>
      </c>
      <c r="K62" s="198">
        <v>0.1439</v>
      </c>
      <c r="L62" s="198">
        <v>0.11169999999999999</v>
      </c>
      <c r="M62" s="198">
        <v>8.6199999999999999E-2</v>
      </c>
      <c r="N62" s="198">
        <v>6.6299999999999998E-2</v>
      </c>
      <c r="O62" s="198">
        <v>5.0700000000000002E-2</v>
      </c>
      <c r="P62" s="198">
        <v>3.8800000000000001E-2</v>
      </c>
      <c r="Q62" s="198">
        <v>2.9700000000000001E-2</v>
      </c>
    </row>
    <row r="63" spans="1:17" x14ac:dyDescent="0.25">
      <c r="A63" s="8">
        <v>1</v>
      </c>
      <c r="B63" s="3">
        <v>62</v>
      </c>
      <c r="C63" s="5"/>
      <c r="D63" s="198"/>
      <c r="E63" s="198">
        <v>0.53680000000000005</v>
      </c>
      <c r="F63" s="198">
        <v>0.44030000000000002</v>
      </c>
      <c r="G63" s="198">
        <v>0.35570000000000002</v>
      </c>
      <c r="H63" s="198">
        <v>0.2833</v>
      </c>
      <c r="I63" s="198">
        <v>0.22270000000000001</v>
      </c>
      <c r="J63" s="198">
        <v>0.1731</v>
      </c>
      <c r="K63" s="198">
        <v>0.13320000000000001</v>
      </c>
      <c r="L63" s="198">
        <v>0.1016</v>
      </c>
      <c r="M63" s="198">
        <v>7.6999999999999999E-2</v>
      </c>
      <c r="N63" s="198">
        <v>5.8000000000000003E-2</v>
      </c>
      <c r="O63" s="198">
        <v>4.36E-2</v>
      </c>
      <c r="P63" s="198">
        <v>3.27E-2</v>
      </c>
      <c r="Q63" s="198">
        <v>2.4500000000000001E-2</v>
      </c>
    </row>
    <row r="64" spans="1:17" x14ac:dyDescent="0.25">
      <c r="A64" s="8">
        <v>1</v>
      </c>
      <c r="B64" s="3">
        <v>63</v>
      </c>
      <c r="C64" s="5"/>
      <c r="D64" s="198"/>
      <c r="E64" s="198">
        <v>0.53290000000000004</v>
      </c>
      <c r="F64" s="198">
        <v>0.43409999999999999</v>
      </c>
      <c r="G64" s="198">
        <v>0.34739999999999999</v>
      </c>
      <c r="H64" s="198">
        <v>0.27329999999999999</v>
      </c>
      <c r="I64" s="198">
        <v>0.21179999999999999</v>
      </c>
      <c r="J64" s="198">
        <v>0.16189999999999999</v>
      </c>
      <c r="K64" s="198">
        <v>0.12230000000000001</v>
      </c>
      <c r="L64" s="198">
        <v>9.1499999999999998E-2</v>
      </c>
      <c r="M64" s="198">
        <v>6.7799999999999999E-2</v>
      </c>
      <c r="N64" s="198">
        <v>0.05</v>
      </c>
      <c r="O64" s="198">
        <v>3.6700000000000003E-2</v>
      </c>
      <c r="P64" s="198">
        <v>2.69E-2</v>
      </c>
      <c r="Q64" s="198">
        <v>1.9800000000000002E-2</v>
      </c>
    </row>
    <row r="65" spans="1:17" x14ac:dyDescent="0.25">
      <c r="A65" s="8">
        <v>1</v>
      </c>
      <c r="B65" s="3">
        <v>64</v>
      </c>
      <c r="C65" s="5"/>
      <c r="D65" s="198"/>
      <c r="E65" s="198">
        <v>0.52939999999999998</v>
      </c>
      <c r="F65" s="198">
        <v>0.42820000000000003</v>
      </c>
      <c r="G65" s="198">
        <v>0.3392</v>
      </c>
      <c r="H65" s="198">
        <v>0.26340000000000002</v>
      </c>
      <c r="I65" s="198">
        <v>0.2009</v>
      </c>
      <c r="J65" s="198">
        <v>0.15079999999999999</v>
      </c>
      <c r="K65" s="198">
        <v>0.1115</v>
      </c>
      <c r="L65" s="198">
        <v>8.1500000000000003E-2</v>
      </c>
      <c r="M65" s="198">
        <v>5.8999999999999997E-2</v>
      </c>
      <c r="N65" s="198">
        <v>4.24E-2</v>
      </c>
      <c r="O65" s="198">
        <v>3.0300000000000001E-2</v>
      </c>
      <c r="P65" s="198">
        <v>2.1700000000000001E-2</v>
      </c>
      <c r="Q65" s="198">
        <v>1.5599999999999999E-2</v>
      </c>
    </row>
    <row r="66" spans="1:17" x14ac:dyDescent="0.25">
      <c r="A66" s="8">
        <v>1</v>
      </c>
      <c r="B66" s="3">
        <v>65</v>
      </c>
      <c r="C66" s="5"/>
      <c r="D66" s="198"/>
      <c r="E66" s="198">
        <v>0.5262</v>
      </c>
      <c r="F66" s="198">
        <v>0.42259999999999998</v>
      </c>
      <c r="G66" s="198">
        <v>0.33119999999999999</v>
      </c>
      <c r="H66" s="198">
        <v>0.2535</v>
      </c>
      <c r="I66" s="198">
        <v>0.19</v>
      </c>
      <c r="J66" s="198">
        <v>0.1396</v>
      </c>
      <c r="K66" s="198">
        <v>0.1008</v>
      </c>
      <c r="L66" s="198">
        <v>7.17E-2</v>
      </c>
      <c r="M66" s="198">
        <v>5.0500000000000003E-2</v>
      </c>
      <c r="N66" s="198">
        <v>3.5200000000000002E-2</v>
      </c>
      <c r="O66" s="198">
        <v>2.4500000000000001E-2</v>
      </c>
      <c r="P66" s="198">
        <v>1.7100000000000001E-2</v>
      </c>
      <c r="Q66" s="198">
        <v>1.2E-2</v>
      </c>
    </row>
    <row r="67" spans="1:17" x14ac:dyDescent="0.25">
      <c r="A67" s="8">
        <v>1</v>
      </c>
      <c r="B67" s="3">
        <v>66</v>
      </c>
      <c r="C67" s="5"/>
      <c r="D67" s="198"/>
      <c r="E67" s="198">
        <v>0.52339999999999998</v>
      </c>
      <c r="F67" s="198">
        <v>0.4173</v>
      </c>
      <c r="G67" s="198">
        <v>0.32340000000000002</v>
      </c>
      <c r="H67" s="198">
        <v>0.24379999999999999</v>
      </c>
      <c r="I67" s="198">
        <v>0.17899999999999999</v>
      </c>
      <c r="J67" s="198">
        <v>0.12839999999999999</v>
      </c>
      <c r="K67" s="198">
        <v>9.0200000000000002E-2</v>
      </c>
      <c r="L67" s="198">
        <v>6.2300000000000001E-2</v>
      </c>
      <c r="M67" s="198">
        <v>4.24E-2</v>
      </c>
      <c r="N67" s="198">
        <v>2.87E-2</v>
      </c>
      <c r="O67" s="198">
        <v>1.9300000000000001E-2</v>
      </c>
      <c r="P67" s="198">
        <v>1.3100000000000001E-2</v>
      </c>
      <c r="Q67" s="198">
        <v>8.9999999999999993E-3</v>
      </c>
    </row>
    <row r="68" spans="1:17" x14ac:dyDescent="0.25">
      <c r="A68" s="8">
        <v>1</v>
      </c>
      <c r="B68" s="3">
        <v>67</v>
      </c>
      <c r="C68" s="5"/>
      <c r="D68" s="198"/>
      <c r="E68" s="198">
        <v>0.52080000000000004</v>
      </c>
      <c r="F68" s="198">
        <v>0.41210000000000002</v>
      </c>
      <c r="G68" s="198">
        <v>0.31530000000000002</v>
      </c>
      <c r="H68" s="198">
        <v>0.23330000000000001</v>
      </c>
      <c r="I68" s="198">
        <v>0.16719999999999999</v>
      </c>
      <c r="J68" s="198">
        <v>0.1164</v>
      </c>
      <c r="K68" s="198">
        <v>7.9000000000000001E-2</v>
      </c>
      <c r="L68" s="198">
        <v>5.2400000000000002E-2</v>
      </c>
      <c r="M68" s="198">
        <v>3.4299999999999997E-2</v>
      </c>
      <c r="N68" s="198">
        <v>2.2200000000000001E-2</v>
      </c>
      <c r="O68" s="198">
        <v>1.44E-2</v>
      </c>
      <c r="P68" s="198">
        <v>9.4000000000000004E-3</v>
      </c>
      <c r="Q68" s="198">
        <v>6.3E-3</v>
      </c>
    </row>
    <row r="69" spans="1:17" x14ac:dyDescent="0.25">
      <c r="A69" s="8">
        <v>1</v>
      </c>
      <c r="B69" s="3">
        <v>68</v>
      </c>
      <c r="C69" s="5"/>
      <c r="D69" s="198"/>
      <c r="E69" s="198">
        <v>0.51859999999999995</v>
      </c>
      <c r="F69" s="198">
        <v>0.40720000000000001</v>
      </c>
      <c r="G69" s="198">
        <v>0.30730000000000002</v>
      </c>
      <c r="H69" s="198">
        <v>0.22259999999999999</v>
      </c>
      <c r="I69" s="198">
        <v>0.155</v>
      </c>
      <c r="J69" s="198">
        <v>0.1041</v>
      </c>
      <c r="K69" s="198">
        <v>6.7699999999999996E-2</v>
      </c>
      <c r="L69" s="198">
        <v>4.2799999999999998E-2</v>
      </c>
      <c r="M69" s="198">
        <v>2.6599999999999999E-2</v>
      </c>
      <c r="N69" s="198">
        <v>1.6400000000000001E-2</v>
      </c>
      <c r="O69" s="198">
        <v>1.0200000000000001E-2</v>
      </c>
      <c r="P69" s="198">
        <v>6.4000000000000003E-3</v>
      </c>
      <c r="Q69" s="198">
        <v>4.3E-3</v>
      </c>
    </row>
    <row r="70" spans="1:17" x14ac:dyDescent="0.25">
      <c r="A70" s="8">
        <v>1</v>
      </c>
      <c r="B70" s="3">
        <v>69</v>
      </c>
      <c r="C70" s="5"/>
      <c r="D70" s="198"/>
      <c r="E70" s="198">
        <v>0.51700000000000002</v>
      </c>
      <c r="F70" s="198">
        <v>0.4032</v>
      </c>
      <c r="G70" s="198">
        <v>0.3</v>
      </c>
      <c r="H70" s="198">
        <v>0.21249999999999999</v>
      </c>
      <c r="I70" s="198">
        <v>0.14330000000000001</v>
      </c>
      <c r="J70" s="198">
        <v>9.2299999999999993E-2</v>
      </c>
      <c r="K70" s="198">
        <v>5.7099999999999998E-2</v>
      </c>
      <c r="L70" s="198">
        <v>3.4099999999999998E-2</v>
      </c>
      <c r="M70" s="198">
        <v>0.02</v>
      </c>
      <c r="N70" s="198">
        <v>1.1599999999999999E-2</v>
      </c>
      <c r="O70" s="198">
        <v>6.8999999999999999E-3</v>
      </c>
      <c r="P70" s="198">
        <v>4.3E-3</v>
      </c>
      <c r="Q70" s="198">
        <v>2.8999999999999998E-3</v>
      </c>
    </row>
    <row r="71" spans="1:17" x14ac:dyDescent="0.25">
      <c r="A71" s="8">
        <v>1</v>
      </c>
      <c r="B71" s="3">
        <v>70</v>
      </c>
      <c r="C71" s="5"/>
      <c r="D71" s="198"/>
      <c r="E71" s="198">
        <v>0.51570000000000005</v>
      </c>
      <c r="F71" s="198">
        <v>0.3992</v>
      </c>
      <c r="G71" s="198">
        <v>0.29220000000000002</v>
      </c>
      <c r="H71" s="198">
        <v>0.2009</v>
      </c>
      <c r="I71" s="198">
        <v>0.1295</v>
      </c>
      <c r="J71" s="198">
        <v>7.85E-2</v>
      </c>
      <c r="K71" s="198">
        <v>4.4999999999999998E-2</v>
      </c>
      <c r="L71" s="198">
        <v>2.4799999999999999E-2</v>
      </c>
      <c r="M71" s="198">
        <v>1.3299999999999999E-2</v>
      </c>
      <c r="N71" s="198">
        <v>7.1999999999999998E-3</v>
      </c>
      <c r="O71" s="198">
        <v>4.1000000000000003E-3</v>
      </c>
      <c r="P71" s="198">
        <v>2.5000000000000001E-3</v>
      </c>
      <c r="Q71" s="198">
        <v>1.8E-3</v>
      </c>
    </row>
    <row r="72" spans="1:17" x14ac:dyDescent="0.25">
      <c r="A72" s="8">
        <v>1</v>
      </c>
      <c r="B72" s="3">
        <v>71</v>
      </c>
      <c r="C72" s="5"/>
      <c r="D72" s="198"/>
      <c r="E72" s="198">
        <v>0.51500000000000001</v>
      </c>
      <c r="F72" s="198">
        <v>0.39639999999999997</v>
      </c>
      <c r="G72" s="198">
        <v>0.28549999999999998</v>
      </c>
      <c r="H72" s="198">
        <v>0.18990000000000001</v>
      </c>
      <c r="I72" s="198">
        <v>0.11600000000000001</v>
      </c>
      <c r="J72" s="198">
        <v>6.5100000000000005E-2</v>
      </c>
      <c r="K72" s="198">
        <v>3.39E-2</v>
      </c>
      <c r="L72" s="198">
        <v>1.67E-2</v>
      </c>
      <c r="M72" s="198">
        <v>8.0999999999999996E-3</v>
      </c>
      <c r="N72" s="198">
        <v>4.1000000000000003E-3</v>
      </c>
      <c r="O72" s="198">
        <v>2.3E-3</v>
      </c>
      <c r="P72" s="198">
        <v>1.5E-3</v>
      </c>
      <c r="Q72" s="198">
        <v>1.1000000000000001E-3</v>
      </c>
    </row>
    <row r="73" spans="1:17" x14ac:dyDescent="0.25">
      <c r="A73" s="8">
        <v>1</v>
      </c>
      <c r="B73" s="3">
        <v>72</v>
      </c>
      <c r="C73" s="5"/>
      <c r="D73" s="198"/>
      <c r="E73" s="198">
        <v>0.51459999999999995</v>
      </c>
      <c r="F73" s="198">
        <v>0.39410000000000001</v>
      </c>
      <c r="G73" s="198">
        <v>0.2782</v>
      </c>
      <c r="H73" s="198">
        <v>0.17610000000000001</v>
      </c>
      <c r="I73" s="198">
        <v>9.7900000000000001E-2</v>
      </c>
      <c r="J73" s="198">
        <v>4.7600000000000003E-2</v>
      </c>
      <c r="K73" s="198">
        <v>2.0500000000000001E-2</v>
      </c>
      <c r="L73" s="198">
        <v>8.2000000000000007E-3</v>
      </c>
      <c r="M73" s="198">
        <v>3.3E-3</v>
      </c>
      <c r="N73" s="198">
        <v>1.6000000000000001E-3</v>
      </c>
      <c r="O73" s="198">
        <v>8.9999999999999998E-4</v>
      </c>
      <c r="P73" s="198">
        <v>6.9999999999999999E-4</v>
      </c>
      <c r="Q73" s="198">
        <v>5.0000000000000001E-4</v>
      </c>
    </row>
    <row r="74" spans="1:17" x14ac:dyDescent="0.25">
      <c r="A74" s="8">
        <v>1</v>
      </c>
      <c r="B74" s="3">
        <v>73</v>
      </c>
      <c r="C74" s="5"/>
      <c r="D74" s="198"/>
      <c r="E74" s="198">
        <v>0.51459999999999995</v>
      </c>
      <c r="F74" s="198">
        <v>0.39329999999999998</v>
      </c>
      <c r="G74" s="198">
        <v>0.27350000000000002</v>
      </c>
      <c r="H74" s="198">
        <v>0.16320000000000001</v>
      </c>
      <c r="I74" s="198">
        <v>7.8600000000000003E-2</v>
      </c>
      <c r="J74" s="198">
        <v>2.9600000000000001E-2</v>
      </c>
      <c r="K74" s="198">
        <v>8.8999999999999999E-3</v>
      </c>
      <c r="L74" s="198">
        <v>2.5000000000000001E-3</v>
      </c>
      <c r="M74" s="198">
        <v>8.0000000000000004E-4</v>
      </c>
      <c r="N74" s="198">
        <v>4.0000000000000002E-4</v>
      </c>
      <c r="O74" s="198">
        <v>2.0000000000000001E-4</v>
      </c>
      <c r="P74" s="198">
        <v>1E-4</v>
      </c>
      <c r="Q74" s="198">
        <v>0</v>
      </c>
    </row>
    <row r="75" spans="1:17" x14ac:dyDescent="0.25">
      <c r="A75" s="8">
        <v>1</v>
      </c>
      <c r="B75" s="3">
        <v>74</v>
      </c>
      <c r="C75" s="5"/>
      <c r="D75" s="198"/>
      <c r="E75" s="198">
        <v>0.51459999999999995</v>
      </c>
      <c r="F75" s="198">
        <v>0.39319999999999999</v>
      </c>
      <c r="G75" s="198">
        <v>0.2722</v>
      </c>
      <c r="H75" s="198">
        <v>0.15659999999999999</v>
      </c>
      <c r="I75" s="198">
        <v>6.6100000000000006E-2</v>
      </c>
      <c r="J75" s="198">
        <v>1.8700000000000001E-2</v>
      </c>
      <c r="K75" s="198">
        <v>3.5999999999999999E-3</v>
      </c>
      <c r="L75" s="198">
        <v>5.9999999999999995E-4</v>
      </c>
      <c r="M75" s="198">
        <v>1E-4</v>
      </c>
      <c r="N75" s="198">
        <v>0</v>
      </c>
      <c r="O75" s="198">
        <v>0</v>
      </c>
      <c r="P75" s="198">
        <v>0</v>
      </c>
      <c r="Q75" s="198">
        <v>0</v>
      </c>
    </row>
    <row r="76" spans="1:17" x14ac:dyDescent="0.25">
      <c r="A76" s="8">
        <v>2</v>
      </c>
      <c r="B76" s="3">
        <v>1</v>
      </c>
      <c r="C76" s="5"/>
      <c r="D76" s="198"/>
      <c r="E76" s="198">
        <v>0.91279999999999994</v>
      </c>
      <c r="F76" s="198">
        <v>0.89870000000000005</v>
      </c>
      <c r="G76" s="198">
        <v>0.88590000000000002</v>
      </c>
      <c r="H76" s="198">
        <v>0.87419999999999998</v>
      </c>
      <c r="I76" s="198">
        <v>0.86329999999999996</v>
      </c>
      <c r="J76" s="198">
        <v>0.85299999999999998</v>
      </c>
      <c r="K76" s="198">
        <v>0.84340000000000004</v>
      </c>
      <c r="L76" s="198">
        <v>0.83420000000000005</v>
      </c>
      <c r="M76" s="198">
        <v>0.82550000000000001</v>
      </c>
      <c r="N76" s="198">
        <v>0.81710000000000005</v>
      </c>
      <c r="O76" s="198">
        <v>0.80900000000000005</v>
      </c>
      <c r="P76" s="198">
        <v>0.80120000000000002</v>
      </c>
      <c r="Q76" s="198">
        <v>0.79369999999999996</v>
      </c>
    </row>
    <row r="77" spans="1:17" x14ac:dyDescent="0.25">
      <c r="A77" s="8">
        <v>2</v>
      </c>
      <c r="B77" s="3">
        <v>2</v>
      </c>
      <c r="C77" s="5"/>
      <c r="D77" s="198"/>
      <c r="E77" s="198">
        <v>0.90769999999999995</v>
      </c>
      <c r="F77" s="198">
        <v>0.89300000000000002</v>
      </c>
      <c r="G77" s="198">
        <v>0.87960000000000005</v>
      </c>
      <c r="H77" s="198">
        <v>0.86729999999999996</v>
      </c>
      <c r="I77" s="198">
        <v>0.85589999999999999</v>
      </c>
      <c r="J77" s="198">
        <v>0.84519999999999995</v>
      </c>
      <c r="K77" s="198">
        <v>0.83509999999999995</v>
      </c>
      <c r="L77" s="198">
        <v>0.82550000000000001</v>
      </c>
      <c r="M77" s="198">
        <v>0.81630000000000003</v>
      </c>
      <c r="N77" s="198">
        <v>0.8075</v>
      </c>
      <c r="O77" s="198">
        <v>0.79900000000000004</v>
      </c>
      <c r="P77" s="198">
        <v>0.79090000000000005</v>
      </c>
      <c r="Q77" s="198">
        <v>0.78300000000000003</v>
      </c>
    </row>
    <row r="78" spans="1:17" x14ac:dyDescent="0.25">
      <c r="A78" s="8">
        <v>2</v>
      </c>
      <c r="B78" s="3">
        <v>3</v>
      </c>
      <c r="C78" s="5"/>
      <c r="D78" s="198"/>
      <c r="E78" s="198">
        <v>0.90139999999999998</v>
      </c>
      <c r="F78" s="198">
        <v>0.88580000000000003</v>
      </c>
      <c r="G78" s="198">
        <v>0.87170000000000003</v>
      </c>
      <c r="H78" s="198">
        <v>0.85870000000000002</v>
      </c>
      <c r="I78" s="198">
        <v>0.84660000000000002</v>
      </c>
      <c r="J78" s="198">
        <v>0.83530000000000004</v>
      </c>
      <c r="K78" s="198">
        <v>0.8246</v>
      </c>
      <c r="L78" s="198">
        <v>0.81440000000000001</v>
      </c>
      <c r="M78" s="198">
        <v>0.80469999999999997</v>
      </c>
      <c r="N78" s="198">
        <v>0.7954</v>
      </c>
      <c r="O78" s="198">
        <v>0.78639999999999999</v>
      </c>
      <c r="P78" s="198">
        <v>0.77769999999999995</v>
      </c>
      <c r="Q78" s="198">
        <v>0.76929999999999998</v>
      </c>
    </row>
    <row r="79" spans="1:17" x14ac:dyDescent="0.25">
      <c r="A79" s="8">
        <v>2</v>
      </c>
      <c r="B79" s="3">
        <v>4</v>
      </c>
      <c r="C79" s="5"/>
      <c r="D79" s="198"/>
      <c r="E79" s="198">
        <v>0.8952</v>
      </c>
      <c r="F79" s="198">
        <v>0.87870000000000004</v>
      </c>
      <c r="G79" s="198">
        <v>0.86370000000000002</v>
      </c>
      <c r="H79" s="198">
        <v>0.85</v>
      </c>
      <c r="I79" s="198">
        <v>0.83730000000000004</v>
      </c>
      <c r="J79" s="198">
        <v>0.82530000000000003</v>
      </c>
      <c r="K79" s="198">
        <v>0.81399999999999995</v>
      </c>
      <c r="L79" s="198">
        <v>0.80330000000000001</v>
      </c>
      <c r="M79" s="198">
        <v>0.79300000000000004</v>
      </c>
      <c r="N79" s="198">
        <v>0.78310000000000002</v>
      </c>
      <c r="O79" s="198">
        <v>0.77359999999999995</v>
      </c>
      <c r="P79" s="198">
        <v>0.76439999999999997</v>
      </c>
      <c r="Q79" s="198">
        <v>0.75549999999999995</v>
      </c>
    </row>
    <row r="80" spans="1:17" x14ac:dyDescent="0.25">
      <c r="A80" s="8">
        <v>2</v>
      </c>
      <c r="B80" s="3">
        <v>5</v>
      </c>
      <c r="C80" s="5"/>
      <c r="D80" s="198"/>
      <c r="E80" s="198">
        <v>0.88890000000000002</v>
      </c>
      <c r="F80" s="198">
        <v>0.87160000000000004</v>
      </c>
      <c r="G80" s="198">
        <v>0.85589999999999999</v>
      </c>
      <c r="H80" s="198">
        <v>0.84140000000000004</v>
      </c>
      <c r="I80" s="198">
        <v>0.82799999999999996</v>
      </c>
      <c r="J80" s="198">
        <v>0.81540000000000001</v>
      </c>
      <c r="K80" s="198">
        <v>0.80349999999999999</v>
      </c>
      <c r="L80" s="198">
        <v>0.79210000000000003</v>
      </c>
      <c r="M80" s="198">
        <v>0.78129999999999999</v>
      </c>
      <c r="N80" s="198">
        <v>0.77080000000000004</v>
      </c>
      <c r="O80" s="198">
        <v>0.76080000000000003</v>
      </c>
      <c r="P80" s="198">
        <v>0.751</v>
      </c>
      <c r="Q80" s="198">
        <v>0.74160000000000004</v>
      </c>
    </row>
    <row r="81" spans="1:17" x14ac:dyDescent="0.25">
      <c r="A81" s="8">
        <v>2</v>
      </c>
      <c r="B81" s="3">
        <v>6</v>
      </c>
      <c r="C81" s="5"/>
      <c r="D81" s="198"/>
      <c r="E81" s="198">
        <v>0.88270000000000004</v>
      </c>
      <c r="F81" s="198">
        <v>0.86450000000000005</v>
      </c>
      <c r="G81" s="198">
        <v>0.84799999999999998</v>
      </c>
      <c r="H81" s="198">
        <v>0.83289999999999997</v>
      </c>
      <c r="I81" s="198">
        <v>0.81879999999999997</v>
      </c>
      <c r="J81" s="198">
        <v>0.80549999999999999</v>
      </c>
      <c r="K81" s="198">
        <v>0.79290000000000005</v>
      </c>
      <c r="L81" s="198">
        <v>0.78100000000000003</v>
      </c>
      <c r="M81" s="198">
        <v>0.76949999999999996</v>
      </c>
      <c r="N81" s="198">
        <v>0.75849999999999995</v>
      </c>
      <c r="O81" s="198">
        <v>0.74790000000000001</v>
      </c>
      <c r="P81" s="198">
        <v>0.73760000000000003</v>
      </c>
      <c r="Q81" s="198">
        <v>0.72770000000000001</v>
      </c>
    </row>
    <row r="82" spans="1:17" x14ac:dyDescent="0.25">
      <c r="A82" s="8">
        <v>2</v>
      </c>
      <c r="B82" s="3">
        <v>7</v>
      </c>
      <c r="C82" s="5"/>
      <c r="D82" s="198"/>
      <c r="E82" s="198">
        <v>0.87660000000000005</v>
      </c>
      <c r="F82" s="198">
        <v>0.85750000000000004</v>
      </c>
      <c r="G82" s="198">
        <v>0.84019999999999995</v>
      </c>
      <c r="H82" s="198">
        <v>0.82430000000000003</v>
      </c>
      <c r="I82" s="198">
        <v>0.80940000000000001</v>
      </c>
      <c r="J82" s="198">
        <v>0.79549999999999998</v>
      </c>
      <c r="K82" s="198">
        <v>0.7823</v>
      </c>
      <c r="L82" s="198">
        <v>0.76970000000000005</v>
      </c>
      <c r="M82" s="198">
        <v>0.75760000000000005</v>
      </c>
      <c r="N82" s="198">
        <v>0.746</v>
      </c>
      <c r="O82" s="198">
        <v>0.73480000000000001</v>
      </c>
      <c r="P82" s="198">
        <v>0.72409999999999997</v>
      </c>
      <c r="Q82" s="198">
        <v>0.7137</v>
      </c>
    </row>
    <row r="83" spans="1:17" x14ac:dyDescent="0.25">
      <c r="A83" s="8">
        <v>2</v>
      </c>
      <c r="B83" s="3">
        <v>8</v>
      </c>
      <c r="C83" s="5"/>
      <c r="D83" s="198"/>
      <c r="E83" s="198">
        <v>0.87039999999999995</v>
      </c>
      <c r="F83" s="198">
        <v>0.85040000000000004</v>
      </c>
      <c r="G83" s="198">
        <v>0.83230000000000004</v>
      </c>
      <c r="H83" s="198">
        <v>0.81569999999999998</v>
      </c>
      <c r="I83" s="198">
        <v>0.80010000000000003</v>
      </c>
      <c r="J83" s="198">
        <v>0.78549999999999998</v>
      </c>
      <c r="K83" s="198">
        <v>0.77159999999999995</v>
      </c>
      <c r="L83" s="198">
        <v>0.75829999999999997</v>
      </c>
      <c r="M83" s="198">
        <v>0.74570000000000003</v>
      </c>
      <c r="N83" s="198">
        <v>0.73350000000000004</v>
      </c>
      <c r="O83" s="198">
        <v>0.7218</v>
      </c>
      <c r="P83" s="198">
        <v>0.71060000000000001</v>
      </c>
      <c r="Q83" s="198">
        <v>0.69969999999999999</v>
      </c>
    </row>
    <row r="84" spans="1:17" x14ac:dyDescent="0.25">
      <c r="A84" s="8">
        <v>2</v>
      </c>
      <c r="B84" s="3">
        <v>9</v>
      </c>
      <c r="C84" s="5"/>
      <c r="D84" s="198"/>
      <c r="E84" s="198">
        <v>0.86439999999999995</v>
      </c>
      <c r="F84" s="198">
        <v>0.84350000000000003</v>
      </c>
      <c r="G84" s="198">
        <v>0.8246</v>
      </c>
      <c r="H84" s="198">
        <v>0.80710000000000004</v>
      </c>
      <c r="I84" s="198">
        <v>0.79079999999999995</v>
      </c>
      <c r="J84" s="198">
        <v>0.77549999999999997</v>
      </c>
      <c r="K84" s="198">
        <v>0.76090000000000002</v>
      </c>
      <c r="L84" s="198">
        <v>0.747</v>
      </c>
      <c r="M84" s="198">
        <v>0.73380000000000001</v>
      </c>
      <c r="N84" s="198">
        <v>0.72109999999999996</v>
      </c>
      <c r="O84" s="198">
        <v>0.70879999999999999</v>
      </c>
      <c r="P84" s="198">
        <v>0.69710000000000005</v>
      </c>
      <c r="Q84" s="198">
        <v>0.68569999999999998</v>
      </c>
    </row>
    <row r="85" spans="1:17" x14ac:dyDescent="0.25">
      <c r="A85" s="8">
        <v>2</v>
      </c>
      <c r="B85" s="3">
        <v>10</v>
      </c>
      <c r="C85" s="5"/>
      <c r="D85" s="198"/>
      <c r="E85" s="198">
        <v>0.85840000000000005</v>
      </c>
      <c r="F85" s="198">
        <v>0.83660000000000001</v>
      </c>
      <c r="G85" s="198">
        <v>0.81679999999999997</v>
      </c>
      <c r="H85" s="198">
        <v>0.79859999999999998</v>
      </c>
      <c r="I85" s="198">
        <v>0.78149999999999997</v>
      </c>
      <c r="J85" s="198">
        <v>0.76549999999999996</v>
      </c>
      <c r="K85" s="198">
        <v>0.75019999999999998</v>
      </c>
      <c r="L85" s="198">
        <v>0.73570000000000002</v>
      </c>
      <c r="M85" s="198">
        <v>0.72189999999999999</v>
      </c>
      <c r="N85" s="198">
        <v>0.70860000000000001</v>
      </c>
      <c r="O85" s="198">
        <v>0.69589999999999996</v>
      </c>
      <c r="P85" s="198">
        <v>0.68359999999999999</v>
      </c>
      <c r="Q85" s="198">
        <v>0.67179999999999995</v>
      </c>
    </row>
    <row r="86" spans="1:17" x14ac:dyDescent="0.25">
      <c r="A86" s="8">
        <v>2</v>
      </c>
      <c r="B86" s="3">
        <v>11</v>
      </c>
      <c r="C86" s="5"/>
      <c r="D86" s="198"/>
      <c r="E86" s="198">
        <v>0.85240000000000005</v>
      </c>
      <c r="F86" s="198">
        <v>0.82969999999999999</v>
      </c>
      <c r="G86" s="198">
        <v>0.80910000000000004</v>
      </c>
      <c r="H86" s="198">
        <v>0.79010000000000002</v>
      </c>
      <c r="I86" s="198">
        <v>0.7722</v>
      </c>
      <c r="J86" s="198">
        <v>0.75549999999999995</v>
      </c>
      <c r="K86" s="198">
        <v>0.73960000000000004</v>
      </c>
      <c r="L86" s="198">
        <v>0.72450000000000003</v>
      </c>
      <c r="M86" s="198">
        <v>0.71</v>
      </c>
      <c r="N86" s="198">
        <v>0.69620000000000004</v>
      </c>
      <c r="O86" s="198">
        <v>0.68300000000000005</v>
      </c>
      <c r="P86" s="198">
        <v>0.67020000000000002</v>
      </c>
      <c r="Q86" s="198">
        <v>0.65790000000000004</v>
      </c>
    </row>
    <row r="87" spans="1:17" x14ac:dyDescent="0.25">
      <c r="A87" s="8">
        <v>2</v>
      </c>
      <c r="B87" s="3">
        <v>12</v>
      </c>
      <c r="C87" s="5"/>
      <c r="D87" s="198"/>
      <c r="E87" s="198">
        <v>0.84640000000000004</v>
      </c>
      <c r="F87" s="198">
        <v>0.82279999999999998</v>
      </c>
      <c r="G87" s="198">
        <v>0.80130000000000001</v>
      </c>
      <c r="H87" s="198">
        <v>0.78139999999999998</v>
      </c>
      <c r="I87" s="198">
        <v>0.76280000000000003</v>
      </c>
      <c r="J87" s="198">
        <v>0.74529999999999996</v>
      </c>
      <c r="K87" s="198">
        <v>0.7288</v>
      </c>
      <c r="L87" s="198">
        <v>0.71309999999999996</v>
      </c>
      <c r="M87" s="198">
        <v>0.69810000000000005</v>
      </c>
      <c r="N87" s="198">
        <v>0.68369999999999997</v>
      </c>
      <c r="O87" s="198">
        <v>0.66990000000000005</v>
      </c>
      <c r="P87" s="198">
        <v>0.65669999999999995</v>
      </c>
      <c r="Q87" s="198">
        <v>0.64390000000000003</v>
      </c>
    </row>
    <row r="88" spans="1:17" x14ac:dyDescent="0.25">
      <c r="A88" s="8">
        <v>2</v>
      </c>
      <c r="B88" s="3">
        <v>13</v>
      </c>
      <c r="C88" s="5"/>
      <c r="D88" s="198"/>
      <c r="E88" s="198">
        <v>0.84040000000000004</v>
      </c>
      <c r="F88" s="198">
        <v>0.81579999999999997</v>
      </c>
      <c r="G88" s="198">
        <v>0.79339999999999999</v>
      </c>
      <c r="H88" s="198">
        <v>0.77270000000000005</v>
      </c>
      <c r="I88" s="198">
        <v>0.75339999999999996</v>
      </c>
      <c r="J88" s="198">
        <v>0.73509999999999998</v>
      </c>
      <c r="K88" s="198">
        <v>0.71789999999999998</v>
      </c>
      <c r="L88" s="198">
        <v>0.7016</v>
      </c>
      <c r="M88" s="198">
        <v>0.68600000000000005</v>
      </c>
      <c r="N88" s="198">
        <v>0.67110000000000003</v>
      </c>
      <c r="O88" s="198">
        <v>0.65680000000000005</v>
      </c>
      <c r="P88" s="198">
        <v>0.6431</v>
      </c>
      <c r="Q88" s="198">
        <v>0.62990000000000002</v>
      </c>
    </row>
    <row r="89" spans="1:17" x14ac:dyDescent="0.25">
      <c r="A89" s="8">
        <v>2</v>
      </c>
      <c r="B89" s="3">
        <v>14</v>
      </c>
      <c r="C89" s="5"/>
      <c r="D89" s="198"/>
      <c r="E89" s="198">
        <v>0.83440000000000003</v>
      </c>
      <c r="F89" s="198">
        <v>0.80879999999999996</v>
      </c>
      <c r="G89" s="198">
        <v>0.78549999999999998</v>
      </c>
      <c r="H89" s="198">
        <v>0.76400000000000001</v>
      </c>
      <c r="I89" s="198">
        <v>0.74380000000000002</v>
      </c>
      <c r="J89" s="198">
        <v>0.72489999999999999</v>
      </c>
      <c r="K89" s="198">
        <v>0.70699999999999996</v>
      </c>
      <c r="L89" s="198">
        <v>0.69</v>
      </c>
      <c r="M89" s="198">
        <v>0.67390000000000005</v>
      </c>
      <c r="N89" s="198">
        <v>0.65839999999999999</v>
      </c>
      <c r="O89" s="198">
        <v>0.64359999999999995</v>
      </c>
      <c r="P89" s="198">
        <v>0.62939999999999996</v>
      </c>
      <c r="Q89" s="198">
        <v>0.61570000000000003</v>
      </c>
    </row>
    <row r="90" spans="1:17" x14ac:dyDescent="0.25">
      <c r="A90" s="8">
        <v>2</v>
      </c>
      <c r="B90" s="3">
        <v>15</v>
      </c>
      <c r="C90" s="5"/>
      <c r="D90" s="198"/>
      <c r="E90" s="198">
        <v>0.82850000000000001</v>
      </c>
      <c r="F90" s="198">
        <v>0.80189999999999995</v>
      </c>
      <c r="G90" s="198">
        <v>0.77769999999999995</v>
      </c>
      <c r="H90" s="198">
        <v>0.75519999999999998</v>
      </c>
      <c r="I90" s="198">
        <v>0.73429999999999995</v>
      </c>
      <c r="J90" s="198">
        <v>0.7147</v>
      </c>
      <c r="K90" s="198">
        <v>0.69620000000000004</v>
      </c>
      <c r="L90" s="198">
        <v>0.67859999999999998</v>
      </c>
      <c r="M90" s="198">
        <v>0.66180000000000005</v>
      </c>
      <c r="N90" s="198">
        <v>0.64580000000000004</v>
      </c>
      <c r="O90" s="198">
        <v>0.63049999999999995</v>
      </c>
      <c r="P90" s="198">
        <v>0.61580000000000001</v>
      </c>
      <c r="Q90" s="198">
        <v>0.60170000000000001</v>
      </c>
    </row>
    <row r="91" spans="1:17" x14ac:dyDescent="0.25">
      <c r="A91" s="8">
        <v>2</v>
      </c>
      <c r="B91" s="3">
        <v>16</v>
      </c>
      <c r="C91" s="5"/>
      <c r="D91" s="198"/>
      <c r="E91" s="198">
        <v>0.82250000000000001</v>
      </c>
      <c r="F91" s="198">
        <v>0.79490000000000005</v>
      </c>
      <c r="G91" s="198">
        <v>0.76970000000000005</v>
      </c>
      <c r="H91" s="198">
        <v>0.74650000000000005</v>
      </c>
      <c r="I91" s="198">
        <v>0.7248</v>
      </c>
      <c r="J91" s="198">
        <v>0.70440000000000003</v>
      </c>
      <c r="K91" s="198">
        <v>0.68520000000000003</v>
      </c>
      <c r="L91" s="198">
        <v>0.66700000000000004</v>
      </c>
      <c r="M91" s="198">
        <v>0.64970000000000006</v>
      </c>
      <c r="N91" s="198">
        <v>0.63319999999999999</v>
      </c>
      <c r="O91" s="198">
        <v>0.61739999999999995</v>
      </c>
      <c r="P91" s="198">
        <v>0.60219999999999996</v>
      </c>
      <c r="Q91" s="198">
        <v>0.5877</v>
      </c>
    </row>
    <row r="92" spans="1:17" x14ac:dyDescent="0.25">
      <c r="A92" s="8">
        <v>2</v>
      </c>
      <c r="B92" s="3">
        <v>17</v>
      </c>
      <c r="C92" s="5"/>
      <c r="D92" s="198"/>
      <c r="E92" s="198">
        <v>0.8165</v>
      </c>
      <c r="F92" s="198">
        <v>0.78790000000000004</v>
      </c>
      <c r="G92" s="198">
        <v>0.76170000000000004</v>
      </c>
      <c r="H92" s="198">
        <v>0.73760000000000003</v>
      </c>
      <c r="I92" s="198">
        <v>0.71519999999999995</v>
      </c>
      <c r="J92" s="198">
        <v>0.69410000000000005</v>
      </c>
      <c r="K92" s="198">
        <v>0.67420000000000002</v>
      </c>
      <c r="L92" s="198">
        <v>0.65539999999999998</v>
      </c>
      <c r="M92" s="198">
        <v>0.63749999999999996</v>
      </c>
      <c r="N92" s="198">
        <v>0.62050000000000005</v>
      </c>
      <c r="O92" s="198">
        <v>0.60419999999999996</v>
      </c>
      <c r="P92" s="198">
        <v>0.58860000000000001</v>
      </c>
      <c r="Q92" s="198">
        <v>0.57369999999999999</v>
      </c>
    </row>
    <row r="93" spans="1:17" x14ac:dyDescent="0.25">
      <c r="A93" s="8">
        <v>2</v>
      </c>
      <c r="B93" s="3">
        <v>18</v>
      </c>
      <c r="C93" s="5"/>
      <c r="D93" s="198"/>
      <c r="E93" s="198">
        <v>0.8105</v>
      </c>
      <c r="F93" s="198">
        <v>0.78080000000000005</v>
      </c>
      <c r="G93" s="198">
        <v>0.75380000000000003</v>
      </c>
      <c r="H93" s="198">
        <v>0.7288</v>
      </c>
      <c r="I93" s="198">
        <v>0.7056</v>
      </c>
      <c r="J93" s="198">
        <v>0.68379999999999996</v>
      </c>
      <c r="K93" s="198">
        <v>0.66320000000000001</v>
      </c>
      <c r="L93" s="198">
        <v>0.64380000000000004</v>
      </c>
      <c r="M93" s="198">
        <v>0.62539999999999996</v>
      </c>
      <c r="N93" s="198">
        <v>0.60780000000000001</v>
      </c>
      <c r="O93" s="198">
        <v>0.59109999999999996</v>
      </c>
      <c r="P93" s="198">
        <v>0.57509999999999994</v>
      </c>
      <c r="Q93" s="198">
        <v>0.55979999999999996</v>
      </c>
    </row>
    <row r="94" spans="1:17" x14ac:dyDescent="0.25">
      <c r="A94" s="8">
        <v>2</v>
      </c>
      <c r="B94" s="3">
        <v>19</v>
      </c>
      <c r="C94" s="5"/>
      <c r="D94" s="198"/>
      <c r="E94" s="198">
        <v>0.80449999999999999</v>
      </c>
      <c r="F94" s="198">
        <v>0.77370000000000005</v>
      </c>
      <c r="G94" s="198">
        <v>0.74570000000000003</v>
      </c>
      <c r="H94" s="198">
        <v>0.71989999999999998</v>
      </c>
      <c r="I94" s="198">
        <v>0.69589999999999996</v>
      </c>
      <c r="J94" s="198">
        <v>0.67330000000000001</v>
      </c>
      <c r="K94" s="198">
        <v>0.65210000000000001</v>
      </c>
      <c r="L94" s="198">
        <v>0.6321</v>
      </c>
      <c r="M94" s="198">
        <v>0.61309999999999998</v>
      </c>
      <c r="N94" s="198">
        <v>0.59499999999999997</v>
      </c>
      <c r="O94" s="198">
        <v>0.57789999999999997</v>
      </c>
      <c r="P94" s="198">
        <v>0.56140000000000001</v>
      </c>
      <c r="Q94" s="198">
        <v>0.54579999999999995</v>
      </c>
    </row>
    <row r="95" spans="1:17" x14ac:dyDescent="0.25">
      <c r="A95" s="8">
        <v>2</v>
      </c>
      <c r="B95" s="3">
        <v>20</v>
      </c>
      <c r="C95" s="5"/>
      <c r="D95" s="198"/>
      <c r="E95" s="198">
        <v>0.79849999999999999</v>
      </c>
      <c r="F95" s="198">
        <v>0.76670000000000005</v>
      </c>
      <c r="G95" s="198">
        <v>0.73770000000000002</v>
      </c>
      <c r="H95" s="198">
        <v>0.71099999999999997</v>
      </c>
      <c r="I95" s="198">
        <v>0.68620000000000003</v>
      </c>
      <c r="J95" s="198">
        <v>0.66300000000000003</v>
      </c>
      <c r="K95" s="198">
        <v>0.6411</v>
      </c>
      <c r="L95" s="198">
        <v>0.62050000000000005</v>
      </c>
      <c r="M95" s="198">
        <v>0.60099999999999998</v>
      </c>
      <c r="N95" s="198">
        <v>0.58240000000000003</v>
      </c>
      <c r="O95" s="198">
        <v>0.56479999999999997</v>
      </c>
      <c r="P95" s="198">
        <v>0.54800000000000004</v>
      </c>
      <c r="Q95" s="198">
        <v>0.53200000000000003</v>
      </c>
    </row>
    <row r="96" spans="1:17" x14ac:dyDescent="0.25">
      <c r="A96" s="8">
        <v>2</v>
      </c>
      <c r="B96" s="3">
        <v>21</v>
      </c>
      <c r="C96" s="5"/>
      <c r="D96" s="198"/>
      <c r="E96" s="198">
        <v>0.79249999999999998</v>
      </c>
      <c r="F96" s="198">
        <v>0.75960000000000005</v>
      </c>
      <c r="G96" s="198">
        <v>0.72970000000000002</v>
      </c>
      <c r="H96" s="198">
        <v>0.70209999999999995</v>
      </c>
      <c r="I96" s="198">
        <v>0.67649999999999999</v>
      </c>
      <c r="J96" s="198">
        <v>0.65249999999999997</v>
      </c>
      <c r="K96" s="198">
        <v>0.63</v>
      </c>
      <c r="L96" s="198">
        <v>0.60880000000000001</v>
      </c>
      <c r="M96" s="198">
        <v>0.58879999999999999</v>
      </c>
      <c r="N96" s="198">
        <v>0.56969999999999998</v>
      </c>
      <c r="O96" s="198">
        <v>0.55169999999999997</v>
      </c>
      <c r="P96" s="198">
        <v>0.53449999999999998</v>
      </c>
      <c r="Q96" s="198">
        <v>0.5181</v>
      </c>
    </row>
    <row r="97" spans="1:17" x14ac:dyDescent="0.25">
      <c r="A97" s="8">
        <v>2</v>
      </c>
      <c r="B97" s="3">
        <v>22</v>
      </c>
      <c r="C97" s="5"/>
      <c r="D97" s="198"/>
      <c r="E97" s="198">
        <v>0.7863</v>
      </c>
      <c r="F97" s="198">
        <v>0.75229999999999997</v>
      </c>
      <c r="G97" s="198">
        <v>0.72140000000000004</v>
      </c>
      <c r="H97" s="198">
        <v>0.69299999999999995</v>
      </c>
      <c r="I97" s="198">
        <v>0.66659999999999997</v>
      </c>
      <c r="J97" s="198">
        <v>0.64190000000000003</v>
      </c>
      <c r="K97" s="198">
        <v>0.61880000000000002</v>
      </c>
      <c r="L97" s="198">
        <v>0.59699999999999998</v>
      </c>
      <c r="M97" s="198">
        <v>0.57640000000000002</v>
      </c>
      <c r="N97" s="198">
        <v>0.55689999999999995</v>
      </c>
      <c r="O97" s="198">
        <v>0.53839999999999999</v>
      </c>
      <c r="P97" s="198">
        <v>0.52090000000000003</v>
      </c>
      <c r="Q97" s="198">
        <v>0.50409999999999999</v>
      </c>
    </row>
    <row r="98" spans="1:17" x14ac:dyDescent="0.25">
      <c r="A98" s="8">
        <v>2</v>
      </c>
      <c r="B98" s="3">
        <v>23</v>
      </c>
      <c r="C98" s="5"/>
      <c r="D98" s="198"/>
      <c r="E98" s="198">
        <v>0.78029999999999999</v>
      </c>
      <c r="F98" s="198">
        <v>0.74519999999999997</v>
      </c>
      <c r="G98" s="198">
        <v>0.71330000000000005</v>
      </c>
      <c r="H98" s="198">
        <v>0.68400000000000005</v>
      </c>
      <c r="I98" s="198">
        <v>0.65680000000000005</v>
      </c>
      <c r="J98" s="198">
        <v>0.63139999999999996</v>
      </c>
      <c r="K98" s="198">
        <v>0.60760000000000003</v>
      </c>
      <c r="L98" s="198">
        <v>0.58520000000000005</v>
      </c>
      <c r="M98" s="198">
        <v>0.56420000000000003</v>
      </c>
      <c r="N98" s="198">
        <v>0.54420000000000002</v>
      </c>
      <c r="O98" s="198">
        <v>0.52539999999999998</v>
      </c>
      <c r="P98" s="198">
        <v>0.50739999999999996</v>
      </c>
      <c r="Q98" s="198">
        <v>0.4904</v>
      </c>
    </row>
    <row r="99" spans="1:17" x14ac:dyDescent="0.25">
      <c r="A99" s="8">
        <v>2</v>
      </c>
      <c r="B99" s="3">
        <v>24</v>
      </c>
      <c r="C99" s="5"/>
      <c r="D99" s="198"/>
      <c r="E99" s="198">
        <v>0.77410000000000001</v>
      </c>
      <c r="F99" s="198">
        <v>0.7379</v>
      </c>
      <c r="G99" s="198">
        <v>0.70499999999999996</v>
      </c>
      <c r="H99" s="198">
        <v>0.67479999999999996</v>
      </c>
      <c r="I99" s="198">
        <v>0.64680000000000004</v>
      </c>
      <c r="J99" s="198">
        <v>0.62070000000000003</v>
      </c>
      <c r="K99" s="198">
        <v>0.59630000000000005</v>
      </c>
      <c r="L99" s="198">
        <v>0.57340000000000002</v>
      </c>
      <c r="M99" s="198">
        <v>0.55179999999999996</v>
      </c>
      <c r="N99" s="198">
        <v>0.53139999999999998</v>
      </c>
      <c r="O99" s="198">
        <v>0.5121</v>
      </c>
      <c r="P99" s="198">
        <v>0.49390000000000001</v>
      </c>
      <c r="Q99" s="198">
        <v>0.47660000000000002</v>
      </c>
    </row>
    <row r="100" spans="1:17" x14ac:dyDescent="0.25">
      <c r="A100" s="8">
        <v>2</v>
      </c>
      <c r="B100" s="3">
        <v>25</v>
      </c>
      <c r="C100" s="5"/>
      <c r="D100" s="198"/>
      <c r="E100" s="198">
        <v>0.76790000000000003</v>
      </c>
      <c r="F100" s="198">
        <v>0.73060000000000003</v>
      </c>
      <c r="G100" s="198">
        <v>0.69669999999999999</v>
      </c>
      <c r="H100" s="198">
        <v>0.66549999999999998</v>
      </c>
      <c r="I100" s="198">
        <v>0.63670000000000004</v>
      </c>
      <c r="J100" s="198">
        <v>0.6099</v>
      </c>
      <c r="K100" s="198">
        <v>0.58489999999999998</v>
      </c>
      <c r="L100" s="198">
        <v>0.56140000000000001</v>
      </c>
      <c r="M100" s="198">
        <v>0.53939999999999999</v>
      </c>
      <c r="N100" s="198">
        <v>0.51859999999999995</v>
      </c>
      <c r="O100" s="198">
        <v>0.49890000000000001</v>
      </c>
      <c r="P100" s="198">
        <v>0.4803</v>
      </c>
      <c r="Q100" s="198">
        <v>0.4627</v>
      </c>
    </row>
    <row r="101" spans="1:17" x14ac:dyDescent="0.25">
      <c r="A101" s="8">
        <v>2</v>
      </c>
      <c r="B101" s="3">
        <v>26</v>
      </c>
      <c r="C101" s="5"/>
      <c r="D101" s="198"/>
      <c r="E101" s="198">
        <v>0.76170000000000004</v>
      </c>
      <c r="F101" s="198">
        <v>0.72330000000000005</v>
      </c>
      <c r="G101" s="198">
        <v>0.68840000000000001</v>
      </c>
      <c r="H101" s="198">
        <v>0.65629999999999999</v>
      </c>
      <c r="I101" s="198">
        <v>0.62680000000000002</v>
      </c>
      <c r="J101" s="198">
        <v>0.59930000000000005</v>
      </c>
      <c r="K101" s="198">
        <v>0.5736</v>
      </c>
      <c r="L101" s="198">
        <v>0.54959999999999998</v>
      </c>
      <c r="M101" s="198">
        <v>0.52710000000000001</v>
      </c>
      <c r="N101" s="198">
        <v>0.50590000000000002</v>
      </c>
      <c r="O101" s="198">
        <v>0.4859</v>
      </c>
      <c r="P101" s="198">
        <v>0.46700000000000003</v>
      </c>
      <c r="Q101" s="198">
        <v>0.4491</v>
      </c>
    </row>
    <row r="102" spans="1:17" x14ac:dyDescent="0.25">
      <c r="A102" s="8">
        <v>2</v>
      </c>
      <c r="B102" s="3">
        <v>27</v>
      </c>
      <c r="C102" s="5"/>
      <c r="D102" s="198"/>
      <c r="E102" s="198">
        <v>0.75549999999999995</v>
      </c>
      <c r="F102" s="198">
        <v>0.71589999999999998</v>
      </c>
      <c r="G102" s="198">
        <v>0.68</v>
      </c>
      <c r="H102" s="198">
        <v>0.64710000000000001</v>
      </c>
      <c r="I102" s="198">
        <v>0.61670000000000003</v>
      </c>
      <c r="J102" s="198">
        <v>0.58850000000000002</v>
      </c>
      <c r="K102" s="198">
        <v>0.56220000000000003</v>
      </c>
      <c r="L102" s="198">
        <v>0.53769999999999996</v>
      </c>
      <c r="M102" s="198">
        <v>0.51470000000000005</v>
      </c>
      <c r="N102" s="198">
        <v>0.49309999999999998</v>
      </c>
      <c r="O102" s="198">
        <v>0.4728</v>
      </c>
      <c r="P102" s="198">
        <v>0.45350000000000001</v>
      </c>
      <c r="Q102" s="198">
        <v>0.43540000000000001</v>
      </c>
    </row>
    <row r="103" spans="1:17" x14ac:dyDescent="0.25">
      <c r="A103" s="8">
        <v>2</v>
      </c>
      <c r="B103" s="3">
        <v>28</v>
      </c>
      <c r="C103" s="5"/>
      <c r="D103" s="198"/>
      <c r="E103" s="198">
        <v>0.74929999999999997</v>
      </c>
      <c r="F103" s="198">
        <v>0.70850000000000002</v>
      </c>
      <c r="G103" s="198">
        <v>0.67159999999999997</v>
      </c>
      <c r="H103" s="198">
        <v>0.63770000000000004</v>
      </c>
      <c r="I103" s="198">
        <v>0.60660000000000003</v>
      </c>
      <c r="J103" s="198">
        <v>0.57769999999999999</v>
      </c>
      <c r="K103" s="198">
        <v>0.55079999999999996</v>
      </c>
      <c r="L103" s="198">
        <v>0.52580000000000005</v>
      </c>
      <c r="M103" s="198">
        <v>0.50229999999999997</v>
      </c>
      <c r="N103" s="198">
        <v>0.4803</v>
      </c>
      <c r="O103" s="198">
        <v>0.45960000000000001</v>
      </c>
      <c r="P103" s="198">
        <v>0.44009999999999999</v>
      </c>
      <c r="Q103" s="198">
        <v>0.42170000000000002</v>
      </c>
    </row>
    <row r="104" spans="1:17" x14ac:dyDescent="0.25">
      <c r="A104" s="8">
        <v>2</v>
      </c>
      <c r="B104" s="3">
        <v>29</v>
      </c>
      <c r="C104" s="5"/>
      <c r="D104" s="198"/>
      <c r="E104" s="198">
        <v>0.74309999999999998</v>
      </c>
      <c r="F104" s="198">
        <v>0.70109999999999995</v>
      </c>
      <c r="G104" s="198">
        <v>0.66310000000000002</v>
      </c>
      <c r="H104" s="198">
        <v>0.62839999999999996</v>
      </c>
      <c r="I104" s="198">
        <v>0.59650000000000003</v>
      </c>
      <c r="J104" s="198">
        <v>0.56689999999999996</v>
      </c>
      <c r="K104" s="198">
        <v>0.53949999999999998</v>
      </c>
      <c r="L104" s="198">
        <v>0.51390000000000002</v>
      </c>
      <c r="M104" s="198">
        <v>0.49009999999999998</v>
      </c>
      <c r="N104" s="198">
        <v>0.4677</v>
      </c>
      <c r="O104" s="198">
        <v>0.44669999999999999</v>
      </c>
      <c r="P104" s="198">
        <v>0.4269</v>
      </c>
      <c r="Q104" s="198">
        <v>0.40820000000000001</v>
      </c>
    </row>
    <row r="105" spans="1:17" x14ac:dyDescent="0.25">
      <c r="A105" s="8">
        <v>2</v>
      </c>
      <c r="B105" s="3">
        <v>30</v>
      </c>
      <c r="C105" s="5"/>
      <c r="D105" s="198"/>
      <c r="E105" s="198">
        <v>0.73680000000000001</v>
      </c>
      <c r="F105" s="198">
        <v>0.69359999999999999</v>
      </c>
      <c r="G105" s="198">
        <v>0.65459999999999996</v>
      </c>
      <c r="H105" s="198">
        <v>0.61890000000000001</v>
      </c>
      <c r="I105" s="198">
        <v>0.58620000000000005</v>
      </c>
      <c r="J105" s="198">
        <v>0.55600000000000005</v>
      </c>
      <c r="K105" s="198">
        <v>0.52800000000000002</v>
      </c>
      <c r="L105" s="198">
        <v>0.50190000000000001</v>
      </c>
      <c r="M105" s="198">
        <v>0.47760000000000002</v>
      </c>
      <c r="N105" s="198">
        <v>0.45479999999999998</v>
      </c>
      <c r="O105" s="198">
        <v>0.4335</v>
      </c>
      <c r="P105" s="198">
        <v>0.41349999999999998</v>
      </c>
      <c r="Q105" s="198">
        <v>0.39460000000000001</v>
      </c>
    </row>
    <row r="106" spans="1:17" x14ac:dyDescent="0.25">
      <c r="A106" s="8">
        <v>2</v>
      </c>
      <c r="B106" s="3">
        <v>31</v>
      </c>
      <c r="C106" s="5"/>
      <c r="D106" s="198"/>
      <c r="E106" s="198">
        <v>0.73040000000000005</v>
      </c>
      <c r="F106" s="198">
        <v>0.68610000000000004</v>
      </c>
      <c r="G106" s="198">
        <v>0.64600000000000002</v>
      </c>
      <c r="H106" s="198">
        <v>0.60940000000000005</v>
      </c>
      <c r="I106" s="198">
        <v>0.57589999999999997</v>
      </c>
      <c r="J106" s="198">
        <v>0.54500000000000004</v>
      </c>
      <c r="K106" s="198">
        <v>0.51639999999999997</v>
      </c>
      <c r="L106" s="198">
        <v>0.4899</v>
      </c>
      <c r="M106" s="198">
        <v>0.46510000000000001</v>
      </c>
      <c r="N106" s="198">
        <v>0.442</v>
      </c>
      <c r="O106" s="198">
        <v>0.4204</v>
      </c>
      <c r="P106" s="198">
        <v>0.40010000000000001</v>
      </c>
      <c r="Q106" s="198">
        <v>0.38090000000000002</v>
      </c>
    </row>
    <row r="107" spans="1:17" x14ac:dyDescent="0.25">
      <c r="A107" s="8">
        <v>2</v>
      </c>
      <c r="B107" s="3">
        <v>32</v>
      </c>
      <c r="C107" s="5"/>
      <c r="D107" s="198"/>
      <c r="E107" s="198">
        <v>0.72399999999999998</v>
      </c>
      <c r="F107" s="198">
        <v>0.6784</v>
      </c>
      <c r="G107" s="198">
        <v>0.63719999999999999</v>
      </c>
      <c r="H107" s="198">
        <v>0.5998</v>
      </c>
      <c r="I107" s="198">
        <v>0.5655</v>
      </c>
      <c r="J107" s="198">
        <v>0.53390000000000004</v>
      </c>
      <c r="K107" s="198">
        <v>0.50480000000000003</v>
      </c>
      <c r="L107" s="198">
        <v>0.47770000000000001</v>
      </c>
      <c r="M107" s="198">
        <v>0.4526</v>
      </c>
      <c r="N107" s="198">
        <v>0.42909999999999998</v>
      </c>
      <c r="O107" s="198">
        <v>0.40720000000000001</v>
      </c>
      <c r="P107" s="198">
        <v>0.3866</v>
      </c>
      <c r="Q107" s="198">
        <v>0.36730000000000002</v>
      </c>
    </row>
    <row r="108" spans="1:17" x14ac:dyDescent="0.25">
      <c r="A108" s="8">
        <v>2</v>
      </c>
      <c r="B108" s="3">
        <v>33</v>
      </c>
      <c r="C108" s="5"/>
      <c r="D108" s="198"/>
      <c r="E108" s="198">
        <v>0.7177</v>
      </c>
      <c r="F108" s="198">
        <v>0.67079999999999995</v>
      </c>
      <c r="G108" s="198">
        <v>0.62860000000000005</v>
      </c>
      <c r="H108" s="198">
        <v>0.59019999999999995</v>
      </c>
      <c r="I108" s="198">
        <v>0.55510000000000004</v>
      </c>
      <c r="J108" s="198">
        <v>0.52290000000000003</v>
      </c>
      <c r="K108" s="198">
        <v>0.49320000000000003</v>
      </c>
      <c r="L108" s="198">
        <v>0.4657</v>
      </c>
      <c r="M108" s="198">
        <v>0.44009999999999999</v>
      </c>
      <c r="N108" s="198">
        <v>0.4163</v>
      </c>
      <c r="O108" s="198">
        <v>0.39410000000000001</v>
      </c>
      <c r="P108" s="198">
        <v>0.37319999999999998</v>
      </c>
      <c r="Q108" s="198">
        <v>0.35370000000000001</v>
      </c>
    </row>
    <row r="109" spans="1:17" x14ac:dyDescent="0.25">
      <c r="A109" s="8">
        <v>2</v>
      </c>
      <c r="B109" s="3">
        <v>34</v>
      </c>
      <c r="C109" s="5"/>
      <c r="D109" s="198"/>
      <c r="E109" s="198">
        <v>0.71120000000000005</v>
      </c>
      <c r="F109" s="198">
        <v>0.66310000000000002</v>
      </c>
      <c r="G109" s="198">
        <v>0.61980000000000002</v>
      </c>
      <c r="H109" s="198">
        <v>0.58050000000000002</v>
      </c>
      <c r="I109" s="198">
        <v>0.54469999999999996</v>
      </c>
      <c r="J109" s="198">
        <v>0.51180000000000003</v>
      </c>
      <c r="K109" s="198">
        <v>0.48149999999999998</v>
      </c>
      <c r="L109" s="198">
        <v>0.45350000000000001</v>
      </c>
      <c r="M109" s="198">
        <v>0.42759999999999998</v>
      </c>
      <c r="N109" s="198">
        <v>0.40350000000000003</v>
      </c>
      <c r="O109" s="198">
        <v>0.38090000000000002</v>
      </c>
      <c r="P109" s="198">
        <v>0.3599</v>
      </c>
      <c r="Q109" s="198">
        <v>0.34010000000000001</v>
      </c>
    </row>
    <row r="110" spans="1:17" x14ac:dyDescent="0.25">
      <c r="A110" s="8">
        <v>2</v>
      </c>
      <c r="B110" s="3">
        <v>35</v>
      </c>
      <c r="C110" s="5"/>
      <c r="D110" s="198"/>
      <c r="E110" s="198">
        <v>0.70479999999999998</v>
      </c>
      <c r="F110" s="198">
        <v>0.65539999999999998</v>
      </c>
      <c r="G110" s="198">
        <v>0.61099999999999999</v>
      </c>
      <c r="H110" s="198">
        <v>0.57079999999999997</v>
      </c>
      <c r="I110" s="198">
        <v>0.53410000000000002</v>
      </c>
      <c r="J110" s="198">
        <v>0.50060000000000004</v>
      </c>
      <c r="K110" s="198">
        <v>0.4698</v>
      </c>
      <c r="L110" s="198">
        <v>0.44130000000000003</v>
      </c>
      <c r="M110" s="198">
        <v>0.41499999999999998</v>
      </c>
      <c r="N110" s="198">
        <v>0.39050000000000001</v>
      </c>
      <c r="O110" s="198">
        <v>0.36770000000000003</v>
      </c>
      <c r="P110" s="198">
        <v>0.34639999999999999</v>
      </c>
      <c r="Q110" s="198">
        <v>0.32640000000000002</v>
      </c>
    </row>
    <row r="111" spans="1:17" x14ac:dyDescent="0.25">
      <c r="A111" s="8">
        <v>2</v>
      </c>
      <c r="B111" s="3">
        <v>36</v>
      </c>
      <c r="C111" s="5"/>
      <c r="D111" s="198"/>
      <c r="E111" s="198">
        <v>0.69830000000000003</v>
      </c>
      <c r="F111" s="198">
        <v>0.64770000000000005</v>
      </c>
      <c r="G111" s="198">
        <v>0.60219999999999996</v>
      </c>
      <c r="H111" s="198">
        <v>0.56110000000000004</v>
      </c>
      <c r="I111" s="198">
        <v>0.52359999999999995</v>
      </c>
      <c r="J111" s="198">
        <v>0.48949999999999999</v>
      </c>
      <c r="K111" s="198">
        <v>0.45810000000000001</v>
      </c>
      <c r="L111" s="198">
        <v>0.42920000000000003</v>
      </c>
      <c r="M111" s="198">
        <v>0.40239999999999998</v>
      </c>
      <c r="N111" s="198">
        <v>0.37759999999999999</v>
      </c>
      <c r="O111" s="198">
        <v>0.35449999999999998</v>
      </c>
      <c r="P111" s="198">
        <v>0.33300000000000002</v>
      </c>
      <c r="Q111" s="198">
        <v>0.31280000000000002</v>
      </c>
    </row>
    <row r="112" spans="1:17" x14ac:dyDescent="0.25">
      <c r="A112" s="8">
        <v>2</v>
      </c>
      <c r="B112" s="3">
        <v>37</v>
      </c>
      <c r="C112" s="5"/>
      <c r="D112" s="198"/>
      <c r="E112" s="198">
        <v>0.69179999999999997</v>
      </c>
      <c r="F112" s="198">
        <v>0.63980000000000004</v>
      </c>
      <c r="G112" s="198">
        <v>0.59319999999999995</v>
      </c>
      <c r="H112" s="198">
        <v>0.55120000000000002</v>
      </c>
      <c r="I112" s="198">
        <v>0.51300000000000001</v>
      </c>
      <c r="J112" s="198">
        <v>0.47810000000000002</v>
      </c>
      <c r="K112" s="198">
        <v>0.44619999999999999</v>
      </c>
      <c r="L112" s="198">
        <v>0.4168</v>
      </c>
      <c r="M112" s="198">
        <v>0.38969999999999999</v>
      </c>
      <c r="N112" s="198">
        <v>0.36449999999999999</v>
      </c>
      <c r="O112" s="198">
        <v>0.3412</v>
      </c>
      <c r="P112" s="198">
        <v>0.31940000000000002</v>
      </c>
      <c r="Q112" s="198">
        <v>0.29899999999999999</v>
      </c>
    </row>
    <row r="113" spans="1:17" x14ac:dyDescent="0.25">
      <c r="A113" s="8">
        <v>2</v>
      </c>
      <c r="B113" s="3">
        <v>38</v>
      </c>
      <c r="C113" s="5"/>
      <c r="D113" s="198"/>
      <c r="E113" s="198">
        <v>0.68520000000000003</v>
      </c>
      <c r="F113" s="198">
        <v>0.63190000000000002</v>
      </c>
      <c r="G113" s="198">
        <v>0.58420000000000005</v>
      </c>
      <c r="H113" s="198">
        <v>0.54120000000000001</v>
      </c>
      <c r="I113" s="198">
        <v>0.50219999999999998</v>
      </c>
      <c r="J113" s="198">
        <v>0.4667</v>
      </c>
      <c r="K113" s="198">
        <v>0.43419999999999997</v>
      </c>
      <c r="L113" s="198">
        <v>0.40439999999999998</v>
      </c>
      <c r="M113" s="198">
        <v>0.37690000000000001</v>
      </c>
      <c r="N113" s="198">
        <v>0.35139999999999999</v>
      </c>
      <c r="O113" s="198">
        <v>0.32779999999999998</v>
      </c>
      <c r="P113" s="198">
        <v>0.30570000000000003</v>
      </c>
      <c r="Q113" s="198">
        <v>0.28520000000000001</v>
      </c>
    </row>
    <row r="114" spans="1:17" x14ac:dyDescent="0.25">
      <c r="A114" s="8">
        <v>2</v>
      </c>
      <c r="B114" s="3">
        <v>39</v>
      </c>
      <c r="C114" s="5"/>
      <c r="D114" s="198"/>
      <c r="E114" s="198">
        <v>0.67869999999999997</v>
      </c>
      <c r="F114" s="198">
        <v>0.62409999999999999</v>
      </c>
      <c r="G114" s="198">
        <v>0.57530000000000003</v>
      </c>
      <c r="H114" s="198">
        <v>0.53129999999999999</v>
      </c>
      <c r="I114" s="198">
        <v>0.49159999999999998</v>
      </c>
      <c r="J114" s="198">
        <v>0.45540000000000003</v>
      </c>
      <c r="K114" s="198">
        <v>0.4224</v>
      </c>
      <c r="L114" s="198">
        <v>0.3921</v>
      </c>
      <c r="M114" s="198">
        <v>0.36409999999999998</v>
      </c>
      <c r="N114" s="198">
        <v>0.33839999999999998</v>
      </c>
      <c r="O114" s="198">
        <v>0.31440000000000001</v>
      </c>
      <c r="P114" s="198">
        <v>0.29220000000000002</v>
      </c>
      <c r="Q114" s="198">
        <v>0.27160000000000001</v>
      </c>
    </row>
    <row r="115" spans="1:17" x14ac:dyDescent="0.25">
      <c r="A115" s="8">
        <v>2</v>
      </c>
      <c r="B115" s="3">
        <v>40</v>
      </c>
      <c r="C115" s="5"/>
      <c r="D115" s="198"/>
      <c r="E115" s="198">
        <v>0.67230000000000001</v>
      </c>
      <c r="F115" s="198">
        <v>0.61629999999999996</v>
      </c>
      <c r="G115" s="198">
        <v>0.56630000000000003</v>
      </c>
      <c r="H115" s="198">
        <v>0.52139999999999997</v>
      </c>
      <c r="I115" s="198">
        <v>0.48089999999999999</v>
      </c>
      <c r="J115" s="198">
        <v>0.44409999999999999</v>
      </c>
      <c r="K115" s="198">
        <v>0.41049999999999998</v>
      </c>
      <c r="L115" s="198">
        <v>0.37969999999999998</v>
      </c>
      <c r="M115" s="198">
        <v>0.35139999999999999</v>
      </c>
      <c r="N115" s="198">
        <v>0.32529999999999998</v>
      </c>
      <c r="O115" s="198">
        <v>0.30109999999999998</v>
      </c>
      <c r="P115" s="198">
        <v>0.27879999999999999</v>
      </c>
      <c r="Q115" s="198">
        <v>0.25800000000000001</v>
      </c>
    </row>
    <row r="116" spans="1:17" x14ac:dyDescent="0.25">
      <c r="A116" s="8">
        <v>2</v>
      </c>
      <c r="B116" s="3">
        <v>41</v>
      </c>
      <c r="C116" s="5"/>
      <c r="D116" s="198"/>
      <c r="E116" s="198">
        <v>0.66579999999999995</v>
      </c>
      <c r="F116" s="198">
        <v>0.60850000000000004</v>
      </c>
      <c r="G116" s="198">
        <v>0.55740000000000001</v>
      </c>
      <c r="H116" s="198">
        <v>0.51149999999999995</v>
      </c>
      <c r="I116" s="198">
        <v>0.47020000000000001</v>
      </c>
      <c r="J116" s="198">
        <v>0.43269999999999997</v>
      </c>
      <c r="K116" s="198">
        <v>0.39860000000000001</v>
      </c>
      <c r="L116" s="198">
        <v>0.36730000000000002</v>
      </c>
      <c r="M116" s="198">
        <v>0.33860000000000001</v>
      </c>
      <c r="N116" s="198">
        <v>0.31219999999999998</v>
      </c>
      <c r="O116" s="198">
        <v>0.28789999999999999</v>
      </c>
      <c r="P116" s="198">
        <v>0.26540000000000002</v>
      </c>
      <c r="Q116" s="198">
        <v>0.24460000000000001</v>
      </c>
    </row>
    <row r="117" spans="1:17" x14ac:dyDescent="0.25">
      <c r="A117" s="8">
        <v>2</v>
      </c>
      <c r="B117" s="3">
        <v>42</v>
      </c>
      <c r="C117" s="5"/>
      <c r="D117" s="198"/>
      <c r="E117" s="198">
        <v>0.6593</v>
      </c>
      <c r="F117" s="198">
        <v>0.60060000000000002</v>
      </c>
      <c r="G117" s="198">
        <v>0.5484</v>
      </c>
      <c r="H117" s="198">
        <v>0.50160000000000005</v>
      </c>
      <c r="I117" s="198">
        <v>0.45939999999999998</v>
      </c>
      <c r="J117" s="198">
        <v>0.42120000000000002</v>
      </c>
      <c r="K117" s="198">
        <v>0.38650000000000001</v>
      </c>
      <c r="L117" s="198">
        <v>0.3548</v>
      </c>
      <c r="M117" s="198">
        <v>0.32579999999999998</v>
      </c>
      <c r="N117" s="198">
        <v>0.29909999999999998</v>
      </c>
      <c r="O117" s="198">
        <v>0.27450000000000002</v>
      </c>
      <c r="P117" s="198">
        <v>0.252</v>
      </c>
      <c r="Q117" s="198">
        <v>0.23119999999999999</v>
      </c>
    </row>
    <row r="118" spans="1:17" x14ac:dyDescent="0.25">
      <c r="A118" s="8">
        <v>2</v>
      </c>
      <c r="B118" s="3">
        <v>43</v>
      </c>
      <c r="C118" s="5"/>
      <c r="D118" s="198"/>
      <c r="E118" s="198">
        <v>0.65290000000000004</v>
      </c>
      <c r="F118" s="198">
        <v>0.59289999999999998</v>
      </c>
      <c r="G118" s="198">
        <v>0.53939999999999999</v>
      </c>
      <c r="H118" s="198">
        <v>0.49159999999999998</v>
      </c>
      <c r="I118" s="198">
        <v>0.4486</v>
      </c>
      <c r="J118" s="198">
        <v>0.4098</v>
      </c>
      <c r="K118" s="198">
        <v>0.3745</v>
      </c>
      <c r="L118" s="198">
        <v>0.34239999999999998</v>
      </c>
      <c r="M118" s="198">
        <v>0.313</v>
      </c>
      <c r="N118" s="198">
        <v>0.28599999999999998</v>
      </c>
      <c r="O118" s="198">
        <v>0.26140000000000002</v>
      </c>
      <c r="P118" s="198">
        <v>0.23880000000000001</v>
      </c>
      <c r="Q118" s="198">
        <v>0.218</v>
      </c>
    </row>
    <row r="119" spans="1:17" x14ac:dyDescent="0.25">
      <c r="A119" s="8">
        <v>2</v>
      </c>
      <c r="B119" s="3">
        <v>44</v>
      </c>
      <c r="C119" s="5"/>
      <c r="D119" s="198"/>
      <c r="E119" s="198">
        <v>0.64670000000000005</v>
      </c>
      <c r="F119" s="198">
        <v>0.58520000000000005</v>
      </c>
      <c r="G119" s="198">
        <v>0.53059999999999996</v>
      </c>
      <c r="H119" s="198">
        <v>0.48180000000000001</v>
      </c>
      <c r="I119" s="198">
        <v>0.438</v>
      </c>
      <c r="J119" s="198">
        <v>0.39850000000000002</v>
      </c>
      <c r="K119" s="198">
        <v>0.36270000000000002</v>
      </c>
      <c r="L119" s="198">
        <v>0.3301</v>
      </c>
      <c r="M119" s="198">
        <v>0.3004</v>
      </c>
      <c r="N119" s="198">
        <v>0.2732</v>
      </c>
      <c r="O119" s="198">
        <v>0.2485</v>
      </c>
      <c r="P119" s="198">
        <v>0.22589999999999999</v>
      </c>
      <c r="Q119" s="198">
        <v>0.20530000000000001</v>
      </c>
    </row>
    <row r="120" spans="1:17" x14ac:dyDescent="0.25">
      <c r="A120" s="8">
        <v>2</v>
      </c>
      <c r="B120" s="3">
        <v>45</v>
      </c>
      <c r="C120" s="5"/>
      <c r="D120" s="198"/>
      <c r="E120" s="198">
        <v>0.63970000000000005</v>
      </c>
      <c r="F120" s="198">
        <v>0.57679999999999998</v>
      </c>
      <c r="G120" s="198">
        <v>0.52090000000000003</v>
      </c>
      <c r="H120" s="198">
        <v>0.47110000000000002</v>
      </c>
      <c r="I120" s="198">
        <v>0.4264</v>
      </c>
      <c r="J120" s="198">
        <v>0.38619999999999999</v>
      </c>
      <c r="K120" s="198">
        <v>0.3498</v>
      </c>
      <c r="L120" s="198">
        <v>0.31680000000000003</v>
      </c>
      <c r="M120" s="198">
        <v>0.2868</v>
      </c>
      <c r="N120" s="198">
        <v>0.25950000000000001</v>
      </c>
      <c r="O120" s="198">
        <v>0.23480000000000001</v>
      </c>
      <c r="P120" s="198">
        <v>0.21229999999999999</v>
      </c>
      <c r="Q120" s="198">
        <v>0.19189999999999999</v>
      </c>
    </row>
    <row r="121" spans="1:17" x14ac:dyDescent="0.25">
      <c r="A121" s="8">
        <v>2</v>
      </c>
      <c r="B121" s="3">
        <v>46</v>
      </c>
      <c r="C121" s="5"/>
      <c r="D121" s="198"/>
      <c r="E121" s="198">
        <v>0.63290000000000002</v>
      </c>
      <c r="F121" s="198">
        <v>0.56840000000000002</v>
      </c>
      <c r="G121" s="198">
        <v>0.51119999999999999</v>
      </c>
      <c r="H121" s="198">
        <v>0.46029999999999999</v>
      </c>
      <c r="I121" s="198">
        <v>0.4148</v>
      </c>
      <c r="J121" s="198">
        <v>0.37380000000000002</v>
      </c>
      <c r="K121" s="198">
        <v>0.33689999999999998</v>
      </c>
      <c r="L121" s="198">
        <v>0.30349999999999999</v>
      </c>
      <c r="M121" s="198">
        <v>0.27329999999999999</v>
      </c>
      <c r="N121" s="198">
        <v>0.246</v>
      </c>
      <c r="O121" s="198">
        <v>0.2213</v>
      </c>
      <c r="P121" s="198">
        <v>0.19900000000000001</v>
      </c>
      <c r="Q121" s="198">
        <v>0.17879999999999999</v>
      </c>
    </row>
    <row r="122" spans="1:17" x14ac:dyDescent="0.25">
      <c r="A122" s="8">
        <v>2</v>
      </c>
      <c r="B122" s="3">
        <v>47</v>
      </c>
      <c r="C122" s="5"/>
      <c r="D122" s="198"/>
      <c r="E122" s="198">
        <v>0.62619999999999998</v>
      </c>
      <c r="F122" s="198">
        <v>0.56010000000000004</v>
      </c>
      <c r="G122" s="198">
        <v>0.50170000000000003</v>
      </c>
      <c r="H122" s="198">
        <v>0.44969999999999999</v>
      </c>
      <c r="I122" s="198">
        <v>0.40329999999999999</v>
      </c>
      <c r="J122" s="198">
        <v>0.36170000000000002</v>
      </c>
      <c r="K122" s="198">
        <v>0.32419999999999999</v>
      </c>
      <c r="L122" s="198">
        <v>0.29049999999999998</v>
      </c>
      <c r="M122" s="198">
        <v>0.2601</v>
      </c>
      <c r="N122" s="198">
        <v>0.23269999999999999</v>
      </c>
      <c r="O122" s="198">
        <v>0.20810000000000001</v>
      </c>
      <c r="P122" s="198">
        <v>0.186</v>
      </c>
      <c r="Q122" s="198">
        <v>0.16619999999999999</v>
      </c>
    </row>
    <row r="123" spans="1:17" x14ac:dyDescent="0.25">
      <c r="A123" s="8">
        <v>2</v>
      </c>
      <c r="B123" s="3">
        <v>48</v>
      </c>
      <c r="C123" s="5"/>
      <c r="D123" s="198"/>
      <c r="E123" s="198">
        <v>0.61950000000000005</v>
      </c>
      <c r="F123" s="198">
        <v>0.55179999999999996</v>
      </c>
      <c r="G123" s="198">
        <v>0.49209999999999998</v>
      </c>
      <c r="H123" s="198">
        <v>0.439</v>
      </c>
      <c r="I123" s="198">
        <v>0.39169999999999999</v>
      </c>
      <c r="J123" s="198">
        <v>0.3493</v>
      </c>
      <c r="K123" s="198">
        <v>0.31140000000000001</v>
      </c>
      <c r="L123" s="198">
        <v>0.27729999999999999</v>
      </c>
      <c r="M123" s="198">
        <v>0.24679999999999999</v>
      </c>
      <c r="N123" s="198">
        <v>0.2195</v>
      </c>
      <c r="O123" s="198">
        <v>0.1951</v>
      </c>
      <c r="P123" s="198">
        <v>0.17330000000000001</v>
      </c>
      <c r="Q123" s="198">
        <v>0.15379999999999999</v>
      </c>
    </row>
    <row r="124" spans="1:17" x14ac:dyDescent="0.25">
      <c r="A124" s="8">
        <v>2</v>
      </c>
      <c r="B124" s="3">
        <v>49</v>
      </c>
      <c r="C124" s="5"/>
      <c r="D124" s="198"/>
      <c r="E124" s="198">
        <v>0.61280000000000001</v>
      </c>
      <c r="F124" s="198">
        <v>0.54359999999999997</v>
      </c>
      <c r="G124" s="198">
        <v>0.4824</v>
      </c>
      <c r="H124" s="198">
        <v>0.42820000000000003</v>
      </c>
      <c r="I124" s="198">
        <v>0.38</v>
      </c>
      <c r="J124" s="198">
        <v>0.33700000000000002</v>
      </c>
      <c r="K124" s="198">
        <v>0.29849999999999999</v>
      </c>
      <c r="L124" s="198">
        <v>0.26429999999999998</v>
      </c>
      <c r="M124" s="198">
        <v>0.23369999999999999</v>
      </c>
      <c r="N124" s="198">
        <v>0.20649999999999999</v>
      </c>
      <c r="O124" s="198">
        <v>0.18229999999999999</v>
      </c>
      <c r="P124" s="198">
        <v>0.16089999999999999</v>
      </c>
      <c r="Q124" s="198">
        <v>0.1419</v>
      </c>
    </row>
    <row r="125" spans="1:17" x14ac:dyDescent="0.25">
      <c r="A125" s="8">
        <v>2</v>
      </c>
      <c r="B125" s="3">
        <v>50</v>
      </c>
      <c r="C125" s="5"/>
      <c r="D125" s="198"/>
      <c r="E125" s="198">
        <v>0.60650000000000004</v>
      </c>
      <c r="F125" s="198">
        <v>0.53559999999999997</v>
      </c>
      <c r="G125" s="198">
        <v>0.47310000000000002</v>
      </c>
      <c r="H125" s="198">
        <v>0.41770000000000002</v>
      </c>
      <c r="I125" s="198">
        <v>0.36859999999999998</v>
      </c>
      <c r="J125" s="198">
        <v>0.32490000000000002</v>
      </c>
      <c r="K125" s="198">
        <v>0.28610000000000002</v>
      </c>
      <c r="L125" s="198">
        <v>0.25159999999999999</v>
      </c>
      <c r="M125" s="198">
        <v>0.221</v>
      </c>
      <c r="N125" s="198">
        <v>0.19400000000000001</v>
      </c>
      <c r="O125" s="198">
        <v>0.1701</v>
      </c>
      <c r="P125" s="198">
        <v>0.14910000000000001</v>
      </c>
      <c r="Q125" s="198">
        <v>0.13070000000000001</v>
      </c>
    </row>
    <row r="126" spans="1:17" x14ac:dyDescent="0.25">
      <c r="A126" s="8">
        <v>2</v>
      </c>
      <c r="B126" s="3">
        <v>51</v>
      </c>
      <c r="C126" s="5"/>
      <c r="D126" s="198"/>
      <c r="E126" s="198">
        <v>0.60019999999999996</v>
      </c>
      <c r="F126" s="198">
        <v>0.52759999999999996</v>
      </c>
      <c r="G126" s="198">
        <v>0.4637</v>
      </c>
      <c r="H126" s="198">
        <v>0.40720000000000001</v>
      </c>
      <c r="I126" s="198">
        <v>0.35709999999999997</v>
      </c>
      <c r="J126" s="198">
        <v>0.31280000000000002</v>
      </c>
      <c r="K126" s="198">
        <v>0.27360000000000001</v>
      </c>
      <c r="L126" s="198">
        <v>0.23899999999999999</v>
      </c>
      <c r="M126" s="198">
        <v>0.20849999999999999</v>
      </c>
      <c r="N126" s="198">
        <v>0.1817</v>
      </c>
      <c r="O126" s="198">
        <v>0.15820000000000001</v>
      </c>
      <c r="P126" s="198">
        <v>0.13769999999999999</v>
      </c>
      <c r="Q126" s="198">
        <v>0.11990000000000001</v>
      </c>
    </row>
    <row r="127" spans="1:17" x14ac:dyDescent="0.25">
      <c r="A127" s="8">
        <v>2</v>
      </c>
      <c r="B127" s="3">
        <v>52</v>
      </c>
      <c r="C127" s="5"/>
      <c r="D127" s="198"/>
      <c r="E127" s="198">
        <v>0.59389999999999998</v>
      </c>
      <c r="F127" s="198">
        <v>0.51959999999999995</v>
      </c>
      <c r="G127" s="198">
        <v>0.4541</v>
      </c>
      <c r="H127" s="198">
        <v>0.39639999999999997</v>
      </c>
      <c r="I127" s="198">
        <v>0.34539999999999998</v>
      </c>
      <c r="J127" s="198">
        <v>0.30049999999999999</v>
      </c>
      <c r="K127" s="198">
        <v>0.26090000000000002</v>
      </c>
      <c r="L127" s="198">
        <v>0.22620000000000001</v>
      </c>
      <c r="M127" s="198">
        <v>0.19589999999999999</v>
      </c>
      <c r="N127" s="198">
        <v>0.1694</v>
      </c>
      <c r="O127" s="198">
        <v>0.1464</v>
      </c>
      <c r="P127" s="198">
        <v>0.1265</v>
      </c>
      <c r="Q127" s="198">
        <v>0.10929999999999999</v>
      </c>
    </row>
    <row r="128" spans="1:17" x14ac:dyDescent="0.25">
      <c r="A128" s="8">
        <v>2</v>
      </c>
      <c r="B128" s="3">
        <v>53</v>
      </c>
      <c r="C128" s="5"/>
      <c r="D128" s="198"/>
      <c r="E128" s="198">
        <v>0.58760000000000001</v>
      </c>
      <c r="F128" s="198">
        <v>0.51149999999999995</v>
      </c>
      <c r="G128" s="198">
        <v>0.44450000000000001</v>
      </c>
      <c r="H128" s="198">
        <v>0.38550000000000001</v>
      </c>
      <c r="I128" s="198">
        <v>0.3337</v>
      </c>
      <c r="J128" s="198">
        <v>0.28810000000000002</v>
      </c>
      <c r="K128" s="198">
        <v>0.24829999999999999</v>
      </c>
      <c r="L128" s="198">
        <v>0.21360000000000001</v>
      </c>
      <c r="M128" s="198">
        <v>0.18340000000000001</v>
      </c>
      <c r="N128" s="198">
        <v>0.15740000000000001</v>
      </c>
      <c r="O128" s="198">
        <v>0.13489999999999999</v>
      </c>
      <c r="P128" s="198">
        <v>0.11559999999999999</v>
      </c>
      <c r="Q128" s="198">
        <v>9.9099999999999994E-2</v>
      </c>
    </row>
    <row r="129" spans="1:17" x14ac:dyDescent="0.25">
      <c r="A129" s="8">
        <v>2</v>
      </c>
      <c r="B129" s="3">
        <v>54</v>
      </c>
      <c r="C129" s="5"/>
      <c r="D129" s="198"/>
      <c r="E129" s="198">
        <v>0.58160000000000001</v>
      </c>
      <c r="F129" s="198">
        <v>0.50360000000000005</v>
      </c>
      <c r="G129" s="198">
        <v>0.435</v>
      </c>
      <c r="H129" s="198">
        <v>0.37480000000000002</v>
      </c>
      <c r="I129" s="198">
        <v>0.32200000000000001</v>
      </c>
      <c r="J129" s="198">
        <v>0.27589999999999998</v>
      </c>
      <c r="K129" s="198">
        <v>0.23580000000000001</v>
      </c>
      <c r="L129" s="198">
        <v>0.20119999999999999</v>
      </c>
      <c r="M129" s="198">
        <v>0.17130000000000001</v>
      </c>
      <c r="N129" s="198">
        <v>0.1457</v>
      </c>
      <c r="O129" s="198">
        <v>0.1239</v>
      </c>
      <c r="P129" s="198">
        <v>0.1053</v>
      </c>
      <c r="Q129" s="198">
        <v>8.9399999999999993E-2</v>
      </c>
    </row>
    <row r="130" spans="1:17" x14ac:dyDescent="0.25">
      <c r="A130" s="8">
        <v>2</v>
      </c>
      <c r="B130" s="3">
        <v>55</v>
      </c>
      <c r="C130" s="5"/>
      <c r="D130" s="198"/>
      <c r="E130" s="198">
        <v>0.57579999999999998</v>
      </c>
      <c r="F130" s="198">
        <v>0.49590000000000001</v>
      </c>
      <c r="G130" s="198">
        <v>0.42570000000000002</v>
      </c>
      <c r="H130" s="198">
        <v>0.36420000000000002</v>
      </c>
      <c r="I130" s="198">
        <v>0.3105</v>
      </c>
      <c r="J130" s="198">
        <v>0.26400000000000001</v>
      </c>
      <c r="K130" s="198">
        <v>0.22370000000000001</v>
      </c>
      <c r="L130" s="198">
        <v>0.18920000000000001</v>
      </c>
      <c r="M130" s="198">
        <v>0.15970000000000001</v>
      </c>
      <c r="N130" s="198">
        <v>0.1346</v>
      </c>
      <c r="O130" s="198">
        <v>0.1134</v>
      </c>
      <c r="P130" s="198">
        <v>9.5500000000000002E-2</v>
      </c>
      <c r="Q130" s="198">
        <v>8.0399999999999999E-2</v>
      </c>
    </row>
    <row r="131" spans="1:17" x14ac:dyDescent="0.25">
      <c r="A131" s="8">
        <v>2</v>
      </c>
      <c r="B131" s="3">
        <v>56</v>
      </c>
      <c r="C131" s="5"/>
      <c r="D131" s="198"/>
      <c r="E131" s="198">
        <v>0.56989999999999996</v>
      </c>
      <c r="F131" s="198">
        <v>0.48809999999999998</v>
      </c>
      <c r="G131" s="198">
        <v>0.41620000000000001</v>
      </c>
      <c r="H131" s="198">
        <v>0.3533</v>
      </c>
      <c r="I131" s="198">
        <v>0.29880000000000001</v>
      </c>
      <c r="J131" s="198">
        <v>0.25169999999999998</v>
      </c>
      <c r="K131" s="198">
        <v>0.21129999999999999</v>
      </c>
      <c r="L131" s="198">
        <v>0.17699999999999999</v>
      </c>
      <c r="M131" s="198">
        <v>0.1479</v>
      </c>
      <c r="N131" s="198">
        <v>0.1235</v>
      </c>
      <c r="O131" s="198">
        <v>0.10290000000000001</v>
      </c>
      <c r="P131" s="198">
        <v>8.5800000000000001E-2</v>
      </c>
      <c r="Q131" s="198">
        <v>7.1400000000000005E-2</v>
      </c>
    </row>
    <row r="132" spans="1:17" x14ac:dyDescent="0.25">
      <c r="A132" s="8">
        <v>2</v>
      </c>
      <c r="B132" s="3">
        <v>57</v>
      </c>
      <c r="C132" s="5"/>
      <c r="D132" s="198"/>
      <c r="E132" s="198">
        <v>0.56430000000000002</v>
      </c>
      <c r="F132" s="198">
        <v>0.48039999999999999</v>
      </c>
      <c r="G132" s="198">
        <v>0.40679999999999999</v>
      </c>
      <c r="H132" s="198">
        <v>0.34260000000000002</v>
      </c>
      <c r="I132" s="198">
        <v>0.28720000000000001</v>
      </c>
      <c r="J132" s="198">
        <v>0.2397</v>
      </c>
      <c r="K132" s="198">
        <v>0.1993</v>
      </c>
      <c r="L132" s="198">
        <v>0.16520000000000001</v>
      </c>
      <c r="M132" s="198">
        <v>0.1366</v>
      </c>
      <c r="N132" s="198">
        <v>0.1128</v>
      </c>
      <c r="O132" s="198">
        <v>9.2999999999999999E-2</v>
      </c>
      <c r="P132" s="198">
        <v>7.6600000000000001E-2</v>
      </c>
      <c r="Q132" s="198">
        <v>6.3100000000000003E-2</v>
      </c>
    </row>
    <row r="133" spans="1:17" x14ac:dyDescent="0.25">
      <c r="A133" s="8">
        <v>2</v>
      </c>
      <c r="B133" s="3">
        <v>58</v>
      </c>
      <c r="C133" s="5"/>
      <c r="D133" s="198"/>
      <c r="E133" s="198">
        <v>0.55920000000000003</v>
      </c>
      <c r="F133" s="198">
        <v>0.47339999999999999</v>
      </c>
      <c r="G133" s="198">
        <v>0.39800000000000002</v>
      </c>
      <c r="H133" s="198">
        <v>0.33250000000000002</v>
      </c>
      <c r="I133" s="198">
        <v>0.2762</v>
      </c>
      <c r="J133" s="198">
        <v>0.2283</v>
      </c>
      <c r="K133" s="198">
        <v>0.18790000000000001</v>
      </c>
      <c r="L133" s="198">
        <v>0.15409999999999999</v>
      </c>
      <c r="M133" s="198">
        <v>0.126</v>
      </c>
      <c r="N133" s="198">
        <v>0.10290000000000001</v>
      </c>
      <c r="O133" s="198">
        <v>8.3799999999999999E-2</v>
      </c>
      <c r="P133" s="198">
        <v>6.8199999999999997E-2</v>
      </c>
      <c r="Q133" s="198">
        <v>5.5500000000000001E-2</v>
      </c>
    </row>
    <row r="134" spans="1:17" x14ac:dyDescent="0.25">
      <c r="A134" s="8">
        <v>2</v>
      </c>
      <c r="B134" s="3">
        <v>59</v>
      </c>
      <c r="C134" s="5"/>
      <c r="D134" s="198"/>
      <c r="E134" s="198">
        <v>0.55430000000000001</v>
      </c>
      <c r="F134" s="198">
        <v>0.46639999999999998</v>
      </c>
      <c r="G134" s="198">
        <v>0.38929999999999998</v>
      </c>
      <c r="H134" s="198">
        <v>0.32250000000000001</v>
      </c>
      <c r="I134" s="198">
        <v>0.26529999999999998</v>
      </c>
      <c r="J134" s="198">
        <v>0.21709999999999999</v>
      </c>
      <c r="K134" s="198">
        <v>0.1767</v>
      </c>
      <c r="L134" s="198">
        <v>0.14319999999999999</v>
      </c>
      <c r="M134" s="198">
        <v>0.1157</v>
      </c>
      <c r="N134" s="198">
        <v>9.3200000000000005E-2</v>
      </c>
      <c r="O134" s="198">
        <v>7.4999999999999997E-2</v>
      </c>
      <c r="P134" s="198">
        <v>6.0299999999999999E-2</v>
      </c>
      <c r="Q134" s="198">
        <v>4.8399999999999999E-2</v>
      </c>
    </row>
    <row r="135" spans="1:17" x14ac:dyDescent="0.25">
      <c r="A135" s="8">
        <v>2</v>
      </c>
      <c r="B135" s="3">
        <v>60</v>
      </c>
      <c r="C135" s="5"/>
      <c r="D135" s="198"/>
      <c r="E135" s="198">
        <v>0.54949999999999999</v>
      </c>
      <c r="F135" s="198">
        <v>0.45950000000000002</v>
      </c>
      <c r="G135" s="198">
        <v>0.3805</v>
      </c>
      <c r="H135" s="198">
        <v>0.31230000000000002</v>
      </c>
      <c r="I135" s="198">
        <v>0.25430000000000003</v>
      </c>
      <c r="J135" s="198">
        <v>0.20569999999999999</v>
      </c>
      <c r="K135" s="198">
        <v>0.16539999999999999</v>
      </c>
      <c r="L135" s="198">
        <v>0.1323</v>
      </c>
      <c r="M135" s="198">
        <v>0.1055</v>
      </c>
      <c r="N135" s="198">
        <v>8.3799999999999999E-2</v>
      </c>
      <c r="O135" s="198">
        <v>6.6400000000000001E-2</v>
      </c>
      <c r="P135" s="198">
        <v>5.2600000000000001E-2</v>
      </c>
      <c r="Q135" s="198">
        <v>4.1700000000000001E-2</v>
      </c>
    </row>
    <row r="136" spans="1:17" x14ac:dyDescent="0.25">
      <c r="A136" s="8">
        <v>2</v>
      </c>
      <c r="B136" s="3">
        <v>61</v>
      </c>
      <c r="C136" s="5"/>
      <c r="D136" s="198"/>
      <c r="E136" s="198">
        <v>0.54500000000000004</v>
      </c>
      <c r="F136" s="198">
        <v>0.45279999999999998</v>
      </c>
      <c r="G136" s="198">
        <v>0.37190000000000001</v>
      </c>
      <c r="H136" s="198">
        <v>0.30230000000000001</v>
      </c>
      <c r="I136" s="198">
        <v>0.24349999999999999</v>
      </c>
      <c r="J136" s="198">
        <v>0.1946</v>
      </c>
      <c r="K136" s="198">
        <v>0.15440000000000001</v>
      </c>
      <c r="L136" s="198">
        <v>0.1217</v>
      </c>
      <c r="M136" s="198">
        <v>9.5600000000000004E-2</v>
      </c>
      <c r="N136" s="198">
        <v>7.4700000000000003E-2</v>
      </c>
      <c r="O136" s="198">
        <v>5.8299999999999998E-2</v>
      </c>
      <c r="P136" s="198">
        <v>4.5499999999999999E-2</v>
      </c>
      <c r="Q136" s="198">
        <v>3.5499999999999997E-2</v>
      </c>
    </row>
    <row r="137" spans="1:17" x14ac:dyDescent="0.25">
      <c r="A137" s="8">
        <v>2</v>
      </c>
      <c r="B137" s="3">
        <v>62</v>
      </c>
      <c r="C137" s="5"/>
      <c r="D137" s="198"/>
      <c r="E137" s="198">
        <v>0.54059999999999997</v>
      </c>
      <c r="F137" s="198">
        <v>0.44619999999999999</v>
      </c>
      <c r="G137" s="198">
        <v>0.3634</v>
      </c>
      <c r="H137" s="198">
        <v>0.2923</v>
      </c>
      <c r="I137" s="198">
        <v>0.2326</v>
      </c>
      <c r="J137" s="198">
        <v>0.18329999999999999</v>
      </c>
      <c r="K137" s="198">
        <v>0.14330000000000001</v>
      </c>
      <c r="L137" s="198">
        <v>0.11119999999999999</v>
      </c>
      <c r="M137" s="198">
        <v>8.5800000000000001E-2</v>
      </c>
      <c r="N137" s="198">
        <v>6.6000000000000003E-2</v>
      </c>
      <c r="O137" s="198">
        <v>5.0599999999999999E-2</v>
      </c>
      <c r="P137" s="198">
        <v>3.8699999999999998E-2</v>
      </c>
      <c r="Q137" s="198">
        <v>2.9700000000000001E-2</v>
      </c>
    </row>
    <row r="138" spans="1:17" x14ac:dyDescent="0.25">
      <c r="A138" s="8">
        <v>2</v>
      </c>
      <c r="B138" s="3">
        <v>63</v>
      </c>
      <c r="C138" s="5"/>
      <c r="D138" s="198"/>
      <c r="E138" s="198">
        <v>0.53639999999999999</v>
      </c>
      <c r="F138" s="198">
        <v>0.43959999999999999</v>
      </c>
      <c r="G138" s="198">
        <v>0.35470000000000002</v>
      </c>
      <c r="H138" s="198">
        <v>0.28210000000000002</v>
      </c>
      <c r="I138" s="198">
        <v>0.22140000000000001</v>
      </c>
      <c r="J138" s="198">
        <v>0.17180000000000001</v>
      </c>
      <c r="K138" s="198">
        <v>0.13200000000000001</v>
      </c>
      <c r="L138" s="198">
        <v>0.10059999999999999</v>
      </c>
      <c r="M138" s="198">
        <v>7.6100000000000001E-2</v>
      </c>
      <c r="N138" s="198">
        <v>5.7299999999999997E-2</v>
      </c>
      <c r="O138" s="198">
        <v>4.3099999999999999E-2</v>
      </c>
      <c r="P138" s="198">
        <v>3.2300000000000002E-2</v>
      </c>
      <c r="Q138" s="198">
        <v>2.4299999999999999E-2</v>
      </c>
    </row>
    <row r="139" spans="1:17" x14ac:dyDescent="0.25">
      <c r="A139" s="8">
        <v>2</v>
      </c>
      <c r="B139" s="3">
        <v>64</v>
      </c>
      <c r="C139" s="5"/>
      <c r="D139" s="198"/>
      <c r="E139" s="198">
        <v>0.53249999999999997</v>
      </c>
      <c r="F139" s="198">
        <v>0.43330000000000002</v>
      </c>
      <c r="G139" s="198">
        <v>0.34620000000000001</v>
      </c>
      <c r="H139" s="198">
        <v>0.27189999999999998</v>
      </c>
      <c r="I139" s="198">
        <v>0.2102</v>
      </c>
      <c r="J139" s="198">
        <v>0.1603</v>
      </c>
      <c r="K139" s="198">
        <v>0.1208</v>
      </c>
      <c r="L139" s="198">
        <v>9.0200000000000002E-2</v>
      </c>
      <c r="M139" s="198">
        <v>6.6699999999999995E-2</v>
      </c>
      <c r="N139" s="198">
        <v>4.9099999999999998E-2</v>
      </c>
      <c r="O139" s="198">
        <v>3.61E-2</v>
      </c>
      <c r="P139" s="198">
        <v>2.6499999999999999E-2</v>
      </c>
      <c r="Q139" s="198">
        <v>1.95E-2</v>
      </c>
    </row>
    <row r="140" spans="1:17" x14ac:dyDescent="0.25">
      <c r="A140" s="8">
        <v>2</v>
      </c>
      <c r="B140" s="3">
        <v>65</v>
      </c>
      <c r="C140" s="5"/>
      <c r="D140" s="198"/>
      <c r="E140" s="198">
        <v>0.52890000000000004</v>
      </c>
      <c r="F140" s="198">
        <v>0.42720000000000002</v>
      </c>
      <c r="G140" s="198">
        <v>0.33779999999999999</v>
      </c>
      <c r="H140" s="198">
        <v>0.26169999999999999</v>
      </c>
      <c r="I140" s="198">
        <v>0.19900000000000001</v>
      </c>
      <c r="J140" s="198">
        <v>0.14879999999999999</v>
      </c>
      <c r="K140" s="198">
        <v>0.10970000000000001</v>
      </c>
      <c r="L140" s="198">
        <v>7.9899999999999999E-2</v>
      </c>
      <c r="M140" s="198">
        <v>5.7700000000000001E-2</v>
      </c>
      <c r="N140" s="198">
        <v>4.1399999999999999E-2</v>
      </c>
      <c r="O140" s="198">
        <v>2.9600000000000001E-2</v>
      </c>
      <c r="P140" s="198">
        <v>2.12E-2</v>
      </c>
      <c r="Q140" s="198">
        <v>1.5299999999999999E-2</v>
      </c>
    </row>
    <row r="141" spans="1:17" x14ac:dyDescent="0.25">
      <c r="A141" s="8">
        <v>2</v>
      </c>
      <c r="B141" s="3">
        <v>66</v>
      </c>
      <c r="C141" s="5"/>
      <c r="D141" s="198"/>
      <c r="E141" s="198">
        <v>0.52559999999999996</v>
      </c>
      <c r="F141" s="198">
        <v>0.42149999999999999</v>
      </c>
      <c r="G141" s="198">
        <v>0.3296</v>
      </c>
      <c r="H141" s="198">
        <v>0.2515</v>
      </c>
      <c r="I141" s="198">
        <v>0.18770000000000001</v>
      </c>
      <c r="J141" s="198">
        <v>0.13730000000000001</v>
      </c>
      <c r="K141" s="198">
        <v>9.8699999999999996E-2</v>
      </c>
      <c r="L141" s="198">
        <v>6.9900000000000004E-2</v>
      </c>
      <c r="M141" s="198">
        <v>4.9000000000000002E-2</v>
      </c>
      <c r="N141" s="198">
        <v>3.4099999999999998E-2</v>
      </c>
      <c r="O141" s="198">
        <v>2.3699999999999999E-2</v>
      </c>
      <c r="P141" s="198">
        <v>1.66E-2</v>
      </c>
      <c r="Q141" s="198">
        <v>1.17E-2</v>
      </c>
    </row>
    <row r="142" spans="1:17" x14ac:dyDescent="0.25">
      <c r="A142" s="8">
        <v>2</v>
      </c>
      <c r="B142" s="3">
        <v>67</v>
      </c>
      <c r="C142" s="5"/>
      <c r="D142" s="198"/>
      <c r="E142" s="198">
        <v>0.52259999999999995</v>
      </c>
      <c r="F142" s="198">
        <v>0.41570000000000001</v>
      </c>
      <c r="G142" s="198">
        <v>0.32090000000000002</v>
      </c>
      <c r="H142" s="198">
        <v>0.24060000000000001</v>
      </c>
      <c r="I142" s="198">
        <v>0.17549999999999999</v>
      </c>
      <c r="J142" s="198">
        <v>0.1249</v>
      </c>
      <c r="K142" s="198">
        <v>8.6999999999999994E-2</v>
      </c>
      <c r="L142" s="198">
        <v>5.9499999999999997E-2</v>
      </c>
      <c r="M142" s="198">
        <v>4.02E-2</v>
      </c>
      <c r="N142" s="198">
        <v>2.69E-2</v>
      </c>
      <c r="O142" s="198">
        <v>1.8100000000000002E-2</v>
      </c>
      <c r="P142" s="198">
        <v>1.2200000000000001E-2</v>
      </c>
      <c r="Q142" s="198">
        <v>8.5000000000000006E-3</v>
      </c>
    </row>
    <row r="143" spans="1:17" x14ac:dyDescent="0.25">
      <c r="A143" s="8">
        <v>2</v>
      </c>
      <c r="B143" s="3">
        <v>68</v>
      </c>
      <c r="C143" s="5"/>
      <c r="D143" s="198"/>
      <c r="E143" s="198">
        <v>0.52</v>
      </c>
      <c r="F143" s="198">
        <v>0.4103</v>
      </c>
      <c r="G143" s="198">
        <v>0.3125</v>
      </c>
      <c r="H143" s="198">
        <v>0.2296</v>
      </c>
      <c r="I143" s="198">
        <v>0.16300000000000001</v>
      </c>
      <c r="J143" s="198">
        <v>0.11219999999999999</v>
      </c>
      <c r="K143" s="198">
        <v>7.51E-2</v>
      </c>
      <c r="L143" s="198">
        <v>4.9200000000000001E-2</v>
      </c>
      <c r="M143" s="198">
        <v>3.1800000000000002E-2</v>
      </c>
      <c r="N143" s="198">
        <v>2.0400000000000001E-2</v>
      </c>
      <c r="O143" s="198">
        <v>1.3100000000000001E-2</v>
      </c>
      <c r="P143" s="198">
        <v>8.6E-3</v>
      </c>
      <c r="Q143" s="198">
        <v>5.8999999999999999E-3</v>
      </c>
    </row>
    <row r="144" spans="1:17" x14ac:dyDescent="0.25">
      <c r="A144" s="8">
        <v>2</v>
      </c>
      <c r="B144" s="3">
        <v>69</v>
      </c>
      <c r="C144" s="5"/>
      <c r="D144" s="198"/>
      <c r="E144" s="198">
        <v>0.51800000000000002</v>
      </c>
      <c r="F144" s="198">
        <v>0.40570000000000001</v>
      </c>
      <c r="G144" s="198">
        <v>0.30470000000000003</v>
      </c>
      <c r="H144" s="198">
        <v>0.219</v>
      </c>
      <c r="I144" s="198">
        <v>0.15090000000000001</v>
      </c>
      <c r="J144" s="198">
        <v>0.1</v>
      </c>
      <c r="K144" s="198">
        <v>6.4000000000000001E-2</v>
      </c>
      <c r="L144" s="198">
        <v>3.9899999999999998E-2</v>
      </c>
      <c r="M144" s="198">
        <v>2.4400000000000002E-2</v>
      </c>
      <c r="N144" s="198">
        <v>1.49E-2</v>
      </c>
      <c r="O144" s="198">
        <v>9.1999999999999998E-3</v>
      </c>
      <c r="P144" s="198">
        <v>5.8999999999999999E-3</v>
      </c>
      <c r="Q144" s="198">
        <v>4.0000000000000001E-3</v>
      </c>
    </row>
    <row r="145" spans="1:17" x14ac:dyDescent="0.25">
      <c r="A145" s="8">
        <v>2</v>
      </c>
      <c r="B145" s="3">
        <v>70</v>
      </c>
      <c r="C145" s="5"/>
      <c r="D145" s="198"/>
      <c r="E145" s="198">
        <v>0.51629999999999998</v>
      </c>
      <c r="F145" s="198">
        <v>0.40110000000000001</v>
      </c>
      <c r="G145" s="198">
        <v>0.29609999999999997</v>
      </c>
      <c r="H145" s="198">
        <v>0.20680000000000001</v>
      </c>
      <c r="I145" s="198">
        <v>0.1366</v>
      </c>
      <c r="J145" s="198">
        <v>8.5599999999999996E-2</v>
      </c>
      <c r="K145" s="198">
        <v>5.1299999999999998E-2</v>
      </c>
      <c r="L145" s="198">
        <v>2.9600000000000001E-2</v>
      </c>
      <c r="M145" s="198">
        <v>1.6799999999999999E-2</v>
      </c>
      <c r="N145" s="198">
        <v>9.5999999999999992E-3</v>
      </c>
      <c r="O145" s="198">
        <v>5.5999999999999999E-3</v>
      </c>
      <c r="P145" s="198">
        <v>3.5999999999999999E-3</v>
      </c>
      <c r="Q145" s="198">
        <v>2.5000000000000001E-3</v>
      </c>
    </row>
    <row r="146" spans="1:17" x14ac:dyDescent="0.25">
      <c r="A146" s="8">
        <v>2</v>
      </c>
      <c r="B146" s="3">
        <v>71</v>
      </c>
      <c r="C146" s="5"/>
      <c r="D146" s="198"/>
      <c r="E146" s="198">
        <v>0.51529999999999998</v>
      </c>
      <c r="F146" s="198">
        <v>0.3977</v>
      </c>
      <c r="G146" s="198">
        <v>0.28860000000000002</v>
      </c>
      <c r="H146" s="198">
        <v>0.19520000000000001</v>
      </c>
      <c r="I146" s="198">
        <v>0.1226</v>
      </c>
      <c r="J146" s="198">
        <v>7.17E-2</v>
      </c>
      <c r="K146" s="198">
        <v>3.9399999999999998E-2</v>
      </c>
      <c r="L146" s="198">
        <v>2.07E-2</v>
      </c>
      <c r="M146" s="198">
        <v>1.0699999999999999E-2</v>
      </c>
      <c r="N146" s="198">
        <v>5.7000000000000002E-3</v>
      </c>
      <c r="O146" s="198">
        <v>3.2000000000000002E-3</v>
      </c>
      <c r="P146" s="198">
        <v>2.0999999999999999E-3</v>
      </c>
      <c r="Q146" s="198">
        <v>1.5E-3</v>
      </c>
    </row>
    <row r="147" spans="1:17" x14ac:dyDescent="0.25">
      <c r="A147" s="8">
        <v>2</v>
      </c>
      <c r="B147" s="3">
        <v>72</v>
      </c>
      <c r="C147" s="5"/>
      <c r="D147" s="198"/>
      <c r="E147" s="198">
        <v>0.51470000000000005</v>
      </c>
      <c r="F147" s="198">
        <v>0.3947</v>
      </c>
      <c r="G147" s="198">
        <v>0.28029999999999999</v>
      </c>
      <c r="H147" s="198">
        <v>0.1804</v>
      </c>
      <c r="I147" s="198">
        <v>0.1038</v>
      </c>
      <c r="J147" s="198">
        <v>5.33E-2</v>
      </c>
      <c r="K147" s="198">
        <v>2.4799999999999999E-2</v>
      </c>
      <c r="L147" s="198">
        <v>1.0800000000000001E-2</v>
      </c>
      <c r="M147" s="198">
        <v>4.7000000000000002E-3</v>
      </c>
      <c r="N147" s="198">
        <v>2.3E-3</v>
      </c>
      <c r="O147" s="198">
        <v>1.2999999999999999E-3</v>
      </c>
      <c r="P147" s="198">
        <v>8.9999999999999998E-4</v>
      </c>
      <c r="Q147" s="198">
        <v>6.9999999999999999E-4</v>
      </c>
    </row>
    <row r="148" spans="1:17" x14ac:dyDescent="0.25">
      <c r="A148" s="8">
        <v>2</v>
      </c>
      <c r="B148" s="3">
        <v>73</v>
      </c>
      <c r="C148" s="5"/>
      <c r="D148" s="198"/>
      <c r="E148" s="198">
        <v>0.51459999999999995</v>
      </c>
      <c r="F148" s="198">
        <v>0.39340000000000003</v>
      </c>
      <c r="G148" s="198">
        <v>0.27439999999999998</v>
      </c>
      <c r="H148" s="198">
        <v>0.1663</v>
      </c>
      <c r="I148" s="198">
        <v>8.3699999999999997E-2</v>
      </c>
      <c r="J148" s="198">
        <v>3.4299999999999997E-2</v>
      </c>
      <c r="K148" s="198">
        <v>1.17E-2</v>
      </c>
      <c r="L148" s="198">
        <v>3.5999999999999999E-3</v>
      </c>
      <c r="M148" s="198">
        <v>1.1999999999999999E-3</v>
      </c>
      <c r="N148" s="198">
        <v>5.0000000000000001E-4</v>
      </c>
      <c r="O148" s="198">
        <v>2.9999999999999997E-4</v>
      </c>
      <c r="P148" s="198">
        <v>1E-4</v>
      </c>
      <c r="Q148" s="198">
        <v>1E-4</v>
      </c>
    </row>
    <row r="149" spans="1:17" x14ac:dyDescent="0.25">
      <c r="A149" s="8">
        <v>2</v>
      </c>
      <c r="B149" s="3">
        <v>74</v>
      </c>
      <c r="C149" s="5"/>
      <c r="D149" s="198"/>
      <c r="E149" s="198">
        <v>0.51459999999999995</v>
      </c>
      <c r="F149" s="198">
        <v>0.39319999999999999</v>
      </c>
      <c r="G149" s="198">
        <v>0.27250000000000002</v>
      </c>
      <c r="H149" s="198">
        <v>0.15870000000000001</v>
      </c>
      <c r="I149" s="198">
        <v>7.0599999999999996E-2</v>
      </c>
      <c r="J149" s="198">
        <v>2.2499999999999999E-2</v>
      </c>
      <c r="K149" s="198">
        <v>5.3E-3</v>
      </c>
      <c r="L149" s="198">
        <v>1E-3</v>
      </c>
      <c r="M149" s="198">
        <v>2.0000000000000001E-4</v>
      </c>
      <c r="N149" s="198">
        <v>0</v>
      </c>
      <c r="O149" s="198">
        <v>0</v>
      </c>
      <c r="P149" s="198">
        <v>0</v>
      </c>
      <c r="Q149" s="198">
        <v>0</v>
      </c>
    </row>
    <row r="150" spans="1:17" x14ac:dyDescent="0.25">
      <c r="A150" s="8">
        <v>3</v>
      </c>
      <c r="B150" s="3">
        <v>1</v>
      </c>
      <c r="C150" s="5"/>
      <c r="D150" s="198"/>
      <c r="E150" s="198">
        <v>0.9294</v>
      </c>
      <c r="F150" s="198">
        <v>0.91759999999999997</v>
      </c>
      <c r="G150" s="198">
        <v>0.90680000000000005</v>
      </c>
      <c r="H150" s="198">
        <v>0.89670000000000005</v>
      </c>
      <c r="I150" s="198">
        <v>0.88729999999999998</v>
      </c>
      <c r="J150" s="198">
        <v>0.87839999999999996</v>
      </c>
      <c r="K150" s="198">
        <v>0.86990000000000001</v>
      </c>
      <c r="L150" s="198">
        <v>0.86180000000000001</v>
      </c>
      <c r="M150" s="198">
        <v>0.85399999999999998</v>
      </c>
      <c r="N150" s="198">
        <v>0.84650000000000003</v>
      </c>
      <c r="O150" s="198">
        <v>0.83919999999999995</v>
      </c>
      <c r="P150" s="198">
        <v>0.83220000000000005</v>
      </c>
      <c r="Q150" s="198">
        <v>0.82540000000000002</v>
      </c>
    </row>
    <row r="151" spans="1:17" x14ac:dyDescent="0.25">
      <c r="A151" s="8">
        <v>3</v>
      </c>
      <c r="B151" s="3">
        <v>2</v>
      </c>
      <c r="C151" s="5"/>
      <c r="D151" s="198"/>
      <c r="E151" s="198">
        <v>0.92510000000000003</v>
      </c>
      <c r="F151" s="198">
        <v>0.91259999999999997</v>
      </c>
      <c r="G151" s="198">
        <v>0.9012</v>
      </c>
      <c r="H151" s="198">
        <v>0.89059999999999995</v>
      </c>
      <c r="I151" s="198">
        <v>0.88070000000000004</v>
      </c>
      <c r="J151" s="198">
        <v>0.87129999999999996</v>
      </c>
      <c r="K151" s="198">
        <v>0.86229999999999996</v>
      </c>
      <c r="L151" s="198">
        <v>0.8538</v>
      </c>
      <c r="M151" s="198">
        <v>0.84560000000000002</v>
      </c>
      <c r="N151" s="198">
        <v>0.8377</v>
      </c>
      <c r="O151" s="198">
        <v>0.83009999999999995</v>
      </c>
      <c r="P151" s="198">
        <v>0.82269999999999999</v>
      </c>
      <c r="Q151" s="198">
        <v>0.8155</v>
      </c>
    </row>
    <row r="152" spans="1:17" x14ac:dyDescent="0.25">
      <c r="A152" s="8">
        <v>3</v>
      </c>
      <c r="B152" s="3">
        <v>3</v>
      </c>
      <c r="C152" s="5"/>
      <c r="D152" s="198"/>
      <c r="E152" s="198">
        <v>0.91959999999999997</v>
      </c>
      <c r="F152" s="198">
        <v>0.90629999999999999</v>
      </c>
      <c r="G152" s="198">
        <v>0.89419999999999999</v>
      </c>
      <c r="H152" s="198">
        <v>0.88290000000000002</v>
      </c>
      <c r="I152" s="198">
        <v>0.87229999999999996</v>
      </c>
      <c r="J152" s="198">
        <v>0.86229999999999996</v>
      </c>
      <c r="K152" s="198">
        <v>0.8528</v>
      </c>
      <c r="L152" s="198">
        <v>0.84360000000000002</v>
      </c>
      <c r="M152" s="198">
        <v>0.83489999999999998</v>
      </c>
      <c r="N152" s="198">
        <v>0.82650000000000001</v>
      </c>
      <c r="O152" s="198">
        <v>0.81830000000000003</v>
      </c>
      <c r="P152" s="198">
        <v>0.8105</v>
      </c>
      <c r="Q152" s="198">
        <v>0.80279999999999996</v>
      </c>
    </row>
    <row r="153" spans="1:17" x14ac:dyDescent="0.25">
      <c r="A153" s="8">
        <v>3</v>
      </c>
      <c r="B153" s="3">
        <v>4</v>
      </c>
      <c r="C153" s="5"/>
      <c r="D153" s="198"/>
      <c r="E153" s="198">
        <v>0.91400000000000003</v>
      </c>
      <c r="F153" s="198">
        <v>0.9</v>
      </c>
      <c r="G153" s="198">
        <v>0.8871</v>
      </c>
      <c r="H153" s="198">
        <v>0.87509999999999999</v>
      </c>
      <c r="I153" s="198">
        <v>0.86380000000000001</v>
      </c>
      <c r="J153" s="198">
        <v>0.85319999999999996</v>
      </c>
      <c r="K153" s="198">
        <v>0.84309999999999996</v>
      </c>
      <c r="L153" s="198">
        <v>0.83340000000000003</v>
      </c>
      <c r="M153" s="198">
        <v>0.82410000000000005</v>
      </c>
      <c r="N153" s="198">
        <v>0.81510000000000005</v>
      </c>
      <c r="O153" s="198">
        <v>0.80649999999999999</v>
      </c>
      <c r="P153" s="198">
        <v>0.79810000000000003</v>
      </c>
      <c r="Q153" s="198">
        <v>0.78990000000000005</v>
      </c>
    </row>
    <row r="154" spans="1:17" x14ac:dyDescent="0.25">
      <c r="A154" s="8">
        <v>3</v>
      </c>
      <c r="B154" s="3">
        <v>5</v>
      </c>
      <c r="C154" s="5"/>
      <c r="D154" s="198"/>
      <c r="E154" s="198">
        <v>0.90849999999999997</v>
      </c>
      <c r="F154" s="198">
        <v>0.89359999999999995</v>
      </c>
      <c r="G154" s="198">
        <v>0.87990000000000002</v>
      </c>
      <c r="H154" s="198">
        <v>0.86719999999999997</v>
      </c>
      <c r="I154" s="198">
        <v>0.85529999999999995</v>
      </c>
      <c r="J154" s="198">
        <v>0.84399999999999997</v>
      </c>
      <c r="K154" s="198">
        <v>0.83330000000000004</v>
      </c>
      <c r="L154" s="198">
        <v>0.82299999999999995</v>
      </c>
      <c r="M154" s="198">
        <v>0.81320000000000003</v>
      </c>
      <c r="N154" s="198">
        <v>0.80369999999999997</v>
      </c>
      <c r="O154" s="198">
        <v>0.79449999999999998</v>
      </c>
      <c r="P154" s="198">
        <v>0.78559999999999997</v>
      </c>
      <c r="Q154" s="198">
        <v>0.77700000000000002</v>
      </c>
    </row>
    <row r="155" spans="1:17" x14ac:dyDescent="0.25">
      <c r="A155" s="8">
        <v>3</v>
      </c>
      <c r="B155" s="3">
        <v>6</v>
      </c>
      <c r="C155" s="5"/>
      <c r="D155" s="198"/>
      <c r="E155" s="198">
        <v>0.90290000000000004</v>
      </c>
      <c r="F155" s="198">
        <v>0.88719999999999999</v>
      </c>
      <c r="G155" s="198">
        <v>0.87270000000000003</v>
      </c>
      <c r="H155" s="198">
        <v>0.85929999999999995</v>
      </c>
      <c r="I155" s="198">
        <v>0.84670000000000001</v>
      </c>
      <c r="J155" s="198">
        <v>0.83479999999999999</v>
      </c>
      <c r="K155" s="198">
        <v>0.82350000000000001</v>
      </c>
      <c r="L155" s="198">
        <v>0.81259999999999999</v>
      </c>
      <c r="M155" s="198">
        <v>0.80220000000000002</v>
      </c>
      <c r="N155" s="198">
        <v>0.79220000000000002</v>
      </c>
      <c r="O155" s="198">
        <v>0.78249999999999997</v>
      </c>
      <c r="P155" s="198">
        <v>0.77310000000000001</v>
      </c>
      <c r="Q155" s="198">
        <v>0.76400000000000001</v>
      </c>
    </row>
    <row r="156" spans="1:17" x14ac:dyDescent="0.25">
      <c r="A156" s="8">
        <v>3</v>
      </c>
      <c r="B156" s="3">
        <v>7</v>
      </c>
      <c r="C156" s="5"/>
      <c r="D156" s="198"/>
      <c r="E156" s="198">
        <v>0.89729999999999999</v>
      </c>
      <c r="F156" s="198">
        <v>0.88070000000000004</v>
      </c>
      <c r="G156" s="198">
        <v>0.86550000000000005</v>
      </c>
      <c r="H156" s="198">
        <v>0.85140000000000005</v>
      </c>
      <c r="I156" s="198">
        <v>0.83809999999999996</v>
      </c>
      <c r="J156" s="198">
        <v>0.82550000000000001</v>
      </c>
      <c r="K156" s="198">
        <v>0.8135</v>
      </c>
      <c r="L156" s="198">
        <v>0.80210000000000004</v>
      </c>
      <c r="M156" s="198">
        <v>0.79110000000000003</v>
      </c>
      <c r="N156" s="198">
        <v>0.78049999999999997</v>
      </c>
      <c r="O156" s="198">
        <v>0.7702</v>
      </c>
      <c r="P156" s="198">
        <v>0.76039999999999996</v>
      </c>
      <c r="Q156" s="198">
        <v>0.75080000000000002</v>
      </c>
    </row>
    <row r="157" spans="1:17" x14ac:dyDescent="0.25">
      <c r="A157" s="8">
        <v>3</v>
      </c>
      <c r="B157" s="3">
        <v>8</v>
      </c>
      <c r="C157" s="5"/>
      <c r="D157" s="198"/>
      <c r="E157" s="198">
        <v>0.89180000000000004</v>
      </c>
      <c r="F157" s="198">
        <v>0.87429999999999997</v>
      </c>
      <c r="G157" s="198">
        <v>0.85829999999999995</v>
      </c>
      <c r="H157" s="198">
        <v>0.84340000000000004</v>
      </c>
      <c r="I157" s="198">
        <v>0.82940000000000003</v>
      </c>
      <c r="J157" s="198">
        <v>0.81610000000000005</v>
      </c>
      <c r="K157" s="198">
        <v>0.80349999999999999</v>
      </c>
      <c r="L157" s="198">
        <v>0.79149999999999998</v>
      </c>
      <c r="M157" s="198">
        <v>0.77990000000000004</v>
      </c>
      <c r="N157" s="198">
        <v>0.76870000000000005</v>
      </c>
      <c r="O157" s="198">
        <v>0.75800000000000001</v>
      </c>
      <c r="P157" s="198">
        <v>0.74760000000000004</v>
      </c>
      <c r="Q157" s="198">
        <v>0.73760000000000003</v>
      </c>
    </row>
    <row r="158" spans="1:17" x14ac:dyDescent="0.25">
      <c r="A158" s="8">
        <v>3</v>
      </c>
      <c r="B158" s="3">
        <v>9</v>
      </c>
      <c r="C158" s="5"/>
      <c r="D158" s="198"/>
      <c r="E158" s="198">
        <v>0.88619999999999999</v>
      </c>
      <c r="F158" s="198">
        <v>0.86780000000000002</v>
      </c>
      <c r="G158" s="198">
        <v>0.85099999999999998</v>
      </c>
      <c r="H158" s="198">
        <v>0.83540000000000003</v>
      </c>
      <c r="I158" s="198">
        <v>0.82069999999999999</v>
      </c>
      <c r="J158" s="198">
        <v>0.80679999999999996</v>
      </c>
      <c r="K158" s="198">
        <v>0.79349999999999998</v>
      </c>
      <c r="L158" s="198">
        <v>0.78080000000000005</v>
      </c>
      <c r="M158" s="198">
        <v>0.76870000000000005</v>
      </c>
      <c r="N158" s="198">
        <v>0.75700000000000001</v>
      </c>
      <c r="O158" s="198">
        <v>0.74570000000000003</v>
      </c>
      <c r="P158" s="198">
        <v>0.73480000000000001</v>
      </c>
      <c r="Q158" s="198">
        <v>0.72430000000000005</v>
      </c>
    </row>
    <row r="159" spans="1:17" x14ac:dyDescent="0.25">
      <c r="A159" s="8">
        <v>3</v>
      </c>
      <c r="B159" s="3">
        <v>10</v>
      </c>
      <c r="C159" s="5"/>
      <c r="D159" s="198"/>
      <c r="E159" s="198">
        <v>0.88060000000000005</v>
      </c>
      <c r="F159" s="198">
        <v>0.86140000000000005</v>
      </c>
      <c r="G159" s="198">
        <v>0.84379999999999999</v>
      </c>
      <c r="H159" s="198">
        <v>0.82740000000000002</v>
      </c>
      <c r="I159" s="198">
        <v>0.81189999999999996</v>
      </c>
      <c r="J159" s="198">
        <v>0.79730000000000001</v>
      </c>
      <c r="K159" s="198">
        <v>0.78339999999999999</v>
      </c>
      <c r="L159" s="198">
        <v>0.7702</v>
      </c>
      <c r="M159" s="198">
        <v>0.75739999999999996</v>
      </c>
      <c r="N159" s="198">
        <v>0.74519999999999997</v>
      </c>
      <c r="O159" s="198">
        <v>0.73340000000000005</v>
      </c>
      <c r="P159" s="198">
        <v>0.72209999999999996</v>
      </c>
      <c r="Q159" s="198">
        <v>0.71099999999999997</v>
      </c>
    </row>
    <row r="160" spans="1:17" x14ac:dyDescent="0.25">
      <c r="A160" s="8">
        <v>3</v>
      </c>
      <c r="B160" s="3">
        <v>11</v>
      </c>
      <c r="C160" s="5"/>
      <c r="D160" s="198"/>
      <c r="E160" s="198">
        <v>0.87509999999999999</v>
      </c>
      <c r="F160" s="198">
        <v>0.85499999999999998</v>
      </c>
      <c r="G160" s="198">
        <v>0.83650000000000002</v>
      </c>
      <c r="H160" s="198">
        <v>0.81930000000000003</v>
      </c>
      <c r="I160" s="198">
        <v>0.80320000000000003</v>
      </c>
      <c r="J160" s="198">
        <v>0.78790000000000004</v>
      </c>
      <c r="K160" s="198">
        <v>0.77339999999999998</v>
      </c>
      <c r="L160" s="198">
        <v>0.75949999999999995</v>
      </c>
      <c r="M160" s="198">
        <v>0.74619999999999997</v>
      </c>
      <c r="N160" s="198">
        <v>0.73350000000000004</v>
      </c>
      <c r="O160" s="198">
        <v>0.72109999999999996</v>
      </c>
      <c r="P160" s="198">
        <v>0.70930000000000004</v>
      </c>
      <c r="Q160" s="198">
        <v>0.69779999999999998</v>
      </c>
    </row>
    <row r="161" spans="1:17" x14ac:dyDescent="0.25">
      <c r="A161" s="8">
        <v>3</v>
      </c>
      <c r="B161" s="3">
        <v>12</v>
      </c>
      <c r="C161" s="5"/>
      <c r="D161" s="198"/>
      <c r="E161" s="198">
        <v>0.86939999999999995</v>
      </c>
      <c r="F161" s="198">
        <v>0.84840000000000004</v>
      </c>
      <c r="G161" s="198">
        <v>0.82909999999999995</v>
      </c>
      <c r="H161" s="198">
        <v>0.81120000000000003</v>
      </c>
      <c r="I161" s="198">
        <v>0.79430000000000001</v>
      </c>
      <c r="J161" s="198">
        <v>0.77829999999999999</v>
      </c>
      <c r="K161" s="198">
        <v>0.7631</v>
      </c>
      <c r="L161" s="198">
        <v>0.74870000000000003</v>
      </c>
      <c r="M161" s="198">
        <v>0.73480000000000001</v>
      </c>
      <c r="N161" s="198">
        <v>0.72150000000000003</v>
      </c>
      <c r="O161" s="198">
        <v>0.7087</v>
      </c>
      <c r="P161" s="198">
        <v>0.69630000000000003</v>
      </c>
      <c r="Q161" s="198">
        <v>0.68430000000000002</v>
      </c>
    </row>
    <row r="162" spans="1:17" x14ac:dyDescent="0.25">
      <c r="A162" s="8">
        <v>3</v>
      </c>
      <c r="B162" s="3">
        <v>13</v>
      </c>
      <c r="C162" s="5"/>
      <c r="D162" s="198"/>
      <c r="E162" s="198">
        <v>0.86380000000000001</v>
      </c>
      <c r="F162" s="198">
        <v>0.84189999999999998</v>
      </c>
      <c r="G162" s="198">
        <v>0.82169999999999999</v>
      </c>
      <c r="H162" s="198">
        <v>0.80289999999999995</v>
      </c>
      <c r="I162" s="198">
        <v>0.7853</v>
      </c>
      <c r="J162" s="198">
        <v>0.76870000000000005</v>
      </c>
      <c r="K162" s="198">
        <v>0.75280000000000002</v>
      </c>
      <c r="L162" s="198">
        <v>0.73780000000000001</v>
      </c>
      <c r="M162" s="198">
        <v>0.72330000000000005</v>
      </c>
      <c r="N162" s="198">
        <v>0.70940000000000003</v>
      </c>
      <c r="O162" s="198">
        <v>0.69610000000000005</v>
      </c>
      <c r="P162" s="198">
        <v>0.68320000000000003</v>
      </c>
      <c r="Q162" s="198">
        <v>0.67079999999999995</v>
      </c>
    </row>
    <row r="163" spans="1:17" x14ac:dyDescent="0.25">
      <c r="A163" s="8">
        <v>3</v>
      </c>
      <c r="B163" s="3">
        <v>14</v>
      </c>
      <c r="C163" s="5"/>
      <c r="D163" s="198"/>
      <c r="E163" s="198">
        <v>0.85809999999999997</v>
      </c>
      <c r="F163" s="198">
        <v>0.83520000000000005</v>
      </c>
      <c r="G163" s="198">
        <v>0.81420000000000003</v>
      </c>
      <c r="H163" s="198">
        <v>0.79459999999999997</v>
      </c>
      <c r="I163" s="198">
        <v>0.7762</v>
      </c>
      <c r="J163" s="198">
        <v>0.75890000000000002</v>
      </c>
      <c r="K163" s="198">
        <v>0.74239999999999995</v>
      </c>
      <c r="L163" s="198">
        <v>0.72670000000000001</v>
      </c>
      <c r="M163" s="198">
        <v>0.7117</v>
      </c>
      <c r="N163" s="198">
        <v>0.69720000000000004</v>
      </c>
      <c r="O163" s="198">
        <v>0.68340000000000001</v>
      </c>
      <c r="P163" s="198">
        <v>0.67010000000000003</v>
      </c>
      <c r="Q163" s="198">
        <v>0.65720000000000001</v>
      </c>
    </row>
    <row r="164" spans="1:17" x14ac:dyDescent="0.25">
      <c r="A164" s="8">
        <v>3</v>
      </c>
      <c r="B164" s="3">
        <v>15</v>
      </c>
      <c r="C164" s="5"/>
      <c r="D164" s="198"/>
      <c r="E164" s="198">
        <v>0.85240000000000005</v>
      </c>
      <c r="F164" s="198">
        <v>0.8286</v>
      </c>
      <c r="G164" s="198">
        <v>0.80669999999999997</v>
      </c>
      <c r="H164" s="198">
        <v>0.7863</v>
      </c>
      <c r="I164" s="198">
        <v>0.76719999999999999</v>
      </c>
      <c r="J164" s="198">
        <v>0.74909999999999999</v>
      </c>
      <c r="K164" s="198">
        <v>0.73199999999999998</v>
      </c>
      <c r="L164" s="198">
        <v>0.7157</v>
      </c>
      <c r="M164" s="198">
        <v>0.70009999999999994</v>
      </c>
      <c r="N164" s="198">
        <v>0.68510000000000004</v>
      </c>
      <c r="O164" s="198">
        <v>0.67079999999999995</v>
      </c>
      <c r="P164" s="198">
        <v>0.65700000000000003</v>
      </c>
      <c r="Q164" s="198">
        <v>0.64370000000000005</v>
      </c>
    </row>
    <row r="165" spans="1:17" x14ac:dyDescent="0.25">
      <c r="A165" s="8">
        <v>3</v>
      </c>
      <c r="B165" s="3">
        <v>16</v>
      </c>
      <c r="C165" s="5"/>
      <c r="D165" s="198"/>
      <c r="E165" s="198">
        <v>0.84670000000000001</v>
      </c>
      <c r="F165" s="198">
        <v>0.82189999999999996</v>
      </c>
      <c r="G165" s="198">
        <v>0.79910000000000003</v>
      </c>
      <c r="H165" s="198">
        <v>0.77790000000000004</v>
      </c>
      <c r="I165" s="198">
        <v>0.75800000000000001</v>
      </c>
      <c r="J165" s="198">
        <v>0.73929999999999996</v>
      </c>
      <c r="K165" s="198">
        <v>0.72150000000000003</v>
      </c>
      <c r="L165" s="198">
        <v>0.7046</v>
      </c>
      <c r="M165" s="198">
        <v>0.68840000000000001</v>
      </c>
      <c r="N165" s="198">
        <v>0.67290000000000005</v>
      </c>
      <c r="O165" s="198">
        <v>0.65810000000000002</v>
      </c>
      <c r="P165" s="198">
        <v>0.64380000000000004</v>
      </c>
      <c r="Q165" s="198">
        <v>0.63009999999999999</v>
      </c>
    </row>
    <row r="166" spans="1:17" x14ac:dyDescent="0.25">
      <c r="A166" s="8">
        <v>3</v>
      </c>
      <c r="B166" s="3">
        <v>17</v>
      </c>
      <c r="C166" s="5"/>
      <c r="D166" s="198"/>
      <c r="E166" s="198">
        <v>0.84089999999999998</v>
      </c>
      <c r="F166" s="198">
        <v>0.81520000000000004</v>
      </c>
      <c r="G166" s="198">
        <v>0.79149999999999998</v>
      </c>
      <c r="H166" s="198">
        <v>0.76939999999999997</v>
      </c>
      <c r="I166" s="198">
        <v>0.74880000000000002</v>
      </c>
      <c r="J166" s="198">
        <v>0.72929999999999995</v>
      </c>
      <c r="K166" s="198">
        <v>0.71089999999999998</v>
      </c>
      <c r="L166" s="198">
        <v>0.69340000000000002</v>
      </c>
      <c r="M166" s="198">
        <v>0.67659999999999998</v>
      </c>
      <c r="N166" s="198">
        <v>0.66059999999999997</v>
      </c>
      <c r="O166" s="198">
        <v>0.64529999999999998</v>
      </c>
      <c r="P166" s="198">
        <v>0.63060000000000005</v>
      </c>
      <c r="Q166" s="198">
        <v>0.61639999999999995</v>
      </c>
    </row>
    <row r="167" spans="1:17" x14ac:dyDescent="0.25">
      <c r="A167" s="8">
        <v>3</v>
      </c>
      <c r="B167" s="3">
        <v>18</v>
      </c>
      <c r="C167" s="5"/>
      <c r="D167" s="198"/>
      <c r="E167" s="198">
        <v>0.83520000000000005</v>
      </c>
      <c r="F167" s="198">
        <v>0.80840000000000001</v>
      </c>
      <c r="G167" s="198">
        <v>0.78380000000000005</v>
      </c>
      <c r="H167" s="198">
        <v>0.76100000000000001</v>
      </c>
      <c r="I167" s="198">
        <v>0.73960000000000004</v>
      </c>
      <c r="J167" s="198">
        <v>0.71940000000000004</v>
      </c>
      <c r="K167" s="198">
        <v>0.70030000000000003</v>
      </c>
      <c r="L167" s="198">
        <v>0.68210000000000004</v>
      </c>
      <c r="M167" s="198">
        <v>0.66479999999999995</v>
      </c>
      <c r="N167" s="198">
        <v>0.64829999999999999</v>
      </c>
      <c r="O167" s="198">
        <v>0.63249999999999995</v>
      </c>
      <c r="P167" s="198">
        <v>0.61739999999999995</v>
      </c>
      <c r="Q167" s="198">
        <v>0.6028</v>
      </c>
    </row>
    <row r="168" spans="1:17" x14ac:dyDescent="0.25">
      <c r="A168" s="8">
        <v>3</v>
      </c>
      <c r="B168" s="3">
        <v>19</v>
      </c>
      <c r="C168" s="5"/>
      <c r="D168" s="198"/>
      <c r="E168" s="198">
        <v>0.82930000000000004</v>
      </c>
      <c r="F168" s="198">
        <v>0.80149999999999999</v>
      </c>
      <c r="G168" s="198">
        <v>0.77600000000000002</v>
      </c>
      <c r="H168" s="198">
        <v>0.75229999999999997</v>
      </c>
      <c r="I168" s="198">
        <v>0.73019999999999996</v>
      </c>
      <c r="J168" s="198">
        <v>0.70930000000000004</v>
      </c>
      <c r="K168" s="198">
        <v>0.6895</v>
      </c>
      <c r="L168" s="198">
        <v>0.67079999999999995</v>
      </c>
      <c r="M168" s="198">
        <v>0.65290000000000004</v>
      </c>
      <c r="N168" s="198">
        <v>0.63590000000000002</v>
      </c>
      <c r="O168" s="198">
        <v>0.61960000000000004</v>
      </c>
      <c r="P168" s="198">
        <v>0.60399999999999998</v>
      </c>
      <c r="Q168" s="198">
        <v>0.58909999999999996</v>
      </c>
    </row>
    <row r="169" spans="1:17" x14ac:dyDescent="0.25">
      <c r="A169" s="8">
        <v>3</v>
      </c>
      <c r="B169" s="3">
        <v>20</v>
      </c>
      <c r="C169" s="5"/>
      <c r="D169" s="198"/>
      <c r="E169" s="198">
        <v>0.82350000000000001</v>
      </c>
      <c r="F169" s="198">
        <v>0.79469999999999996</v>
      </c>
      <c r="G169" s="198">
        <v>0.76829999999999998</v>
      </c>
      <c r="H169" s="198">
        <v>0.74370000000000003</v>
      </c>
      <c r="I169" s="198">
        <v>0.7208</v>
      </c>
      <c r="J169" s="198">
        <v>0.69920000000000004</v>
      </c>
      <c r="K169" s="198">
        <v>0.67879999999999996</v>
      </c>
      <c r="L169" s="198">
        <v>0.65949999999999998</v>
      </c>
      <c r="M169" s="198">
        <v>0.6411</v>
      </c>
      <c r="N169" s="198">
        <v>0.62360000000000004</v>
      </c>
      <c r="O169" s="198">
        <v>0.60680000000000001</v>
      </c>
      <c r="P169" s="198">
        <v>0.59079999999999999</v>
      </c>
      <c r="Q169" s="198">
        <v>0.57550000000000001</v>
      </c>
    </row>
    <row r="170" spans="1:17" x14ac:dyDescent="0.25">
      <c r="A170" s="8">
        <v>3</v>
      </c>
      <c r="B170" s="3">
        <v>21</v>
      </c>
      <c r="C170" s="5"/>
      <c r="D170" s="198"/>
      <c r="E170" s="198">
        <v>0.81759999999999999</v>
      </c>
      <c r="F170" s="198">
        <v>0.78779999999999994</v>
      </c>
      <c r="G170" s="198">
        <v>0.76039999999999996</v>
      </c>
      <c r="H170" s="198">
        <v>0.73499999999999999</v>
      </c>
      <c r="I170" s="198">
        <v>0.71130000000000004</v>
      </c>
      <c r="J170" s="198">
        <v>0.68899999999999995</v>
      </c>
      <c r="K170" s="198">
        <v>0.66800000000000004</v>
      </c>
      <c r="L170" s="198">
        <v>0.64810000000000001</v>
      </c>
      <c r="M170" s="198">
        <v>0.62909999999999999</v>
      </c>
      <c r="N170" s="198">
        <v>0.61109999999999998</v>
      </c>
      <c r="O170" s="198">
        <v>0.59399999999999997</v>
      </c>
      <c r="P170" s="198">
        <v>0.5776</v>
      </c>
      <c r="Q170" s="198">
        <v>0.56189999999999996</v>
      </c>
    </row>
    <row r="171" spans="1:17" x14ac:dyDescent="0.25">
      <c r="A171" s="8">
        <v>3</v>
      </c>
      <c r="B171" s="3">
        <v>22</v>
      </c>
      <c r="C171" s="5"/>
      <c r="D171" s="198"/>
      <c r="E171" s="198">
        <v>0.81159999999999999</v>
      </c>
      <c r="F171" s="198">
        <v>0.78069999999999995</v>
      </c>
      <c r="G171" s="198">
        <v>0.75239999999999996</v>
      </c>
      <c r="H171" s="198">
        <v>0.72619999999999996</v>
      </c>
      <c r="I171" s="198">
        <v>0.70169999999999999</v>
      </c>
      <c r="J171" s="198">
        <v>0.67869999999999997</v>
      </c>
      <c r="K171" s="198">
        <v>0.65700000000000003</v>
      </c>
      <c r="L171" s="198">
        <v>0.63649999999999995</v>
      </c>
      <c r="M171" s="198">
        <v>0.61699999999999999</v>
      </c>
      <c r="N171" s="198">
        <v>0.59850000000000003</v>
      </c>
      <c r="O171" s="198">
        <v>0.58089999999999997</v>
      </c>
      <c r="P171" s="198">
        <v>0.56410000000000005</v>
      </c>
      <c r="Q171" s="198">
        <v>0.54800000000000004</v>
      </c>
    </row>
    <row r="172" spans="1:17" x14ac:dyDescent="0.25">
      <c r="A172" s="8">
        <v>3</v>
      </c>
      <c r="B172" s="3">
        <v>23</v>
      </c>
      <c r="C172" s="5"/>
      <c r="D172" s="198"/>
      <c r="E172" s="198">
        <v>0.80569999999999997</v>
      </c>
      <c r="F172" s="198">
        <v>0.77370000000000005</v>
      </c>
      <c r="G172" s="198">
        <v>0.74450000000000005</v>
      </c>
      <c r="H172" s="198">
        <v>0.71730000000000005</v>
      </c>
      <c r="I172" s="198">
        <v>0.69210000000000005</v>
      </c>
      <c r="J172" s="198">
        <v>0.66839999999999999</v>
      </c>
      <c r="K172" s="198">
        <v>0.64600000000000002</v>
      </c>
      <c r="L172" s="198">
        <v>0.62490000000000001</v>
      </c>
      <c r="M172" s="198">
        <v>0.60499999999999998</v>
      </c>
      <c r="N172" s="198">
        <v>0.58599999999999997</v>
      </c>
      <c r="O172" s="198">
        <v>0.56799999999999995</v>
      </c>
      <c r="P172" s="198">
        <v>0.55079999999999996</v>
      </c>
      <c r="Q172" s="198">
        <v>0.53439999999999999</v>
      </c>
    </row>
    <row r="173" spans="1:17" x14ac:dyDescent="0.25">
      <c r="A173" s="8">
        <v>3</v>
      </c>
      <c r="B173" s="3">
        <v>24</v>
      </c>
      <c r="C173" s="5"/>
      <c r="D173" s="198"/>
      <c r="E173" s="198">
        <v>0.79959999999999998</v>
      </c>
      <c r="F173" s="198">
        <v>0.76659999999999995</v>
      </c>
      <c r="G173" s="198">
        <v>0.73629999999999995</v>
      </c>
      <c r="H173" s="198">
        <v>0.70830000000000004</v>
      </c>
      <c r="I173" s="198">
        <v>0.68230000000000002</v>
      </c>
      <c r="J173" s="198">
        <v>0.65790000000000004</v>
      </c>
      <c r="K173" s="198">
        <v>0.63490000000000002</v>
      </c>
      <c r="L173" s="198">
        <v>0.61319999999999997</v>
      </c>
      <c r="M173" s="198">
        <v>0.59279999999999999</v>
      </c>
      <c r="N173" s="198">
        <v>0.57330000000000003</v>
      </c>
      <c r="O173" s="198">
        <v>0.55489999999999995</v>
      </c>
      <c r="P173" s="198">
        <v>0.5373</v>
      </c>
      <c r="Q173" s="198">
        <v>0.52059999999999995</v>
      </c>
    </row>
    <row r="174" spans="1:17" x14ac:dyDescent="0.25">
      <c r="A174" s="8">
        <v>3</v>
      </c>
      <c r="B174" s="3">
        <v>25</v>
      </c>
      <c r="C174" s="5"/>
      <c r="D174" s="198"/>
      <c r="E174" s="198">
        <v>0.79349999999999998</v>
      </c>
      <c r="F174" s="198">
        <v>0.75939999999999996</v>
      </c>
      <c r="G174" s="198">
        <v>0.72809999999999997</v>
      </c>
      <c r="H174" s="198">
        <v>0.69930000000000003</v>
      </c>
      <c r="I174" s="198">
        <v>0.6724</v>
      </c>
      <c r="J174" s="198">
        <v>0.64729999999999999</v>
      </c>
      <c r="K174" s="198">
        <v>0.62370000000000003</v>
      </c>
      <c r="L174" s="198">
        <v>0.60150000000000003</v>
      </c>
      <c r="M174" s="198">
        <v>0.58050000000000002</v>
      </c>
      <c r="N174" s="198">
        <v>0.56059999999999999</v>
      </c>
      <c r="O174" s="198">
        <v>0.54169999999999996</v>
      </c>
      <c r="P174" s="198">
        <v>0.52380000000000004</v>
      </c>
      <c r="Q174" s="198">
        <v>0.50670000000000004</v>
      </c>
    </row>
    <row r="175" spans="1:17" x14ac:dyDescent="0.25">
      <c r="A175" s="8">
        <v>3</v>
      </c>
      <c r="B175" s="3">
        <v>26</v>
      </c>
      <c r="C175" s="5"/>
      <c r="D175" s="198"/>
      <c r="E175" s="198">
        <v>0.78739999999999999</v>
      </c>
      <c r="F175" s="198">
        <v>0.75209999999999999</v>
      </c>
      <c r="G175" s="198">
        <v>0.71989999999999998</v>
      </c>
      <c r="H175" s="198">
        <v>0.69020000000000004</v>
      </c>
      <c r="I175" s="198">
        <v>0.66249999999999998</v>
      </c>
      <c r="J175" s="198">
        <v>0.63670000000000004</v>
      </c>
      <c r="K175" s="198">
        <v>0.61250000000000004</v>
      </c>
      <c r="L175" s="198">
        <v>0.5897</v>
      </c>
      <c r="M175" s="198">
        <v>0.56830000000000003</v>
      </c>
      <c r="N175" s="198">
        <v>0.54790000000000005</v>
      </c>
      <c r="O175" s="198">
        <v>0.52869999999999995</v>
      </c>
      <c r="P175" s="198">
        <v>0.51039999999999996</v>
      </c>
      <c r="Q175" s="198">
        <v>0.49299999999999999</v>
      </c>
    </row>
    <row r="176" spans="1:17" x14ac:dyDescent="0.25">
      <c r="A176" s="8">
        <v>3</v>
      </c>
      <c r="B176" s="3">
        <v>27</v>
      </c>
      <c r="C176" s="5"/>
      <c r="D176" s="198"/>
      <c r="E176" s="198">
        <v>0.78120000000000001</v>
      </c>
      <c r="F176" s="198">
        <v>0.74480000000000002</v>
      </c>
      <c r="G176" s="198">
        <v>0.71160000000000001</v>
      </c>
      <c r="H176" s="198">
        <v>0.68100000000000005</v>
      </c>
      <c r="I176" s="198">
        <v>0.65259999999999996</v>
      </c>
      <c r="J176" s="198">
        <v>0.62609999999999999</v>
      </c>
      <c r="K176" s="198">
        <v>0.60129999999999995</v>
      </c>
      <c r="L176" s="198">
        <v>0.57789999999999997</v>
      </c>
      <c r="M176" s="198">
        <v>0.55600000000000005</v>
      </c>
      <c r="N176" s="198">
        <v>0.53520000000000001</v>
      </c>
      <c r="O176" s="198">
        <v>0.51559999999999995</v>
      </c>
      <c r="P176" s="198">
        <v>0.49690000000000001</v>
      </c>
      <c r="Q176" s="198">
        <v>0.47920000000000001</v>
      </c>
    </row>
    <row r="177" spans="1:17" x14ac:dyDescent="0.25">
      <c r="A177" s="8">
        <v>3</v>
      </c>
      <c r="B177" s="3">
        <v>28</v>
      </c>
      <c r="C177" s="5"/>
      <c r="D177" s="198"/>
      <c r="E177" s="198">
        <v>0.77500000000000002</v>
      </c>
      <c r="F177" s="198">
        <v>0.73750000000000004</v>
      </c>
      <c r="G177" s="198">
        <v>0.70330000000000004</v>
      </c>
      <c r="H177" s="198">
        <v>0.67169999999999996</v>
      </c>
      <c r="I177" s="198">
        <v>0.64249999999999996</v>
      </c>
      <c r="J177" s="198">
        <v>0.61529999999999996</v>
      </c>
      <c r="K177" s="198">
        <v>0.58989999999999998</v>
      </c>
      <c r="L177" s="198">
        <v>0.56599999999999995</v>
      </c>
      <c r="M177" s="198">
        <v>0.54359999999999997</v>
      </c>
      <c r="N177" s="198">
        <v>0.52239999999999998</v>
      </c>
      <c r="O177" s="198">
        <v>0.50239999999999996</v>
      </c>
      <c r="P177" s="198">
        <v>0.4834</v>
      </c>
      <c r="Q177" s="198">
        <v>0.46539999999999998</v>
      </c>
    </row>
    <row r="178" spans="1:17" x14ac:dyDescent="0.25">
      <c r="A178" s="8">
        <v>3</v>
      </c>
      <c r="B178" s="3">
        <v>29</v>
      </c>
      <c r="C178" s="5"/>
      <c r="D178" s="198"/>
      <c r="E178" s="198">
        <v>0.76870000000000005</v>
      </c>
      <c r="F178" s="198">
        <v>0.73009999999999997</v>
      </c>
      <c r="G178" s="198">
        <v>0.69489999999999996</v>
      </c>
      <c r="H178" s="198">
        <v>0.66249999999999998</v>
      </c>
      <c r="I178" s="198">
        <v>0.63249999999999995</v>
      </c>
      <c r="J178" s="198">
        <v>0.60460000000000003</v>
      </c>
      <c r="K178" s="198">
        <v>0.5786</v>
      </c>
      <c r="L178" s="198">
        <v>0.55420000000000003</v>
      </c>
      <c r="M178" s="198">
        <v>0.53129999999999999</v>
      </c>
      <c r="N178" s="198">
        <v>0.50970000000000004</v>
      </c>
      <c r="O178" s="198">
        <v>0.48930000000000001</v>
      </c>
      <c r="P178" s="198">
        <v>0.47</v>
      </c>
      <c r="Q178" s="198">
        <v>0.45169999999999999</v>
      </c>
    </row>
    <row r="179" spans="1:17" x14ac:dyDescent="0.25">
      <c r="A179" s="8">
        <v>3</v>
      </c>
      <c r="B179" s="3">
        <v>30</v>
      </c>
      <c r="C179" s="5"/>
      <c r="D179" s="198"/>
      <c r="E179" s="198">
        <v>0.76239999999999997</v>
      </c>
      <c r="F179" s="198">
        <v>0.72260000000000002</v>
      </c>
      <c r="G179" s="198">
        <v>0.68630000000000002</v>
      </c>
      <c r="H179" s="198">
        <v>0.65300000000000002</v>
      </c>
      <c r="I179" s="198">
        <v>0.62229999999999996</v>
      </c>
      <c r="J179" s="198">
        <v>0.59370000000000001</v>
      </c>
      <c r="K179" s="198">
        <v>0.56699999999999995</v>
      </c>
      <c r="L179" s="198">
        <v>0.54210000000000003</v>
      </c>
      <c r="M179" s="198">
        <v>0.51870000000000005</v>
      </c>
      <c r="N179" s="198">
        <v>0.49669999999999997</v>
      </c>
      <c r="O179" s="198">
        <v>0.47599999999999998</v>
      </c>
      <c r="P179" s="198">
        <v>0.45639999999999997</v>
      </c>
      <c r="Q179" s="198">
        <v>0.43780000000000002</v>
      </c>
    </row>
    <row r="180" spans="1:17" x14ac:dyDescent="0.25">
      <c r="A180" s="8">
        <v>3</v>
      </c>
      <c r="B180" s="3">
        <v>31</v>
      </c>
      <c r="C180" s="5"/>
      <c r="D180" s="198"/>
      <c r="E180" s="198">
        <v>0.75590000000000002</v>
      </c>
      <c r="F180" s="198">
        <v>0.71499999999999997</v>
      </c>
      <c r="G180" s="198">
        <v>0.67769999999999997</v>
      </c>
      <c r="H180" s="198">
        <v>0.64349999999999996</v>
      </c>
      <c r="I180" s="198">
        <v>0.61199999999999999</v>
      </c>
      <c r="J180" s="198">
        <v>0.5827</v>
      </c>
      <c r="K180" s="198">
        <v>0.55549999999999999</v>
      </c>
      <c r="L180" s="198">
        <v>0.53</v>
      </c>
      <c r="M180" s="198">
        <v>0.50619999999999998</v>
      </c>
      <c r="N180" s="198">
        <v>0.48380000000000001</v>
      </c>
      <c r="O180" s="198">
        <v>0.4627</v>
      </c>
      <c r="P180" s="198">
        <v>0.44269999999999998</v>
      </c>
      <c r="Q180" s="198">
        <v>0.4239</v>
      </c>
    </row>
    <row r="181" spans="1:17" x14ac:dyDescent="0.25">
      <c r="A181" s="8">
        <v>3</v>
      </c>
      <c r="B181" s="3">
        <v>32</v>
      </c>
      <c r="C181" s="5"/>
      <c r="D181" s="198"/>
      <c r="E181" s="198">
        <v>0.74939999999999996</v>
      </c>
      <c r="F181" s="198">
        <v>0.70730000000000004</v>
      </c>
      <c r="G181" s="198">
        <v>0.66890000000000005</v>
      </c>
      <c r="H181" s="198">
        <v>0.63380000000000003</v>
      </c>
      <c r="I181" s="198">
        <v>0.60150000000000003</v>
      </c>
      <c r="J181" s="198">
        <v>0.5716</v>
      </c>
      <c r="K181" s="198">
        <v>0.54369999999999996</v>
      </c>
      <c r="L181" s="198">
        <v>0.51780000000000004</v>
      </c>
      <c r="M181" s="198">
        <v>0.49349999999999999</v>
      </c>
      <c r="N181" s="198">
        <v>0.47070000000000001</v>
      </c>
      <c r="O181" s="198">
        <v>0.44919999999999999</v>
      </c>
      <c r="P181" s="198">
        <v>0.42899999999999999</v>
      </c>
      <c r="Q181" s="198">
        <v>0.4098</v>
      </c>
    </row>
    <row r="182" spans="1:17" x14ac:dyDescent="0.25">
      <c r="A182" s="8">
        <v>3</v>
      </c>
      <c r="B182" s="3">
        <v>33</v>
      </c>
      <c r="C182" s="5"/>
      <c r="D182" s="198"/>
      <c r="E182" s="198">
        <v>0.7429</v>
      </c>
      <c r="F182" s="198">
        <v>0.6996</v>
      </c>
      <c r="G182" s="198">
        <v>0.66020000000000001</v>
      </c>
      <c r="H182" s="198">
        <v>0.62419999999999998</v>
      </c>
      <c r="I182" s="198">
        <v>0.59109999999999996</v>
      </c>
      <c r="J182" s="198">
        <v>0.5605</v>
      </c>
      <c r="K182" s="198">
        <v>0.53200000000000003</v>
      </c>
      <c r="L182" s="198">
        <v>0.50560000000000005</v>
      </c>
      <c r="M182" s="198">
        <v>0.48080000000000001</v>
      </c>
      <c r="N182" s="198">
        <v>0.45760000000000001</v>
      </c>
      <c r="O182" s="198">
        <v>0.43580000000000002</v>
      </c>
      <c r="P182" s="198">
        <v>0.4153</v>
      </c>
      <c r="Q182" s="198">
        <v>0.39589999999999997</v>
      </c>
    </row>
    <row r="183" spans="1:17" x14ac:dyDescent="0.25">
      <c r="A183" s="8">
        <v>3</v>
      </c>
      <c r="B183" s="3">
        <v>34</v>
      </c>
      <c r="C183" s="5"/>
      <c r="D183" s="198"/>
      <c r="E183" s="198">
        <v>0.73640000000000005</v>
      </c>
      <c r="F183" s="198">
        <v>0.69179999999999997</v>
      </c>
      <c r="G183" s="198">
        <v>0.65139999999999998</v>
      </c>
      <c r="H183" s="198">
        <v>0.61450000000000005</v>
      </c>
      <c r="I183" s="198">
        <v>0.58050000000000002</v>
      </c>
      <c r="J183" s="198">
        <v>0.54930000000000001</v>
      </c>
      <c r="K183" s="198">
        <v>0.5202</v>
      </c>
      <c r="L183" s="198">
        <v>0.49320000000000003</v>
      </c>
      <c r="M183" s="198">
        <v>0.46810000000000002</v>
      </c>
      <c r="N183" s="198">
        <v>0.44450000000000001</v>
      </c>
      <c r="O183" s="198">
        <v>0.42230000000000001</v>
      </c>
      <c r="P183" s="198">
        <v>0.40150000000000002</v>
      </c>
      <c r="Q183" s="198">
        <v>0.38179999999999997</v>
      </c>
    </row>
    <row r="184" spans="1:17" x14ac:dyDescent="0.25">
      <c r="A184" s="8">
        <v>3</v>
      </c>
      <c r="B184" s="3">
        <v>35</v>
      </c>
      <c r="C184" s="5"/>
      <c r="D184" s="198"/>
      <c r="E184" s="198">
        <v>0.72970000000000002</v>
      </c>
      <c r="F184" s="198">
        <v>0.68389999999999995</v>
      </c>
      <c r="G184" s="198">
        <v>0.64239999999999997</v>
      </c>
      <c r="H184" s="198">
        <v>0.60460000000000003</v>
      </c>
      <c r="I184" s="198">
        <v>0.56989999999999996</v>
      </c>
      <c r="J184" s="198">
        <v>0.53790000000000004</v>
      </c>
      <c r="K184" s="198">
        <v>0.50829999999999997</v>
      </c>
      <c r="L184" s="198">
        <v>0.48080000000000001</v>
      </c>
      <c r="M184" s="198">
        <v>0.4551</v>
      </c>
      <c r="N184" s="198">
        <v>0.43120000000000003</v>
      </c>
      <c r="O184" s="198">
        <v>0.40870000000000001</v>
      </c>
      <c r="P184" s="198">
        <v>0.3876</v>
      </c>
      <c r="Q184" s="198">
        <v>0.36759999999999998</v>
      </c>
    </row>
    <row r="185" spans="1:17" x14ac:dyDescent="0.25">
      <c r="A185" s="8">
        <v>3</v>
      </c>
      <c r="B185" s="3">
        <v>36</v>
      </c>
      <c r="C185" s="5"/>
      <c r="D185" s="198"/>
      <c r="E185" s="198">
        <v>0.72309999999999997</v>
      </c>
      <c r="F185" s="198">
        <v>0.67600000000000005</v>
      </c>
      <c r="G185" s="198">
        <v>0.63349999999999995</v>
      </c>
      <c r="H185" s="198">
        <v>0.59470000000000001</v>
      </c>
      <c r="I185" s="198">
        <v>0.55920000000000003</v>
      </c>
      <c r="J185" s="198">
        <v>0.52659999999999996</v>
      </c>
      <c r="K185" s="198">
        <v>0.49640000000000001</v>
      </c>
      <c r="L185" s="198">
        <v>0.46839999999999998</v>
      </c>
      <c r="M185" s="198">
        <v>0.44230000000000003</v>
      </c>
      <c r="N185" s="198">
        <v>0.41789999999999999</v>
      </c>
      <c r="O185" s="198">
        <v>0.39510000000000001</v>
      </c>
      <c r="P185" s="198">
        <v>0.37369999999999998</v>
      </c>
      <c r="Q185" s="198">
        <v>0.35349999999999998</v>
      </c>
    </row>
    <row r="186" spans="1:17" x14ac:dyDescent="0.25">
      <c r="A186" s="8">
        <v>3</v>
      </c>
      <c r="B186" s="3">
        <v>37</v>
      </c>
      <c r="C186" s="5"/>
      <c r="D186" s="198"/>
      <c r="E186" s="198">
        <v>0.71630000000000005</v>
      </c>
      <c r="F186" s="198">
        <v>0.66800000000000004</v>
      </c>
      <c r="G186" s="198">
        <v>0.62429999999999997</v>
      </c>
      <c r="H186" s="198">
        <v>0.58460000000000001</v>
      </c>
      <c r="I186" s="198">
        <v>0.54830000000000001</v>
      </c>
      <c r="J186" s="198">
        <v>0.51500000000000001</v>
      </c>
      <c r="K186" s="198">
        <v>0.48420000000000002</v>
      </c>
      <c r="L186" s="198">
        <v>0.45569999999999999</v>
      </c>
      <c r="M186" s="198">
        <v>0.42920000000000003</v>
      </c>
      <c r="N186" s="198">
        <v>0.40439999999999998</v>
      </c>
      <c r="O186" s="198">
        <v>0.38129999999999997</v>
      </c>
      <c r="P186" s="198">
        <v>0.35959999999999998</v>
      </c>
      <c r="Q186" s="198">
        <v>0.33910000000000001</v>
      </c>
    </row>
    <row r="187" spans="1:17" x14ac:dyDescent="0.25">
      <c r="A187" s="8">
        <v>3</v>
      </c>
      <c r="B187" s="3">
        <v>38</v>
      </c>
      <c r="C187" s="5"/>
      <c r="D187" s="198"/>
      <c r="E187" s="198">
        <v>0.70950000000000002</v>
      </c>
      <c r="F187" s="198">
        <v>0.65990000000000004</v>
      </c>
      <c r="G187" s="198">
        <v>0.61509999999999998</v>
      </c>
      <c r="H187" s="198">
        <v>0.57450000000000001</v>
      </c>
      <c r="I187" s="198">
        <v>0.53739999999999999</v>
      </c>
      <c r="J187" s="198">
        <v>0.50329999999999997</v>
      </c>
      <c r="K187" s="198">
        <v>0.47199999999999998</v>
      </c>
      <c r="L187" s="198">
        <v>0.44290000000000002</v>
      </c>
      <c r="M187" s="198">
        <v>0.41599999999999998</v>
      </c>
      <c r="N187" s="198">
        <v>0.39079999999999998</v>
      </c>
      <c r="O187" s="198">
        <v>0.36730000000000002</v>
      </c>
      <c r="P187" s="198">
        <v>0.3453</v>
      </c>
      <c r="Q187" s="198">
        <v>0.32469999999999999</v>
      </c>
    </row>
    <row r="188" spans="1:17" x14ac:dyDescent="0.25">
      <c r="A188" s="8">
        <v>3</v>
      </c>
      <c r="B188" s="3">
        <v>39</v>
      </c>
      <c r="C188" s="5"/>
      <c r="D188" s="198"/>
      <c r="E188" s="198">
        <v>0.70279999999999998</v>
      </c>
      <c r="F188" s="198">
        <v>0.65180000000000005</v>
      </c>
      <c r="G188" s="198">
        <v>0.60589999999999999</v>
      </c>
      <c r="H188" s="198">
        <v>0.56440000000000001</v>
      </c>
      <c r="I188" s="198">
        <v>0.52649999999999997</v>
      </c>
      <c r="J188" s="198">
        <v>0.49170000000000003</v>
      </c>
      <c r="K188" s="198">
        <v>0.4597</v>
      </c>
      <c r="L188" s="198">
        <v>0.43020000000000003</v>
      </c>
      <c r="M188" s="198">
        <v>0.40279999999999999</v>
      </c>
      <c r="N188" s="198">
        <v>0.37730000000000002</v>
      </c>
      <c r="O188" s="198">
        <v>0.35349999999999998</v>
      </c>
      <c r="P188" s="198">
        <v>0.33119999999999999</v>
      </c>
      <c r="Q188" s="198">
        <v>0.31030000000000002</v>
      </c>
    </row>
    <row r="189" spans="1:17" x14ac:dyDescent="0.25">
      <c r="A189" s="8">
        <v>3</v>
      </c>
      <c r="B189" s="3">
        <v>40</v>
      </c>
      <c r="C189" s="5"/>
      <c r="D189" s="198"/>
      <c r="E189" s="198">
        <v>0.69599999999999995</v>
      </c>
      <c r="F189" s="198">
        <v>0.64370000000000005</v>
      </c>
      <c r="G189" s="198">
        <v>0.59670000000000001</v>
      </c>
      <c r="H189" s="198">
        <v>0.55420000000000003</v>
      </c>
      <c r="I189" s="198">
        <v>0.51549999999999996</v>
      </c>
      <c r="J189" s="198">
        <v>0.48</v>
      </c>
      <c r="K189" s="198">
        <v>0.44750000000000001</v>
      </c>
      <c r="L189" s="198">
        <v>0.41739999999999999</v>
      </c>
      <c r="M189" s="198">
        <v>0.3896</v>
      </c>
      <c r="N189" s="198">
        <v>0.36370000000000002</v>
      </c>
      <c r="O189" s="198">
        <v>0.33950000000000002</v>
      </c>
      <c r="P189" s="198">
        <v>0.317</v>
      </c>
      <c r="Q189" s="198">
        <v>0.29599999999999999</v>
      </c>
    </row>
    <row r="190" spans="1:17" x14ac:dyDescent="0.25">
      <c r="A190" s="8">
        <v>3</v>
      </c>
      <c r="B190" s="3">
        <v>41</v>
      </c>
      <c r="C190" s="5"/>
      <c r="D190" s="198"/>
      <c r="E190" s="198">
        <v>0.68920000000000003</v>
      </c>
      <c r="F190" s="198">
        <v>0.63560000000000005</v>
      </c>
      <c r="G190" s="198">
        <v>0.58750000000000002</v>
      </c>
      <c r="H190" s="198">
        <v>0.54400000000000004</v>
      </c>
      <c r="I190" s="198">
        <v>0.50439999999999996</v>
      </c>
      <c r="J190" s="198">
        <v>0.46829999999999999</v>
      </c>
      <c r="K190" s="198">
        <v>0.43519999999999998</v>
      </c>
      <c r="L190" s="198">
        <v>0.40460000000000002</v>
      </c>
      <c r="M190" s="198">
        <v>0.37630000000000002</v>
      </c>
      <c r="N190" s="198">
        <v>0.35</v>
      </c>
      <c r="O190" s="198">
        <v>0.3256</v>
      </c>
      <c r="P190" s="198">
        <v>0.3029</v>
      </c>
      <c r="Q190" s="198">
        <v>0.28170000000000001</v>
      </c>
    </row>
    <row r="191" spans="1:17" x14ac:dyDescent="0.25">
      <c r="A191" s="8">
        <v>3</v>
      </c>
      <c r="B191" s="3">
        <v>42</v>
      </c>
      <c r="C191" s="5"/>
      <c r="D191" s="198"/>
      <c r="E191" s="198">
        <v>0.68230000000000002</v>
      </c>
      <c r="F191" s="198">
        <v>0.62739999999999996</v>
      </c>
      <c r="G191" s="198">
        <v>0.57809999999999995</v>
      </c>
      <c r="H191" s="198">
        <v>0.53369999999999995</v>
      </c>
      <c r="I191" s="198">
        <v>0.49330000000000002</v>
      </c>
      <c r="J191" s="198">
        <v>0.45639999999999997</v>
      </c>
      <c r="K191" s="198">
        <v>0.42270000000000002</v>
      </c>
      <c r="L191" s="198">
        <v>0.3916</v>
      </c>
      <c r="M191" s="198">
        <v>0.36280000000000001</v>
      </c>
      <c r="N191" s="198">
        <v>0.3362</v>
      </c>
      <c r="O191" s="198">
        <v>0.3115</v>
      </c>
      <c r="P191" s="198">
        <v>0.28860000000000002</v>
      </c>
      <c r="Q191" s="198">
        <v>0.26740000000000003</v>
      </c>
    </row>
    <row r="192" spans="1:17" x14ac:dyDescent="0.25">
      <c r="A192" s="8">
        <v>3</v>
      </c>
      <c r="B192" s="3">
        <v>43</v>
      </c>
      <c r="C192" s="5"/>
      <c r="D192" s="198"/>
      <c r="E192" s="198">
        <v>0.67559999999999998</v>
      </c>
      <c r="F192" s="198">
        <v>0.61919999999999997</v>
      </c>
      <c r="G192" s="198">
        <v>0.56879999999999997</v>
      </c>
      <c r="H192" s="198">
        <v>0.52339999999999998</v>
      </c>
      <c r="I192" s="198">
        <v>0.48209999999999997</v>
      </c>
      <c r="J192" s="198">
        <v>0.4446</v>
      </c>
      <c r="K192" s="198">
        <v>0.41020000000000001</v>
      </c>
      <c r="L192" s="198">
        <v>0.37859999999999999</v>
      </c>
      <c r="M192" s="198">
        <v>0.34939999999999999</v>
      </c>
      <c r="N192" s="198">
        <v>0.32250000000000001</v>
      </c>
      <c r="O192" s="198">
        <v>0.29759999999999998</v>
      </c>
      <c r="P192" s="198">
        <v>0.27460000000000001</v>
      </c>
      <c r="Q192" s="198">
        <v>0.25330000000000003</v>
      </c>
    </row>
    <row r="193" spans="1:17" x14ac:dyDescent="0.25">
      <c r="A193" s="8">
        <v>3</v>
      </c>
      <c r="B193" s="3">
        <v>44</v>
      </c>
      <c r="C193" s="5"/>
      <c r="D193" s="198"/>
      <c r="E193" s="198">
        <v>0.66890000000000005</v>
      </c>
      <c r="F193" s="198">
        <v>0.61119999999999997</v>
      </c>
      <c r="G193" s="198">
        <v>0.55959999999999999</v>
      </c>
      <c r="H193" s="198">
        <v>0.51319999999999999</v>
      </c>
      <c r="I193" s="198">
        <v>0.47110000000000002</v>
      </c>
      <c r="J193" s="198">
        <v>0.43280000000000002</v>
      </c>
      <c r="K193" s="198">
        <v>0.39779999999999999</v>
      </c>
      <c r="L193" s="198">
        <v>0.36570000000000003</v>
      </c>
      <c r="M193" s="198">
        <v>0.3362</v>
      </c>
      <c r="N193" s="198">
        <v>0.309</v>
      </c>
      <c r="O193" s="198">
        <v>0.28389999999999999</v>
      </c>
      <c r="P193" s="198">
        <v>0.26079999999999998</v>
      </c>
      <c r="Q193" s="198">
        <v>0.23960000000000001</v>
      </c>
    </row>
    <row r="194" spans="1:17" x14ac:dyDescent="0.25">
      <c r="A194" s="8">
        <v>3</v>
      </c>
      <c r="B194" s="3">
        <v>45</v>
      </c>
      <c r="C194" s="5"/>
      <c r="D194" s="198"/>
      <c r="E194" s="198">
        <v>0.66149999999999998</v>
      </c>
      <c r="F194" s="198">
        <v>0.60229999999999995</v>
      </c>
      <c r="G194" s="198">
        <v>0.5494</v>
      </c>
      <c r="H194" s="198">
        <v>0.50190000000000001</v>
      </c>
      <c r="I194" s="198">
        <v>0.45900000000000002</v>
      </c>
      <c r="J194" s="198">
        <v>0.4199</v>
      </c>
      <c r="K194" s="198">
        <v>0.38429999999999997</v>
      </c>
      <c r="L194" s="198">
        <v>0.35170000000000001</v>
      </c>
      <c r="M194" s="198">
        <v>0.32179999999999997</v>
      </c>
      <c r="N194" s="198">
        <v>0.2944</v>
      </c>
      <c r="O194" s="198">
        <v>0.26919999999999999</v>
      </c>
      <c r="P194" s="198">
        <v>0.24610000000000001</v>
      </c>
      <c r="Q194" s="198">
        <v>0.22500000000000001</v>
      </c>
    </row>
    <row r="195" spans="1:17" x14ac:dyDescent="0.25">
      <c r="A195" s="8">
        <v>3</v>
      </c>
      <c r="B195" s="3">
        <v>46</v>
      </c>
      <c r="C195" s="5"/>
      <c r="D195" s="198"/>
      <c r="E195" s="198">
        <v>0.65410000000000001</v>
      </c>
      <c r="F195" s="198">
        <v>0.59340000000000004</v>
      </c>
      <c r="G195" s="198">
        <v>0.5393</v>
      </c>
      <c r="H195" s="198">
        <v>0.49070000000000003</v>
      </c>
      <c r="I195" s="198">
        <v>0.44679999999999997</v>
      </c>
      <c r="J195" s="198">
        <v>0.40699999999999997</v>
      </c>
      <c r="K195" s="198">
        <v>0.37080000000000002</v>
      </c>
      <c r="L195" s="198">
        <v>0.3377</v>
      </c>
      <c r="M195" s="198">
        <v>0.3075</v>
      </c>
      <c r="N195" s="198">
        <v>0.27989999999999998</v>
      </c>
      <c r="O195" s="198">
        <v>0.25469999999999998</v>
      </c>
      <c r="P195" s="198">
        <v>0.23169999999999999</v>
      </c>
      <c r="Q195" s="198">
        <v>0.2107</v>
      </c>
    </row>
    <row r="196" spans="1:17" x14ac:dyDescent="0.25">
      <c r="A196" s="8">
        <v>3</v>
      </c>
      <c r="B196" s="3">
        <v>47</v>
      </c>
      <c r="C196" s="5"/>
      <c r="D196" s="198"/>
      <c r="E196" s="198">
        <v>0.64680000000000004</v>
      </c>
      <c r="F196" s="198">
        <v>0.58460000000000001</v>
      </c>
      <c r="G196" s="198">
        <v>0.5292</v>
      </c>
      <c r="H196" s="198">
        <v>0.47949999999999998</v>
      </c>
      <c r="I196" s="198">
        <v>0.43469999999999998</v>
      </c>
      <c r="J196" s="198">
        <v>0.39419999999999999</v>
      </c>
      <c r="K196" s="198">
        <v>0.3574</v>
      </c>
      <c r="L196" s="198">
        <v>0.32390000000000002</v>
      </c>
      <c r="M196" s="198">
        <v>0.29339999999999999</v>
      </c>
      <c r="N196" s="198">
        <v>0.26569999999999999</v>
      </c>
      <c r="O196" s="198">
        <v>0.24049999999999999</v>
      </c>
      <c r="P196" s="198">
        <v>0.21759999999999999</v>
      </c>
      <c r="Q196" s="198">
        <v>0.19689999999999999</v>
      </c>
    </row>
    <row r="197" spans="1:17" x14ac:dyDescent="0.25">
      <c r="A197" s="8">
        <v>3</v>
      </c>
      <c r="B197" s="3">
        <v>48</v>
      </c>
      <c r="C197" s="5"/>
      <c r="D197" s="198"/>
      <c r="E197" s="198">
        <v>0.63959999999999995</v>
      </c>
      <c r="F197" s="198">
        <v>0.57579999999999998</v>
      </c>
      <c r="G197" s="198">
        <v>0.51900000000000002</v>
      </c>
      <c r="H197" s="198">
        <v>0.46820000000000001</v>
      </c>
      <c r="I197" s="198">
        <v>0.42249999999999999</v>
      </c>
      <c r="J197" s="198">
        <v>0.38119999999999998</v>
      </c>
      <c r="K197" s="198">
        <v>0.34379999999999999</v>
      </c>
      <c r="L197" s="198">
        <v>0.30990000000000001</v>
      </c>
      <c r="M197" s="198">
        <v>0.27929999999999999</v>
      </c>
      <c r="N197" s="198">
        <v>0.2515</v>
      </c>
      <c r="O197" s="198">
        <v>0.22639999999999999</v>
      </c>
      <c r="P197" s="198">
        <v>0.20369999999999999</v>
      </c>
      <c r="Q197" s="198">
        <v>0.18329999999999999</v>
      </c>
    </row>
    <row r="198" spans="1:17" x14ac:dyDescent="0.25">
      <c r="A198" s="8">
        <v>3</v>
      </c>
      <c r="B198" s="3">
        <v>49</v>
      </c>
      <c r="C198" s="5"/>
      <c r="D198" s="198"/>
      <c r="E198" s="198">
        <v>0.63229999999999997</v>
      </c>
      <c r="F198" s="198">
        <v>0.56699999999999995</v>
      </c>
      <c r="G198" s="198">
        <v>0.50880000000000003</v>
      </c>
      <c r="H198" s="198">
        <v>0.45679999999999998</v>
      </c>
      <c r="I198" s="198">
        <v>0.41020000000000001</v>
      </c>
      <c r="J198" s="198">
        <v>0.36809999999999998</v>
      </c>
      <c r="K198" s="198">
        <v>0.33019999999999999</v>
      </c>
      <c r="L198" s="198">
        <v>0.29599999999999999</v>
      </c>
      <c r="M198" s="198">
        <v>0.26519999999999999</v>
      </c>
      <c r="N198" s="198">
        <v>0.2374</v>
      </c>
      <c r="O198" s="198">
        <v>0.21249999999999999</v>
      </c>
      <c r="P198" s="198">
        <v>0.19009999999999999</v>
      </c>
      <c r="Q198" s="198">
        <v>0.1701</v>
      </c>
    </row>
    <row r="199" spans="1:17" x14ac:dyDescent="0.25">
      <c r="A199" s="8">
        <v>3</v>
      </c>
      <c r="B199" s="3">
        <v>50</v>
      </c>
      <c r="C199" s="5"/>
      <c r="D199" s="198"/>
      <c r="E199" s="198">
        <v>0.62529999999999997</v>
      </c>
      <c r="F199" s="198">
        <v>0.55830000000000002</v>
      </c>
      <c r="G199" s="198">
        <v>0.49880000000000002</v>
      </c>
      <c r="H199" s="198">
        <v>0.44569999999999999</v>
      </c>
      <c r="I199" s="198">
        <v>0.39810000000000001</v>
      </c>
      <c r="J199" s="198">
        <v>0.3553</v>
      </c>
      <c r="K199" s="198">
        <v>0.31690000000000002</v>
      </c>
      <c r="L199" s="198">
        <v>0.28239999999999998</v>
      </c>
      <c r="M199" s="198">
        <v>0.2515</v>
      </c>
      <c r="N199" s="198">
        <v>0.2238</v>
      </c>
      <c r="O199" s="198">
        <v>0.1991</v>
      </c>
      <c r="P199" s="198">
        <v>0.17710000000000001</v>
      </c>
      <c r="Q199" s="198">
        <v>0.1575</v>
      </c>
    </row>
    <row r="200" spans="1:17" x14ac:dyDescent="0.25">
      <c r="A200" s="8">
        <v>3</v>
      </c>
      <c r="B200" s="3">
        <v>51</v>
      </c>
      <c r="C200" s="5"/>
      <c r="D200" s="198"/>
      <c r="E200" s="198">
        <v>0.61839999999999995</v>
      </c>
      <c r="F200" s="198">
        <v>0.54969999999999997</v>
      </c>
      <c r="G200" s="198">
        <v>0.48880000000000001</v>
      </c>
      <c r="H200" s="198">
        <v>0.4345</v>
      </c>
      <c r="I200" s="198">
        <v>0.38590000000000002</v>
      </c>
      <c r="J200" s="198">
        <v>0.34250000000000003</v>
      </c>
      <c r="K200" s="198">
        <v>0.30359999999999998</v>
      </c>
      <c r="L200" s="198">
        <v>0.26889999999999997</v>
      </c>
      <c r="M200" s="198">
        <v>0.23799999999999999</v>
      </c>
      <c r="N200" s="198">
        <v>0.21049999999999999</v>
      </c>
      <c r="O200" s="198">
        <v>0.18609999999999999</v>
      </c>
      <c r="P200" s="198">
        <v>0.16450000000000001</v>
      </c>
      <c r="Q200" s="198">
        <v>0.14549999999999999</v>
      </c>
    </row>
    <row r="201" spans="1:17" x14ac:dyDescent="0.25">
      <c r="A201" s="8">
        <v>3</v>
      </c>
      <c r="B201" s="3">
        <v>52</v>
      </c>
      <c r="C201" s="5"/>
      <c r="D201" s="198"/>
      <c r="E201" s="198">
        <v>0.61140000000000005</v>
      </c>
      <c r="F201" s="198">
        <v>0.54100000000000004</v>
      </c>
      <c r="G201" s="198">
        <v>0.47849999999999998</v>
      </c>
      <c r="H201" s="198">
        <v>0.4229</v>
      </c>
      <c r="I201" s="198">
        <v>0.37340000000000001</v>
      </c>
      <c r="J201" s="198">
        <v>0.32929999999999998</v>
      </c>
      <c r="K201" s="198">
        <v>0.29010000000000002</v>
      </c>
      <c r="L201" s="198">
        <v>0.25519999999999998</v>
      </c>
      <c r="M201" s="198">
        <v>0.2243</v>
      </c>
      <c r="N201" s="198">
        <v>0.1971</v>
      </c>
      <c r="O201" s="198">
        <v>0.1731</v>
      </c>
      <c r="P201" s="198">
        <v>0.152</v>
      </c>
      <c r="Q201" s="198">
        <v>0.13350000000000001</v>
      </c>
    </row>
    <row r="202" spans="1:17" x14ac:dyDescent="0.25">
      <c r="A202" s="8">
        <v>3</v>
      </c>
      <c r="B202" s="3">
        <v>53</v>
      </c>
      <c r="C202" s="5"/>
      <c r="D202" s="198"/>
      <c r="E202" s="198">
        <v>0.60440000000000005</v>
      </c>
      <c r="F202" s="198">
        <v>0.53220000000000001</v>
      </c>
      <c r="G202" s="198">
        <v>0.46820000000000001</v>
      </c>
      <c r="H202" s="198">
        <v>0.4113</v>
      </c>
      <c r="I202" s="198">
        <v>0.3609</v>
      </c>
      <c r="J202" s="198">
        <v>0.31609999999999999</v>
      </c>
      <c r="K202" s="198">
        <v>0.27650000000000002</v>
      </c>
      <c r="L202" s="198">
        <v>0.24160000000000001</v>
      </c>
      <c r="M202" s="198">
        <v>0.21079999999999999</v>
      </c>
      <c r="N202" s="198">
        <v>0.18390000000000001</v>
      </c>
      <c r="O202" s="198">
        <v>0.16039999999999999</v>
      </c>
      <c r="P202" s="198">
        <v>0.13980000000000001</v>
      </c>
      <c r="Q202" s="198">
        <v>0.122</v>
      </c>
    </row>
    <row r="203" spans="1:17" x14ac:dyDescent="0.25">
      <c r="A203" s="8">
        <v>3</v>
      </c>
      <c r="B203" s="3">
        <v>54</v>
      </c>
      <c r="C203" s="5"/>
      <c r="D203" s="198"/>
      <c r="E203" s="198">
        <v>0.59760000000000002</v>
      </c>
      <c r="F203" s="198">
        <v>0.52349999999999997</v>
      </c>
      <c r="G203" s="198">
        <v>0.45789999999999997</v>
      </c>
      <c r="H203" s="198">
        <v>0.39979999999999999</v>
      </c>
      <c r="I203" s="198">
        <v>0.34839999999999999</v>
      </c>
      <c r="J203" s="198">
        <v>0.30299999999999999</v>
      </c>
      <c r="K203" s="198">
        <v>0.2631</v>
      </c>
      <c r="L203" s="198">
        <v>0.22819999999999999</v>
      </c>
      <c r="M203" s="198">
        <v>0.1976</v>
      </c>
      <c r="N203" s="198">
        <v>0.1711</v>
      </c>
      <c r="O203" s="198">
        <v>0.14810000000000001</v>
      </c>
      <c r="P203" s="198">
        <v>0.12820000000000001</v>
      </c>
      <c r="Q203" s="198">
        <v>0.111</v>
      </c>
    </row>
    <row r="204" spans="1:17" x14ac:dyDescent="0.25">
      <c r="A204" s="8">
        <v>3</v>
      </c>
      <c r="B204" s="3">
        <v>55</v>
      </c>
      <c r="C204" s="5"/>
      <c r="D204" s="198"/>
      <c r="E204" s="198">
        <v>0.59089999999999998</v>
      </c>
      <c r="F204" s="198">
        <v>0.51500000000000001</v>
      </c>
      <c r="G204" s="198">
        <v>0.44779999999999998</v>
      </c>
      <c r="H204" s="198">
        <v>0.38840000000000002</v>
      </c>
      <c r="I204" s="198">
        <v>0.33610000000000001</v>
      </c>
      <c r="J204" s="198">
        <v>0.29020000000000001</v>
      </c>
      <c r="K204" s="198">
        <v>0.25009999999999999</v>
      </c>
      <c r="L204" s="198">
        <v>0.2152</v>
      </c>
      <c r="M204" s="198">
        <v>0.18490000000000001</v>
      </c>
      <c r="N204" s="198">
        <v>0.1588</v>
      </c>
      <c r="O204" s="198">
        <v>0.13639999999999999</v>
      </c>
      <c r="P204" s="198">
        <v>0.1171</v>
      </c>
      <c r="Q204" s="198">
        <v>0.10059999999999999</v>
      </c>
    </row>
    <row r="205" spans="1:17" x14ac:dyDescent="0.25">
      <c r="A205" s="8">
        <v>3</v>
      </c>
      <c r="B205" s="3">
        <v>56</v>
      </c>
      <c r="C205" s="5"/>
      <c r="D205" s="198"/>
      <c r="E205" s="198">
        <v>0.58420000000000005</v>
      </c>
      <c r="F205" s="198">
        <v>0.50629999999999997</v>
      </c>
      <c r="G205" s="198">
        <v>0.43740000000000001</v>
      </c>
      <c r="H205" s="198">
        <v>0.37669999999999998</v>
      </c>
      <c r="I205" s="198">
        <v>0.32350000000000001</v>
      </c>
      <c r="J205" s="198">
        <v>0.27700000000000002</v>
      </c>
      <c r="K205" s="198">
        <v>0.23669999999999999</v>
      </c>
      <c r="L205" s="198">
        <v>0.20200000000000001</v>
      </c>
      <c r="M205" s="198">
        <v>0.1721</v>
      </c>
      <c r="N205" s="198">
        <v>0.14649999999999999</v>
      </c>
      <c r="O205" s="198">
        <v>0.12470000000000001</v>
      </c>
      <c r="P205" s="198">
        <v>0.1061</v>
      </c>
      <c r="Q205" s="198">
        <v>9.0200000000000002E-2</v>
      </c>
    </row>
    <row r="206" spans="1:17" x14ac:dyDescent="0.25">
      <c r="A206" s="8">
        <v>3</v>
      </c>
      <c r="B206" s="3">
        <v>57</v>
      </c>
      <c r="C206" s="5"/>
      <c r="D206" s="198"/>
      <c r="E206" s="198">
        <v>0.57779999999999998</v>
      </c>
      <c r="F206" s="198">
        <v>0.49780000000000002</v>
      </c>
      <c r="G206" s="198">
        <v>0.42709999999999998</v>
      </c>
      <c r="H206" s="198">
        <v>0.36509999999999998</v>
      </c>
      <c r="I206" s="198">
        <v>0.311</v>
      </c>
      <c r="J206" s="198">
        <v>0.2641</v>
      </c>
      <c r="K206" s="198">
        <v>0.22370000000000001</v>
      </c>
      <c r="L206" s="198">
        <v>0.18909999999999999</v>
      </c>
      <c r="M206" s="198">
        <v>0.15959999999999999</v>
      </c>
      <c r="N206" s="198">
        <v>0.1346</v>
      </c>
      <c r="O206" s="198">
        <v>0.1134</v>
      </c>
      <c r="P206" s="198">
        <v>9.5500000000000002E-2</v>
      </c>
      <c r="Q206" s="198">
        <v>8.0500000000000002E-2</v>
      </c>
    </row>
    <row r="207" spans="1:17" x14ac:dyDescent="0.25">
      <c r="A207" s="8">
        <v>3</v>
      </c>
      <c r="B207" s="3">
        <v>58</v>
      </c>
      <c r="C207" s="5"/>
      <c r="D207" s="198"/>
      <c r="E207" s="198">
        <v>0.57179999999999997</v>
      </c>
      <c r="F207" s="198">
        <v>0.48980000000000001</v>
      </c>
      <c r="G207" s="198">
        <v>0.41749999999999998</v>
      </c>
      <c r="H207" s="198">
        <v>0.35420000000000001</v>
      </c>
      <c r="I207" s="198">
        <v>0.29930000000000001</v>
      </c>
      <c r="J207" s="198">
        <v>0.25190000000000001</v>
      </c>
      <c r="K207" s="198">
        <v>0.2114</v>
      </c>
      <c r="L207" s="198">
        <v>0.17710000000000001</v>
      </c>
      <c r="M207" s="198">
        <v>0.14799999999999999</v>
      </c>
      <c r="N207" s="198">
        <v>0.1235</v>
      </c>
      <c r="O207" s="198">
        <v>0.10299999999999999</v>
      </c>
      <c r="P207" s="198">
        <v>8.5900000000000004E-2</v>
      </c>
      <c r="Q207" s="198">
        <v>7.1599999999999997E-2</v>
      </c>
    </row>
    <row r="208" spans="1:17" x14ac:dyDescent="0.25">
      <c r="A208" s="8">
        <v>3</v>
      </c>
      <c r="B208" s="3">
        <v>59</v>
      </c>
      <c r="C208" s="5"/>
      <c r="D208" s="198"/>
      <c r="E208" s="198">
        <v>0.56599999999999995</v>
      </c>
      <c r="F208" s="198">
        <v>0.48199999999999998</v>
      </c>
      <c r="G208" s="198">
        <v>0.40789999999999998</v>
      </c>
      <c r="H208" s="198">
        <v>0.34329999999999999</v>
      </c>
      <c r="I208" s="198">
        <v>0.28749999999999998</v>
      </c>
      <c r="J208" s="198">
        <v>0.23980000000000001</v>
      </c>
      <c r="K208" s="198">
        <v>0.1993</v>
      </c>
      <c r="L208" s="198">
        <v>0.16520000000000001</v>
      </c>
      <c r="M208" s="198">
        <v>0.1366</v>
      </c>
      <c r="N208" s="198">
        <v>0.11269999999999999</v>
      </c>
      <c r="O208" s="198">
        <v>9.2999999999999999E-2</v>
      </c>
      <c r="P208" s="198">
        <v>7.6600000000000001E-2</v>
      </c>
      <c r="Q208" s="198">
        <v>6.3200000000000006E-2</v>
      </c>
    </row>
    <row r="209" spans="1:17" x14ac:dyDescent="0.25">
      <c r="A209" s="8">
        <v>3</v>
      </c>
      <c r="B209" s="3">
        <v>60</v>
      </c>
      <c r="C209" s="5"/>
      <c r="D209" s="198"/>
      <c r="E209" s="198">
        <v>0.56030000000000002</v>
      </c>
      <c r="F209" s="198">
        <v>0.47410000000000002</v>
      </c>
      <c r="G209" s="198">
        <v>0.3982</v>
      </c>
      <c r="H209" s="198">
        <v>0.33229999999999998</v>
      </c>
      <c r="I209" s="198">
        <v>0.2757</v>
      </c>
      <c r="J209" s="198">
        <v>0.2276</v>
      </c>
      <c r="K209" s="198">
        <v>0.18709999999999999</v>
      </c>
      <c r="L209" s="198">
        <v>0.1532</v>
      </c>
      <c r="M209" s="198">
        <v>0.12520000000000001</v>
      </c>
      <c r="N209" s="198">
        <v>0.1021</v>
      </c>
      <c r="O209" s="198">
        <v>8.3099999999999993E-2</v>
      </c>
      <c r="P209" s="198">
        <v>6.7699999999999996E-2</v>
      </c>
      <c r="Q209" s="198">
        <v>5.5100000000000003E-2</v>
      </c>
    </row>
    <row r="210" spans="1:17" x14ac:dyDescent="0.25">
      <c r="A210" s="8">
        <v>3</v>
      </c>
      <c r="B210" s="3">
        <v>61</v>
      </c>
      <c r="C210" s="5"/>
      <c r="D210" s="198"/>
      <c r="E210" s="198">
        <v>0.55489999999999995</v>
      </c>
      <c r="F210" s="198">
        <v>0.46650000000000003</v>
      </c>
      <c r="G210" s="198">
        <v>0.38879999999999998</v>
      </c>
      <c r="H210" s="198">
        <v>0.32140000000000002</v>
      </c>
      <c r="I210" s="198">
        <v>0.26400000000000001</v>
      </c>
      <c r="J210" s="198">
        <v>0.2155</v>
      </c>
      <c r="K210" s="198">
        <v>0.17510000000000001</v>
      </c>
      <c r="L210" s="198">
        <v>0.1416</v>
      </c>
      <c r="M210" s="198">
        <v>0.1142</v>
      </c>
      <c r="N210" s="198">
        <v>9.1800000000000007E-2</v>
      </c>
      <c r="O210" s="198">
        <v>7.3800000000000004E-2</v>
      </c>
      <c r="P210" s="198">
        <v>5.9200000000000003E-2</v>
      </c>
      <c r="Q210" s="198">
        <v>4.7600000000000003E-2</v>
      </c>
    </row>
    <row r="211" spans="1:17" x14ac:dyDescent="0.25">
      <c r="A211" s="8">
        <v>3</v>
      </c>
      <c r="B211" s="3">
        <v>62</v>
      </c>
      <c r="C211" s="5"/>
      <c r="D211" s="198"/>
      <c r="E211" s="198">
        <v>0.54959999999999998</v>
      </c>
      <c r="F211" s="198">
        <v>0.45889999999999997</v>
      </c>
      <c r="G211" s="198">
        <v>0.37930000000000003</v>
      </c>
      <c r="H211" s="198">
        <v>0.3105</v>
      </c>
      <c r="I211" s="198">
        <v>0.25219999999999998</v>
      </c>
      <c r="J211" s="198">
        <v>0.2034</v>
      </c>
      <c r="K211" s="198">
        <v>0.16300000000000001</v>
      </c>
      <c r="L211" s="198">
        <v>0.13</v>
      </c>
      <c r="M211" s="198">
        <v>0.1033</v>
      </c>
      <c r="N211" s="198">
        <v>8.1799999999999998E-2</v>
      </c>
      <c r="O211" s="198">
        <v>6.4699999999999994E-2</v>
      </c>
      <c r="P211" s="198">
        <v>5.1200000000000002E-2</v>
      </c>
      <c r="Q211" s="198">
        <v>4.0599999999999997E-2</v>
      </c>
    </row>
    <row r="212" spans="1:17" x14ac:dyDescent="0.25">
      <c r="A212" s="8">
        <v>3</v>
      </c>
      <c r="B212" s="3">
        <v>63</v>
      </c>
      <c r="C212" s="5"/>
      <c r="D212" s="198"/>
      <c r="E212" s="198">
        <v>0.5444</v>
      </c>
      <c r="F212" s="198">
        <v>0.45129999999999998</v>
      </c>
      <c r="G212" s="198">
        <v>0.36959999999999998</v>
      </c>
      <c r="H212" s="198">
        <v>0.2994</v>
      </c>
      <c r="I212" s="198">
        <v>0.24010000000000001</v>
      </c>
      <c r="J212" s="198">
        <v>0.19089999999999999</v>
      </c>
      <c r="K212" s="198">
        <v>0.1507</v>
      </c>
      <c r="L212" s="198">
        <v>0.1183</v>
      </c>
      <c r="M212" s="198">
        <v>9.2399999999999996E-2</v>
      </c>
      <c r="N212" s="198">
        <v>7.1900000000000006E-2</v>
      </c>
      <c r="O212" s="198">
        <v>5.5899999999999998E-2</v>
      </c>
      <c r="P212" s="198">
        <v>4.3499999999999997E-2</v>
      </c>
      <c r="Q212" s="198">
        <v>3.39E-2</v>
      </c>
    </row>
    <row r="213" spans="1:17" x14ac:dyDescent="0.25">
      <c r="A213" s="8">
        <v>3</v>
      </c>
      <c r="B213" s="3">
        <v>64</v>
      </c>
      <c r="C213" s="5"/>
      <c r="D213" s="198"/>
      <c r="E213" s="198">
        <v>0.53949999999999998</v>
      </c>
      <c r="F213" s="198">
        <v>0.44400000000000001</v>
      </c>
      <c r="G213" s="198">
        <v>0.36009999999999998</v>
      </c>
      <c r="H213" s="198">
        <v>0.28820000000000001</v>
      </c>
      <c r="I213" s="198">
        <v>0.22800000000000001</v>
      </c>
      <c r="J213" s="198">
        <v>0.17849999999999999</v>
      </c>
      <c r="K213" s="198">
        <v>0.13850000000000001</v>
      </c>
      <c r="L213" s="198">
        <v>0.1067</v>
      </c>
      <c r="M213" s="198">
        <v>8.1699999999999995E-2</v>
      </c>
      <c r="N213" s="198">
        <v>6.2399999999999997E-2</v>
      </c>
      <c r="O213" s="198">
        <v>4.7600000000000003E-2</v>
      </c>
      <c r="P213" s="198">
        <v>3.6299999999999999E-2</v>
      </c>
      <c r="Q213" s="198">
        <v>2.7799999999999998E-2</v>
      </c>
    </row>
    <row r="214" spans="1:17" x14ac:dyDescent="0.25">
      <c r="A214" s="8">
        <v>3</v>
      </c>
      <c r="B214" s="3">
        <v>65</v>
      </c>
      <c r="C214" s="5"/>
      <c r="D214" s="198"/>
      <c r="E214" s="198">
        <v>0.53490000000000004</v>
      </c>
      <c r="F214" s="198">
        <v>0.43680000000000002</v>
      </c>
      <c r="G214" s="198">
        <v>0.35070000000000001</v>
      </c>
      <c r="H214" s="198">
        <v>0.27710000000000001</v>
      </c>
      <c r="I214" s="198">
        <v>0.21579999999999999</v>
      </c>
      <c r="J214" s="198">
        <v>0.16600000000000001</v>
      </c>
      <c r="K214" s="198">
        <v>0.1263</v>
      </c>
      <c r="L214" s="198">
        <v>9.5299999999999996E-2</v>
      </c>
      <c r="M214" s="198">
        <v>7.1400000000000005E-2</v>
      </c>
      <c r="N214" s="198">
        <v>5.33E-2</v>
      </c>
      <c r="O214" s="198">
        <v>3.9800000000000002E-2</v>
      </c>
      <c r="P214" s="198">
        <v>2.9700000000000001E-2</v>
      </c>
      <c r="Q214" s="198">
        <v>2.24E-2</v>
      </c>
    </row>
    <row r="215" spans="1:17" x14ac:dyDescent="0.25">
      <c r="A215" s="8">
        <v>3</v>
      </c>
      <c r="B215" s="3">
        <v>66</v>
      </c>
      <c r="C215" s="5"/>
      <c r="D215" s="198"/>
      <c r="E215" s="198">
        <v>0.53069999999999995</v>
      </c>
      <c r="F215" s="198">
        <v>0.43</v>
      </c>
      <c r="G215" s="198">
        <v>0.34139999999999998</v>
      </c>
      <c r="H215" s="198">
        <v>0.26600000000000001</v>
      </c>
      <c r="I215" s="198">
        <v>0.2036</v>
      </c>
      <c r="J215" s="198">
        <v>0.1535</v>
      </c>
      <c r="K215" s="198">
        <v>0.1142</v>
      </c>
      <c r="L215" s="198">
        <v>8.4099999999999994E-2</v>
      </c>
      <c r="M215" s="198">
        <v>6.1499999999999999E-2</v>
      </c>
      <c r="N215" s="198">
        <v>4.4699999999999997E-2</v>
      </c>
      <c r="O215" s="198">
        <v>3.2599999999999997E-2</v>
      </c>
      <c r="P215" s="198">
        <v>2.3800000000000002E-2</v>
      </c>
      <c r="Q215" s="198">
        <v>1.7600000000000001E-2</v>
      </c>
    </row>
    <row r="216" spans="1:17" x14ac:dyDescent="0.25">
      <c r="A216" s="8">
        <v>3</v>
      </c>
      <c r="B216" s="3">
        <v>67</v>
      </c>
      <c r="C216" s="5"/>
      <c r="D216" s="198"/>
      <c r="E216" s="198">
        <v>0.52659999999999996</v>
      </c>
      <c r="F216" s="198">
        <v>0.42309999999999998</v>
      </c>
      <c r="G216" s="198">
        <v>0.33160000000000001</v>
      </c>
      <c r="H216" s="198">
        <v>0.254</v>
      </c>
      <c r="I216" s="198">
        <v>0.19040000000000001</v>
      </c>
      <c r="J216" s="198">
        <v>0.14000000000000001</v>
      </c>
      <c r="K216" s="198">
        <v>0.1013</v>
      </c>
      <c r="L216" s="198">
        <v>7.2400000000000006E-2</v>
      </c>
      <c r="M216" s="198">
        <v>5.1200000000000002E-2</v>
      </c>
      <c r="N216" s="198">
        <v>3.61E-2</v>
      </c>
      <c r="O216" s="198">
        <v>2.5499999999999998E-2</v>
      </c>
      <c r="P216" s="198">
        <v>1.8200000000000001E-2</v>
      </c>
      <c r="Q216" s="198">
        <v>1.3100000000000001E-2</v>
      </c>
    </row>
    <row r="217" spans="1:17" x14ac:dyDescent="0.25">
      <c r="A217" s="8">
        <v>3</v>
      </c>
      <c r="B217" s="3">
        <v>68</v>
      </c>
      <c r="C217" s="5"/>
      <c r="D217" s="198"/>
      <c r="E217" s="198">
        <v>0.52300000000000002</v>
      </c>
      <c r="F217" s="198">
        <v>0.41649999999999998</v>
      </c>
      <c r="G217" s="198">
        <v>0.32190000000000002</v>
      </c>
      <c r="H217" s="198">
        <v>0.24179999999999999</v>
      </c>
      <c r="I217" s="198">
        <v>0.17680000000000001</v>
      </c>
      <c r="J217" s="198">
        <v>0.12620000000000001</v>
      </c>
      <c r="K217" s="198">
        <v>8.8200000000000001E-2</v>
      </c>
      <c r="L217" s="198">
        <v>6.0699999999999997E-2</v>
      </c>
      <c r="M217" s="198">
        <v>4.1399999999999999E-2</v>
      </c>
      <c r="N217" s="198">
        <v>2.81E-2</v>
      </c>
      <c r="O217" s="198">
        <v>1.9099999999999999E-2</v>
      </c>
      <c r="P217" s="198">
        <v>1.3299999999999999E-2</v>
      </c>
      <c r="Q217" s="198">
        <v>9.4000000000000004E-3</v>
      </c>
    </row>
    <row r="218" spans="1:17" x14ac:dyDescent="0.25">
      <c r="A218" s="8">
        <v>3</v>
      </c>
      <c r="B218" s="3">
        <v>69</v>
      </c>
      <c r="C218" s="5"/>
      <c r="D218" s="198"/>
      <c r="E218" s="198">
        <v>0.5202</v>
      </c>
      <c r="F218" s="198">
        <v>0.41070000000000001</v>
      </c>
      <c r="G218" s="198">
        <v>0.31290000000000001</v>
      </c>
      <c r="H218" s="198">
        <v>0.2301</v>
      </c>
      <c r="I218" s="198">
        <v>0.1636</v>
      </c>
      <c r="J218" s="198">
        <v>0.1128</v>
      </c>
      <c r="K218" s="198">
        <v>7.5800000000000006E-2</v>
      </c>
      <c r="L218" s="198">
        <v>0.05</v>
      </c>
      <c r="M218" s="198">
        <v>3.2500000000000001E-2</v>
      </c>
      <c r="N218" s="198">
        <v>2.12E-2</v>
      </c>
      <c r="O218" s="198">
        <v>1.3899999999999999E-2</v>
      </c>
      <c r="P218" s="198">
        <v>9.4000000000000004E-3</v>
      </c>
      <c r="Q218" s="198">
        <v>6.6E-3</v>
      </c>
    </row>
    <row r="219" spans="1:17" x14ac:dyDescent="0.25">
      <c r="A219" s="8">
        <v>3</v>
      </c>
      <c r="B219" s="3">
        <v>70</v>
      </c>
      <c r="C219" s="5"/>
      <c r="D219" s="198"/>
      <c r="E219" s="198">
        <v>0.51759999999999995</v>
      </c>
      <c r="F219" s="198">
        <v>0.40479999999999999</v>
      </c>
      <c r="G219" s="198">
        <v>0.3029</v>
      </c>
      <c r="H219" s="198">
        <v>0.21659999999999999</v>
      </c>
      <c r="I219" s="198">
        <v>0.14810000000000001</v>
      </c>
      <c r="J219" s="198">
        <v>9.7199999999999995E-2</v>
      </c>
      <c r="K219" s="198">
        <v>6.1600000000000002E-2</v>
      </c>
      <c r="L219" s="198">
        <v>3.8100000000000002E-2</v>
      </c>
      <c r="M219" s="198">
        <v>2.3199999999999998E-2</v>
      </c>
      <c r="N219" s="198">
        <v>1.4200000000000001E-2</v>
      </c>
      <c r="O219" s="198">
        <v>8.9999999999999993E-3</v>
      </c>
      <c r="P219" s="198">
        <v>5.8999999999999999E-3</v>
      </c>
      <c r="Q219" s="198">
        <v>4.1999999999999997E-3</v>
      </c>
    </row>
    <row r="220" spans="1:17" x14ac:dyDescent="0.25">
      <c r="A220" s="8">
        <v>3</v>
      </c>
      <c r="B220" s="3">
        <v>71</v>
      </c>
      <c r="C220" s="5"/>
      <c r="D220" s="198"/>
      <c r="E220" s="198">
        <v>0.51600000000000001</v>
      </c>
      <c r="F220" s="198">
        <v>0.40010000000000001</v>
      </c>
      <c r="G220" s="198">
        <v>0.29399999999999998</v>
      </c>
      <c r="H220" s="198">
        <v>0.2036</v>
      </c>
      <c r="I220" s="198">
        <v>0.1328</v>
      </c>
      <c r="J220" s="198">
        <v>8.2000000000000003E-2</v>
      </c>
      <c r="K220" s="198">
        <v>4.82E-2</v>
      </c>
      <c r="L220" s="198">
        <v>2.75E-2</v>
      </c>
      <c r="M220" s="198">
        <v>1.55E-2</v>
      </c>
      <c r="N220" s="198">
        <v>8.8999999999999999E-3</v>
      </c>
      <c r="O220" s="198">
        <v>5.4000000000000003E-3</v>
      </c>
      <c r="P220" s="198">
        <v>3.5999999999999999E-3</v>
      </c>
      <c r="Q220" s="198">
        <v>2.5999999999999999E-3</v>
      </c>
    </row>
    <row r="221" spans="1:17" x14ac:dyDescent="0.25">
      <c r="A221" s="8">
        <v>3</v>
      </c>
      <c r="B221" s="3">
        <v>72</v>
      </c>
      <c r="C221" s="5"/>
      <c r="D221" s="198"/>
      <c r="E221" s="198">
        <v>0.51490000000000002</v>
      </c>
      <c r="F221" s="198">
        <v>0.39579999999999999</v>
      </c>
      <c r="G221" s="198">
        <v>0.2838</v>
      </c>
      <c r="H221" s="198">
        <v>0.18690000000000001</v>
      </c>
      <c r="I221" s="198">
        <v>0.1123</v>
      </c>
      <c r="J221" s="198">
        <v>6.1699999999999998E-2</v>
      </c>
      <c r="K221" s="198">
        <v>3.1399999999999997E-2</v>
      </c>
      <c r="L221" s="198">
        <v>1.5299999999999999E-2</v>
      </c>
      <c r="M221" s="198">
        <v>7.4999999999999997E-3</v>
      </c>
      <c r="N221" s="198">
        <v>3.8999999999999998E-3</v>
      </c>
      <c r="O221" s="198">
        <v>2.3E-3</v>
      </c>
      <c r="P221" s="198">
        <v>1.6000000000000001E-3</v>
      </c>
      <c r="Q221" s="198">
        <v>1.1999999999999999E-3</v>
      </c>
    </row>
    <row r="222" spans="1:17" x14ac:dyDescent="0.25">
      <c r="A222" s="8">
        <v>3</v>
      </c>
      <c r="B222" s="3">
        <v>73</v>
      </c>
      <c r="C222" s="5"/>
      <c r="D222" s="198"/>
      <c r="E222" s="198">
        <v>0.51459999999999995</v>
      </c>
      <c r="F222" s="198">
        <v>0.39360000000000001</v>
      </c>
      <c r="G222" s="198">
        <v>0.27589999999999998</v>
      </c>
      <c r="H222" s="198">
        <v>0.1706</v>
      </c>
      <c r="I222" s="198">
        <v>9.0300000000000005E-2</v>
      </c>
      <c r="J222" s="198">
        <v>4.0500000000000001E-2</v>
      </c>
      <c r="K222" s="198">
        <v>1.5800000000000002E-2</v>
      </c>
      <c r="L222" s="198">
        <v>5.7000000000000002E-3</v>
      </c>
      <c r="M222" s="198">
        <v>2.2000000000000001E-3</v>
      </c>
      <c r="N222" s="198">
        <v>1E-3</v>
      </c>
      <c r="O222" s="198">
        <v>5.0000000000000001E-4</v>
      </c>
      <c r="P222" s="198">
        <v>2.0000000000000001E-4</v>
      </c>
      <c r="Q222" s="198">
        <v>1E-4</v>
      </c>
    </row>
    <row r="223" spans="1:17" x14ac:dyDescent="0.25">
      <c r="A223" s="8">
        <v>3</v>
      </c>
      <c r="B223" s="3">
        <v>74</v>
      </c>
      <c r="C223" s="5"/>
      <c r="D223" s="198"/>
      <c r="E223" s="198">
        <v>0.51459999999999995</v>
      </c>
      <c r="F223" s="198">
        <v>0.39329999999999998</v>
      </c>
      <c r="G223" s="198">
        <v>0.27310000000000001</v>
      </c>
      <c r="H223" s="198">
        <v>0.1615</v>
      </c>
      <c r="I223" s="198">
        <v>7.5800000000000006E-2</v>
      </c>
      <c r="J223" s="198">
        <v>2.7199999999999998E-2</v>
      </c>
      <c r="K223" s="198">
        <v>7.6E-3</v>
      </c>
      <c r="L223" s="198">
        <v>1.8E-3</v>
      </c>
      <c r="M223" s="198">
        <v>4.0000000000000002E-4</v>
      </c>
      <c r="N223" s="198">
        <v>1E-4</v>
      </c>
      <c r="O223" s="198">
        <v>0</v>
      </c>
      <c r="P223" s="198">
        <v>0</v>
      </c>
      <c r="Q223" s="198">
        <v>0</v>
      </c>
    </row>
    <row r="224" spans="1:17" x14ac:dyDescent="0.25">
      <c r="A224" s="8">
        <v>4</v>
      </c>
      <c r="B224" s="3">
        <v>1</v>
      </c>
      <c r="C224" s="5"/>
      <c r="D224" s="198"/>
      <c r="E224" s="198">
        <v>0.93410000000000004</v>
      </c>
      <c r="F224" s="198">
        <v>0.92320000000000002</v>
      </c>
      <c r="G224" s="198">
        <v>0.91310000000000002</v>
      </c>
      <c r="H224" s="198">
        <v>0.90380000000000005</v>
      </c>
      <c r="I224" s="198">
        <v>0.89500000000000002</v>
      </c>
      <c r="J224" s="198">
        <v>0.88670000000000004</v>
      </c>
      <c r="K224" s="198">
        <v>0.87890000000000001</v>
      </c>
      <c r="L224" s="198">
        <v>0.87129999999999996</v>
      </c>
      <c r="M224" s="198">
        <v>0.86409999999999998</v>
      </c>
      <c r="N224" s="198">
        <v>0.85709999999999997</v>
      </c>
      <c r="O224" s="198">
        <v>0.85040000000000004</v>
      </c>
      <c r="P224" s="198">
        <v>0.84389999999999998</v>
      </c>
      <c r="Q224" s="198">
        <v>0.83750000000000002</v>
      </c>
    </row>
    <row r="225" spans="1:17" x14ac:dyDescent="0.25">
      <c r="A225" s="8">
        <v>4</v>
      </c>
      <c r="B225" s="3">
        <v>2</v>
      </c>
      <c r="C225" s="5"/>
      <c r="D225" s="198"/>
      <c r="E225" s="198">
        <v>0.93</v>
      </c>
      <c r="F225" s="198">
        <v>0.91849999999999998</v>
      </c>
      <c r="G225" s="198">
        <v>0.90790000000000004</v>
      </c>
      <c r="H225" s="198">
        <v>0.89810000000000001</v>
      </c>
      <c r="I225" s="198">
        <v>0.88890000000000002</v>
      </c>
      <c r="J225" s="198">
        <v>0.88009999999999999</v>
      </c>
      <c r="K225" s="198">
        <v>0.87180000000000002</v>
      </c>
      <c r="L225" s="198">
        <v>0.8639</v>
      </c>
      <c r="M225" s="198">
        <v>0.85629999999999995</v>
      </c>
      <c r="N225" s="198">
        <v>0.84889999999999999</v>
      </c>
      <c r="O225" s="198">
        <v>0.84179999999999999</v>
      </c>
      <c r="P225" s="198">
        <v>0.83489999999999998</v>
      </c>
      <c r="Q225" s="198">
        <v>0.82820000000000005</v>
      </c>
    </row>
    <row r="226" spans="1:17" x14ac:dyDescent="0.25">
      <c r="A226" s="8">
        <v>4</v>
      </c>
      <c r="B226" s="3">
        <v>3</v>
      </c>
      <c r="C226" s="5"/>
      <c r="D226" s="198"/>
      <c r="E226" s="198">
        <v>0.92490000000000006</v>
      </c>
      <c r="F226" s="198">
        <v>0.91259999999999997</v>
      </c>
      <c r="G226" s="198">
        <v>0.90139999999999998</v>
      </c>
      <c r="H226" s="198">
        <v>0.89090000000000003</v>
      </c>
      <c r="I226" s="198">
        <v>0.88100000000000001</v>
      </c>
      <c r="J226" s="198">
        <v>0.87170000000000003</v>
      </c>
      <c r="K226" s="198">
        <v>0.8629</v>
      </c>
      <c r="L226" s="198">
        <v>0.85440000000000005</v>
      </c>
      <c r="M226" s="198">
        <v>0.84630000000000005</v>
      </c>
      <c r="N226" s="198">
        <v>0.83840000000000003</v>
      </c>
      <c r="O226" s="198">
        <v>0.83089999999999997</v>
      </c>
      <c r="P226" s="198">
        <v>0.82350000000000001</v>
      </c>
      <c r="Q226" s="198">
        <v>0.81640000000000001</v>
      </c>
    </row>
    <row r="227" spans="1:17" x14ac:dyDescent="0.25">
      <c r="A227" s="8">
        <v>4</v>
      </c>
      <c r="B227" s="3">
        <v>4</v>
      </c>
      <c r="C227" s="5"/>
      <c r="D227" s="198"/>
      <c r="E227" s="198">
        <v>0.91979999999999995</v>
      </c>
      <c r="F227" s="198">
        <v>0.90669999999999995</v>
      </c>
      <c r="G227" s="198">
        <v>0.89470000000000005</v>
      </c>
      <c r="H227" s="198">
        <v>0.88360000000000005</v>
      </c>
      <c r="I227" s="198">
        <v>0.87309999999999999</v>
      </c>
      <c r="J227" s="198">
        <v>0.86319999999999997</v>
      </c>
      <c r="K227" s="198">
        <v>0.8538</v>
      </c>
      <c r="L227" s="198">
        <v>0.8448</v>
      </c>
      <c r="M227" s="198">
        <v>0.83620000000000005</v>
      </c>
      <c r="N227" s="198">
        <v>0.82779999999999998</v>
      </c>
      <c r="O227" s="198">
        <v>0.81969999999999998</v>
      </c>
      <c r="P227" s="198">
        <v>0.81189999999999996</v>
      </c>
      <c r="Q227" s="198">
        <v>0.80430000000000001</v>
      </c>
    </row>
    <row r="228" spans="1:17" x14ac:dyDescent="0.25">
      <c r="A228" s="8">
        <v>4</v>
      </c>
      <c r="B228" s="3">
        <v>5</v>
      </c>
      <c r="C228" s="5"/>
      <c r="D228" s="198"/>
      <c r="E228" s="198">
        <v>0.91459999999999997</v>
      </c>
      <c r="F228" s="198">
        <v>0.90069999999999995</v>
      </c>
      <c r="G228" s="198">
        <v>0.88800000000000001</v>
      </c>
      <c r="H228" s="198">
        <v>0.87619999999999998</v>
      </c>
      <c r="I228" s="198">
        <v>0.86519999999999997</v>
      </c>
      <c r="J228" s="198">
        <v>0.85470000000000002</v>
      </c>
      <c r="K228" s="198">
        <v>0.84470000000000001</v>
      </c>
      <c r="L228" s="198">
        <v>0.83509999999999995</v>
      </c>
      <c r="M228" s="198">
        <v>0.82599999999999996</v>
      </c>
      <c r="N228" s="198">
        <v>0.81710000000000005</v>
      </c>
      <c r="O228" s="198">
        <v>0.8085</v>
      </c>
      <c r="P228" s="198">
        <v>0.80030000000000001</v>
      </c>
      <c r="Q228" s="198">
        <v>0.79220000000000002</v>
      </c>
    </row>
    <row r="229" spans="1:17" x14ac:dyDescent="0.25">
      <c r="A229" s="8">
        <v>4</v>
      </c>
      <c r="B229" s="3">
        <v>6</v>
      </c>
      <c r="C229" s="5"/>
      <c r="D229" s="198"/>
      <c r="E229" s="198">
        <v>0.90939999999999999</v>
      </c>
      <c r="F229" s="198">
        <v>0.89480000000000004</v>
      </c>
      <c r="G229" s="198">
        <v>0.88129999999999997</v>
      </c>
      <c r="H229" s="198">
        <v>0.86890000000000001</v>
      </c>
      <c r="I229" s="198">
        <v>0.85719999999999996</v>
      </c>
      <c r="J229" s="198">
        <v>0.84609999999999996</v>
      </c>
      <c r="K229" s="198">
        <v>0.83550000000000002</v>
      </c>
      <c r="L229" s="198">
        <v>0.82540000000000002</v>
      </c>
      <c r="M229" s="198">
        <v>0.81569999999999998</v>
      </c>
      <c r="N229" s="198">
        <v>0.80630000000000002</v>
      </c>
      <c r="O229" s="198">
        <v>0.79730000000000001</v>
      </c>
      <c r="P229" s="198">
        <v>0.78849999999999998</v>
      </c>
      <c r="Q229" s="198">
        <v>0.78</v>
      </c>
    </row>
    <row r="230" spans="1:17" x14ac:dyDescent="0.25">
      <c r="A230" s="8">
        <v>4</v>
      </c>
      <c r="B230" s="3">
        <v>7</v>
      </c>
      <c r="C230" s="5"/>
      <c r="D230" s="198"/>
      <c r="E230" s="198">
        <v>0.9042</v>
      </c>
      <c r="F230" s="198">
        <v>0.88870000000000005</v>
      </c>
      <c r="G230" s="198">
        <v>0.87460000000000004</v>
      </c>
      <c r="H230" s="198">
        <v>0.86140000000000005</v>
      </c>
      <c r="I230" s="198">
        <v>0.84909999999999997</v>
      </c>
      <c r="J230" s="198">
        <v>0.83730000000000004</v>
      </c>
      <c r="K230" s="198">
        <v>0.82620000000000005</v>
      </c>
      <c r="L230" s="198">
        <v>0.8155</v>
      </c>
      <c r="M230" s="198">
        <v>0.80520000000000003</v>
      </c>
      <c r="N230" s="198">
        <v>0.79530000000000001</v>
      </c>
      <c r="O230" s="198">
        <v>0.78580000000000005</v>
      </c>
      <c r="P230" s="198">
        <v>0.77659999999999996</v>
      </c>
      <c r="Q230" s="198">
        <v>0.76759999999999995</v>
      </c>
    </row>
    <row r="231" spans="1:17" x14ac:dyDescent="0.25">
      <c r="A231" s="8">
        <v>4</v>
      </c>
      <c r="B231" s="3">
        <v>8</v>
      </c>
      <c r="C231" s="5"/>
      <c r="D231" s="198"/>
      <c r="E231" s="198">
        <v>0.89890000000000003</v>
      </c>
      <c r="F231" s="198">
        <v>0.88270000000000004</v>
      </c>
      <c r="G231" s="198">
        <v>0.86780000000000002</v>
      </c>
      <c r="H231" s="198">
        <v>0.85389999999999999</v>
      </c>
      <c r="I231" s="198">
        <v>0.84089999999999998</v>
      </c>
      <c r="J231" s="198">
        <v>0.8286</v>
      </c>
      <c r="K231" s="198">
        <v>0.81679999999999997</v>
      </c>
      <c r="L231" s="198">
        <v>0.80549999999999999</v>
      </c>
      <c r="M231" s="198">
        <v>0.79469999999999996</v>
      </c>
      <c r="N231" s="198">
        <v>0.7843</v>
      </c>
      <c r="O231" s="198">
        <v>0.77429999999999999</v>
      </c>
      <c r="P231" s="198">
        <v>0.76459999999999995</v>
      </c>
      <c r="Q231" s="198">
        <v>0.75519999999999998</v>
      </c>
    </row>
    <row r="232" spans="1:17" x14ac:dyDescent="0.25">
      <c r="A232" s="8">
        <v>4</v>
      </c>
      <c r="B232" s="3">
        <v>9</v>
      </c>
      <c r="C232" s="5"/>
      <c r="D232" s="198"/>
      <c r="E232" s="198">
        <v>0.89370000000000005</v>
      </c>
      <c r="F232" s="198">
        <v>0.87660000000000005</v>
      </c>
      <c r="G232" s="198">
        <v>0.86099999999999999</v>
      </c>
      <c r="H232" s="198">
        <v>0.84640000000000004</v>
      </c>
      <c r="I232" s="198">
        <v>0.8327</v>
      </c>
      <c r="J232" s="198">
        <v>0.81969999999999998</v>
      </c>
      <c r="K232" s="198">
        <v>0.80740000000000001</v>
      </c>
      <c r="L232" s="198">
        <v>0.79549999999999998</v>
      </c>
      <c r="M232" s="198">
        <v>0.78420000000000001</v>
      </c>
      <c r="N232" s="198">
        <v>0.77329999999999999</v>
      </c>
      <c r="O232" s="198">
        <v>0.76280000000000003</v>
      </c>
      <c r="P232" s="198">
        <v>0.75260000000000005</v>
      </c>
      <c r="Q232" s="198">
        <v>0.74280000000000002</v>
      </c>
    </row>
    <row r="233" spans="1:17" x14ac:dyDescent="0.25">
      <c r="A233" s="8">
        <v>4</v>
      </c>
      <c r="B233" s="3">
        <v>10</v>
      </c>
      <c r="C233" s="5"/>
      <c r="D233" s="198"/>
      <c r="E233" s="198">
        <v>0.88839999999999997</v>
      </c>
      <c r="F233" s="198">
        <v>0.87060000000000004</v>
      </c>
      <c r="G233" s="198">
        <v>0.85419999999999996</v>
      </c>
      <c r="H233" s="198">
        <v>0.83889999999999998</v>
      </c>
      <c r="I233" s="198">
        <v>0.82450000000000001</v>
      </c>
      <c r="J233" s="198">
        <v>0.81089999999999995</v>
      </c>
      <c r="K233" s="198">
        <v>0.79790000000000005</v>
      </c>
      <c r="L233" s="198">
        <v>0.78549999999999998</v>
      </c>
      <c r="M233" s="198">
        <v>0.77370000000000005</v>
      </c>
      <c r="N233" s="198">
        <v>0.76219999999999999</v>
      </c>
      <c r="O233" s="198">
        <v>0.75119999999999998</v>
      </c>
      <c r="P233" s="198">
        <v>0.74060000000000004</v>
      </c>
      <c r="Q233" s="198">
        <v>0.73029999999999995</v>
      </c>
    </row>
    <row r="234" spans="1:17" x14ac:dyDescent="0.25">
      <c r="A234" s="8">
        <v>4</v>
      </c>
      <c r="B234" s="3">
        <v>11</v>
      </c>
      <c r="C234" s="5"/>
      <c r="D234" s="198"/>
      <c r="E234" s="198">
        <v>0.88319999999999999</v>
      </c>
      <c r="F234" s="198">
        <v>0.86450000000000005</v>
      </c>
      <c r="G234" s="198">
        <v>0.84730000000000005</v>
      </c>
      <c r="H234" s="198">
        <v>0.83130000000000004</v>
      </c>
      <c r="I234" s="198">
        <v>0.81630000000000003</v>
      </c>
      <c r="J234" s="198">
        <v>0.80200000000000005</v>
      </c>
      <c r="K234" s="198">
        <v>0.78839999999999999</v>
      </c>
      <c r="L234" s="198">
        <v>0.77549999999999997</v>
      </c>
      <c r="M234" s="198">
        <v>0.7631</v>
      </c>
      <c r="N234" s="198">
        <v>0.75119999999999998</v>
      </c>
      <c r="O234" s="198">
        <v>0.73960000000000004</v>
      </c>
      <c r="P234" s="198">
        <v>0.72850000000000004</v>
      </c>
      <c r="Q234" s="198">
        <v>0.71779999999999999</v>
      </c>
    </row>
    <row r="235" spans="1:17" x14ac:dyDescent="0.25">
      <c r="A235" s="8">
        <v>4</v>
      </c>
      <c r="B235" s="3">
        <v>12</v>
      </c>
      <c r="C235" s="5"/>
      <c r="D235" s="198"/>
      <c r="E235" s="198">
        <v>0.87790000000000001</v>
      </c>
      <c r="F235" s="198">
        <v>0.85840000000000005</v>
      </c>
      <c r="G235" s="198">
        <v>0.84040000000000004</v>
      </c>
      <c r="H235" s="198">
        <v>0.8236</v>
      </c>
      <c r="I235" s="198">
        <v>0.80789999999999995</v>
      </c>
      <c r="J235" s="198">
        <v>0.79300000000000004</v>
      </c>
      <c r="K235" s="198">
        <v>0.77880000000000005</v>
      </c>
      <c r="L235" s="198">
        <v>0.76529999999999998</v>
      </c>
      <c r="M235" s="198">
        <v>0.75229999999999997</v>
      </c>
      <c r="N235" s="198">
        <v>0.7399</v>
      </c>
      <c r="O235" s="198">
        <v>0.72789999999999999</v>
      </c>
      <c r="P235" s="198">
        <v>0.71630000000000005</v>
      </c>
      <c r="Q235" s="198">
        <v>0.70509999999999995</v>
      </c>
    </row>
    <row r="236" spans="1:17" x14ac:dyDescent="0.25">
      <c r="A236" s="8">
        <v>4</v>
      </c>
      <c r="B236" s="3">
        <v>13</v>
      </c>
      <c r="C236" s="5"/>
      <c r="D236" s="198"/>
      <c r="E236" s="198">
        <v>0.87260000000000004</v>
      </c>
      <c r="F236" s="198">
        <v>0.85219999999999996</v>
      </c>
      <c r="G236" s="198">
        <v>0.83340000000000003</v>
      </c>
      <c r="H236" s="198">
        <v>0.81589999999999996</v>
      </c>
      <c r="I236" s="198">
        <v>0.7994</v>
      </c>
      <c r="J236" s="198">
        <v>0.78390000000000004</v>
      </c>
      <c r="K236" s="198">
        <v>0.76910000000000001</v>
      </c>
      <c r="L236" s="198">
        <v>0.755</v>
      </c>
      <c r="M236" s="198">
        <v>0.74150000000000005</v>
      </c>
      <c r="N236" s="198">
        <v>0.72850000000000004</v>
      </c>
      <c r="O236" s="198">
        <v>0.71599999999999997</v>
      </c>
      <c r="P236" s="198">
        <v>0.70399999999999996</v>
      </c>
      <c r="Q236" s="198">
        <v>0.69240000000000002</v>
      </c>
    </row>
    <row r="237" spans="1:17" x14ac:dyDescent="0.25">
      <c r="A237" s="8">
        <v>4</v>
      </c>
      <c r="B237" s="3">
        <v>14</v>
      </c>
      <c r="C237" s="5"/>
      <c r="D237" s="198"/>
      <c r="E237" s="198">
        <v>0.86719999999999997</v>
      </c>
      <c r="F237" s="198">
        <v>0.84589999999999999</v>
      </c>
      <c r="G237" s="198">
        <v>0.82630000000000003</v>
      </c>
      <c r="H237" s="198">
        <v>0.80800000000000005</v>
      </c>
      <c r="I237" s="198">
        <v>0.79090000000000005</v>
      </c>
      <c r="J237" s="198">
        <v>0.77470000000000006</v>
      </c>
      <c r="K237" s="198">
        <v>0.75929999999999997</v>
      </c>
      <c r="L237" s="198">
        <v>0.74460000000000004</v>
      </c>
      <c r="M237" s="198">
        <v>0.73050000000000004</v>
      </c>
      <c r="N237" s="198">
        <v>0.71699999999999997</v>
      </c>
      <c r="O237" s="198">
        <v>0.70399999999999996</v>
      </c>
      <c r="P237" s="198">
        <v>0.69159999999999999</v>
      </c>
      <c r="Q237" s="198">
        <v>0.67949999999999999</v>
      </c>
    </row>
    <row r="238" spans="1:17" x14ac:dyDescent="0.25">
      <c r="A238" s="8">
        <v>4</v>
      </c>
      <c r="B238" s="3">
        <v>15</v>
      </c>
      <c r="C238" s="5"/>
      <c r="D238" s="198"/>
      <c r="E238" s="198">
        <v>0.8619</v>
      </c>
      <c r="F238" s="198">
        <v>0.83960000000000001</v>
      </c>
      <c r="G238" s="198">
        <v>0.81920000000000004</v>
      </c>
      <c r="H238" s="198">
        <v>0.80020000000000002</v>
      </c>
      <c r="I238" s="198">
        <v>0.7823</v>
      </c>
      <c r="J238" s="198">
        <v>0.76549999999999996</v>
      </c>
      <c r="K238" s="198">
        <v>0.74939999999999996</v>
      </c>
      <c r="L238" s="198">
        <v>0.73419999999999996</v>
      </c>
      <c r="M238" s="198">
        <v>0.71960000000000002</v>
      </c>
      <c r="N238" s="198">
        <v>0.7056</v>
      </c>
      <c r="O238" s="198">
        <v>0.69210000000000005</v>
      </c>
      <c r="P238" s="198">
        <v>0.67920000000000003</v>
      </c>
      <c r="Q238" s="198">
        <v>0.66669999999999996</v>
      </c>
    </row>
    <row r="239" spans="1:17" x14ac:dyDescent="0.25">
      <c r="A239" s="8">
        <v>4</v>
      </c>
      <c r="B239" s="3">
        <v>16</v>
      </c>
      <c r="C239" s="5"/>
      <c r="D239" s="198"/>
      <c r="E239" s="198">
        <v>0.85640000000000005</v>
      </c>
      <c r="F239" s="198">
        <v>0.83330000000000004</v>
      </c>
      <c r="G239" s="198">
        <v>0.81200000000000006</v>
      </c>
      <c r="H239" s="198">
        <v>0.79220000000000002</v>
      </c>
      <c r="I239" s="198">
        <v>0.77370000000000005</v>
      </c>
      <c r="J239" s="198">
        <v>0.75609999999999999</v>
      </c>
      <c r="K239" s="198">
        <v>0.73950000000000005</v>
      </c>
      <c r="L239" s="198">
        <v>0.72360000000000002</v>
      </c>
      <c r="M239" s="198">
        <v>0.70850000000000002</v>
      </c>
      <c r="N239" s="198">
        <v>0.69399999999999995</v>
      </c>
      <c r="O239" s="198">
        <v>0.68010000000000004</v>
      </c>
      <c r="P239" s="198">
        <v>0.66669999999999996</v>
      </c>
      <c r="Q239" s="198">
        <v>0.65390000000000004</v>
      </c>
    </row>
    <row r="240" spans="1:17" x14ac:dyDescent="0.25">
      <c r="A240" s="8">
        <v>4</v>
      </c>
      <c r="B240" s="3">
        <v>17</v>
      </c>
      <c r="C240" s="5"/>
      <c r="D240" s="198"/>
      <c r="E240" s="198">
        <v>0.85099999999999998</v>
      </c>
      <c r="F240" s="198">
        <v>0.82689999999999997</v>
      </c>
      <c r="G240" s="198">
        <v>0.80479999999999996</v>
      </c>
      <c r="H240" s="198">
        <v>0.78420000000000001</v>
      </c>
      <c r="I240" s="198">
        <v>0.76490000000000002</v>
      </c>
      <c r="J240" s="198">
        <v>0.74670000000000003</v>
      </c>
      <c r="K240" s="198">
        <v>0.72950000000000004</v>
      </c>
      <c r="L240" s="198">
        <v>0.71299999999999997</v>
      </c>
      <c r="M240" s="198">
        <v>0.69740000000000002</v>
      </c>
      <c r="N240" s="198">
        <v>0.68240000000000001</v>
      </c>
      <c r="O240" s="198">
        <v>0.66800000000000004</v>
      </c>
      <c r="P240" s="198">
        <v>0.6542</v>
      </c>
      <c r="Q240" s="198">
        <v>0.64100000000000001</v>
      </c>
    </row>
    <row r="241" spans="1:17" x14ac:dyDescent="0.25">
      <c r="A241" s="8">
        <v>4</v>
      </c>
      <c r="B241" s="3">
        <v>18</v>
      </c>
      <c r="C241" s="5"/>
      <c r="D241" s="198"/>
      <c r="E241" s="198">
        <v>0.84550000000000003</v>
      </c>
      <c r="F241" s="198">
        <v>0.82050000000000001</v>
      </c>
      <c r="G241" s="198">
        <v>0.79749999999999999</v>
      </c>
      <c r="H241" s="198">
        <v>0.7762</v>
      </c>
      <c r="I241" s="198">
        <v>0.75619999999999998</v>
      </c>
      <c r="J241" s="198">
        <v>0.73729999999999996</v>
      </c>
      <c r="K241" s="198">
        <v>0.71940000000000004</v>
      </c>
      <c r="L241" s="198">
        <v>0.70240000000000002</v>
      </c>
      <c r="M241" s="198">
        <v>0.68620000000000003</v>
      </c>
      <c r="N241" s="198">
        <v>0.67069999999999996</v>
      </c>
      <c r="O241" s="198">
        <v>0.65590000000000004</v>
      </c>
      <c r="P241" s="198">
        <v>0.64170000000000005</v>
      </c>
      <c r="Q241" s="198">
        <v>0.62809999999999999</v>
      </c>
    </row>
    <row r="242" spans="1:17" x14ac:dyDescent="0.25">
      <c r="A242" s="8">
        <v>4</v>
      </c>
      <c r="B242" s="3">
        <v>19</v>
      </c>
      <c r="C242" s="5"/>
      <c r="D242" s="198"/>
      <c r="E242" s="198">
        <v>0.83989999999999998</v>
      </c>
      <c r="F242" s="198">
        <v>0.81399999999999995</v>
      </c>
      <c r="G242" s="198">
        <v>0.79010000000000002</v>
      </c>
      <c r="H242" s="198">
        <v>0.76800000000000002</v>
      </c>
      <c r="I242" s="198">
        <v>0.74719999999999998</v>
      </c>
      <c r="J242" s="198">
        <v>0.72770000000000001</v>
      </c>
      <c r="K242" s="198">
        <v>0.70920000000000005</v>
      </c>
      <c r="L242" s="198">
        <v>0.69159999999999999</v>
      </c>
      <c r="M242" s="198">
        <v>0.67490000000000006</v>
      </c>
      <c r="N242" s="198">
        <v>0.65900000000000003</v>
      </c>
      <c r="O242" s="198">
        <v>0.64370000000000005</v>
      </c>
      <c r="P242" s="198">
        <v>0.62909999999999999</v>
      </c>
      <c r="Q242" s="198">
        <v>0.61509999999999998</v>
      </c>
    </row>
    <row r="243" spans="1:17" x14ac:dyDescent="0.25">
      <c r="A243" s="8">
        <v>4</v>
      </c>
      <c r="B243" s="3">
        <v>20</v>
      </c>
      <c r="C243" s="5"/>
      <c r="D243" s="198"/>
      <c r="E243" s="198">
        <v>0.83440000000000003</v>
      </c>
      <c r="F243" s="198">
        <v>0.8075</v>
      </c>
      <c r="G243" s="198">
        <v>0.78280000000000005</v>
      </c>
      <c r="H243" s="198">
        <v>0.75980000000000003</v>
      </c>
      <c r="I243" s="198">
        <v>0.73839999999999995</v>
      </c>
      <c r="J243" s="198">
        <v>0.71809999999999996</v>
      </c>
      <c r="K243" s="198">
        <v>0.69899999999999995</v>
      </c>
      <c r="L243" s="198">
        <v>0.68089999999999995</v>
      </c>
      <c r="M243" s="198">
        <v>0.66369999999999996</v>
      </c>
      <c r="N243" s="198">
        <v>0.64729999999999999</v>
      </c>
      <c r="O243" s="198">
        <v>0.63160000000000005</v>
      </c>
      <c r="P243" s="198">
        <v>0.61660000000000004</v>
      </c>
      <c r="Q243" s="198">
        <v>0.60219999999999996</v>
      </c>
    </row>
    <row r="244" spans="1:17" x14ac:dyDescent="0.25">
      <c r="A244" s="8">
        <v>4</v>
      </c>
      <c r="B244" s="3">
        <v>21</v>
      </c>
      <c r="C244" s="5"/>
      <c r="D244" s="198"/>
      <c r="E244" s="198">
        <v>0.82879999999999998</v>
      </c>
      <c r="F244" s="198">
        <v>0.80089999999999995</v>
      </c>
      <c r="G244" s="198">
        <v>0.77529999999999999</v>
      </c>
      <c r="H244" s="198">
        <v>0.75160000000000005</v>
      </c>
      <c r="I244" s="198">
        <v>0.72929999999999995</v>
      </c>
      <c r="J244" s="198">
        <v>0.70850000000000002</v>
      </c>
      <c r="K244" s="198">
        <v>0.68879999999999997</v>
      </c>
      <c r="L244" s="198">
        <v>0.67010000000000003</v>
      </c>
      <c r="M244" s="198">
        <v>0.65229999999999999</v>
      </c>
      <c r="N244" s="198">
        <v>0.63549999999999995</v>
      </c>
      <c r="O244" s="198">
        <v>0.61929999999999996</v>
      </c>
      <c r="P244" s="198">
        <v>0.60399999999999998</v>
      </c>
      <c r="Q244" s="198">
        <v>0.58919999999999995</v>
      </c>
    </row>
    <row r="245" spans="1:17" x14ac:dyDescent="0.25">
      <c r="A245" s="8">
        <v>4</v>
      </c>
      <c r="B245" s="3">
        <v>22</v>
      </c>
      <c r="C245" s="5"/>
      <c r="D245" s="198"/>
      <c r="E245" s="198">
        <v>0.82310000000000005</v>
      </c>
      <c r="F245" s="198">
        <v>0.79420000000000002</v>
      </c>
      <c r="G245" s="198">
        <v>0.76770000000000005</v>
      </c>
      <c r="H245" s="198">
        <v>0.74309999999999998</v>
      </c>
      <c r="I245" s="198">
        <v>0.72019999999999995</v>
      </c>
      <c r="J245" s="198">
        <v>0.6986</v>
      </c>
      <c r="K245" s="198">
        <v>0.67830000000000001</v>
      </c>
      <c r="L245" s="198">
        <v>0.65900000000000003</v>
      </c>
      <c r="M245" s="198">
        <v>0.64080000000000004</v>
      </c>
      <c r="N245" s="198">
        <v>0.62350000000000005</v>
      </c>
      <c r="O245" s="198">
        <v>0.6069</v>
      </c>
      <c r="P245" s="198">
        <v>0.59119999999999995</v>
      </c>
      <c r="Q245" s="198">
        <v>0.57609999999999995</v>
      </c>
    </row>
    <row r="246" spans="1:17" x14ac:dyDescent="0.25">
      <c r="A246" s="8">
        <v>4</v>
      </c>
      <c r="B246" s="3">
        <v>23</v>
      </c>
      <c r="C246" s="5"/>
      <c r="D246" s="198"/>
      <c r="E246" s="198">
        <v>0.81740000000000002</v>
      </c>
      <c r="F246" s="198">
        <v>0.78749999999999998</v>
      </c>
      <c r="G246" s="198">
        <v>0.7601</v>
      </c>
      <c r="H246" s="198">
        <v>0.73470000000000002</v>
      </c>
      <c r="I246" s="198">
        <v>0.71099999999999997</v>
      </c>
      <c r="J246" s="198">
        <v>0.68879999999999997</v>
      </c>
      <c r="K246" s="198">
        <v>0.66790000000000005</v>
      </c>
      <c r="L246" s="198">
        <v>0.64810000000000001</v>
      </c>
      <c r="M246" s="198">
        <v>0.62939999999999996</v>
      </c>
      <c r="N246" s="198">
        <v>0.61160000000000003</v>
      </c>
      <c r="O246" s="198">
        <v>0.59470000000000001</v>
      </c>
      <c r="P246" s="198">
        <v>0.57850000000000001</v>
      </c>
      <c r="Q246" s="198">
        <v>0.56310000000000004</v>
      </c>
    </row>
    <row r="247" spans="1:17" x14ac:dyDescent="0.25">
      <c r="A247" s="8">
        <v>4</v>
      </c>
      <c r="B247" s="3">
        <v>24</v>
      </c>
      <c r="C247" s="5"/>
      <c r="D247" s="198"/>
      <c r="E247" s="198">
        <v>0.8115</v>
      </c>
      <c r="F247" s="198">
        <v>0.78059999999999996</v>
      </c>
      <c r="G247" s="198">
        <v>0.75229999999999997</v>
      </c>
      <c r="H247" s="198">
        <v>0.72609999999999997</v>
      </c>
      <c r="I247" s="198">
        <v>0.70169999999999999</v>
      </c>
      <c r="J247" s="198">
        <v>0.67879999999999996</v>
      </c>
      <c r="K247" s="198">
        <v>0.6573</v>
      </c>
      <c r="L247" s="198">
        <v>0.63700000000000001</v>
      </c>
      <c r="M247" s="198">
        <v>0.61770000000000003</v>
      </c>
      <c r="N247" s="198">
        <v>0.59950000000000003</v>
      </c>
      <c r="O247" s="198">
        <v>0.58220000000000005</v>
      </c>
      <c r="P247" s="198">
        <v>0.56569999999999998</v>
      </c>
      <c r="Q247" s="198">
        <v>0.55000000000000004</v>
      </c>
    </row>
    <row r="248" spans="1:17" x14ac:dyDescent="0.25">
      <c r="A248" s="8">
        <v>4</v>
      </c>
      <c r="B248" s="3">
        <v>25</v>
      </c>
      <c r="C248" s="5"/>
      <c r="D248" s="198"/>
      <c r="E248" s="198">
        <v>0.80569999999999997</v>
      </c>
      <c r="F248" s="198">
        <v>0.77370000000000005</v>
      </c>
      <c r="G248" s="198">
        <v>0.74450000000000005</v>
      </c>
      <c r="H248" s="198">
        <v>0.71740000000000004</v>
      </c>
      <c r="I248" s="198">
        <v>0.69220000000000004</v>
      </c>
      <c r="J248" s="198">
        <v>0.66869999999999996</v>
      </c>
      <c r="K248" s="198">
        <v>0.64659999999999995</v>
      </c>
      <c r="L248" s="198">
        <v>0.62570000000000003</v>
      </c>
      <c r="M248" s="198">
        <v>0.60599999999999998</v>
      </c>
      <c r="N248" s="198">
        <v>0.58740000000000003</v>
      </c>
      <c r="O248" s="198">
        <v>0.56969999999999998</v>
      </c>
      <c r="P248" s="198">
        <v>0.55279999999999996</v>
      </c>
      <c r="Q248" s="198">
        <v>0.53680000000000005</v>
      </c>
    </row>
    <row r="249" spans="1:17" x14ac:dyDescent="0.25">
      <c r="A249" s="8">
        <v>4</v>
      </c>
      <c r="B249" s="3">
        <v>26</v>
      </c>
      <c r="C249" s="5"/>
      <c r="D249" s="198"/>
      <c r="E249" s="198">
        <v>0.79979999999999996</v>
      </c>
      <c r="F249" s="198">
        <v>0.76680000000000004</v>
      </c>
      <c r="G249" s="198">
        <v>0.73660000000000003</v>
      </c>
      <c r="H249" s="198">
        <v>0.7087</v>
      </c>
      <c r="I249" s="198">
        <v>0.68279999999999996</v>
      </c>
      <c r="J249" s="198">
        <v>0.65859999999999996</v>
      </c>
      <c r="K249" s="198">
        <v>0.63590000000000002</v>
      </c>
      <c r="L249" s="198">
        <v>0.61450000000000005</v>
      </c>
      <c r="M249" s="198">
        <v>0.59440000000000004</v>
      </c>
      <c r="N249" s="198">
        <v>0.57530000000000003</v>
      </c>
      <c r="O249" s="198">
        <v>0.55720000000000003</v>
      </c>
      <c r="P249" s="198">
        <v>0.54</v>
      </c>
      <c r="Q249" s="198">
        <v>0.52370000000000005</v>
      </c>
    </row>
    <row r="250" spans="1:17" x14ac:dyDescent="0.25">
      <c r="A250" s="8">
        <v>4</v>
      </c>
      <c r="B250" s="3">
        <v>27</v>
      </c>
      <c r="C250" s="5"/>
      <c r="D250" s="198"/>
      <c r="E250" s="198">
        <v>0.79379999999999995</v>
      </c>
      <c r="F250" s="198">
        <v>0.75980000000000003</v>
      </c>
      <c r="G250" s="198">
        <v>0.72860000000000003</v>
      </c>
      <c r="H250" s="198">
        <v>0.69989999999999997</v>
      </c>
      <c r="I250" s="198">
        <v>0.67330000000000001</v>
      </c>
      <c r="J250" s="198">
        <v>0.64839999999999998</v>
      </c>
      <c r="K250" s="198">
        <v>0.62509999999999999</v>
      </c>
      <c r="L250" s="198">
        <v>0.60329999999999995</v>
      </c>
      <c r="M250" s="198">
        <v>0.58260000000000001</v>
      </c>
      <c r="N250" s="198">
        <v>0.56310000000000004</v>
      </c>
      <c r="O250" s="198">
        <v>0.54469999999999996</v>
      </c>
      <c r="P250" s="198">
        <v>0.5272</v>
      </c>
      <c r="Q250" s="198">
        <v>0.51049999999999995</v>
      </c>
    </row>
    <row r="251" spans="1:17" x14ac:dyDescent="0.25">
      <c r="A251" s="8">
        <v>4</v>
      </c>
      <c r="B251" s="3">
        <v>28</v>
      </c>
      <c r="C251" s="5"/>
      <c r="D251" s="198"/>
      <c r="E251" s="198">
        <v>0.78779999999999994</v>
      </c>
      <c r="F251" s="198">
        <v>0.75270000000000004</v>
      </c>
      <c r="G251" s="198">
        <v>0.72060000000000002</v>
      </c>
      <c r="H251" s="198">
        <v>0.69099999999999995</v>
      </c>
      <c r="I251" s="198">
        <v>0.66369999999999996</v>
      </c>
      <c r="J251" s="198">
        <v>0.6381</v>
      </c>
      <c r="K251" s="198">
        <v>0.61429999999999996</v>
      </c>
      <c r="L251" s="198">
        <v>0.59189999999999998</v>
      </c>
      <c r="M251" s="198">
        <v>0.57079999999999997</v>
      </c>
      <c r="N251" s="198">
        <v>0.55089999999999995</v>
      </c>
      <c r="O251" s="198">
        <v>0.53210000000000002</v>
      </c>
      <c r="P251" s="198">
        <v>0.51419999999999999</v>
      </c>
      <c r="Q251" s="198">
        <v>0.49719999999999998</v>
      </c>
    </row>
    <row r="252" spans="1:17" x14ac:dyDescent="0.25">
      <c r="A252" s="8">
        <v>4</v>
      </c>
      <c r="B252" s="3">
        <v>29</v>
      </c>
      <c r="C252" s="5"/>
      <c r="D252" s="198"/>
      <c r="E252" s="198">
        <v>0.78180000000000005</v>
      </c>
      <c r="F252" s="198">
        <v>0.74550000000000005</v>
      </c>
      <c r="G252" s="198">
        <v>0.71250000000000002</v>
      </c>
      <c r="H252" s="198">
        <v>0.68220000000000003</v>
      </c>
      <c r="I252" s="198">
        <v>0.65400000000000003</v>
      </c>
      <c r="J252" s="198">
        <v>0.62790000000000001</v>
      </c>
      <c r="K252" s="198">
        <v>0.60350000000000004</v>
      </c>
      <c r="L252" s="198">
        <v>0.5806</v>
      </c>
      <c r="M252" s="198">
        <v>0.55900000000000005</v>
      </c>
      <c r="N252" s="198">
        <v>0.53869999999999996</v>
      </c>
      <c r="O252" s="198">
        <v>0.51949999999999996</v>
      </c>
      <c r="P252" s="198">
        <v>0.50139999999999996</v>
      </c>
      <c r="Q252" s="198">
        <v>0.48409999999999997</v>
      </c>
    </row>
    <row r="253" spans="1:17" x14ac:dyDescent="0.25">
      <c r="A253" s="8">
        <v>4</v>
      </c>
      <c r="B253" s="3">
        <v>30</v>
      </c>
      <c r="C253" s="5"/>
      <c r="D253" s="198"/>
      <c r="E253" s="198">
        <v>0.77559999999999996</v>
      </c>
      <c r="F253" s="198">
        <v>0.73829999999999996</v>
      </c>
      <c r="G253" s="198">
        <v>0.70430000000000004</v>
      </c>
      <c r="H253" s="198">
        <v>0.67300000000000004</v>
      </c>
      <c r="I253" s="198">
        <v>0.64419999999999999</v>
      </c>
      <c r="J253" s="198">
        <v>0.61739999999999995</v>
      </c>
      <c r="K253" s="198">
        <v>0.59240000000000004</v>
      </c>
      <c r="L253" s="198">
        <v>0.56899999999999995</v>
      </c>
      <c r="M253" s="198">
        <v>0.54700000000000004</v>
      </c>
      <c r="N253" s="198">
        <v>0.52629999999999999</v>
      </c>
      <c r="O253" s="198">
        <v>0.50680000000000003</v>
      </c>
      <c r="P253" s="198">
        <v>0.48830000000000001</v>
      </c>
      <c r="Q253" s="198">
        <v>0.47070000000000001</v>
      </c>
    </row>
    <row r="254" spans="1:17" x14ac:dyDescent="0.25">
      <c r="A254" s="8">
        <v>4</v>
      </c>
      <c r="B254" s="3">
        <v>31</v>
      </c>
      <c r="C254" s="5"/>
      <c r="D254" s="198"/>
      <c r="E254" s="198">
        <v>0.76939999999999997</v>
      </c>
      <c r="F254" s="198">
        <v>0.73089999999999999</v>
      </c>
      <c r="G254" s="198">
        <v>0.69599999999999995</v>
      </c>
      <c r="H254" s="198">
        <v>0.66390000000000005</v>
      </c>
      <c r="I254" s="198">
        <v>0.63429999999999997</v>
      </c>
      <c r="J254" s="198">
        <v>0.60680000000000001</v>
      </c>
      <c r="K254" s="198">
        <v>0.58130000000000004</v>
      </c>
      <c r="L254" s="198">
        <v>0.55740000000000001</v>
      </c>
      <c r="M254" s="198">
        <v>0.53490000000000004</v>
      </c>
      <c r="N254" s="198">
        <v>0.51380000000000003</v>
      </c>
      <c r="O254" s="198">
        <v>0.49390000000000001</v>
      </c>
      <c r="P254" s="198">
        <v>0.47510000000000002</v>
      </c>
      <c r="Q254" s="198">
        <v>0.45729999999999998</v>
      </c>
    </row>
    <row r="255" spans="1:17" x14ac:dyDescent="0.25">
      <c r="A255" s="8">
        <v>4</v>
      </c>
      <c r="B255" s="3">
        <v>32</v>
      </c>
      <c r="C255" s="5"/>
      <c r="D255" s="198"/>
      <c r="E255" s="198">
        <v>0.76300000000000001</v>
      </c>
      <c r="F255" s="198">
        <v>0.72350000000000003</v>
      </c>
      <c r="G255" s="198">
        <v>0.6875</v>
      </c>
      <c r="H255" s="198">
        <v>0.65459999999999996</v>
      </c>
      <c r="I255" s="198">
        <v>0.62419999999999998</v>
      </c>
      <c r="J255" s="198">
        <v>0.59609999999999996</v>
      </c>
      <c r="K255" s="198">
        <v>0.56999999999999995</v>
      </c>
      <c r="L255" s="198">
        <v>0.54559999999999997</v>
      </c>
      <c r="M255" s="198">
        <v>0.52270000000000005</v>
      </c>
      <c r="N255" s="198">
        <v>0.50119999999999998</v>
      </c>
      <c r="O255" s="198">
        <v>0.48099999999999998</v>
      </c>
      <c r="P255" s="198">
        <v>0.46179999999999999</v>
      </c>
      <c r="Q255" s="198">
        <v>0.44369999999999998</v>
      </c>
    </row>
    <row r="256" spans="1:17" x14ac:dyDescent="0.25">
      <c r="A256" s="8">
        <v>4</v>
      </c>
      <c r="B256" s="3">
        <v>33</v>
      </c>
      <c r="C256" s="5"/>
      <c r="D256" s="198"/>
      <c r="E256" s="198">
        <v>0.75670000000000004</v>
      </c>
      <c r="F256" s="198">
        <v>0.71599999999999997</v>
      </c>
      <c r="G256" s="198">
        <v>0.67900000000000005</v>
      </c>
      <c r="H256" s="198">
        <v>0.64529999999999998</v>
      </c>
      <c r="I256" s="198">
        <v>0.61419999999999997</v>
      </c>
      <c r="J256" s="198">
        <v>0.58540000000000003</v>
      </c>
      <c r="K256" s="198">
        <v>0.55869999999999997</v>
      </c>
      <c r="L256" s="198">
        <v>0.53380000000000005</v>
      </c>
      <c r="M256" s="198">
        <v>0.51049999999999995</v>
      </c>
      <c r="N256" s="198">
        <v>0.48859999999999998</v>
      </c>
      <c r="O256" s="198">
        <v>0.46800000000000003</v>
      </c>
      <c r="P256" s="198">
        <v>0.44850000000000001</v>
      </c>
      <c r="Q256" s="198">
        <v>0.43009999999999998</v>
      </c>
    </row>
    <row r="257" spans="1:17" x14ac:dyDescent="0.25">
      <c r="A257" s="8">
        <v>4</v>
      </c>
      <c r="B257" s="3">
        <v>34</v>
      </c>
      <c r="C257" s="5"/>
      <c r="D257" s="198"/>
      <c r="E257" s="198">
        <v>0.75029999999999997</v>
      </c>
      <c r="F257" s="198">
        <v>0.70840000000000003</v>
      </c>
      <c r="G257" s="198">
        <v>0.67049999999999998</v>
      </c>
      <c r="H257" s="198">
        <v>0.63580000000000003</v>
      </c>
      <c r="I257" s="198">
        <v>0.60399999999999998</v>
      </c>
      <c r="J257" s="198">
        <v>0.5746</v>
      </c>
      <c r="K257" s="198">
        <v>0.5474</v>
      </c>
      <c r="L257" s="198">
        <v>0.52200000000000002</v>
      </c>
      <c r="M257" s="198">
        <v>0.49819999999999998</v>
      </c>
      <c r="N257" s="198">
        <v>0.47589999999999999</v>
      </c>
      <c r="O257" s="198">
        <v>0.45490000000000003</v>
      </c>
      <c r="P257" s="198">
        <v>0.43519999999999998</v>
      </c>
      <c r="Q257" s="198">
        <v>0.41639999999999999</v>
      </c>
    </row>
    <row r="258" spans="1:17" x14ac:dyDescent="0.25">
      <c r="A258" s="8">
        <v>4</v>
      </c>
      <c r="B258" s="3">
        <v>35</v>
      </c>
      <c r="C258" s="5"/>
      <c r="D258" s="198"/>
      <c r="E258" s="198">
        <v>0.74380000000000002</v>
      </c>
      <c r="F258" s="198">
        <v>0.70069999999999999</v>
      </c>
      <c r="G258" s="198">
        <v>0.66180000000000005</v>
      </c>
      <c r="H258" s="198">
        <v>0.62629999999999997</v>
      </c>
      <c r="I258" s="198">
        <v>0.59370000000000001</v>
      </c>
      <c r="J258" s="198">
        <v>0.56359999999999999</v>
      </c>
      <c r="K258" s="198">
        <v>0.53580000000000005</v>
      </c>
      <c r="L258" s="198">
        <v>0.50990000000000002</v>
      </c>
      <c r="M258" s="198">
        <v>0.48570000000000002</v>
      </c>
      <c r="N258" s="198">
        <v>0.46300000000000002</v>
      </c>
      <c r="O258" s="198">
        <v>0.44169999999999998</v>
      </c>
      <c r="P258" s="198">
        <v>0.42159999999999997</v>
      </c>
      <c r="Q258" s="198">
        <v>0.40250000000000002</v>
      </c>
    </row>
    <row r="259" spans="1:17" x14ac:dyDescent="0.25">
      <c r="A259" s="8">
        <v>4</v>
      </c>
      <c r="B259" s="3">
        <v>36</v>
      </c>
      <c r="C259" s="5"/>
      <c r="D259" s="198"/>
      <c r="E259" s="198">
        <v>0.73729999999999996</v>
      </c>
      <c r="F259" s="198">
        <v>0.69299999999999995</v>
      </c>
      <c r="G259" s="198">
        <v>0.65310000000000001</v>
      </c>
      <c r="H259" s="198">
        <v>0.61670000000000003</v>
      </c>
      <c r="I259" s="198">
        <v>0.58340000000000003</v>
      </c>
      <c r="J259" s="198">
        <v>0.55269999999999997</v>
      </c>
      <c r="K259" s="198">
        <v>0.52429999999999999</v>
      </c>
      <c r="L259" s="198">
        <v>0.49790000000000001</v>
      </c>
      <c r="M259" s="198">
        <v>0.47320000000000001</v>
      </c>
      <c r="N259" s="198">
        <v>0.4501</v>
      </c>
      <c r="O259" s="198">
        <v>0.42849999999999999</v>
      </c>
      <c r="P259" s="198">
        <v>0.40799999999999997</v>
      </c>
      <c r="Q259" s="198">
        <v>0.38869999999999999</v>
      </c>
    </row>
    <row r="260" spans="1:17" x14ac:dyDescent="0.25">
      <c r="A260" s="8">
        <v>4</v>
      </c>
      <c r="B260" s="3">
        <v>37</v>
      </c>
      <c r="C260" s="5"/>
      <c r="D260" s="198"/>
      <c r="E260" s="198">
        <v>0.73060000000000003</v>
      </c>
      <c r="F260" s="198">
        <v>0.68520000000000003</v>
      </c>
      <c r="G260" s="198">
        <v>0.64419999999999999</v>
      </c>
      <c r="H260" s="198">
        <v>0.6069</v>
      </c>
      <c r="I260" s="198">
        <v>0.57279999999999998</v>
      </c>
      <c r="J260" s="198">
        <v>0.54149999999999998</v>
      </c>
      <c r="K260" s="198">
        <v>0.51249999999999996</v>
      </c>
      <c r="L260" s="198">
        <v>0.48559999999999998</v>
      </c>
      <c r="M260" s="198">
        <v>0.46050000000000002</v>
      </c>
      <c r="N260" s="198">
        <v>0.437</v>
      </c>
      <c r="O260" s="198">
        <v>0.41489999999999999</v>
      </c>
      <c r="P260" s="198">
        <v>0.39410000000000001</v>
      </c>
      <c r="Q260" s="198">
        <v>0.3745</v>
      </c>
    </row>
    <row r="261" spans="1:17" x14ac:dyDescent="0.25">
      <c r="A261" s="8">
        <v>4</v>
      </c>
      <c r="B261" s="3">
        <v>38</v>
      </c>
      <c r="C261" s="5"/>
      <c r="D261" s="198"/>
      <c r="E261" s="198">
        <v>0.72389999999999999</v>
      </c>
      <c r="F261" s="198">
        <v>0.67720000000000002</v>
      </c>
      <c r="G261" s="198">
        <v>0.63519999999999999</v>
      </c>
      <c r="H261" s="198">
        <v>0.59699999999999998</v>
      </c>
      <c r="I261" s="198">
        <v>0.56220000000000003</v>
      </c>
      <c r="J261" s="198">
        <v>0.53010000000000002</v>
      </c>
      <c r="K261" s="198">
        <v>0.50060000000000004</v>
      </c>
      <c r="L261" s="198">
        <v>0.47310000000000002</v>
      </c>
      <c r="M261" s="198">
        <v>0.44750000000000001</v>
      </c>
      <c r="N261" s="198">
        <v>0.42359999999999998</v>
      </c>
      <c r="O261" s="198">
        <v>0.4012</v>
      </c>
      <c r="P261" s="198">
        <v>0.38</v>
      </c>
      <c r="Q261" s="198">
        <v>0.36009999999999998</v>
      </c>
    </row>
    <row r="262" spans="1:17" x14ac:dyDescent="0.25">
      <c r="A262" s="8">
        <v>4</v>
      </c>
      <c r="B262" s="3">
        <v>39</v>
      </c>
      <c r="C262" s="5"/>
      <c r="D262" s="198"/>
      <c r="E262" s="198">
        <v>0.71719999999999995</v>
      </c>
      <c r="F262" s="198">
        <v>0.66930000000000001</v>
      </c>
      <c r="G262" s="198">
        <v>0.62619999999999998</v>
      </c>
      <c r="H262" s="198">
        <v>0.58720000000000006</v>
      </c>
      <c r="I262" s="198">
        <v>0.55149999999999999</v>
      </c>
      <c r="J262" s="198">
        <v>0.51880000000000004</v>
      </c>
      <c r="K262" s="198">
        <v>0.48859999999999998</v>
      </c>
      <c r="L262" s="198">
        <v>0.4607</v>
      </c>
      <c r="M262" s="198">
        <v>0.43459999999999999</v>
      </c>
      <c r="N262" s="198">
        <v>0.4103</v>
      </c>
      <c r="O262" s="198">
        <v>0.38750000000000001</v>
      </c>
      <c r="P262" s="198">
        <v>0.36599999999999999</v>
      </c>
      <c r="Q262" s="198">
        <v>0.3458</v>
      </c>
    </row>
    <row r="263" spans="1:17" x14ac:dyDescent="0.25">
      <c r="A263" s="8">
        <v>4</v>
      </c>
      <c r="B263" s="3">
        <v>40</v>
      </c>
      <c r="C263" s="5"/>
      <c r="D263" s="198"/>
      <c r="E263" s="198">
        <v>0.71050000000000002</v>
      </c>
      <c r="F263" s="198">
        <v>0.66139999999999999</v>
      </c>
      <c r="G263" s="198">
        <v>0.61719999999999997</v>
      </c>
      <c r="H263" s="198">
        <v>0.57720000000000005</v>
      </c>
      <c r="I263" s="198">
        <v>0.54079999999999995</v>
      </c>
      <c r="J263" s="198">
        <v>0.50739999999999996</v>
      </c>
      <c r="K263" s="198">
        <v>0.47660000000000002</v>
      </c>
      <c r="L263" s="198">
        <v>0.44819999999999999</v>
      </c>
      <c r="M263" s="198">
        <v>0.42159999999999997</v>
      </c>
      <c r="N263" s="198">
        <v>0.39689999999999998</v>
      </c>
      <c r="O263" s="198">
        <v>0.37369999999999998</v>
      </c>
      <c r="P263" s="198">
        <v>0.35189999999999999</v>
      </c>
      <c r="Q263" s="198">
        <v>0.33150000000000002</v>
      </c>
    </row>
    <row r="264" spans="1:17" x14ac:dyDescent="0.25">
      <c r="A264" s="8">
        <v>4</v>
      </c>
      <c r="B264" s="3">
        <v>41</v>
      </c>
      <c r="C264" s="5"/>
      <c r="D264" s="198"/>
      <c r="E264" s="198">
        <v>0.70379999999999998</v>
      </c>
      <c r="F264" s="198">
        <v>0.65339999999999998</v>
      </c>
      <c r="G264" s="198">
        <v>0.60809999999999997</v>
      </c>
      <c r="H264" s="198">
        <v>0.56720000000000004</v>
      </c>
      <c r="I264" s="198">
        <v>0.53</v>
      </c>
      <c r="J264" s="198">
        <v>0.49590000000000001</v>
      </c>
      <c r="K264" s="198">
        <v>0.46460000000000001</v>
      </c>
      <c r="L264" s="198">
        <v>0.4355</v>
      </c>
      <c r="M264" s="198">
        <v>0.40849999999999997</v>
      </c>
      <c r="N264" s="198">
        <v>0.38329999999999997</v>
      </c>
      <c r="O264" s="198">
        <v>0.35980000000000001</v>
      </c>
      <c r="P264" s="198">
        <v>0.3377</v>
      </c>
      <c r="Q264" s="198">
        <v>0.31709999999999999</v>
      </c>
    </row>
    <row r="265" spans="1:17" x14ac:dyDescent="0.25">
      <c r="A265" s="8">
        <v>4</v>
      </c>
      <c r="B265" s="3">
        <v>42</v>
      </c>
      <c r="C265" s="5"/>
      <c r="D265" s="198"/>
      <c r="E265" s="198">
        <v>0.69699999999999995</v>
      </c>
      <c r="F265" s="198">
        <v>0.64529999999999998</v>
      </c>
      <c r="G265" s="198">
        <v>0.59889999999999999</v>
      </c>
      <c r="H265" s="198">
        <v>0.55710000000000004</v>
      </c>
      <c r="I265" s="198">
        <v>0.51910000000000001</v>
      </c>
      <c r="J265" s="198">
        <v>0.48430000000000001</v>
      </c>
      <c r="K265" s="198">
        <v>0.45219999999999999</v>
      </c>
      <c r="L265" s="198">
        <v>0.42259999999999998</v>
      </c>
      <c r="M265" s="198">
        <v>0.39510000000000001</v>
      </c>
      <c r="N265" s="198">
        <v>0.36959999999999998</v>
      </c>
      <c r="O265" s="198">
        <v>0.34570000000000001</v>
      </c>
      <c r="P265" s="198">
        <v>0.32340000000000002</v>
      </c>
      <c r="Q265" s="198">
        <v>0.30259999999999998</v>
      </c>
    </row>
    <row r="266" spans="1:17" x14ac:dyDescent="0.25">
      <c r="A266" s="8">
        <v>4</v>
      </c>
      <c r="B266" s="3">
        <v>43</v>
      </c>
      <c r="C266" s="5"/>
      <c r="D266" s="198"/>
      <c r="E266" s="198">
        <v>0.69020000000000004</v>
      </c>
      <c r="F266" s="198">
        <v>0.63719999999999999</v>
      </c>
      <c r="G266" s="198">
        <v>0.5897</v>
      </c>
      <c r="H266" s="198">
        <v>0.54690000000000005</v>
      </c>
      <c r="I266" s="198">
        <v>0.5081</v>
      </c>
      <c r="J266" s="198">
        <v>0.47260000000000002</v>
      </c>
      <c r="K266" s="198">
        <v>0.43990000000000001</v>
      </c>
      <c r="L266" s="198">
        <v>0.40970000000000001</v>
      </c>
      <c r="M266" s="198">
        <v>0.38179999999999997</v>
      </c>
      <c r="N266" s="198">
        <v>0.35580000000000001</v>
      </c>
      <c r="O266" s="198">
        <v>0.33169999999999999</v>
      </c>
      <c r="P266" s="198">
        <v>0.30919999999999997</v>
      </c>
      <c r="Q266" s="198">
        <v>0.28820000000000001</v>
      </c>
    </row>
    <row r="267" spans="1:17" x14ac:dyDescent="0.25">
      <c r="A267" s="8">
        <v>4</v>
      </c>
      <c r="B267" s="3">
        <v>44</v>
      </c>
      <c r="C267" s="5"/>
      <c r="D267" s="198"/>
      <c r="E267" s="198">
        <v>0.6835</v>
      </c>
      <c r="F267" s="198">
        <v>0.62919999999999998</v>
      </c>
      <c r="G267" s="198">
        <v>0.5806</v>
      </c>
      <c r="H267" s="198">
        <v>0.53690000000000004</v>
      </c>
      <c r="I267" s="198">
        <v>0.49719999999999998</v>
      </c>
      <c r="J267" s="198">
        <v>0.46089999999999998</v>
      </c>
      <c r="K267" s="198">
        <v>0.42759999999999998</v>
      </c>
      <c r="L267" s="198">
        <v>0.39689999999999998</v>
      </c>
      <c r="M267" s="198">
        <v>0.36849999999999999</v>
      </c>
      <c r="N267" s="198">
        <v>0.3422</v>
      </c>
      <c r="O267" s="198">
        <v>0.31780000000000003</v>
      </c>
      <c r="P267" s="198">
        <v>0.29520000000000002</v>
      </c>
      <c r="Q267" s="198">
        <v>0.27410000000000001</v>
      </c>
    </row>
    <row r="268" spans="1:17" x14ac:dyDescent="0.25">
      <c r="A268" s="8">
        <v>4</v>
      </c>
      <c r="B268" s="3">
        <v>45</v>
      </c>
      <c r="C268" s="5"/>
      <c r="D268" s="198"/>
      <c r="E268" s="198">
        <v>0.67600000000000005</v>
      </c>
      <c r="F268" s="198">
        <v>0.62029999999999996</v>
      </c>
      <c r="G268" s="198">
        <v>0.57050000000000001</v>
      </c>
      <c r="H268" s="198">
        <v>0.52569999999999995</v>
      </c>
      <c r="I268" s="198">
        <v>0.48509999999999998</v>
      </c>
      <c r="J268" s="198">
        <v>0.4481</v>
      </c>
      <c r="K268" s="198">
        <v>0.41410000000000002</v>
      </c>
      <c r="L268" s="198">
        <v>0.38290000000000002</v>
      </c>
      <c r="M268" s="198">
        <v>0.35410000000000003</v>
      </c>
      <c r="N268" s="198">
        <v>0.32740000000000002</v>
      </c>
      <c r="O268" s="198">
        <v>0.30280000000000001</v>
      </c>
      <c r="P268" s="198">
        <v>0.28010000000000002</v>
      </c>
      <c r="Q268" s="198">
        <v>0.25900000000000001</v>
      </c>
    </row>
    <row r="269" spans="1:17" x14ac:dyDescent="0.25">
      <c r="A269" s="8">
        <v>4</v>
      </c>
      <c r="B269" s="3">
        <v>46</v>
      </c>
      <c r="C269" s="5"/>
      <c r="D269" s="198"/>
      <c r="E269" s="198">
        <v>0.66849999999999998</v>
      </c>
      <c r="F269" s="198">
        <v>0.61129999999999995</v>
      </c>
      <c r="G269" s="198">
        <v>0.56030000000000002</v>
      </c>
      <c r="H269" s="198">
        <v>0.51449999999999996</v>
      </c>
      <c r="I269" s="198">
        <v>0.47299999999999998</v>
      </c>
      <c r="J269" s="198">
        <v>0.43519999999999998</v>
      </c>
      <c r="K269" s="198">
        <v>0.40060000000000001</v>
      </c>
      <c r="L269" s="198">
        <v>0.36880000000000002</v>
      </c>
      <c r="M269" s="198">
        <v>0.33960000000000001</v>
      </c>
      <c r="N269" s="198">
        <v>0.31269999999999998</v>
      </c>
      <c r="O269" s="198">
        <v>0.28789999999999999</v>
      </c>
      <c r="P269" s="198">
        <v>0.2651</v>
      </c>
      <c r="Q269" s="198">
        <v>0.24410000000000001</v>
      </c>
    </row>
    <row r="270" spans="1:17" x14ac:dyDescent="0.25">
      <c r="A270" s="8">
        <v>4</v>
      </c>
      <c r="B270" s="3">
        <v>47</v>
      </c>
      <c r="C270" s="5"/>
      <c r="D270" s="198"/>
      <c r="E270" s="198">
        <v>0.66120000000000001</v>
      </c>
      <c r="F270" s="198">
        <v>0.60250000000000004</v>
      </c>
      <c r="G270" s="198">
        <v>0.55020000000000002</v>
      </c>
      <c r="H270" s="198">
        <v>0.50329999999999997</v>
      </c>
      <c r="I270" s="198">
        <v>0.46089999999999998</v>
      </c>
      <c r="J270" s="198">
        <v>0.42230000000000001</v>
      </c>
      <c r="K270" s="198">
        <v>0.38700000000000001</v>
      </c>
      <c r="L270" s="198">
        <v>0.3548</v>
      </c>
      <c r="M270" s="198">
        <v>0.32519999999999999</v>
      </c>
      <c r="N270" s="198">
        <v>0.29809999999999998</v>
      </c>
      <c r="O270" s="198">
        <v>0.27329999999999999</v>
      </c>
      <c r="P270" s="198">
        <v>0.2505</v>
      </c>
      <c r="Q270" s="198">
        <v>0.2296</v>
      </c>
    </row>
    <row r="271" spans="1:17" x14ac:dyDescent="0.25">
      <c r="A271" s="8">
        <v>4</v>
      </c>
      <c r="B271" s="3">
        <v>48</v>
      </c>
      <c r="C271" s="5"/>
      <c r="D271" s="198"/>
      <c r="E271" s="198">
        <v>0.65369999999999995</v>
      </c>
      <c r="F271" s="198">
        <v>0.59350000000000003</v>
      </c>
      <c r="G271" s="198">
        <v>0.54</v>
      </c>
      <c r="H271" s="198">
        <v>0.4919</v>
      </c>
      <c r="I271" s="198">
        <v>0.44850000000000001</v>
      </c>
      <c r="J271" s="198">
        <v>0.40920000000000001</v>
      </c>
      <c r="K271" s="198">
        <v>0.37330000000000002</v>
      </c>
      <c r="L271" s="198">
        <v>0.34060000000000001</v>
      </c>
      <c r="M271" s="198">
        <v>0.31069999999999998</v>
      </c>
      <c r="N271" s="198">
        <v>0.28349999999999997</v>
      </c>
      <c r="O271" s="198">
        <v>0.25850000000000001</v>
      </c>
      <c r="P271" s="198">
        <v>0.23580000000000001</v>
      </c>
      <c r="Q271" s="198">
        <v>0.21510000000000001</v>
      </c>
    </row>
    <row r="272" spans="1:17" x14ac:dyDescent="0.25">
      <c r="A272" s="8">
        <v>4</v>
      </c>
      <c r="B272" s="3">
        <v>49</v>
      </c>
      <c r="C272" s="5"/>
      <c r="D272" s="198"/>
      <c r="E272" s="198">
        <v>0.64629999999999999</v>
      </c>
      <c r="F272" s="198">
        <v>0.58460000000000001</v>
      </c>
      <c r="G272" s="198">
        <v>0.52969999999999995</v>
      </c>
      <c r="H272" s="198">
        <v>0.48049999999999998</v>
      </c>
      <c r="I272" s="198">
        <v>0.43609999999999999</v>
      </c>
      <c r="J272" s="198">
        <v>0.39589999999999997</v>
      </c>
      <c r="K272" s="198">
        <v>0.35949999999999999</v>
      </c>
      <c r="L272" s="198">
        <v>0.32640000000000002</v>
      </c>
      <c r="M272" s="198">
        <v>0.29620000000000002</v>
      </c>
      <c r="N272" s="198">
        <v>0.26879999999999998</v>
      </c>
      <c r="O272" s="198">
        <v>0.24390000000000001</v>
      </c>
      <c r="P272" s="198">
        <v>0.22140000000000001</v>
      </c>
      <c r="Q272" s="198">
        <v>0.2009</v>
      </c>
    </row>
    <row r="273" spans="1:17" x14ac:dyDescent="0.25">
      <c r="A273" s="8">
        <v>4</v>
      </c>
      <c r="B273" s="3">
        <v>50</v>
      </c>
      <c r="C273" s="5"/>
      <c r="D273" s="198"/>
      <c r="E273" s="198">
        <v>0.6391</v>
      </c>
      <c r="F273" s="198">
        <v>0.57579999999999998</v>
      </c>
      <c r="G273" s="198">
        <v>0.51949999999999996</v>
      </c>
      <c r="H273" s="198">
        <v>0.46920000000000001</v>
      </c>
      <c r="I273" s="198">
        <v>0.42380000000000001</v>
      </c>
      <c r="J273" s="198">
        <v>0.38290000000000002</v>
      </c>
      <c r="K273" s="198">
        <v>0.34589999999999999</v>
      </c>
      <c r="L273" s="198">
        <v>0.31240000000000001</v>
      </c>
      <c r="M273" s="198">
        <v>0.28210000000000002</v>
      </c>
      <c r="N273" s="198">
        <v>0.25459999999999999</v>
      </c>
      <c r="O273" s="198">
        <v>0.2298</v>
      </c>
      <c r="P273" s="198">
        <v>0.20749999999999999</v>
      </c>
      <c r="Q273" s="198">
        <v>0.18740000000000001</v>
      </c>
    </row>
    <row r="274" spans="1:17" x14ac:dyDescent="0.25">
      <c r="A274" s="8">
        <v>4</v>
      </c>
      <c r="B274" s="3">
        <v>51</v>
      </c>
      <c r="C274" s="5"/>
      <c r="D274" s="198"/>
      <c r="E274" s="198">
        <v>0.63190000000000002</v>
      </c>
      <c r="F274" s="198">
        <v>0.56699999999999995</v>
      </c>
      <c r="G274" s="198">
        <v>0.50929999999999997</v>
      </c>
      <c r="H274" s="198">
        <v>0.45779999999999998</v>
      </c>
      <c r="I274" s="198">
        <v>0.41149999999999998</v>
      </c>
      <c r="J274" s="198">
        <v>0.36980000000000002</v>
      </c>
      <c r="K274" s="198">
        <v>0.33229999999999998</v>
      </c>
      <c r="L274" s="198">
        <v>0.2984</v>
      </c>
      <c r="M274" s="198">
        <v>0.26800000000000002</v>
      </c>
      <c r="N274" s="198">
        <v>0.24060000000000001</v>
      </c>
      <c r="O274" s="198">
        <v>0.216</v>
      </c>
      <c r="P274" s="198">
        <v>0.19389999999999999</v>
      </c>
      <c r="Q274" s="198">
        <v>0.1741</v>
      </c>
    </row>
    <row r="275" spans="1:17" x14ac:dyDescent="0.25">
      <c r="A275" s="8">
        <v>4</v>
      </c>
      <c r="B275" s="3">
        <v>52</v>
      </c>
      <c r="C275" s="5"/>
      <c r="D275" s="198"/>
      <c r="E275" s="198">
        <v>0.62460000000000004</v>
      </c>
      <c r="F275" s="198">
        <v>0.55789999999999995</v>
      </c>
      <c r="G275" s="198">
        <v>0.49880000000000002</v>
      </c>
      <c r="H275" s="198">
        <v>0.44600000000000001</v>
      </c>
      <c r="I275" s="198">
        <v>0.3987</v>
      </c>
      <c r="J275" s="198">
        <v>0.35630000000000001</v>
      </c>
      <c r="K275" s="198">
        <v>0.31830000000000003</v>
      </c>
      <c r="L275" s="198">
        <v>0.28420000000000001</v>
      </c>
      <c r="M275" s="198">
        <v>0.25359999999999999</v>
      </c>
      <c r="N275" s="198">
        <v>0.2263</v>
      </c>
      <c r="O275" s="198">
        <v>0.2019</v>
      </c>
      <c r="P275" s="198">
        <v>0.1802</v>
      </c>
      <c r="Q275" s="198">
        <v>0.16089999999999999</v>
      </c>
    </row>
    <row r="276" spans="1:17" x14ac:dyDescent="0.25">
      <c r="A276" s="8">
        <v>4</v>
      </c>
      <c r="B276" s="3">
        <v>53</v>
      </c>
      <c r="C276" s="5"/>
      <c r="D276" s="198"/>
      <c r="E276" s="198">
        <v>0.61729999999999996</v>
      </c>
      <c r="F276" s="198">
        <v>0.54890000000000005</v>
      </c>
      <c r="G276" s="198">
        <v>0.48820000000000002</v>
      </c>
      <c r="H276" s="198">
        <v>0.43409999999999999</v>
      </c>
      <c r="I276" s="198">
        <v>0.38579999999999998</v>
      </c>
      <c r="J276" s="198">
        <v>0.3427</v>
      </c>
      <c r="K276" s="198">
        <v>0.30420000000000003</v>
      </c>
      <c r="L276" s="198">
        <v>0.26989999999999997</v>
      </c>
      <c r="M276" s="198">
        <v>0.23930000000000001</v>
      </c>
      <c r="N276" s="198">
        <v>0.2122</v>
      </c>
      <c r="O276" s="198">
        <v>0.18820000000000001</v>
      </c>
      <c r="P276" s="198">
        <v>0.16689999999999999</v>
      </c>
      <c r="Q276" s="198">
        <v>0.14799999999999999</v>
      </c>
    </row>
    <row r="277" spans="1:17" x14ac:dyDescent="0.25">
      <c r="A277" s="8">
        <v>4</v>
      </c>
      <c r="B277" s="3">
        <v>54</v>
      </c>
      <c r="C277" s="5"/>
      <c r="D277" s="198"/>
      <c r="E277" s="198">
        <v>0.61009999999999998</v>
      </c>
      <c r="F277" s="198">
        <v>0.53979999999999995</v>
      </c>
      <c r="G277" s="198">
        <v>0.47760000000000002</v>
      </c>
      <c r="H277" s="198">
        <v>0.42220000000000002</v>
      </c>
      <c r="I277" s="198">
        <v>0.373</v>
      </c>
      <c r="J277" s="198">
        <v>0.32919999999999999</v>
      </c>
      <c r="K277" s="198">
        <v>0.2903</v>
      </c>
      <c r="L277" s="198">
        <v>0.25580000000000003</v>
      </c>
      <c r="M277" s="198">
        <v>0.2253</v>
      </c>
      <c r="N277" s="198">
        <v>0.19839999999999999</v>
      </c>
      <c r="O277" s="198">
        <v>0.17480000000000001</v>
      </c>
      <c r="P277" s="198">
        <v>0.15390000000000001</v>
      </c>
      <c r="Q277" s="198">
        <v>0.13569999999999999</v>
      </c>
    </row>
    <row r="278" spans="1:17" x14ac:dyDescent="0.25">
      <c r="A278" s="8">
        <v>4</v>
      </c>
      <c r="B278" s="3">
        <v>55</v>
      </c>
      <c r="C278" s="5"/>
      <c r="D278" s="198"/>
      <c r="E278" s="198">
        <v>0.60309999999999997</v>
      </c>
      <c r="F278" s="198">
        <v>0.53100000000000003</v>
      </c>
      <c r="G278" s="198">
        <v>0.46710000000000002</v>
      </c>
      <c r="H278" s="198">
        <v>0.41049999999999998</v>
      </c>
      <c r="I278" s="198">
        <v>0.36020000000000002</v>
      </c>
      <c r="J278" s="198">
        <v>0.31580000000000003</v>
      </c>
      <c r="K278" s="198">
        <v>0.27660000000000001</v>
      </c>
      <c r="L278" s="198">
        <v>0.24199999999999999</v>
      </c>
      <c r="M278" s="198">
        <v>0.2117</v>
      </c>
      <c r="N278" s="198">
        <v>0.18509999999999999</v>
      </c>
      <c r="O278" s="198">
        <v>0.16189999999999999</v>
      </c>
      <c r="P278" s="198">
        <v>0.1416</v>
      </c>
      <c r="Q278" s="198">
        <v>0.1239</v>
      </c>
    </row>
    <row r="279" spans="1:17" x14ac:dyDescent="0.25">
      <c r="A279" s="8">
        <v>4</v>
      </c>
      <c r="B279" s="3">
        <v>56</v>
      </c>
      <c r="C279" s="5"/>
      <c r="D279" s="198"/>
      <c r="E279" s="198">
        <v>0.59599999999999997</v>
      </c>
      <c r="F279" s="198">
        <v>0.52180000000000004</v>
      </c>
      <c r="G279" s="198">
        <v>0.45619999999999999</v>
      </c>
      <c r="H279" s="198">
        <v>0.39829999999999999</v>
      </c>
      <c r="I279" s="198">
        <v>0.34710000000000002</v>
      </c>
      <c r="J279" s="198">
        <v>0.30199999999999999</v>
      </c>
      <c r="K279" s="198">
        <v>0.26250000000000001</v>
      </c>
      <c r="L279" s="198">
        <v>0.22789999999999999</v>
      </c>
      <c r="M279" s="198">
        <v>0.1978</v>
      </c>
      <c r="N279" s="198">
        <v>0.1716</v>
      </c>
      <c r="O279" s="198">
        <v>0.1489</v>
      </c>
      <c r="P279" s="198">
        <v>0.12920000000000001</v>
      </c>
      <c r="Q279" s="198">
        <v>0.11210000000000001</v>
      </c>
    </row>
    <row r="280" spans="1:17" x14ac:dyDescent="0.25">
      <c r="A280" s="8">
        <v>4</v>
      </c>
      <c r="B280" s="3">
        <v>57</v>
      </c>
      <c r="C280" s="5"/>
      <c r="D280" s="198"/>
      <c r="E280" s="198">
        <v>0.58899999999999997</v>
      </c>
      <c r="F280" s="198">
        <v>0.51280000000000003</v>
      </c>
      <c r="G280" s="198">
        <v>0.44550000000000001</v>
      </c>
      <c r="H280" s="198">
        <v>0.38619999999999999</v>
      </c>
      <c r="I280" s="198">
        <v>0.33400000000000002</v>
      </c>
      <c r="J280" s="198">
        <v>0.28839999999999999</v>
      </c>
      <c r="K280" s="198">
        <v>0.2487</v>
      </c>
      <c r="L280" s="198">
        <v>0.2142</v>
      </c>
      <c r="M280" s="198">
        <v>0.18429999999999999</v>
      </c>
      <c r="N280" s="198">
        <v>0.1585</v>
      </c>
      <c r="O280" s="198">
        <v>0.13639999999999999</v>
      </c>
      <c r="P280" s="198">
        <v>0.1173</v>
      </c>
      <c r="Q280" s="198">
        <v>0.10100000000000001</v>
      </c>
    </row>
    <row r="281" spans="1:17" x14ac:dyDescent="0.25">
      <c r="A281" s="8">
        <v>4</v>
      </c>
      <c r="B281" s="3">
        <v>58</v>
      </c>
      <c r="C281" s="5"/>
      <c r="D281" s="198"/>
      <c r="E281" s="198">
        <v>0.58260000000000001</v>
      </c>
      <c r="F281" s="198">
        <v>0.50439999999999996</v>
      </c>
      <c r="G281" s="198">
        <v>0.43540000000000001</v>
      </c>
      <c r="H281" s="198">
        <v>0.37469999999999998</v>
      </c>
      <c r="I281" s="198">
        <v>0.32169999999999999</v>
      </c>
      <c r="J281" s="198">
        <v>0.27550000000000002</v>
      </c>
      <c r="K281" s="198">
        <v>0.2356</v>
      </c>
      <c r="L281" s="198">
        <v>0.20119999999999999</v>
      </c>
      <c r="M281" s="198">
        <v>0.1716</v>
      </c>
      <c r="N281" s="198">
        <v>0.14630000000000001</v>
      </c>
      <c r="O281" s="198">
        <v>0.12470000000000001</v>
      </c>
      <c r="P281" s="198">
        <v>0.10639999999999999</v>
      </c>
      <c r="Q281" s="198">
        <v>9.0700000000000003E-2</v>
      </c>
    </row>
    <row r="282" spans="1:17" x14ac:dyDescent="0.25">
      <c r="A282" s="8">
        <v>4</v>
      </c>
      <c r="B282" s="3">
        <v>59</v>
      </c>
      <c r="C282" s="5"/>
      <c r="D282" s="198"/>
      <c r="E282" s="198">
        <v>0.57630000000000003</v>
      </c>
      <c r="F282" s="198">
        <v>0.496</v>
      </c>
      <c r="G282" s="198">
        <v>0.42520000000000002</v>
      </c>
      <c r="H282" s="198">
        <v>0.36320000000000002</v>
      </c>
      <c r="I282" s="198">
        <v>0.30930000000000002</v>
      </c>
      <c r="J282" s="198">
        <v>0.26269999999999999</v>
      </c>
      <c r="K282" s="198">
        <v>0.22259999999999999</v>
      </c>
      <c r="L282" s="198">
        <v>0.1883</v>
      </c>
      <c r="M282" s="198">
        <v>0.15909999999999999</v>
      </c>
      <c r="N282" s="198">
        <v>0.13439999999999999</v>
      </c>
      <c r="O282" s="198">
        <v>0.1134</v>
      </c>
      <c r="P282" s="198">
        <v>9.5799999999999996E-2</v>
      </c>
      <c r="Q282" s="198">
        <v>8.09E-2</v>
      </c>
    </row>
    <row r="283" spans="1:17" x14ac:dyDescent="0.25">
      <c r="A283" s="8">
        <v>4</v>
      </c>
      <c r="B283" s="3">
        <v>60</v>
      </c>
      <c r="C283" s="5"/>
      <c r="D283" s="198"/>
      <c r="E283" s="198">
        <v>0.56999999999999995</v>
      </c>
      <c r="F283" s="198">
        <v>0.48749999999999999</v>
      </c>
      <c r="G283" s="198">
        <v>0.41489999999999999</v>
      </c>
      <c r="H283" s="198">
        <v>0.35160000000000002</v>
      </c>
      <c r="I283" s="198">
        <v>0.29670000000000002</v>
      </c>
      <c r="J283" s="198">
        <v>0.24959999999999999</v>
      </c>
      <c r="K283" s="198">
        <v>0.20949999999999999</v>
      </c>
      <c r="L283" s="198">
        <v>0.1754</v>
      </c>
      <c r="M283" s="198">
        <v>0.14660000000000001</v>
      </c>
      <c r="N283" s="198">
        <v>0.1225</v>
      </c>
      <c r="O283" s="198">
        <v>0.1023</v>
      </c>
      <c r="P283" s="198">
        <v>8.5400000000000004E-2</v>
      </c>
      <c r="Q283" s="198">
        <v>7.1400000000000005E-2</v>
      </c>
    </row>
    <row r="284" spans="1:17" x14ac:dyDescent="0.25">
      <c r="A284" s="8">
        <v>4</v>
      </c>
      <c r="B284" s="3">
        <v>61</v>
      </c>
      <c r="C284" s="5"/>
      <c r="D284" s="198"/>
      <c r="E284" s="198">
        <v>0.56389999999999996</v>
      </c>
      <c r="F284" s="198">
        <v>0.47920000000000001</v>
      </c>
      <c r="G284" s="198">
        <v>0.40479999999999999</v>
      </c>
      <c r="H284" s="198">
        <v>0.34</v>
      </c>
      <c r="I284" s="198">
        <v>0.2843</v>
      </c>
      <c r="J284" s="198">
        <v>0.23680000000000001</v>
      </c>
      <c r="K284" s="198">
        <v>0.1966</v>
      </c>
      <c r="L284" s="198">
        <v>0.16270000000000001</v>
      </c>
      <c r="M284" s="198">
        <v>0.13450000000000001</v>
      </c>
      <c r="N284" s="198">
        <v>0.111</v>
      </c>
      <c r="O284" s="198">
        <v>9.1600000000000001E-2</v>
      </c>
      <c r="P284" s="198">
        <v>7.5700000000000003E-2</v>
      </c>
      <c r="Q284" s="198">
        <v>6.2600000000000003E-2</v>
      </c>
    </row>
    <row r="285" spans="1:17" x14ac:dyDescent="0.25">
      <c r="A285" s="8">
        <v>4</v>
      </c>
      <c r="B285" s="3">
        <v>62</v>
      </c>
      <c r="C285" s="5"/>
      <c r="D285" s="198"/>
      <c r="E285" s="198">
        <v>0.55789999999999995</v>
      </c>
      <c r="F285" s="198">
        <v>0.47089999999999999</v>
      </c>
      <c r="G285" s="198">
        <v>0.39460000000000001</v>
      </c>
      <c r="H285" s="198">
        <v>0.32840000000000003</v>
      </c>
      <c r="I285" s="198">
        <v>0.2717</v>
      </c>
      <c r="J285" s="198">
        <v>0.2238</v>
      </c>
      <c r="K285" s="198">
        <v>0.18360000000000001</v>
      </c>
      <c r="L285" s="198">
        <v>0.15010000000000001</v>
      </c>
      <c r="M285" s="198">
        <v>0.1225</v>
      </c>
      <c r="N285" s="198">
        <v>9.98E-2</v>
      </c>
      <c r="O285" s="198">
        <v>8.1299999999999997E-2</v>
      </c>
      <c r="P285" s="198">
        <v>6.6299999999999998E-2</v>
      </c>
      <c r="Q285" s="198">
        <v>5.4199999999999998E-2</v>
      </c>
    </row>
    <row r="286" spans="1:17" x14ac:dyDescent="0.25">
      <c r="A286" s="8">
        <v>4</v>
      </c>
      <c r="B286" s="3">
        <v>63</v>
      </c>
      <c r="C286" s="5"/>
      <c r="D286" s="198"/>
      <c r="E286" s="198">
        <v>0.55200000000000005</v>
      </c>
      <c r="F286" s="198">
        <v>0.46260000000000001</v>
      </c>
      <c r="G286" s="198">
        <v>0.3841</v>
      </c>
      <c r="H286" s="198">
        <v>0.31640000000000001</v>
      </c>
      <c r="I286" s="198">
        <v>0.25879999999999997</v>
      </c>
      <c r="J286" s="198">
        <v>0.2104</v>
      </c>
      <c r="K286" s="198">
        <v>0.17030000000000001</v>
      </c>
      <c r="L286" s="198">
        <v>0.13719999999999999</v>
      </c>
      <c r="M286" s="198">
        <v>0.1103</v>
      </c>
      <c r="N286" s="198">
        <v>8.8599999999999998E-2</v>
      </c>
      <c r="O286" s="198">
        <v>7.1099999999999997E-2</v>
      </c>
      <c r="P286" s="198">
        <v>5.7099999999999998E-2</v>
      </c>
      <c r="Q286" s="198">
        <v>4.6100000000000002E-2</v>
      </c>
    </row>
    <row r="287" spans="1:17" x14ac:dyDescent="0.25">
      <c r="A287" s="8">
        <v>4</v>
      </c>
      <c r="B287" s="3">
        <v>64</v>
      </c>
      <c r="C287" s="5"/>
      <c r="D287" s="198"/>
      <c r="E287" s="198">
        <v>0.54630000000000001</v>
      </c>
      <c r="F287" s="198">
        <v>0.45440000000000003</v>
      </c>
      <c r="G287" s="198">
        <v>0.37380000000000002</v>
      </c>
      <c r="H287" s="198">
        <v>0.3044</v>
      </c>
      <c r="I287" s="198">
        <v>0.24579999999999999</v>
      </c>
      <c r="J287" s="198">
        <v>0.1971</v>
      </c>
      <c r="K287" s="198">
        <v>0.157</v>
      </c>
      <c r="L287" s="198">
        <v>0.1245</v>
      </c>
      <c r="M287" s="198">
        <v>9.8500000000000004E-2</v>
      </c>
      <c r="N287" s="198">
        <v>7.7700000000000005E-2</v>
      </c>
      <c r="O287" s="198">
        <v>6.1400000000000003E-2</v>
      </c>
      <c r="P287" s="198">
        <v>4.8599999999999997E-2</v>
      </c>
      <c r="Q287" s="198">
        <v>3.8600000000000002E-2</v>
      </c>
    </row>
    <row r="288" spans="1:17" x14ac:dyDescent="0.25">
      <c r="A288" s="8">
        <v>4</v>
      </c>
      <c r="B288" s="3">
        <v>65</v>
      </c>
      <c r="C288" s="5"/>
      <c r="D288" s="198"/>
      <c r="E288" s="198">
        <v>0.54090000000000005</v>
      </c>
      <c r="F288" s="198">
        <v>0.44640000000000002</v>
      </c>
      <c r="G288" s="198">
        <v>0.3634</v>
      </c>
      <c r="H288" s="198">
        <v>0.29239999999999999</v>
      </c>
      <c r="I288" s="198">
        <v>0.23280000000000001</v>
      </c>
      <c r="J288" s="198">
        <v>0.18360000000000001</v>
      </c>
      <c r="K288" s="198">
        <v>0.14380000000000001</v>
      </c>
      <c r="L288" s="198">
        <v>0.112</v>
      </c>
      <c r="M288" s="198">
        <v>8.6900000000000005E-2</v>
      </c>
      <c r="N288" s="198">
        <v>6.7299999999999999E-2</v>
      </c>
      <c r="O288" s="198">
        <v>5.2200000000000003E-2</v>
      </c>
      <c r="P288" s="198">
        <v>4.0599999999999997E-2</v>
      </c>
      <c r="Q288" s="198">
        <v>3.1699999999999999E-2</v>
      </c>
    </row>
    <row r="289" spans="1:17" x14ac:dyDescent="0.25">
      <c r="A289" s="8">
        <v>4</v>
      </c>
      <c r="B289" s="3">
        <v>66</v>
      </c>
      <c r="C289" s="5"/>
      <c r="D289" s="198"/>
      <c r="E289" s="198">
        <v>0.53590000000000004</v>
      </c>
      <c r="F289" s="198">
        <v>0.43869999999999998</v>
      </c>
      <c r="G289" s="198">
        <v>0.3533</v>
      </c>
      <c r="H289" s="198">
        <v>0.28039999999999998</v>
      </c>
      <c r="I289" s="198">
        <v>0.21970000000000001</v>
      </c>
      <c r="J289" s="198">
        <v>0.17019999999999999</v>
      </c>
      <c r="K289" s="198">
        <v>0.13070000000000001</v>
      </c>
      <c r="L289" s="198">
        <v>9.9599999999999994E-2</v>
      </c>
      <c r="M289" s="198">
        <v>7.5600000000000001E-2</v>
      </c>
      <c r="N289" s="198">
        <v>5.7299999999999997E-2</v>
      </c>
      <c r="O289" s="198">
        <v>4.36E-2</v>
      </c>
      <c r="P289" s="198">
        <v>3.32E-2</v>
      </c>
      <c r="Q289" s="198">
        <v>2.5600000000000001E-2</v>
      </c>
    </row>
    <row r="290" spans="1:17" x14ac:dyDescent="0.25">
      <c r="A290" s="8">
        <v>4</v>
      </c>
      <c r="B290" s="3">
        <v>67</v>
      </c>
      <c r="C290" s="5"/>
      <c r="D290" s="198"/>
      <c r="E290" s="198">
        <v>0.53100000000000003</v>
      </c>
      <c r="F290" s="198">
        <v>0.43070000000000003</v>
      </c>
      <c r="G290" s="198">
        <v>0.34250000000000003</v>
      </c>
      <c r="H290" s="198">
        <v>0.26740000000000003</v>
      </c>
      <c r="I290" s="198">
        <v>0.2054</v>
      </c>
      <c r="J290" s="198">
        <v>0.15559999999999999</v>
      </c>
      <c r="K290" s="198">
        <v>0.11650000000000001</v>
      </c>
      <c r="L290" s="198">
        <v>8.6499999999999994E-2</v>
      </c>
      <c r="M290" s="198">
        <v>6.4000000000000001E-2</v>
      </c>
      <c r="N290" s="198">
        <v>4.7199999999999999E-2</v>
      </c>
      <c r="O290" s="198">
        <v>3.5000000000000003E-2</v>
      </c>
      <c r="P290" s="198">
        <v>2.6100000000000002E-2</v>
      </c>
      <c r="Q290" s="198">
        <v>1.9800000000000002E-2</v>
      </c>
    </row>
    <row r="291" spans="1:17" x14ac:dyDescent="0.25">
      <c r="A291" s="8">
        <v>4</v>
      </c>
      <c r="B291" s="3">
        <v>68</v>
      </c>
      <c r="C291" s="5"/>
      <c r="D291" s="198"/>
      <c r="E291" s="198">
        <v>0.52649999999999997</v>
      </c>
      <c r="F291" s="198">
        <v>0.42299999999999999</v>
      </c>
      <c r="G291" s="198">
        <v>0.33160000000000001</v>
      </c>
      <c r="H291" s="198">
        <v>0.25409999999999999</v>
      </c>
      <c r="I291" s="198">
        <v>0.1908</v>
      </c>
      <c r="J291" s="198">
        <v>0.14069999999999999</v>
      </c>
      <c r="K291" s="198">
        <v>0.1022</v>
      </c>
      <c r="L291" s="198">
        <v>7.3499999999999996E-2</v>
      </c>
      <c r="M291" s="198">
        <v>5.2600000000000001E-2</v>
      </c>
      <c r="N291" s="198">
        <v>3.7600000000000001E-2</v>
      </c>
      <c r="O291" s="198">
        <v>2.7099999999999999E-2</v>
      </c>
      <c r="P291" s="198">
        <v>1.9800000000000002E-2</v>
      </c>
      <c r="Q291" s="198">
        <v>1.47E-2</v>
      </c>
    </row>
    <row r="292" spans="1:17" x14ac:dyDescent="0.25">
      <c r="A292" s="8">
        <v>4</v>
      </c>
      <c r="B292" s="3">
        <v>69</v>
      </c>
      <c r="C292" s="5"/>
      <c r="D292" s="198"/>
      <c r="E292" s="198">
        <v>0.52280000000000004</v>
      </c>
      <c r="F292" s="198">
        <v>0.41610000000000003</v>
      </c>
      <c r="G292" s="198">
        <v>0.32150000000000001</v>
      </c>
      <c r="H292" s="198">
        <v>0.2414</v>
      </c>
      <c r="I292" s="198">
        <v>0.17649999999999999</v>
      </c>
      <c r="J292" s="198">
        <v>0.12620000000000001</v>
      </c>
      <c r="K292" s="198">
        <v>8.8599999999999998E-2</v>
      </c>
      <c r="L292" s="198">
        <v>6.1400000000000003E-2</v>
      </c>
      <c r="M292" s="198">
        <v>4.2299999999999997E-2</v>
      </c>
      <c r="N292" s="198">
        <v>2.92E-2</v>
      </c>
      <c r="O292" s="198">
        <v>2.0400000000000001E-2</v>
      </c>
      <c r="P292" s="198">
        <v>1.46E-2</v>
      </c>
      <c r="Q292" s="198">
        <v>1.0699999999999999E-2</v>
      </c>
    </row>
    <row r="293" spans="1:17" x14ac:dyDescent="0.25">
      <c r="A293" s="8">
        <v>4</v>
      </c>
      <c r="B293" s="3">
        <v>70</v>
      </c>
      <c r="C293" s="5"/>
      <c r="D293" s="198"/>
      <c r="E293" s="198">
        <v>0.51939999999999997</v>
      </c>
      <c r="F293" s="198">
        <v>0.40889999999999999</v>
      </c>
      <c r="G293" s="198">
        <v>0.31009999999999999</v>
      </c>
      <c r="H293" s="198">
        <v>0.22650000000000001</v>
      </c>
      <c r="I293" s="198">
        <v>0.15970000000000001</v>
      </c>
      <c r="J293" s="198">
        <v>0.10920000000000001</v>
      </c>
      <c r="K293" s="198">
        <v>7.2800000000000004E-2</v>
      </c>
      <c r="L293" s="198">
        <v>4.7800000000000002E-2</v>
      </c>
      <c r="M293" s="198">
        <v>3.1199999999999999E-2</v>
      </c>
      <c r="N293" s="198">
        <v>2.0500000000000001E-2</v>
      </c>
      <c r="O293" s="198">
        <v>1.38E-2</v>
      </c>
      <c r="P293" s="198">
        <v>9.5999999999999992E-3</v>
      </c>
      <c r="Q293" s="198">
        <v>7.1000000000000004E-3</v>
      </c>
    </row>
    <row r="294" spans="1:17" x14ac:dyDescent="0.25">
      <c r="A294" s="8">
        <v>4</v>
      </c>
      <c r="B294" s="3">
        <v>71</v>
      </c>
      <c r="C294" s="5"/>
      <c r="D294" s="198"/>
      <c r="E294" s="198">
        <v>0.51700000000000002</v>
      </c>
      <c r="F294" s="198">
        <v>0.40300000000000002</v>
      </c>
      <c r="G294" s="198">
        <v>0.29980000000000001</v>
      </c>
      <c r="H294" s="198">
        <v>0.21229999999999999</v>
      </c>
      <c r="I294" s="198">
        <v>0.14330000000000001</v>
      </c>
      <c r="J294" s="198">
        <v>9.2700000000000005E-2</v>
      </c>
      <c r="K294" s="198">
        <v>5.79E-2</v>
      </c>
      <c r="L294" s="198">
        <v>3.5400000000000001E-2</v>
      </c>
      <c r="M294" s="198">
        <v>2.1600000000000001E-2</v>
      </c>
      <c r="N294" s="198">
        <v>1.35E-2</v>
      </c>
      <c r="O294" s="198">
        <v>8.6999999999999994E-3</v>
      </c>
      <c r="P294" s="198">
        <v>6.1000000000000004E-3</v>
      </c>
      <c r="Q294" s="198">
        <v>4.4999999999999997E-3</v>
      </c>
    </row>
    <row r="295" spans="1:17" x14ac:dyDescent="0.25">
      <c r="A295" s="8">
        <v>4</v>
      </c>
      <c r="B295" s="3">
        <v>72</v>
      </c>
      <c r="C295" s="5"/>
      <c r="D295" s="198"/>
      <c r="E295" s="198">
        <v>0.51519999999999999</v>
      </c>
      <c r="F295" s="198">
        <v>0.3972</v>
      </c>
      <c r="G295" s="198">
        <v>0.28760000000000002</v>
      </c>
      <c r="H295" s="198">
        <v>0.19370000000000001</v>
      </c>
      <c r="I295" s="198">
        <v>0.121</v>
      </c>
      <c r="J295" s="198">
        <v>7.0499999999999993E-2</v>
      </c>
      <c r="K295" s="198">
        <v>3.8899999999999997E-2</v>
      </c>
      <c r="L295" s="198">
        <v>2.0799999999999999E-2</v>
      </c>
      <c r="M295" s="198">
        <v>1.12E-2</v>
      </c>
      <c r="N295" s="198">
        <v>6.4000000000000003E-3</v>
      </c>
      <c r="O295" s="198">
        <v>4.0000000000000001E-3</v>
      </c>
      <c r="P295" s="198">
        <v>2.8E-3</v>
      </c>
      <c r="Q295" s="198">
        <v>2.0999999999999999E-3</v>
      </c>
    </row>
    <row r="296" spans="1:17" x14ac:dyDescent="0.25">
      <c r="A296" s="8">
        <v>4</v>
      </c>
      <c r="B296" s="3">
        <v>73</v>
      </c>
      <c r="C296" s="5"/>
      <c r="D296" s="198"/>
      <c r="E296" s="198">
        <v>0.51459999999999995</v>
      </c>
      <c r="F296" s="198">
        <v>0.39400000000000002</v>
      </c>
      <c r="G296" s="198">
        <v>0.27779999999999999</v>
      </c>
      <c r="H296" s="198">
        <v>0.17519999999999999</v>
      </c>
      <c r="I296" s="198">
        <v>9.69E-2</v>
      </c>
      <c r="J296" s="198">
        <v>4.7100000000000003E-2</v>
      </c>
      <c r="K296" s="198">
        <v>2.06E-2</v>
      </c>
      <c r="L296" s="198">
        <v>8.6E-3</v>
      </c>
      <c r="M296" s="198">
        <v>3.7000000000000002E-3</v>
      </c>
      <c r="N296" s="198">
        <v>1.6999999999999999E-3</v>
      </c>
      <c r="O296" s="198">
        <v>8.9999999999999998E-4</v>
      </c>
      <c r="P296" s="198">
        <v>4.0000000000000002E-4</v>
      </c>
      <c r="Q296" s="198">
        <v>2.0000000000000001E-4</v>
      </c>
    </row>
    <row r="297" spans="1:17" x14ac:dyDescent="0.25">
      <c r="A297" s="8">
        <v>4</v>
      </c>
      <c r="B297" s="3">
        <v>74</v>
      </c>
      <c r="C297" s="5"/>
      <c r="D297" s="198"/>
      <c r="E297" s="198">
        <v>0.51459999999999995</v>
      </c>
      <c r="F297" s="198">
        <v>0.39329999999999998</v>
      </c>
      <c r="G297" s="198">
        <v>0.27389999999999998</v>
      </c>
      <c r="H297" s="198">
        <v>0.1646</v>
      </c>
      <c r="I297" s="198">
        <v>8.1100000000000005E-2</v>
      </c>
      <c r="J297" s="198">
        <v>3.2099999999999997E-2</v>
      </c>
      <c r="K297" s="198">
        <v>1.0500000000000001E-2</v>
      </c>
      <c r="L297" s="198">
        <v>3.0000000000000001E-3</v>
      </c>
      <c r="M297" s="198">
        <v>8.0000000000000004E-4</v>
      </c>
      <c r="N297" s="198">
        <v>2.0000000000000001E-4</v>
      </c>
      <c r="O297" s="198">
        <v>1E-4</v>
      </c>
      <c r="P297" s="198">
        <v>0</v>
      </c>
      <c r="Q297" s="198">
        <v>0</v>
      </c>
    </row>
    <row r="298" spans="1:17" x14ac:dyDescent="0.25">
      <c r="A298" s="8">
        <v>5</v>
      </c>
      <c r="B298" s="3">
        <v>1</v>
      </c>
      <c r="C298" s="5"/>
      <c r="D298" s="198"/>
      <c r="E298" s="198">
        <v>0.94399999999999995</v>
      </c>
      <c r="F298" s="198">
        <v>0.93440000000000001</v>
      </c>
      <c r="G298" s="198">
        <v>0.9254</v>
      </c>
      <c r="H298" s="198">
        <v>0.91700000000000004</v>
      </c>
      <c r="I298" s="198">
        <v>0.90900000000000003</v>
      </c>
      <c r="J298" s="198">
        <v>0.90139999999999998</v>
      </c>
      <c r="K298" s="198">
        <v>0.89410000000000001</v>
      </c>
      <c r="L298" s="198">
        <v>0.88719999999999999</v>
      </c>
      <c r="M298" s="198">
        <v>0.88039999999999996</v>
      </c>
      <c r="N298" s="198">
        <v>0.87390000000000001</v>
      </c>
      <c r="O298" s="198">
        <v>0.86760000000000004</v>
      </c>
      <c r="P298" s="198">
        <v>0.86150000000000004</v>
      </c>
      <c r="Q298" s="198">
        <v>0.85550000000000004</v>
      </c>
    </row>
    <row r="299" spans="1:17" x14ac:dyDescent="0.25">
      <c r="A299" s="8">
        <v>5</v>
      </c>
      <c r="B299" s="3">
        <v>2</v>
      </c>
      <c r="C299" s="5"/>
      <c r="D299" s="198"/>
      <c r="E299" s="198">
        <v>0.94040000000000001</v>
      </c>
      <c r="F299" s="198">
        <v>0.93010000000000004</v>
      </c>
      <c r="G299" s="198">
        <v>0.92059999999999997</v>
      </c>
      <c r="H299" s="198">
        <v>0.91169999999999995</v>
      </c>
      <c r="I299" s="198">
        <v>0.90329999999999999</v>
      </c>
      <c r="J299" s="198">
        <v>0.8952</v>
      </c>
      <c r="K299" s="198">
        <v>0.88759999999999994</v>
      </c>
      <c r="L299" s="198">
        <v>0.88019999999999998</v>
      </c>
      <c r="M299" s="198">
        <v>0.873</v>
      </c>
      <c r="N299" s="198">
        <v>0.86609999999999998</v>
      </c>
      <c r="O299" s="198">
        <v>0.85950000000000004</v>
      </c>
      <c r="P299" s="198">
        <v>0.85299999999999998</v>
      </c>
      <c r="Q299" s="198">
        <v>0.84660000000000002</v>
      </c>
    </row>
    <row r="300" spans="1:17" x14ac:dyDescent="0.25">
      <c r="A300" s="8">
        <v>5</v>
      </c>
      <c r="B300" s="3">
        <v>3</v>
      </c>
      <c r="C300" s="5"/>
      <c r="D300" s="198"/>
      <c r="E300" s="198">
        <v>0.93569999999999998</v>
      </c>
      <c r="F300" s="198">
        <v>0.92469999999999997</v>
      </c>
      <c r="G300" s="198">
        <v>0.91449999999999998</v>
      </c>
      <c r="H300" s="198">
        <v>0.90500000000000003</v>
      </c>
      <c r="I300" s="198">
        <v>0.89590000000000003</v>
      </c>
      <c r="J300" s="198">
        <v>0.88729999999999998</v>
      </c>
      <c r="K300" s="198">
        <v>0.87909999999999999</v>
      </c>
      <c r="L300" s="198">
        <v>0.87119999999999997</v>
      </c>
      <c r="M300" s="198">
        <v>0.86350000000000005</v>
      </c>
      <c r="N300" s="198">
        <v>0.85609999999999997</v>
      </c>
      <c r="O300" s="198">
        <v>0.84899999999999998</v>
      </c>
      <c r="P300" s="198">
        <v>0.84199999999999997</v>
      </c>
      <c r="Q300" s="198">
        <v>0.83520000000000005</v>
      </c>
    </row>
    <row r="301" spans="1:17" x14ac:dyDescent="0.25">
      <c r="A301" s="8">
        <v>5</v>
      </c>
      <c r="B301" s="3">
        <v>4</v>
      </c>
      <c r="C301" s="5"/>
      <c r="D301" s="198"/>
      <c r="E301" s="198">
        <v>0.93100000000000005</v>
      </c>
      <c r="F301" s="198">
        <v>0.91930000000000001</v>
      </c>
      <c r="G301" s="198">
        <v>0.90839999999999999</v>
      </c>
      <c r="H301" s="198">
        <v>0.89810000000000001</v>
      </c>
      <c r="I301" s="198">
        <v>0.88849999999999996</v>
      </c>
      <c r="J301" s="198">
        <v>0.87929999999999997</v>
      </c>
      <c r="K301" s="198">
        <v>0.87050000000000005</v>
      </c>
      <c r="L301" s="198">
        <v>0.86199999999999999</v>
      </c>
      <c r="M301" s="198">
        <v>0.85389999999999999</v>
      </c>
      <c r="N301" s="198">
        <v>0.84599999999999997</v>
      </c>
      <c r="O301" s="198">
        <v>0.83830000000000005</v>
      </c>
      <c r="P301" s="198">
        <v>0.83089999999999997</v>
      </c>
      <c r="Q301" s="198">
        <v>0.8236</v>
      </c>
    </row>
    <row r="302" spans="1:17" x14ac:dyDescent="0.25">
      <c r="A302" s="8">
        <v>5</v>
      </c>
      <c r="B302" s="3">
        <v>5</v>
      </c>
      <c r="C302" s="5"/>
      <c r="D302" s="198"/>
      <c r="E302" s="198">
        <v>0.92620000000000002</v>
      </c>
      <c r="F302" s="198">
        <v>0.91369999999999996</v>
      </c>
      <c r="G302" s="198">
        <v>0.90210000000000001</v>
      </c>
      <c r="H302" s="198">
        <v>0.89119999999999999</v>
      </c>
      <c r="I302" s="198">
        <v>0.88090000000000002</v>
      </c>
      <c r="J302" s="198">
        <v>0.87119999999999997</v>
      </c>
      <c r="K302" s="198">
        <v>0.86180000000000001</v>
      </c>
      <c r="L302" s="198">
        <v>0.8528</v>
      </c>
      <c r="M302" s="198">
        <v>0.84409999999999996</v>
      </c>
      <c r="N302" s="198">
        <v>0.8357</v>
      </c>
      <c r="O302" s="198">
        <v>0.82750000000000001</v>
      </c>
      <c r="P302" s="198">
        <v>0.8196</v>
      </c>
      <c r="Q302" s="198">
        <v>0.81189999999999996</v>
      </c>
    </row>
    <row r="303" spans="1:17" x14ac:dyDescent="0.25">
      <c r="A303" s="8">
        <v>5</v>
      </c>
      <c r="B303" s="3">
        <v>6</v>
      </c>
      <c r="C303" s="5"/>
      <c r="D303" s="198"/>
      <c r="E303" s="198">
        <v>0.9214</v>
      </c>
      <c r="F303" s="198">
        <v>0.90810000000000002</v>
      </c>
      <c r="G303" s="198">
        <v>0.89580000000000004</v>
      </c>
      <c r="H303" s="198">
        <v>0.88429999999999997</v>
      </c>
      <c r="I303" s="198">
        <v>0.87329999999999997</v>
      </c>
      <c r="J303" s="198">
        <v>0.8629</v>
      </c>
      <c r="K303" s="198">
        <v>0.85299999999999998</v>
      </c>
      <c r="L303" s="198">
        <v>0.84340000000000004</v>
      </c>
      <c r="M303" s="198">
        <v>0.83420000000000005</v>
      </c>
      <c r="N303" s="198">
        <v>0.82530000000000003</v>
      </c>
      <c r="O303" s="198">
        <v>0.81659999999999999</v>
      </c>
      <c r="P303" s="198">
        <v>0.80830000000000002</v>
      </c>
      <c r="Q303" s="198">
        <v>0.80010000000000003</v>
      </c>
    </row>
    <row r="304" spans="1:17" x14ac:dyDescent="0.25">
      <c r="A304" s="8">
        <v>5</v>
      </c>
      <c r="B304" s="3">
        <v>7</v>
      </c>
      <c r="C304" s="5"/>
      <c r="D304" s="198"/>
      <c r="E304" s="198">
        <v>0.91649999999999998</v>
      </c>
      <c r="F304" s="198">
        <v>0.90239999999999998</v>
      </c>
      <c r="G304" s="198">
        <v>0.88939999999999997</v>
      </c>
      <c r="H304" s="198">
        <v>0.87709999999999999</v>
      </c>
      <c r="I304" s="198">
        <v>0.86560000000000004</v>
      </c>
      <c r="J304" s="198">
        <v>0.85450000000000004</v>
      </c>
      <c r="K304" s="198">
        <v>0.84399999999999997</v>
      </c>
      <c r="L304" s="198">
        <v>0.83389999999999997</v>
      </c>
      <c r="M304" s="198">
        <v>0.82410000000000005</v>
      </c>
      <c r="N304" s="198">
        <v>0.81459999999999999</v>
      </c>
      <c r="O304" s="198">
        <v>0.80549999999999999</v>
      </c>
      <c r="P304" s="198">
        <v>0.79659999999999997</v>
      </c>
      <c r="Q304" s="198">
        <v>0.78810000000000002</v>
      </c>
    </row>
    <row r="305" spans="1:17" x14ac:dyDescent="0.25">
      <c r="A305" s="8">
        <v>5</v>
      </c>
      <c r="B305" s="3">
        <v>8</v>
      </c>
      <c r="C305" s="5"/>
      <c r="D305" s="198"/>
      <c r="E305" s="198">
        <v>0.91159999999999997</v>
      </c>
      <c r="F305" s="198">
        <v>0.89670000000000005</v>
      </c>
      <c r="G305" s="198">
        <v>0.88290000000000002</v>
      </c>
      <c r="H305" s="198">
        <v>0.87</v>
      </c>
      <c r="I305" s="198">
        <v>0.85770000000000002</v>
      </c>
      <c r="J305" s="198">
        <v>0.84609999999999996</v>
      </c>
      <c r="K305" s="198">
        <v>0.83489999999999998</v>
      </c>
      <c r="L305" s="198">
        <v>0.82420000000000004</v>
      </c>
      <c r="M305" s="198">
        <v>0.81389999999999996</v>
      </c>
      <c r="N305" s="198">
        <v>0.80400000000000005</v>
      </c>
      <c r="O305" s="198">
        <v>0.79430000000000001</v>
      </c>
      <c r="P305" s="198">
        <v>0.78500000000000003</v>
      </c>
      <c r="Q305" s="198">
        <v>0.77600000000000002</v>
      </c>
    </row>
    <row r="306" spans="1:17" x14ac:dyDescent="0.25">
      <c r="A306" s="8">
        <v>5</v>
      </c>
      <c r="B306" s="3">
        <v>9</v>
      </c>
      <c r="C306" s="5"/>
      <c r="D306" s="198"/>
      <c r="E306" s="198">
        <v>0.90669999999999995</v>
      </c>
      <c r="F306" s="198">
        <v>0.89100000000000001</v>
      </c>
      <c r="G306" s="198">
        <v>0.87639999999999996</v>
      </c>
      <c r="H306" s="198">
        <v>0.86280000000000001</v>
      </c>
      <c r="I306" s="198">
        <v>0.84989999999999999</v>
      </c>
      <c r="J306" s="198">
        <v>0.83760000000000001</v>
      </c>
      <c r="K306" s="198">
        <v>0.82579999999999998</v>
      </c>
      <c r="L306" s="198">
        <v>0.8145</v>
      </c>
      <c r="M306" s="198">
        <v>0.80369999999999997</v>
      </c>
      <c r="N306" s="198">
        <v>0.79320000000000002</v>
      </c>
      <c r="O306" s="198">
        <v>0.78310000000000002</v>
      </c>
      <c r="P306" s="198">
        <v>0.77329999999999999</v>
      </c>
      <c r="Q306" s="198">
        <v>0.76380000000000003</v>
      </c>
    </row>
    <row r="307" spans="1:17" x14ac:dyDescent="0.25">
      <c r="A307" s="8">
        <v>5</v>
      </c>
      <c r="B307" s="3">
        <v>10</v>
      </c>
      <c r="C307" s="5"/>
      <c r="D307" s="198"/>
      <c r="E307" s="198">
        <v>0.90169999999999995</v>
      </c>
      <c r="F307" s="198">
        <v>0.88519999999999999</v>
      </c>
      <c r="G307" s="198">
        <v>0.86990000000000001</v>
      </c>
      <c r="H307" s="198">
        <v>0.85550000000000004</v>
      </c>
      <c r="I307" s="198">
        <v>0.84189999999999998</v>
      </c>
      <c r="J307" s="198">
        <v>0.82899999999999996</v>
      </c>
      <c r="K307" s="198">
        <v>0.81659999999999999</v>
      </c>
      <c r="L307" s="198">
        <v>0.80479999999999996</v>
      </c>
      <c r="M307" s="198">
        <v>0.79339999999999999</v>
      </c>
      <c r="N307" s="198">
        <v>0.78239999999999998</v>
      </c>
      <c r="O307" s="198">
        <v>0.77180000000000004</v>
      </c>
      <c r="P307" s="198">
        <v>0.76149999999999995</v>
      </c>
      <c r="Q307" s="198">
        <v>0.75149999999999995</v>
      </c>
    </row>
    <row r="308" spans="1:17" x14ac:dyDescent="0.25">
      <c r="A308" s="8">
        <v>5</v>
      </c>
      <c r="B308" s="3">
        <v>11</v>
      </c>
      <c r="C308" s="5"/>
      <c r="D308" s="198"/>
      <c r="E308" s="198">
        <v>0.89670000000000005</v>
      </c>
      <c r="F308" s="198">
        <v>0.87939999999999996</v>
      </c>
      <c r="G308" s="198">
        <v>0.86329999999999996</v>
      </c>
      <c r="H308" s="198">
        <v>0.84819999999999995</v>
      </c>
      <c r="I308" s="198">
        <v>0.83389999999999997</v>
      </c>
      <c r="J308" s="198">
        <v>0.82040000000000002</v>
      </c>
      <c r="K308" s="198">
        <v>0.80740000000000001</v>
      </c>
      <c r="L308" s="198">
        <v>0.79500000000000004</v>
      </c>
      <c r="M308" s="198">
        <v>0.78310000000000002</v>
      </c>
      <c r="N308" s="198">
        <v>0.77159999999999995</v>
      </c>
      <c r="O308" s="198">
        <v>0.76049999999999995</v>
      </c>
      <c r="P308" s="198">
        <v>0.74970000000000003</v>
      </c>
      <c r="Q308" s="198">
        <v>0.73929999999999996</v>
      </c>
    </row>
    <row r="309" spans="1:17" x14ac:dyDescent="0.25">
      <c r="A309" s="8">
        <v>5</v>
      </c>
      <c r="B309" s="3">
        <v>12</v>
      </c>
      <c r="C309" s="5"/>
      <c r="D309" s="198"/>
      <c r="E309" s="198">
        <v>0.89170000000000005</v>
      </c>
      <c r="F309" s="198">
        <v>0.87350000000000005</v>
      </c>
      <c r="G309" s="198">
        <v>0.85660000000000003</v>
      </c>
      <c r="H309" s="198">
        <v>0.84079999999999999</v>
      </c>
      <c r="I309" s="198">
        <v>0.82579999999999998</v>
      </c>
      <c r="J309" s="198">
        <v>0.81159999999999999</v>
      </c>
      <c r="K309" s="198">
        <v>0.79800000000000004</v>
      </c>
      <c r="L309" s="198">
        <v>0.78500000000000003</v>
      </c>
      <c r="M309" s="198">
        <v>0.77249999999999996</v>
      </c>
      <c r="N309" s="198">
        <v>0.76049999999999995</v>
      </c>
      <c r="O309" s="198">
        <v>0.74890000000000001</v>
      </c>
      <c r="P309" s="198">
        <v>0.73770000000000002</v>
      </c>
      <c r="Q309" s="198">
        <v>0.7268</v>
      </c>
    </row>
    <row r="310" spans="1:17" x14ac:dyDescent="0.25">
      <c r="A310" s="8">
        <v>5</v>
      </c>
      <c r="B310" s="3">
        <v>13</v>
      </c>
      <c r="C310" s="5"/>
      <c r="D310" s="198"/>
      <c r="E310" s="198">
        <v>0.88649999999999995</v>
      </c>
      <c r="F310" s="198">
        <v>0.86750000000000005</v>
      </c>
      <c r="G310" s="198">
        <v>0.8498</v>
      </c>
      <c r="H310" s="198">
        <v>0.83320000000000005</v>
      </c>
      <c r="I310" s="198">
        <v>0.81759999999999999</v>
      </c>
      <c r="J310" s="198">
        <v>0.80269999999999997</v>
      </c>
      <c r="K310" s="198">
        <v>0.78849999999999998</v>
      </c>
      <c r="L310" s="198">
        <v>0.77500000000000002</v>
      </c>
      <c r="M310" s="198">
        <v>0.76190000000000002</v>
      </c>
      <c r="N310" s="198">
        <v>0.74939999999999996</v>
      </c>
      <c r="O310" s="198">
        <v>0.73729999999999996</v>
      </c>
      <c r="P310" s="198">
        <v>0.72560000000000002</v>
      </c>
      <c r="Q310" s="198">
        <v>0.71419999999999995</v>
      </c>
    </row>
    <row r="311" spans="1:17" x14ac:dyDescent="0.25">
      <c r="A311" s="8">
        <v>5</v>
      </c>
      <c r="B311" s="3">
        <v>14</v>
      </c>
      <c r="C311" s="5"/>
      <c r="D311" s="198"/>
      <c r="E311" s="198">
        <v>0.88129999999999997</v>
      </c>
      <c r="F311" s="198">
        <v>0.86140000000000005</v>
      </c>
      <c r="G311" s="198">
        <v>0.84289999999999998</v>
      </c>
      <c r="H311" s="198">
        <v>0.82550000000000001</v>
      </c>
      <c r="I311" s="198">
        <v>0.80920000000000003</v>
      </c>
      <c r="J311" s="198">
        <v>0.79369999999999996</v>
      </c>
      <c r="K311" s="198">
        <v>0.77890000000000004</v>
      </c>
      <c r="L311" s="198">
        <v>0.76470000000000005</v>
      </c>
      <c r="M311" s="198">
        <v>0.75109999999999999</v>
      </c>
      <c r="N311" s="198">
        <v>0.73799999999999999</v>
      </c>
      <c r="O311" s="198">
        <v>0.72540000000000004</v>
      </c>
      <c r="P311" s="198">
        <v>0.71330000000000005</v>
      </c>
      <c r="Q311" s="198">
        <v>0.70150000000000001</v>
      </c>
    </row>
    <row r="312" spans="1:17" x14ac:dyDescent="0.25">
      <c r="A312" s="8">
        <v>5</v>
      </c>
      <c r="B312" s="3">
        <v>15</v>
      </c>
      <c r="C312" s="5"/>
      <c r="D312" s="198"/>
      <c r="E312" s="198">
        <v>0.87609999999999999</v>
      </c>
      <c r="F312" s="198">
        <v>0.85529999999999995</v>
      </c>
      <c r="G312" s="198">
        <v>0.83599999999999997</v>
      </c>
      <c r="H312" s="198">
        <v>0.81789999999999996</v>
      </c>
      <c r="I312" s="198">
        <v>0.80079999999999996</v>
      </c>
      <c r="J312" s="198">
        <v>0.78459999999999996</v>
      </c>
      <c r="K312" s="198">
        <v>0.76919999999999999</v>
      </c>
      <c r="L312" s="198">
        <v>0.75449999999999995</v>
      </c>
      <c r="M312" s="198">
        <v>0.74029999999999996</v>
      </c>
      <c r="N312" s="198">
        <v>0.72670000000000001</v>
      </c>
      <c r="O312" s="198">
        <v>0.7137</v>
      </c>
      <c r="P312" s="198">
        <v>0.70109999999999995</v>
      </c>
      <c r="Q312" s="198">
        <v>0.68889999999999996</v>
      </c>
    </row>
    <row r="313" spans="1:17" x14ac:dyDescent="0.25">
      <c r="A313" s="8">
        <v>5</v>
      </c>
      <c r="B313" s="3">
        <v>16</v>
      </c>
      <c r="C313" s="5"/>
      <c r="D313" s="198"/>
      <c r="E313" s="198">
        <v>0.87090000000000001</v>
      </c>
      <c r="F313" s="198">
        <v>0.84909999999999997</v>
      </c>
      <c r="G313" s="198">
        <v>0.82899999999999996</v>
      </c>
      <c r="H313" s="198">
        <v>0.81010000000000004</v>
      </c>
      <c r="I313" s="198">
        <v>0.7923</v>
      </c>
      <c r="J313" s="198">
        <v>0.77549999999999997</v>
      </c>
      <c r="K313" s="198">
        <v>0.75939999999999996</v>
      </c>
      <c r="L313" s="198">
        <v>0.74409999999999998</v>
      </c>
      <c r="M313" s="198">
        <v>0.72940000000000005</v>
      </c>
      <c r="N313" s="198">
        <v>0.71530000000000005</v>
      </c>
      <c r="O313" s="198">
        <v>0.70179999999999998</v>
      </c>
      <c r="P313" s="198">
        <v>0.68869999999999998</v>
      </c>
      <c r="Q313" s="198">
        <v>0.67610000000000003</v>
      </c>
    </row>
    <row r="314" spans="1:17" x14ac:dyDescent="0.25">
      <c r="A314" s="8">
        <v>5</v>
      </c>
      <c r="B314" s="3">
        <v>17</v>
      </c>
      <c r="C314" s="5"/>
      <c r="D314" s="198"/>
      <c r="E314" s="198">
        <v>0.86550000000000005</v>
      </c>
      <c r="F314" s="198">
        <v>0.84289999999999998</v>
      </c>
      <c r="G314" s="198">
        <v>0.82189999999999996</v>
      </c>
      <c r="H314" s="198">
        <v>0.80220000000000002</v>
      </c>
      <c r="I314" s="198">
        <v>0.78380000000000005</v>
      </c>
      <c r="J314" s="198">
        <v>0.76619999999999999</v>
      </c>
      <c r="K314" s="198">
        <v>0.74960000000000004</v>
      </c>
      <c r="L314" s="198">
        <v>0.73360000000000003</v>
      </c>
      <c r="M314" s="198">
        <v>0.71840000000000004</v>
      </c>
      <c r="N314" s="198">
        <v>0.70379999999999998</v>
      </c>
      <c r="O314" s="198">
        <v>0.68979999999999997</v>
      </c>
      <c r="P314" s="198">
        <v>0.67630000000000001</v>
      </c>
      <c r="Q314" s="198">
        <v>0.6633</v>
      </c>
    </row>
    <row r="315" spans="1:17" x14ac:dyDescent="0.25">
      <c r="A315" s="8">
        <v>5</v>
      </c>
      <c r="B315" s="3">
        <v>18</v>
      </c>
      <c r="C315" s="5"/>
      <c r="D315" s="198"/>
      <c r="E315" s="198">
        <v>0.86019999999999996</v>
      </c>
      <c r="F315" s="198">
        <v>0.83660000000000001</v>
      </c>
      <c r="G315" s="198">
        <v>0.81469999999999998</v>
      </c>
      <c r="H315" s="198">
        <v>0.79430000000000001</v>
      </c>
      <c r="I315" s="198">
        <v>0.77510000000000001</v>
      </c>
      <c r="J315" s="198">
        <v>0.75690000000000002</v>
      </c>
      <c r="K315" s="198">
        <v>0.73960000000000004</v>
      </c>
      <c r="L315" s="198">
        <v>0.72309999999999997</v>
      </c>
      <c r="M315" s="198">
        <v>0.70740000000000003</v>
      </c>
      <c r="N315" s="198">
        <v>0.69230000000000003</v>
      </c>
      <c r="O315" s="198">
        <v>0.67779999999999996</v>
      </c>
      <c r="P315" s="198">
        <v>0.66390000000000005</v>
      </c>
      <c r="Q315" s="198">
        <v>0.65049999999999997</v>
      </c>
    </row>
    <row r="316" spans="1:17" x14ac:dyDescent="0.25">
      <c r="A316" s="8">
        <v>5</v>
      </c>
      <c r="B316" s="3">
        <v>19</v>
      </c>
      <c r="C316" s="5"/>
      <c r="D316" s="198"/>
      <c r="E316" s="198">
        <v>0.85470000000000002</v>
      </c>
      <c r="F316" s="198">
        <v>0.83020000000000005</v>
      </c>
      <c r="G316" s="198">
        <v>0.8075</v>
      </c>
      <c r="H316" s="198">
        <v>0.7863</v>
      </c>
      <c r="I316" s="198">
        <v>0.76629999999999998</v>
      </c>
      <c r="J316" s="198">
        <v>0.74739999999999995</v>
      </c>
      <c r="K316" s="198">
        <v>0.72950000000000004</v>
      </c>
      <c r="L316" s="198">
        <v>0.71240000000000003</v>
      </c>
      <c r="M316" s="198">
        <v>0.69620000000000004</v>
      </c>
      <c r="N316" s="198">
        <v>0.68059999999999998</v>
      </c>
      <c r="O316" s="198">
        <v>0.66569999999999996</v>
      </c>
      <c r="P316" s="198">
        <v>0.65129999999999999</v>
      </c>
      <c r="Q316" s="198">
        <v>0.63759999999999994</v>
      </c>
    </row>
    <row r="317" spans="1:17" x14ac:dyDescent="0.25">
      <c r="A317" s="8">
        <v>5</v>
      </c>
      <c r="B317" s="3">
        <v>20</v>
      </c>
      <c r="C317" s="5"/>
      <c r="D317" s="198"/>
      <c r="E317" s="198">
        <v>0.84930000000000005</v>
      </c>
      <c r="F317" s="198">
        <v>0.82379999999999998</v>
      </c>
      <c r="G317" s="198">
        <v>0.80020000000000002</v>
      </c>
      <c r="H317" s="198">
        <v>0.7782</v>
      </c>
      <c r="I317" s="198">
        <v>0.75749999999999995</v>
      </c>
      <c r="J317" s="198">
        <v>0.73799999999999999</v>
      </c>
      <c r="K317" s="198">
        <v>0.71940000000000004</v>
      </c>
      <c r="L317" s="198">
        <v>0.70179999999999998</v>
      </c>
      <c r="M317" s="198">
        <v>0.68500000000000005</v>
      </c>
      <c r="N317" s="198">
        <v>0.66900000000000004</v>
      </c>
      <c r="O317" s="198">
        <v>0.65359999999999996</v>
      </c>
      <c r="P317" s="198">
        <v>0.63890000000000002</v>
      </c>
      <c r="Q317" s="198">
        <v>0.62480000000000002</v>
      </c>
    </row>
    <row r="318" spans="1:17" x14ac:dyDescent="0.25">
      <c r="A318" s="8">
        <v>5</v>
      </c>
      <c r="B318" s="3">
        <v>21</v>
      </c>
      <c r="C318" s="5"/>
      <c r="D318" s="198"/>
      <c r="E318" s="198">
        <v>0.84370000000000001</v>
      </c>
      <c r="F318" s="198">
        <v>0.81730000000000003</v>
      </c>
      <c r="G318" s="198">
        <v>0.79279999999999995</v>
      </c>
      <c r="H318" s="198">
        <v>0.77</v>
      </c>
      <c r="I318" s="198">
        <v>0.74860000000000004</v>
      </c>
      <c r="J318" s="198">
        <v>0.72840000000000005</v>
      </c>
      <c r="K318" s="198">
        <v>0.70920000000000005</v>
      </c>
      <c r="L318" s="198">
        <v>0.69110000000000005</v>
      </c>
      <c r="M318" s="198">
        <v>0.67369999999999997</v>
      </c>
      <c r="N318" s="198">
        <v>0.65720000000000001</v>
      </c>
      <c r="O318" s="198">
        <v>0.64139999999999997</v>
      </c>
      <c r="P318" s="198">
        <v>0.62629999999999997</v>
      </c>
      <c r="Q318" s="198">
        <v>0.61180000000000001</v>
      </c>
    </row>
    <row r="319" spans="1:17" x14ac:dyDescent="0.25">
      <c r="A319" s="8">
        <v>5</v>
      </c>
      <c r="B319" s="3">
        <v>22</v>
      </c>
      <c r="C319" s="5"/>
      <c r="D319" s="198"/>
      <c r="E319" s="198">
        <v>0.83809999999999996</v>
      </c>
      <c r="F319" s="198">
        <v>0.81059999999999999</v>
      </c>
      <c r="G319" s="198">
        <v>0.7853</v>
      </c>
      <c r="H319" s="198">
        <v>0.76160000000000005</v>
      </c>
      <c r="I319" s="198">
        <v>0.73950000000000005</v>
      </c>
      <c r="J319" s="198">
        <v>0.71860000000000002</v>
      </c>
      <c r="K319" s="198">
        <v>0.69879999999999998</v>
      </c>
      <c r="L319" s="198">
        <v>0.68010000000000004</v>
      </c>
      <c r="M319" s="198">
        <v>0.6623</v>
      </c>
      <c r="N319" s="198">
        <v>0.64529999999999998</v>
      </c>
      <c r="O319" s="198">
        <v>0.62909999999999999</v>
      </c>
      <c r="P319" s="198">
        <v>0.61360000000000003</v>
      </c>
      <c r="Q319" s="198">
        <v>0.59870000000000001</v>
      </c>
    </row>
    <row r="320" spans="1:17" x14ac:dyDescent="0.25">
      <c r="A320" s="8">
        <v>5</v>
      </c>
      <c r="B320" s="3">
        <v>23</v>
      </c>
      <c r="C320" s="5"/>
      <c r="D320" s="198"/>
      <c r="E320" s="198">
        <v>0.83240000000000003</v>
      </c>
      <c r="F320" s="198">
        <v>0.80400000000000005</v>
      </c>
      <c r="G320" s="198">
        <v>0.77769999999999995</v>
      </c>
      <c r="H320" s="198">
        <v>0.75329999999999997</v>
      </c>
      <c r="I320" s="198">
        <v>0.73040000000000005</v>
      </c>
      <c r="J320" s="198">
        <v>0.70879999999999999</v>
      </c>
      <c r="K320" s="198">
        <v>0.6885</v>
      </c>
      <c r="L320" s="198">
        <v>0.66920000000000002</v>
      </c>
      <c r="M320" s="198">
        <v>0.65090000000000003</v>
      </c>
      <c r="N320" s="198">
        <v>0.63339999999999996</v>
      </c>
      <c r="O320" s="198">
        <v>0.61680000000000001</v>
      </c>
      <c r="P320" s="198">
        <v>0.60089999999999999</v>
      </c>
      <c r="Q320" s="198">
        <v>0.5857</v>
      </c>
    </row>
    <row r="321" spans="1:17" x14ac:dyDescent="0.25">
      <c r="A321" s="8">
        <v>5</v>
      </c>
      <c r="B321" s="3">
        <v>24</v>
      </c>
      <c r="C321" s="5"/>
      <c r="D321" s="198"/>
      <c r="E321" s="198">
        <v>0.8266</v>
      </c>
      <c r="F321" s="198">
        <v>0.79720000000000002</v>
      </c>
      <c r="G321" s="198">
        <v>0.77</v>
      </c>
      <c r="H321" s="198">
        <v>0.74470000000000003</v>
      </c>
      <c r="I321" s="198">
        <v>0.72109999999999996</v>
      </c>
      <c r="J321" s="198">
        <v>0.69889999999999997</v>
      </c>
      <c r="K321" s="198">
        <v>0.67789999999999995</v>
      </c>
      <c r="L321" s="198">
        <v>0.65810000000000002</v>
      </c>
      <c r="M321" s="198">
        <v>0.63929999999999998</v>
      </c>
      <c r="N321" s="198">
        <v>0.62139999999999995</v>
      </c>
      <c r="O321" s="198">
        <v>0.60440000000000005</v>
      </c>
      <c r="P321" s="198">
        <v>0.58809999999999996</v>
      </c>
      <c r="Q321" s="198">
        <v>0.5726</v>
      </c>
    </row>
    <row r="322" spans="1:17" x14ac:dyDescent="0.25">
      <c r="A322" s="8">
        <v>5</v>
      </c>
      <c r="B322" s="3">
        <v>25</v>
      </c>
      <c r="C322" s="5"/>
      <c r="D322" s="198"/>
      <c r="E322" s="198">
        <v>0.82079999999999997</v>
      </c>
      <c r="F322" s="198">
        <v>0.7903</v>
      </c>
      <c r="G322" s="198">
        <v>0.76219999999999999</v>
      </c>
      <c r="H322" s="198">
        <v>0.73609999999999998</v>
      </c>
      <c r="I322" s="198">
        <v>0.7117</v>
      </c>
      <c r="J322" s="198">
        <v>0.68879999999999997</v>
      </c>
      <c r="K322" s="198">
        <v>0.66720000000000002</v>
      </c>
      <c r="L322" s="198">
        <v>0.64690000000000003</v>
      </c>
      <c r="M322" s="198">
        <v>0.62760000000000005</v>
      </c>
      <c r="N322" s="198">
        <v>0.60929999999999995</v>
      </c>
      <c r="O322" s="198">
        <v>0.59179999999999999</v>
      </c>
      <c r="P322" s="198">
        <v>0.57520000000000004</v>
      </c>
      <c r="Q322" s="198">
        <v>0.55930000000000002</v>
      </c>
    </row>
    <row r="323" spans="1:17" x14ac:dyDescent="0.25">
      <c r="A323" s="8">
        <v>5</v>
      </c>
      <c r="B323" s="3">
        <v>26</v>
      </c>
      <c r="C323" s="5"/>
      <c r="D323" s="198"/>
      <c r="E323" s="198">
        <v>0.81489999999999996</v>
      </c>
      <c r="F323" s="198">
        <v>0.78339999999999999</v>
      </c>
      <c r="G323" s="198">
        <v>0.75439999999999996</v>
      </c>
      <c r="H323" s="198">
        <v>0.72740000000000005</v>
      </c>
      <c r="I323" s="198">
        <v>0.70230000000000004</v>
      </c>
      <c r="J323" s="198">
        <v>0.67879999999999996</v>
      </c>
      <c r="K323" s="198">
        <v>0.65659999999999996</v>
      </c>
      <c r="L323" s="198">
        <v>0.63570000000000004</v>
      </c>
      <c r="M323" s="198">
        <v>0.6159</v>
      </c>
      <c r="N323" s="198">
        <v>0.59719999999999995</v>
      </c>
      <c r="O323" s="198">
        <v>0.57940000000000003</v>
      </c>
      <c r="P323" s="198">
        <v>0.56240000000000001</v>
      </c>
      <c r="Q323" s="198">
        <v>0.54620000000000002</v>
      </c>
    </row>
    <row r="324" spans="1:17" x14ac:dyDescent="0.25">
      <c r="A324" s="8">
        <v>5</v>
      </c>
      <c r="B324" s="3">
        <v>27</v>
      </c>
      <c r="C324" s="5"/>
      <c r="D324" s="198"/>
      <c r="E324" s="198">
        <v>0.80900000000000005</v>
      </c>
      <c r="F324" s="198">
        <v>0.77639999999999998</v>
      </c>
      <c r="G324" s="198">
        <v>0.74639999999999995</v>
      </c>
      <c r="H324" s="198">
        <v>0.71860000000000002</v>
      </c>
      <c r="I324" s="198">
        <v>0.69279999999999997</v>
      </c>
      <c r="J324" s="198">
        <v>0.66859999999999997</v>
      </c>
      <c r="K324" s="198">
        <v>0.64580000000000004</v>
      </c>
      <c r="L324" s="198">
        <v>0.62439999999999996</v>
      </c>
      <c r="M324" s="198">
        <v>0.60419999999999996</v>
      </c>
      <c r="N324" s="198">
        <v>0.58499999999999996</v>
      </c>
      <c r="O324" s="198">
        <v>0.56679999999999997</v>
      </c>
      <c r="P324" s="198">
        <v>0.54949999999999999</v>
      </c>
      <c r="Q324" s="198">
        <v>0.53300000000000003</v>
      </c>
    </row>
    <row r="325" spans="1:17" x14ac:dyDescent="0.25">
      <c r="A325" s="8">
        <v>5</v>
      </c>
      <c r="B325" s="3">
        <v>28</v>
      </c>
      <c r="C325" s="5"/>
      <c r="D325" s="198"/>
      <c r="E325" s="198">
        <v>0.80289999999999995</v>
      </c>
      <c r="F325" s="198">
        <v>0.76929999999999998</v>
      </c>
      <c r="G325" s="198">
        <v>0.73829999999999996</v>
      </c>
      <c r="H325" s="198">
        <v>0.70979999999999999</v>
      </c>
      <c r="I325" s="198">
        <v>0.68320000000000003</v>
      </c>
      <c r="J325" s="198">
        <v>0.6583</v>
      </c>
      <c r="K325" s="198">
        <v>0.63500000000000001</v>
      </c>
      <c r="L325" s="198">
        <v>0.61299999999999999</v>
      </c>
      <c r="M325" s="198">
        <v>0.59230000000000005</v>
      </c>
      <c r="N325" s="198">
        <v>0.57269999999999999</v>
      </c>
      <c r="O325" s="198">
        <v>0.55420000000000003</v>
      </c>
      <c r="P325" s="198">
        <v>0.53649999999999998</v>
      </c>
      <c r="Q325" s="198">
        <v>0.51970000000000005</v>
      </c>
    </row>
    <row r="326" spans="1:17" x14ac:dyDescent="0.25">
      <c r="A326" s="8">
        <v>5</v>
      </c>
      <c r="B326" s="3">
        <v>29</v>
      </c>
      <c r="C326" s="5"/>
      <c r="D326" s="198"/>
      <c r="E326" s="198">
        <v>0.79690000000000005</v>
      </c>
      <c r="F326" s="198">
        <v>0.7621</v>
      </c>
      <c r="G326" s="198">
        <v>0.73029999999999995</v>
      </c>
      <c r="H326" s="198">
        <v>0.70089999999999997</v>
      </c>
      <c r="I326" s="198">
        <v>0.67349999999999999</v>
      </c>
      <c r="J326" s="198">
        <v>0.64800000000000002</v>
      </c>
      <c r="K326" s="198">
        <v>0.62409999999999999</v>
      </c>
      <c r="L326" s="198">
        <v>0.60170000000000001</v>
      </c>
      <c r="M326" s="198">
        <v>0.58050000000000002</v>
      </c>
      <c r="N326" s="198">
        <v>0.5605</v>
      </c>
      <c r="O326" s="198">
        <v>0.54159999999999997</v>
      </c>
      <c r="P326" s="198">
        <v>0.52359999999999995</v>
      </c>
      <c r="Q326" s="198">
        <v>0.50649999999999995</v>
      </c>
    </row>
    <row r="327" spans="1:17" x14ac:dyDescent="0.25">
      <c r="A327" s="8">
        <v>5</v>
      </c>
      <c r="B327" s="3">
        <v>30</v>
      </c>
      <c r="C327" s="5"/>
      <c r="D327" s="198"/>
      <c r="E327" s="198">
        <v>0.79069999999999996</v>
      </c>
      <c r="F327" s="198">
        <v>0.75480000000000003</v>
      </c>
      <c r="G327" s="198">
        <v>0.72199999999999998</v>
      </c>
      <c r="H327" s="198">
        <v>0.69169999999999998</v>
      </c>
      <c r="I327" s="198">
        <v>0.66369999999999996</v>
      </c>
      <c r="J327" s="198">
        <v>0.63749999999999996</v>
      </c>
      <c r="K327" s="198">
        <v>0.61299999999999999</v>
      </c>
      <c r="L327" s="198">
        <v>0.59009999999999996</v>
      </c>
      <c r="M327" s="198">
        <v>0.56850000000000001</v>
      </c>
      <c r="N327" s="198">
        <v>0.54800000000000004</v>
      </c>
      <c r="O327" s="198">
        <v>0.52869999999999995</v>
      </c>
      <c r="P327" s="198">
        <v>0.51039999999999996</v>
      </c>
      <c r="Q327" s="198">
        <v>0.49299999999999999</v>
      </c>
    </row>
    <row r="328" spans="1:17" x14ac:dyDescent="0.25">
      <c r="A328" s="8">
        <v>5</v>
      </c>
      <c r="B328" s="3">
        <v>31</v>
      </c>
      <c r="C328" s="5"/>
      <c r="D328" s="198"/>
      <c r="E328" s="198">
        <v>0.78439999999999999</v>
      </c>
      <c r="F328" s="198">
        <v>0.74739999999999995</v>
      </c>
      <c r="G328" s="198">
        <v>0.71360000000000001</v>
      </c>
      <c r="H328" s="198">
        <v>0.6825</v>
      </c>
      <c r="I328" s="198">
        <v>0.65369999999999995</v>
      </c>
      <c r="J328" s="198">
        <v>0.62690000000000001</v>
      </c>
      <c r="K328" s="198">
        <v>0.60189999999999999</v>
      </c>
      <c r="L328" s="198">
        <v>0.57840000000000003</v>
      </c>
      <c r="M328" s="198">
        <v>0.55630000000000002</v>
      </c>
      <c r="N328" s="198">
        <v>0.53549999999999998</v>
      </c>
      <c r="O328" s="198">
        <v>0.51590000000000003</v>
      </c>
      <c r="P328" s="198">
        <v>0.49719999999999998</v>
      </c>
      <c r="Q328" s="198">
        <v>0.47949999999999998</v>
      </c>
    </row>
    <row r="329" spans="1:17" x14ac:dyDescent="0.25">
      <c r="A329" s="8">
        <v>5</v>
      </c>
      <c r="B329" s="3">
        <v>32</v>
      </c>
      <c r="C329" s="5"/>
      <c r="D329" s="198"/>
      <c r="E329" s="198">
        <v>0.77800000000000002</v>
      </c>
      <c r="F329" s="198">
        <v>0.7399</v>
      </c>
      <c r="G329" s="198">
        <v>0.70520000000000005</v>
      </c>
      <c r="H329" s="198">
        <v>0.67320000000000002</v>
      </c>
      <c r="I329" s="198">
        <v>0.64359999999999995</v>
      </c>
      <c r="J329" s="198">
        <v>0.61619999999999997</v>
      </c>
      <c r="K329" s="198">
        <v>0.59060000000000001</v>
      </c>
      <c r="L329" s="198">
        <v>0.56659999999999999</v>
      </c>
      <c r="M329" s="198">
        <v>0.54410000000000003</v>
      </c>
      <c r="N329" s="198">
        <v>0.52280000000000004</v>
      </c>
      <c r="O329" s="198">
        <v>0.50280000000000002</v>
      </c>
      <c r="P329" s="198">
        <v>0.48380000000000001</v>
      </c>
      <c r="Q329" s="198">
        <v>0.46579999999999999</v>
      </c>
    </row>
    <row r="330" spans="1:17" x14ac:dyDescent="0.25">
      <c r="A330" s="8">
        <v>5</v>
      </c>
      <c r="B330" s="3">
        <v>33</v>
      </c>
      <c r="C330" s="5"/>
      <c r="D330" s="198"/>
      <c r="E330" s="198">
        <v>0.77159999999999995</v>
      </c>
      <c r="F330" s="198">
        <v>0.73240000000000005</v>
      </c>
      <c r="G330" s="198">
        <v>0.6966</v>
      </c>
      <c r="H330" s="198">
        <v>0.66379999999999995</v>
      </c>
      <c r="I330" s="198">
        <v>0.63349999999999995</v>
      </c>
      <c r="J330" s="198">
        <v>0.60540000000000005</v>
      </c>
      <c r="K330" s="198">
        <v>0.57920000000000005</v>
      </c>
      <c r="L330" s="198">
        <v>0.55469999999999997</v>
      </c>
      <c r="M330" s="198">
        <v>0.53180000000000005</v>
      </c>
      <c r="N330" s="198">
        <v>0.51019999999999999</v>
      </c>
      <c r="O330" s="198">
        <v>0.48980000000000001</v>
      </c>
      <c r="P330" s="198">
        <v>0.47049999999999997</v>
      </c>
      <c r="Q330" s="198">
        <v>0.45219999999999999</v>
      </c>
    </row>
    <row r="331" spans="1:17" x14ac:dyDescent="0.25">
      <c r="A331" s="8">
        <v>5</v>
      </c>
      <c r="B331" s="3">
        <v>34</v>
      </c>
      <c r="C331" s="5"/>
      <c r="D331" s="198"/>
      <c r="E331" s="198">
        <v>0.7651</v>
      </c>
      <c r="F331" s="198">
        <v>0.72470000000000001</v>
      </c>
      <c r="G331" s="198">
        <v>0.68799999999999994</v>
      </c>
      <c r="H331" s="198">
        <v>0.65429999999999999</v>
      </c>
      <c r="I331" s="198">
        <v>0.62329999999999997</v>
      </c>
      <c r="J331" s="198">
        <v>0.59450000000000003</v>
      </c>
      <c r="K331" s="198">
        <v>0.56779999999999997</v>
      </c>
      <c r="L331" s="198">
        <v>0.54279999999999995</v>
      </c>
      <c r="M331" s="198">
        <v>0.51939999999999997</v>
      </c>
      <c r="N331" s="198">
        <v>0.49740000000000001</v>
      </c>
      <c r="O331" s="198">
        <v>0.47660000000000002</v>
      </c>
      <c r="P331" s="198">
        <v>0.45700000000000002</v>
      </c>
      <c r="Q331" s="198">
        <v>0.43840000000000001</v>
      </c>
    </row>
    <row r="332" spans="1:17" x14ac:dyDescent="0.25">
      <c r="A332" s="8">
        <v>5</v>
      </c>
      <c r="B332" s="3">
        <v>35</v>
      </c>
      <c r="C332" s="5"/>
      <c r="D332" s="198"/>
      <c r="E332" s="198">
        <v>0.75849999999999995</v>
      </c>
      <c r="F332" s="198">
        <v>0.71689999999999998</v>
      </c>
      <c r="G332" s="198">
        <v>0.67920000000000003</v>
      </c>
      <c r="H332" s="198">
        <v>0.64470000000000005</v>
      </c>
      <c r="I332" s="198">
        <v>0.6129</v>
      </c>
      <c r="J332" s="198">
        <v>0.58350000000000002</v>
      </c>
      <c r="K332" s="198">
        <v>0.55620000000000003</v>
      </c>
      <c r="L332" s="198">
        <v>0.53069999999999995</v>
      </c>
      <c r="M332" s="198">
        <v>0.50680000000000003</v>
      </c>
      <c r="N332" s="198">
        <v>0.4844</v>
      </c>
      <c r="O332" s="198">
        <v>0.46329999999999999</v>
      </c>
      <c r="P332" s="198">
        <v>0.44330000000000003</v>
      </c>
      <c r="Q332" s="198">
        <v>0.4244</v>
      </c>
    </row>
    <row r="333" spans="1:17" x14ac:dyDescent="0.25">
      <c r="A333" s="8">
        <v>5</v>
      </c>
      <c r="B333" s="3">
        <v>36</v>
      </c>
      <c r="C333" s="5"/>
      <c r="D333" s="198"/>
      <c r="E333" s="198">
        <v>0.75190000000000001</v>
      </c>
      <c r="F333" s="198">
        <v>0.70920000000000005</v>
      </c>
      <c r="G333" s="198">
        <v>0.6704</v>
      </c>
      <c r="H333" s="198">
        <v>0.6351</v>
      </c>
      <c r="I333" s="198">
        <v>0.60250000000000004</v>
      </c>
      <c r="J333" s="198">
        <v>0.57250000000000001</v>
      </c>
      <c r="K333" s="198">
        <v>0.54459999999999997</v>
      </c>
      <c r="L333" s="198">
        <v>0.51859999999999995</v>
      </c>
      <c r="M333" s="198">
        <v>0.49419999999999997</v>
      </c>
      <c r="N333" s="198">
        <v>0.47139999999999999</v>
      </c>
      <c r="O333" s="198">
        <v>0.44990000000000002</v>
      </c>
      <c r="P333" s="198">
        <v>0.42970000000000003</v>
      </c>
      <c r="Q333" s="198">
        <v>0.41039999999999999</v>
      </c>
    </row>
    <row r="334" spans="1:17" x14ac:dyDescent="0.25">
      <c r="A334" s="8">
        <v>5</v>
      </c>
      <c r="B334" s="3">
        <v>37</v>
      </c>
      <c r="C334" s="5"/>
      <c r="D334" s="198"/>
      <c r="E334" s="198">
        <v>0.74509999999999998</v>
      </c>
      <c r="F334" s="198">
        <v>0.70120000000000005</v>
      </c>
      <c r="G334" s="198">
        <v>0.66139999999999999</v>
      </c>
      <c r="H334" s="198">
        <v>0.62519999999999998</v>
      </c>
      <c r="I334" s="198">
        <v>0.59189999999999998</v>
      </c>
      <c r="J334" s="198">
        <v>0.56110000000000004</v>
      </c>
      <c r="K334" s="198">
        <v>0.53269999999999995</v>
      </c>
      <c r="L334" s="198">
        <v>0.50609999999999999</v>
      </c>
      <c r="M334" s="198">
        <v>0.48139999999999999</v>
      </c>
      <c r="N334" s="198">
        <v>0.45810000000000001</v>
      </c>
      <c r="O334" s="198">
        <v>0.43630000000000002</v>
      </c>
      <c r="P334" s="198">
        <v>0.41560000000000002</v>
      </c>
      <c r="Q334" s="198">
        <v>0.39610000000000001</v>
      </c>
    </row>
    <row r="335" spans="1:17" x14ac:dyDescent="0.25">
      <c r="A335" s="8">
        <v>5</v>
      </c>
      <c r="B335" s="3">
        <v>38</v>
      </c>
      <c r="C335" s="5"/>
      <c r="D335" s="198"/>
      <c r="E335" s="198">
        <v>0.73819999999999997</v>
      </c>
      <c r="F335" s="198">
        <v>0.69310000000000005</v>
      </c>
      <c r="G335" s="198">
        <v>0.65229999999999999</v>
      </c>
      <c r="H335" s="198">
        <v>0.61519999999999997</v>
      </c>
      <c r="I335" s="198">
        <v>0.58109999999999995</v>
      </c>
      <c r="J335" s="198">
        <v>0.54969999999999997</v>
      </c>
      <c r="K335" s="198">
        <v>0.52059999999999995</v>
      </c>
      <c r="L335" s="198">
        <v>0.49359999999999998</v>
      </c>
      <c r="M335" s="198">
        <v>0.46839999999999998</v>
      </c>
      <c r="N335" s="198">
        <v>0.44469999999999998</v>
      </c>
      <c r="O335" s="198">
        <v>0.42249999999999999</v>
      </c>
      <c r="P335" s="198">
        <v>0.40150000000000002</v>
      </c>
      <c r="Q335" s="198">
        <v>0.38159999999999999</v>
      </c>
    </row>
    <row r="336" spans="1:17" x14ac:dyDescent="0.25">
      <c r="A336" s="8">
        <v>5</v>
      </c>
      <c r="B336" s="3">
        <v>39</v>
      </c>
      <c r="C336" s="5"/>
      <c r="D336" s="198"/>
      <c r="E336" s="198">
        <v>0.73140000000000005</v>
      </c>
      <c r="F336" s="198">
        <v>0.68510000000000004</v>
      </c>
      <c r="G336" s="198">
        <v>0.64329999999999998</v>
      </c>
      <c r="H336" s="198">
        <v>0.60519999999999996</v>
      </c>
      <c r="I336" s="198">
        <v>0.57040000000000002</v>
      </c>
      <c r="J336" s="198">
        <v>0.5383</v>
      </c>
      <c r="K336" s="198">
        <v>0.50860000000000005</v>
      </c>
      <c r="L336" s="198">
        <v>0.48110000000000003</v>
      </c>
      <c r="M336" s="198">
        <v>0.45529999999999998</v>
      </c>
      <c r="N336" s="198">
        <v>0.43130000000000002</v>
      </c>
      <c r="O336" s="198">
        <v>0.40860000000000002</v>
      </c>
      <c r="P336" s="198">
        <v>0.38729999999999998</v>
      </c>
      <c r="Q336" s="198">
        <v>0.36709999999999998</v>
      </c>
    </row>
    <row r="337" spans="1:17" x14ac:dyDescent="0.25">
      <c r="A337" s="8">
        <v>5</v>
      </c>
      <c r="B337" s="3">
        <v>40</v>
      </c>
      <c r="C337" s="5"/>
      <c r="D337" s="198"/>
      <c r="E337" s="198">
        <v>0.72450000000000003</v>
      </c>
      <c r="F337" s="198">
        <v>0.67700000000000005</v>
      </c>
      <c r="G337" s="198">
        <v>0.6341</v>
      </c>
      <c r="H337" s="198">
        <v>0.59509999999999996</v>
      </c>
      <c r="I337" s="198">
        <v>0.5595</v>
      </c>
      <c r="J337" s="198">
        <v>0.52680000000000005</v>
      </c>
      <c r="K337" s="198">
        <v>0.4965</v>
      </c>
      <c r="L337" s="198">
        <v>0.46839999999999998</v>
      </c>
      <c r="M337" s="198">
        <v>0.44219999999999998</v>
      </c>
      <c r="N337" s="198">
        <v>0.41770000000000002</v>
      </c>
      <c r="O337" s="198">
        <v>0.3947</v>
      </c>
      <c r="P337" s="198">
        <v>0.373</v>
      </c>
      <c r="Q337" s="198">
        <v>0.35260000000000002</v>
      </c>
    </row>
    <row r="338" spans="1:17" x14ac:dyDescent="0.25">
      <c r="A338" s="8">
        <v>5</v>
      </c>
      <c r="B338" s="3">
        <v>41</v>
      </c>
      <c r="C338" s="5"/>
      <c r="D338" s="198"/>
      <c r="E338" s="198">
        <v>0.71760000000000002</v>
      </c>
      <c r="F338" s="198">
        <v>0.66879999999999995</v>
      </c>
      <c r="G338" s="198">
        <v>0.62490000000000001</v>
      </c>
      <c r="H338" s="198">
        <v>0.58499999999999996</v>
      </c>
      <c r="I338" s="198">
        <v>0.54859999999999998</v>
      </c>
      <c r="J338" s="198">
        <v>0.51519999999999999</v>
      </c>
      <c r="K338" s="198">
        <v>0.48430000000000001</v>
      </c>
      <c r="L338" s="198">
        <v>0.4556</v>
      </c>
      <c r="M338" s="198">
        <v>0.42899999999999999</v>
      </c>
      <c r="N338" s="198">
        <v>0.40400000000000003</v>
      </c>
      <c r="O338" s="198">
        <v>0.38059999999999999</v>
      </c>
      <c r="P338" s="198">
        <v>0.35859999999999997</v>
      </c>
      <c r="Q338" s="198">
        <v>0.33789999999999998</v>
      </c>
    </row>
    <row r="339" spans="1:17" x14ac:dyDescent="0.25">
      <c r="A339" s="8">
        <v>5</v>
      </c>
      <c r="B339" s="3">
        <v>42</v>
      </c>
      <c r="C339" s="5"/>
      <c r="D339" s="198"/>
      <c r="E339" s="198">
        <v>0.71060000000000001</v>
      </c>
      <c r="F339" s="198">
        <v>0.66059999999999997</v>
      </c>
      <c r="G339" s="198">
        <v>0.61550000000000005</v>
      </c>
      <c r="H339" s="198">
        <v>0.57469999999999999</v>
      </c>
      <c r="I339" s="198">
        <v>0.53749999999999998</v>
      </c>
      <c r="J339" s="198">
        <v>0.50339999999999996</v>
      </c>
      <c r="K339" s="198">
        <v>0.47189999999999999</v>
      </c>
      <c r="L339" s="198">
        <v>0.44269999999999998</v>
      </c>
      <c r="M339" s="198">
        <v>0.41549999999999998</v>
      </c>
      <c r="N339" s="198">
        <v>0.3901</v>
      </c>
      <c r="O339" s="198">
        <v>0.36630000000000001</v>
      </c>
      <c r="P339" s="198">
        <v>0.34399999999999997</v>
      </c>
      <c r="Q339" s="198">
        <v>0.3231</v>
      </c>
    </row>
    <row r="340" spans="1:17" x14ac:dyDescent="0.25">
      <c r="A340" s="8">
        <v>5</v>
      </c>
      <c r="B340" s="3">
        <v>43</v>
      </c>
      <c r="C340" s="5"/>
      <c r="D340" s="198"/>
      <c r="E340" s="198">
        <v>0.7036</v>
      </c>
      <c r="F340" s="198">
        <v>0.65229999999999999</v>
      </c>
      <c r="G340" s="198">
        <v>0.60619999999999996</v>
      </c>
      <c r="H340" s="198">
        <v>0.56440000000000001</v>
      </c>
      <c r="I340" s="198">
        <v>0.52639999999999998</v>
      </c>
      <c r="J340" s="198">
        <v>0.49149999999999999</v>
      </c>
      <c r="K340" s="198">
        <v>0.45939999999999998</v>
      </c>
      <c r="L340" s="198">
        <v>0.42959999999999998</v>
      </c>
      <c r="M340" s="198">
        <v>0.40189999999999998</v>
      </c>
      <c r="N340" s="198">
        <v>0.37609999999999999</v>
      </c>
      <c r="O340" s="198">
        <v>0.35199999999999998</v>
      </c>
      <c r="P340" s="198">
        <v>0.32950000000000002</v>
      </c>
      <c r="Q340" s="198">
        <v>0.30840000000000001</v>
      </c>
    </row>
    <row r="341" spans="1:17" x14ac:dyDescent="0.25">
      <c r="A341" s="8">
        <v>5</v>
      </c>
      <c r="B341" s="3">
        <v>44</v>
      </c>
      <c r="C341" s="5"/>
      <c r="D341" s="198"/>
      <c r="E341" s="198">
        <v>0.69679999999999997</v>
      </c>
      <c r="F341" s="198">
        <v>0.64410000000000001</v>
      </c>
      <c r="G341" s="198">
        <v>0.59689999999999999</v>
      </c>
      <c r="H341" s="198">
        <v>0.55420000000000003</v>
      </c>
      <c r="I341" s="198">
        <v>0.51539999999999997</v>
      </c>
      <c r="J341" s="198">
        <v>0.4798</v>
      </c>
      <c r="K341" s="198">
        <v>0.44700000000000001</v>
      </c>
      <c r="L341" s="198">
        <v>0.41660000000000003</v>
      </c>
      <c r="M341" s="198">
        <v>0.38850000000000001</v>
      </c>
      <c r="N341" s="198">
        <v>0.36230000000000001</v>
      </c>
      <c r="O341" s="198">
        <v>0.33789999999999998</v>
      </c>
      <c r="P341" s="198">
        <v>0.31519999999999998</v>
      </c>
      <c r="Q341" s="198">
        <v>0.29399999999999998</v>
      </c>
    </row>
    <row r="342" spans="1:17" x14ac:dyDescent="0.25">
      <c r="A342" s="8">
        <v>5</v>
      </c>
      <c r="B342" s="3">
        <v>45</v>
      </c>
      <c r="C342" s="5"/>
      <c r="D342" s="198"/>
      <c r="E342" s="198">
        <v>0.68899999999999995</v>
      </c>
      <c r="F342" s="198">
        <v>0.63500000000000001</v>
      </c>
      <c r="G342" s="198">
        <v>0.58650000000000002</v>
      </c>
      <c r="H342" s="198">
        <v>0.54279999999999995</v>
      </c>
      <c r="I342" s="198">
        <v>0.50309999999999999</v>
      </c>
      <c r="J342" s="198">
        <v>0.4667</v>
      </c>
      <c r="K342" s="198">
        <v>0.43319999999999997</v>
      </c>
      <c r="L342" s="198">
        <v>0.40229999999999999</v>
      </c>
      <c r="M342" s="198">
        <v>0.37369999999999998</v>
      </c>
      <c r="N342" s="198">
        <v>0.34720000000000001</v>
      </c>
      <c r="O342" s="198">
        <v>0.32250000000000001</v>
      </c>
      <c r="P342" s="198">
        <v>0.29959999999999998</v>
      </c>
      <c r="Q342" s="198">
        <v>0.27829999999999999</v>
      </c>
    </row>
    <row r="343" spans="1:17" x14ac:dyDescent="0.25">
      <c r="A343" s="8">
        <v>5</v>
      </c>
      <c r="B343" s="3">
        <v>46</v>
      </c>
      <c r="C343" s="5"/>
      <c r="D343" s="198"/>
      <c r="E343" s="198">
        <v>0.68130000000000002</v>
      </c>
      <c r="F343" s="198">
        <v>0.62580000000000002</v>
      </c>
      <c r="G343" s="198">
        <v>0.57609999999999995</v>
      </c>
      <c r="H343" s="198">
        <v>0.53139999999999998</v>
      </c>
      <c r="I343" s="198">
        <v>0.49070000000000003</v>
      </c>
      <c r="J343" s="198">
        <v>0.4536</v>
      </c>
      <c r="K343" s="198">
        <v>0.4194</v>
      </c>
      <c r="L343" s="198">
        <v>0.38800000000000001</v>
      </c>
      <c r="M343" s="198">
        <v>0.3589</v>
      </c>
      <c r="N343" s="198">
        <v>0.33200000000000002</v>
      </c>
      <c r="O343" s="198">
        <v>0.30719999999999997</v>
      </c>
      <c r="P343" s="198">
        <v>0.28410000000000002</v>
      </c>
      <c r="Q343" s="198">
        <v>0.26279999999999998</v>
      </c>
    </row>
    <row r="344" spans="1:17" x14ac:dyDescent="0.25">
      <c r="A344" s="8">
        <v>5</v>
      </c>
      <c r="B344" s="3">
        <v>47</v>
      </c>
      <c r="C344" s="5"/>
      <c r="D344" s="198"/>
      <c r="E344" s="198">
        <v>0.67359999999999998</v>
      </c>
      <c r="F344" s="198">
        <v>0.61670000000000003</v>
      </c>
      <c r="G344" s="198">
        <v>0.56579999999999997</v>
      </c>
      <c r="H344" s="198">
        <v>0.52</v>
      </c>
      <c r="I344" s="198">
        <v>0.47839999999999999</v>
      </c>
      <c r="J344" s="198">
        <v>0.44040000000000001</v>
      </c>
      <c r="K344" s="198">
        <v>0.40560000000000002</v>
      </c>
      <c r="L344" s="198">
        <v>0.37359999999999999</v>
      </c>
      <c r="M344" s="198">
        <v>0.34420000000000001</v>
      </c>
      <c r="N344" s="198">
        <v>0.31709999999999999</v>
      </c>
      <c r="O344" s="198">
        <v>0.29199999999999998</v>
      </c>
      <c r="P344" s="198">
        <v>0.26889999999999997</v>
      </c>
      <c r="Q344" s="198">
        <v>0.24759999999999999</v>
      </c>
    </row>
    <row r="345" spans="1:17" x14ac:dyDescent="0.25">
      <c r="A345" s="8">
        <v>5</v>
      </c>
      <c r="B345" s="3">
        <v>48</v>
      </c>
      <c r="C345" s="5"/>
      <c r="D345" s="198"/>
      <c r="E345" s="198">
        <v>0.66590000000000005</v>
      </c>
      <c r="F345" s="198">
        <v>0.60750000000000004</v>
      </c>
      <c r="G345" s="198">
        <v>0.55530000000000002</v>
      </c>
      <c r="H345" s="198">
        <v>0.50829999999999997</v>
      </c>
      <c r="I345" s="198">
        <v>0.46579999999999999</v>
      </c>
      <c r="J345" s="198">
        <v>0.42699999999999999</v>
      </c>
      <c r="K345" s="198">
        <v>0.3916</v>
      </c>
      <c r="L345" s="198">
        <v>0.35909999999999997</v>
      </c>
      <c r="M345" s="198">
        <v>0.32929999999999998</v>
      </c>
      <c r="N345" s="198">
        <v>0.3019</v>
      </c>
      <c r="O345" s="198">
        <v>0.2767</v>
      </c>
      <c r="P345" s="198">
        <v>0.25369999999999998</v>
      </c>
      <c r="Q345" s="198">
        <v>0.23250000000000001</v>
      </c>
    </row>
    <row r="346" spans="1:17" x14ac:dyDescent="0.25">
      <c r="A346" s="8">
        <v>5</v>
      </c>
      <c r="B346" s="3">
        <v>49</v>
      </c>
      <c r="C346" s="5"/>
      <c r="D346" s="198"/>
      <c r="E346" s="198">
        <v>0.65820000000000001</v>
      </c>
      <c r="F346" s="198">
        <v>0.59819999999999995</v>
      </c>
      <c r="G346" s="198">
        <v>0.54469999999999996</v>
      </c>
      <c r="H346" s="198">
        <v>0.49659999999999999</v>
      </c>
      <c r="I346" s="198">
        <v>0.4531</v>
      </c>
      <c r="J346" s="198">
        <v>0.41349999999999998</v>
      </c>
      <c r="K346" s="198">
        <v>0.37740000000000001</v>
      </c>
      <c r="L346" s="198">
        <v>0.34449999999999997</v>
      </c>
      <c r="M346" s="198">
        <v>0.31430000000000002</v>
      </c>
      <c r="N346" s="198">
        <v>0.2868</v>
      </c>
      <c r="O346" s="198">
        <v>0.2616</v>
      </c>
      <c r="P346" s="198">
        <v>0.23860000000000001</v>
      </c>
      <c r="Q346" s="198">
        <v>0.2177</v>
      </c>
    </row>
    <row r="347" spans="1:17" x14ac:dyDescent="0.25">
      <c r="A347" s="8">
        <v>5</v>
      </c>
      <c r="B347" s="3">
        <v>50</v>
      </c>
      <c r="C347" s="5"/>
      <c r="D347" s="198"/>
      <c r="E347" s="198">
        <v>0.65059999999999996</v>
      </c>
      <c r="F347" s="198">
        <v>0.58909999999999996</v>
      </c>
      <c r="G347" s="198">
        <v>0.5343</v>
      </c>
      <c r="H347" s="198">
        <v>0.48499999999999999</v>
      </c>
      <c r="I347" s="198">
        <v>0.4405</v>
      </c>
      <c r="J347" s="198">
        <v>0.4002</v>
      </c>
      <c r="K347" s="198">
        <v>0.36349999999999999</v>
      </c>
      <c r="L347" s="198">
        <v>0.3301</v>
      </c>
      <c r="M347" s="198">
        <v>0.29970000000000002</v>
      </c>
      <c r="N347" s="198">
        <v>0.27200000000000002</v>
      </c>
      <c r="O347" s="198">
        <v>0.24690000000000001</v>
      </c>
      <c r="P347" s="198">
        <v>0.22409999999999999</v>
      </c>
      <c r="Q347" s="198">
        <v>0.2034</v>
      </c>
    </row>
    <row r="348" spans="1:17" x14ac:dyDescent="0.25">
      <c r="A348" s="8">
        <v>5</v>
      </c>
      <c r="B348" s="3">
        <v>51</v>
      </c>
      <c r="C348" s="5"/>
      <c r="D348" s="198"/>
      <c r="E348" s="198">
        <v>0.6431</v>
      </c>
      <c r="F348" s="198">
        <v>0.57999999999999996</v>
      </c>
      <c r="G348" s="198">
        <v>0.52380000000000004</v>
      </c>
      <c r="H348" s="198">
        <v>0.4733</v>
      </c>
      <c r="I348" s="198">
        <v>0.42780000000000001</v>
      </c>
      <c r="J348" s="198">
        <v>0.38669999999999999</v>
      </c>
      <c r="K348" s="198">
        <v>0.34939999999999999</v>
      </c>
      <c r="L348" s="198">
        <v>0.31569999999999998</v>
      </c>
      <c r="M348" s="198">
        <v>0.28499999999999998</v>
      </c>
      <c r="N348" s="198">
        <v>0.25740000000000002</v>
      </c>
      <c r="O348" s="198">
        <v>0.2324</v>
      </c>
      <c r="P348" s="198">
        <v>0.20979999999999999</v>
      </c>
      <c r="Q348" s="198">
        <v>0.1895</v>
      </c>
    </row>
    <row r="349" spans="1:17" x14ac:dyDescent="0.25">
      <c r="A349" s="8">
        <v>5</v>
      </c>
      <c r="B349" s="3">
        <v>52</v>
      </c>
      <c r="C349" s="5"/>
      <c r="D349" s="198"/>
      <c r="E349" s="198">
        <v>0.63539999999999996</v>
      </c>
      <c r="F349" s="198">
        <v>0.5706</v>
      </c>
      <c r="G349" s="198">
        <v>0.51290000000000002</v>
      </c>
      <c r="H349" s="198">
        <v>0.4612</v>
      </c>
      <c r="I349" s="198">
        <v>0.41470000000000001</v>
      </c>
      <c r="J349" s="198">
        <v>0.37280000000000002</v>
      </c>
      <c r="K349" s="198">
        <v>0.33500000000000002</v>
      </c>
      <c r="L349" s="198">
        <v>0.3009</v>
      </c>
      <c r="M349" s="198">
        <v>0.27010000000000001</v>
      </c>
      <c r="N349" s="198">
        <v>0.24249999999999999</v>
      </c>
      <c r="O349" s="198">
        <v>0.2177</v>
      </c>
      <c r="P349" s="198">
        <v>0.19550000000000001</v>
      </c>
      <c r="Q349" s="198">
        <v>0.17549999999999999</v>
      </c>
    </row>
    <row r="350" spans="1:17" x14ac:dyDescent="0.25">
      <c r="A350" s="8">
        <v>5</v>
      </c>
      <c r="B350" s="3">
        <v>53</v>
      </c>
      <c r="C350" s="5"/>
      <c r="D350" s="198"/>
      <c r="E350" s="198">
        <v>0.62770000000000004</v>
      </c>
      <c r="F350" s="198">
        <v>0.56120000000000003</v>
      </c>
      <c r="G350" s="198">
        <v>0.502</v>
      </c>
      <c r="H350" s="198">
        <v>0.44900000000000001</v>
      </c>
      <c r="I350" s="198">
        <v>0.40150000000000002</v>
      </c>
      <c r="J350" s="198">
        <v>0.35880000000000001</v>
      </c>
      <c r="K350" s="198">
        <v>0.32050000000000001</v>
      </c>
      <c r="L350" s="198">
        <v>0.28610000000000002</v>
      </c>
      <c r="M350" s="198">
        <v>0.25530000000000003</v>
      </c>
      <c r="N350" s="198">
        <v>0.2278</v>
      </c>
      <c r="O350" s="198">
        <v>0.20330000000000001</v>
      </c>
      <c r="P350" s="198">
        <v>0.18140000000000001</v>
      </c>
      <c r="Q350" s="198">
        <v>0.16189999999999999</v>
      </c>
    </row>
    <row r="351" spans="1:17" x14ac:dyDescent="0.25">
      <c r="A351" s="8">
        <v>5</v>
      </c>
      <c r="B351" s="3">
        <v>54</v>
      </c>
      <c r="C351" s="5"/>
      <c r="D351" s="198"/>
      <c r="E351" s="198">
        <v>0.62019999999999997</v>
      </c>
      <c r="F351" s="198">
        <v>0.55179999999999996</v>
      </c>
      <c r="G351" s="198">
        <v>0.49099999999999999</v>
      </c>
      <c r="H351" s="198">
        <v>0.43669999999999998</v>
      </c>
      <c r="I351" s="198">
        <v>0.38819999999999999</v>
      </c>
      <c r="J351" s="198">
        <v>0.3448</v>
      </c>
      <c r="K351" s="198">
        <v>0.30599999999999999</v>
      </c>
      <c r="L351" s="198">
        <v>0.27150000000000002</v>
      </c>
      <c r="M351" s="198">
        <v>0.2407</v>
      </c>
      <c r="N351" s="198">
        <v>0.21340000000000001</v>
      </c>
      <c r="O351" s="198">
        <v>0.18920000000000001</v>
      </c>
      <c r="P351" s="198">
        <v>0.16769999999999999</v>
      </c>
      <c r="Q351" s="198">
        <v>0.14879999999999999</v>
      </c>
    </row>
    <row r="352" spans="1:17" x14ac:dyDescent="0.25">
      <c r="A352" s="8">
        <v>5</v>
      </c>
      <c r="B352" s="3">
        <v>55</v>
      </c>
      <c r="C352" s="5"/>
      <c r="D352" s="198"/>
      <c r="E352" s="198">
        <v>0.61270000000000002</v>
      </c>
      <c r="F352" s="198">
        <v>0.54249999999999998</v>
      </c>
      <c r="G352" s="198">
        <v>0.48010000000000003</v>
      </c>
      <c r="H352" s="198">
        <v>0.42459999999999998</v>
      </c>
      <c r="I352" s="198">
        <v>0.37509999999999999</v>
      </c>
      <c r="J352" s="198">
        <v>0.33100000000000002</v>
      </c>
      <c r="K352" s="198">
        <v>0.2918</v>
      </c>
      <c r="L352" s="198">
        <v>0.2571</v>
      </c>
      <c r="M352" s="198">
        <v>0.22650000000000001</v>
      </c>
      <c r="N352" s="198">
        <v>0.19939999999999999</v>
      </c>
      <c r="O352" s="198">
        <v>0.17560000000000001</v>
      </c>
      <c r="P352" s="198">
        <v>0.15459999999999999</v>
      </c>
      <c r="Q352" s="198">
        <v>0.13619999999999999</v>
      </c>
    </row>
    <row r="353" spans="1:17" x14ac:dyDescent="0.25">
      <c r="A353" s="8">
        <v>5</v>
      </c>
      <c r="B353" s="3">
        <v>56</v>
      </c>
      <c r="C353" s="5"/>
      <c r="D353" s="198"/>
      <c r="E353" s="198">
        <v>0.60519999999999996</v>
      </c>
      <c r="F353" s="198">
        <v>0.53300000000000003</v>
      </c>
      <c r="G353" s="198">
        <v>0.46889999999999998</v>
      </c>
      <c r="H353" s="198">
        <v>0.41199999999999998</v>
      </c>
      <c r="I353" s="198">
        <v>0.3614</v>
      </c>
      <c r="J353" s="198">
        <v>0.31669999999999998</v>
      </c>
      <c r="K353" s="198">
        <v>0.2772</v>
      </c>
      <c r="L353" s="198">
        <v>0.24249999999999999</v>
      </c>
      <c r="M353" s="198">
        <v>0.21199999999999999</v>
      </c>
      <c r="N353" s="198">
        <v>0.1852</v>
      </c>
      <c r="O353" s="198">
        <v>0.16189999999999999</v>
      </c>
      <c r="P353" s="198">
        <v>0.14149999999999999</v>
      </c>
      <c r="Q353" s="198">
        <v>0.1237</v>
      </c>
    </row>
    <row r="354" spans="1:17" x14ac:dyDescent="0.25">
      <c r="A354" s="8">
        <v>5</v>
      </c>
      <c r="B354" s="3">
        <v>57</v>
      </c>
      <c r="C354" s="5"/>
      <c r="D354" s="198"/>
      <c r="E354" s="198">
        <v>0.59770000000000001</v>
      </c>
      <c r="F354" s="198">
        <v>0.52349999999999997</v>
      </c>
      <c r="G354" s="198">
        <v>0.4577</v>
      </c>
      <c r="H354" s="198">
        <v>0.39939999999999998</v>
      </c>
      <c r="I354" s="198">
        <v>0.34789999999999999</v>
      </c>
      <c r="J354" s="198">
        <v>0.30259999999999998</v>
      </c>
      <c r="K354" s="198">
        <v>0.26290000000000002</v>
      </c>
      <c r="L354" s="198">
        <v>0.2281</v>
      </c>
      <c r="M354" s="198">
        <v>0.1978</v>
      </c>
      <c r="N354" s="198">
        <v>0.17150000000000001</v>
      </c>
      <c r="O354" s="198">
        <v>0.1487</v>
      </c>
      <c r="P354" s="198">
        <v>0.12889999999999999</v>
      </c>
      <c r="Q354" s="198">
        <v>0.1118</v>
      </c>
    </row>
    <row r="355" spans="1:17" x14ac:dyDescent="0.25">
      <c r="A355" s="8">
        <v>5</v>
      </c>
      <c r="B355" s="3">
        <v>58</v>
      </c>
      <c r="C355" s="5"/>
      <c r="D355" s="198"/>
      <c r="E355" s="198">
        <v>0.59089999999999998</v>
      </c>
      <c r="F355" s="198">
        <v>0.51470000000000005</v>
      </c>
      <c r="G355" s="198">
        <v>0.44719999999999999</v>
      </c>
      <c r="H355" s="198">
        <v>0.3876</v>
      </c>
      <c r="I355" s="198">
        <v>0.3352</v>
      </c>
      <c r="J355" s="198">
        <v>0.2893</v>
      </c>
      <c r="K355" s="198">
        <v>0.24929999999999999</v>
      </c>
      <c r="L355" s="198">
        <v>0.21460000000000001</v>
      </c>
      <c r="M355" s="198">
        <v>0.18459999999999999</v>
      </c>
      <c r="N355" s="198">
        <v>0.15870000000000001</v>
      </c>
      <c r="O355" s="198">
        <v>0.13639999999999999</v>
      </c>
      <c r="P355" s="198">
        <v>0.1173</v>
      </c>
      <c r="Q355" s="198">
        <v>0.1009</v>
      </c>
    </row>
    <row r="356" spans="1:17" x14ac:dyDescent="0.25">
      <c r="A356" s="8">
        <v>5</v>
      </c>
      <c r="B356" s="3">
        <v>59</v>
      </c>
      <c r="C356" s="5"/>
      <c r="D356" s="198"/>
      <c r="E356" s="198">
        <v>0.58409999999999995</v>
      </c>
      <c r="F356" s="198">
        <v>0.50580000000000003</v>
      </c>
      <c r="G356" s="198">
        <v>0.43659999999999999</v>
      </c>
      <c r="H356" s="198">
        <v>0.37559999999999999</v>
      </c>
      <c r="I356" s="198">
        <v>0.32229999999999998</v>
      </c>
      <c r="J356" s="198">
        <v>0.27589999999999998</v>
      </c>
      <c r="K356" s="198">
        <v>0.23580000000000001</v>
      </c>
      <c r="L356" s="198">
        <v>0.20119999999999999</v>
      </c>
      <c r="M356" s="198">
        <v>0.17150000000000001</v>
      </c>
      <c r="N356" s="198">
        <v>0.14610000000000001</v>
      </c>
      <c r="O356" s="198">
        <v>0.1244</v>
      </c>
      <c r="P356" s="198">
        <v>0.106</v>
      </c>
      <c r="Q356" s="198">
        <v>9.0399999999999994E-2</v>
      </c>
    </row>
    <row r="357" spans="1:17" x14ac:dyDescent="0.25">
      <c r="A357" s="8">
        <v>5</v>
      </c>
      <c r="B357" s="3">
        <v>60</v>
      </c>
      <c r="C357" s="5"/>
      <c r="D357" s="198"/>
      <c r="E357" s="198">
        <v>0.57740000000000002</v>
      </c>
      <c r="F357" s="198">
        <v>0.49690000000000001</v>
      </c>
      <c r="G357" s="198">
        <v>0.42580000000000001</v>
      </c>
      <c r="H357" s="198">
        <v>0.36349999999999999</v>
      </c>
      <c r="I357" s="198">
        <v>0.30930000000000002</v>
      </c>
      <c r="J357" s="198">
        <v>0.26240000000000002</v>
      </c>
      <c r="K357" s="198">
        <v>0.22220000000000001</v>
      </c>
      <c r="L357" s="198">
        <v>0.18770000000000001</v>
      </c>
      <c r="M357" s="198">
        <v>0.15840000000000001</v>
      </c>
      <c r="N357" s="198">
        <v>0.1336</v>
      </c>
      <c r="O357" s="198">
        <v>0.11260000000000001</v>
      </c>
      <c r="P357" s="198">
        <v>9.5000000000000001E-2</v>
      </c>
      <c r="Q357" s="198">
        <v>8.0199999999999994E-2</v>
      </c>
    </row>
    <row r="358" spans="1:17" x14ac:dyDescent="0.25">
      <c r="A358" s="8">
        <v>5</v>
      </c>
      <c r="B358" s="3">
        <v>61</v>
      </c>
      <c r="C358" s="5"/>
      <c r="D358" s="198"/>
      <c r="E358" s="198">
        <v>0.57079999999999997</v>
      </c>
      <c r="F358" s="198">
        <v>0.48809999999999998</v>
      </c>
      <c r="G358" s="198">
        <v>0.41520000000000001</v>
      </c>
      <c r="H358" s="198">
        <v>0.35149999999999998</v>
      </c>
      <c r="I358" s="198">
        <v>0.2964</v>
      </c>
      <c r="J358" s="198">
        <v>0.24909999999999999</v>
      </c>
      <c r="K358" s="198">
        <v>0.2087</v>
      </c>
      <c r="L358" s="198">
        <v>0.17449999999999999</v>
      </c>
      <c r="M358" s="198">
        <v>0.1457</v>
      </c>
      <c r="N358" s="198">
        <v>0.1215</v>
      </c>
      <c r="O358" s="198">
        <v>0.1014</v>
      </c>
      <c r="P358" s="198">
        <v>8.4599999999999995E-2</v>
      </c>
      <c r="Q358" s="198">
        <v>7.0699999999999999E-2</v>
      </c>
    </row>
    <row r="359" spans="1:17" x14ac:dyDescent="0.25">
      <c r="A359" s="8">
        <v>5</v>
      </c>
      <c r="B359" s="3">
        <v>62</v>
      </c>
      <c r="C359" s="5"/>
      <c r="D359" s="198"/>
      <c r="E359" s="198">
        <v>0.56430000000000002</v>
      </c>
      <c r="F359" s="198">
        <v>0.4793</v>
      </c>
      <c r="G359" s="198">
        <v>0.40450000000000003</v>
      </c>
      <c r="H359" s="198">
        <v>0.33939999999999998</v>
      </c>
      <c r="I359" s="198">
        <v>0.28339999999999999</v>
      </c>
      <c r="J359" s="198">
        <v>0.2356</v>
      </c>
      <c r="K359" s="198">
        <v>0.19520000000000001</v>
      </c>
      <c r="L359" s="198">
        <v>0.1613</v>
      </c>
      <c r="M359" s="198">
        <v>0.1331</v>
      </c>
      <c r="N359" s="198">
        <v>0.10970000000000001</v>
      </c>
      <c r="O359" s="198">
        <v>9.0300000000000005E-2</v>
      </c>
      <c r="P359" s="198">
        <v>7.4499999999999997E-2</v>
      </c>
      <c r="Q359" s="198">
        <v>6.1499999999999999E-2</v>
      </c>
    </row>
    <row r="360" spans="1:17" x14ac:dyDescent="0.25">
      <c r="A360" s="8">
        <v>5</v>
      </c>
      <c r="B360" s="3">
        <v>63</v>
      </c>
      <c r="C360" s="5"/>
      <c r="D360" s="198"/>
      <c r="E360" s="198">
        <v>0.55779999999999996</v>
      </c>
      <c r="F360" s="198">
        <v>0.47039999999999998</v>
      </c>
      <c r="G360" s="198">
        <v>0.39350000000000002</v>
      </c>
      <c r="H360" s="198">
        <v>0.32690000000000002</v>
      </c>
      <c r="I360" s="198">
        <v>0.27</v>
      </c>
      <c r="J360" s="198">
        <v>0.2218</v>
      </c>
      <c r="K360" s="198">
        <v>0.18140000000000001</v>
      </c>
      <c r="L360" s="198">
        <v>0.1479</v>
      </c>
      <c r="M360" s="198">
        <v>0.1203</v>
      </c>
      <c r="N360" s="198">
        <v>9.7799999999999998E-2</v>
      </c>
      <c r="O360" s="198">
        <v>7.9500000000000001E-2</v>
      </c>
      <c r="P360" s="198">
        <v>6.4699999999999994E-2</v>
      </c>
      <c r="Q360" s="198">
        <v>5.2699999999999997E-2</v>
      </c>
    </row>
    <row r="361" spans="1:17" x14ac:dyDescent="0.25">
      <c r="A361" s="8">
        <v>5</v>
      </c>
      <c r="B361" s="3">
        <v>64</v>
      </c>
      <c r="C361" s="5"/>
      <c r="D361" s="198"/>
      <c r="E361" s="198">
        <v>0.55159999999999998</v>
      </c>
      <c r="F361" s="198">
        <v>0.46160000000000001</v>
      </c>
      <c r="G361" s="198">
        <v>0.3826</v>
      </c>
      <c r="H361" s="198">
        <v>0.3145</v>
      </c>
      <c r="I361" s="198">
        <v>0.25650000000000001</v>
      </c>
      <c r="J361" s="198">
        <v>0.2079</v>
      </c>
      <c r="K361" s="198">
        <v>0.1676</v>
      </c>
      <c r="L361" s="198">
        <v>0.1346</v>
      </c>
      <c r="M361" s="198">
        <v>0.10780000000000001</v>
      </c>
      <c r="N361" s="198">
        <v>8.6300000000000002E-2</v>
      </c>
      <c r="O361" s="198">
        <v>6.9000000000000006E-2</v>
      </c>
      <c r="P361" s="198">
        <v>5.5399999999999998E-2</v>
      </c>
      <c r="Q361" s="198">
        <v>4.4600000000000001E-2</v>
      </c>
    </row>
    <row r="362" spans="1:17" x14ac:dyDescent="0.25">
      <c r="A362" s="8">
        <v>5</v>
      </c>
      <c r="B362" s="3">
        <v>65</v>
      </c>
      <c r="C362" s="5"/>
      <c r="D362" s="198"/>
      <c r="E362" s="198">
        <v>0.54559999999999997</v>
      </c>
      <c r="F362" s="198">
        <v>0.45300000000000001</v>
      </c>
      <c r="G362" s="198">
        <v>0.37180000000000002</v>
      </c>
      <c r="H362" s="198">
        <v>0.3019</v>
      </c>
      <c r="I362" s="198">
        <v>0.2429</v>
      </c>
      <c r="J362" s="198">
        <v>0.19389999999999999</v>
      </c>
      <c r="K362" s="198">
        <v>0.15390000000000001</v>
      </c>
      <c r="L362" s="198">
        <v>0.1215</v>
      </c>
      <c r="M362" s="198">
        <v>9.5600000000000004E-2</v>
      </c>
      <c r="N362" s="198">
        <v>7.51E-2</v>
      </c>
      <c r="O362" s="198">
        <v>5.91E-2</v>
      </c>
      <c r="P362" s="198">
        <v>4.6600000000000003E-2</v>
      </c>
      <c r="Q362" s="198">
        <v>3.6999999999999998E-2</v>
      </c>
    </row>
    <row r="363" spans="1:17" x14ac:dyDescent="0.25">
      <c r="A363" s="8">
        <v>5</v>
      </c>
      <c r="B363" s="3">
        <v>66</v>
      </c>
      <c r="C363" s="5"/>
      <c r="D363" s="198"/>
      <c r="E363" s="198">
        <v>0.54</v>
      </c>
      <c r="F363" s="198">
        <v>0.44469999999999998</v>
      </c>
      <c r="G363" s="198">
        <v>0.36099999999999999</v>
      </c>
      <c r="H363" s="198">
        <v>0.28939999999999999</v>
      </c>
      <c r="I363" s="198">
        <v>0.2293</v>
      </c>
      <c r="J363" s="198">
        <v>0.18</v>
      </c>
      <c r="K363" s="198">
        <v>0.14019999999999999</v>
      </c>
      <c r="L363" s="198">
        <v>0.1085</v>
      </c>
      <c r="M363" s="198">
        <v>8.3699999999999997E-2</v>
      </c>
      <c r="N363" s="198">
        <v>6.4500000000000002E-2</v>
      </c>
      <c r="O363" s="198">
        <v>4.9799999999999997E-2</v>
      </c>
      <c r="P363" s="198">
        <v>3.8600000000000002E-2</v>
      </c>
      <c r="Q363" s="198">
        <v>3.0099999999999998E-2</v>
      </c>
    </row>
    <row r="364" spans="1:17" x14ac:dyDescent="0.25">
      <c r="A364" s="8">
        <v>5</v>
      </c>
      <c r="B364" s="3">
        <v>67</v>
      </c>
      <c r="C364" s="5"/>
      <c r="D364" s="198"/>
      <c r="E364" s="198">
        <v>0.53439999999999999</v>
      </c>
      <c r="F364" s="198">
        <v>0.436</v>
      </c>
      <c r="G364" s="198">
        <v>0.34960000000000002</v>
      </c>
      <c r="H364" s="198">
        <v>0.27579999999999999</v>
      </c>
      <c r="I364" s="198">
        <v>0.2145</v>
      </c>
      <c r="J364" s="198">
        <v>0.16489999999999999</v>
      </c>
      <c r="K364" s="198">
        <v>0.12540000000000001</v>
      </c>
      <c r="L364" s="198">
        <v>9.4799999999999995E-2</v>
      </c>
      <c r="M364" s="198">
        <v>7.1300000000000002E-2</v>
      </c>
      <c r="N364" s="198">
        <v>5.3600000000000002E-2</v>
      </c>
      <c r="O364" s="198">
        <v>4.0399999999999998E-2</v>
      </c>
      <c r="P364" s="198">
        <v>3.0700000000000002E-2</v>
      </c>
      <c r="Q364" s="198">
        <v>2.35E-2</v>
      </c>
    </row>
    <row r="365" spans="1:17" x14ac:dyDescent="0.25">
      <c r="A365" s="8">
        <v>5</v>
      </c>
      <c r="B365" s="3">
        <v>68</v>
      </c>
      <c r="C365" s="5"/>
      <c r="D365" s="198"/>
      <c r="E365" s="198">
        <v>0.52929999999999999</v>
      </c>
      <c r="F365" s="198">
        <v>0.42759999999999998</v>
      </c>
      <c r="G365" s="198">
        <v>0.33810000000000001</v>
      </c>
      <c r="H365" s="198">
        <v>0.26200000000000001</v>
      </c>
      <c r="I365" s="198">
        <v>0.1993</v>
      </c>
      <c r="J365" s="198">
        <v>0.14929999999999999</v>
      </c>
      <c r="K365" s="198">
        <v>0.1105</v>
      </c>
      <c r="L365" s="198">
        <v>8.1000000000000003E-2</v>
      </c>
      <c r="M365" s="198">
        <v>5.91E-2</v>
      </c>
      <c r="N365" s="198">
        <v>4.3099999999999999E-2</v>
      </c>
      <c r="O365" s="198">
        <v>3.1699999999999999E-2</v>
      </c>
      <c r="P365" s="198">
        <v>2.35E-2</v>
      </c>
      <c r="Q365" s="198">
        <v>1.77E-2</v>
      </c>
    </row>
    <row r="366" spans="1:17" x14ac:dyDescent="0.25">
      <c r="A366" s="8">
        <v>5</v>
      </c>
      <c r="B366" s="3">
        <v>69</v>
      </c>
      <c r="C366" s="5"/>
      <c r="D366" s="198"/>
      <c r="E366" s="198">
        <v>0.52500000000000002</v>
      </c>
      <c r="F366" s="198">
        <v>0.42009999999999997</v>
      </c>
      <c r="G366" s="198">
        <v>0.32729999999999998</v>
      </c>
      <c r="H366" s="198">
        <v>0.24859999999999999</v>
      </c>
      <c r="I366" s="198">
        <v>0.18459999999999999</v>
      </c>
      <c r="J366" s="198">
        <v>0.1343</v>
      </c>
      <c r="K366" s="198">
        <v>9.6199999999999994E-2</v>
      </c>
      <c r="L366" s="198">
        <v>6.8099999999999994E-2</v>
      </c>
      <c r="M366" s="198">
        <v>4.8000000000000001E-2</v>
      </c>
      <c r="N366" s="198">
        <v>3.39E-2</v>
      </c>
      <c r="O366" s="198">
        <v>2.4199999999999999E-2</v>
      </c>
      <c r="P366" s="198">
        <v>1.7500000000000002E-2</v>
      </c>
      <c r="Q366" s="198">
        <v>1.3100000000000001E-2</v>
      </c>
    </row>
    <row r="367" spans="1:17" x14ac:dyDescent="0.25">
      <c r="A367" s="8">
        <v>5</v>
      </c>
      <c r="B367" s="3">
        <v>70</v>
      </c>
      <c r="C367" s="5"/>
      <c r="D367" s="198"/>
      <c r="E367" s="198">
        <v>0.52080000000000004</v>
      </c>
      <c r="F367" s="198">
        <v>0.41199999999999998</v>
      </c>
      <c r="G367" s="198">
        <v>0.31509999999999999</v>
      </c>
      <c r="H367" s="198">
        <v>0.23300000000000001</v>
      </c>
      <c r="I367" s="198">
        <v>0.1671</v>
      </c>
      <c r="J367" s="198">
        <v>0.1166</v>
      </c>
      <c r="K367" s="198">
        <v>7.9699999999999993E-2</v>
      </c>
      <c r="L367" s="198">
        <v>5.3699999999999998E-2</v>
      </c>
      <c r="M367" s="198">
        <v>3.5900000000000001E-2</v>
      </c>
      <c r="N367" s="198">
        <v>2.4199999999999999E-2</v>
      </c>
      <c r="O367" s="198">
        <v>1.67E-2</v>
      </c>
      <c r="P367" s="198">
        <v>1.18E-2</v>
      </c>
      <c r="Q367" s="198">
        <v>8.6999999999999994E-3</v>
      </c>
    </row>
    <row r="368" spans="1:17" x14ac:dyDescent="0.25">
      <c r="A368" s="8">
        <v>5</v>
      </c>
      <c r="B368" s="3">
        <v>71</v>
      </c>
      <c r="C368" s="5"/>
      <c r="D368" s="198"/>
      <c r="E368" s="198">
        <v>0.51790000000000003</v>
      </c>
      <c r="F368" s="198">
        <v>0.40529999999999999</v>
      </c>
      <c r="G368" s="198">
        <v>0.3039</v>
      </c>
      <c r="H368" s="198">
        <v>0.218</v>
      </c>
      <c r="I368" s="198">
        <v>0.15</v>
      </c>
      <c r="J368" s="198">
        <v>9.9400000000000002E-2</v>
      </c>
      <c r="K368" s="198">
        <v>6.3899999999999998E-2</v>
      </c>
      <c r="L368" s="198">
        <v>4.0399999999999998E-2</v>
      </c>
      <c r="M368" s="198">
        <v>2.5399999999999999E-2</v>
      </c>
      <c r="N368" s="198">
        <v>1.6299999999999999E-2</v>
      </c>
      <c r="O368" s="198">
        <v>1.0800000000000001E-2</v>
      </c>
      <c r="P368" s="198">
        <v>7.4999999999999997E-3</v>
      </c>
      <c r="Q368" s="198">
        <v>5.4999999999999997E-3</v>
      </c>
    </row>
    <row r="369" spans="1:17" x14ac:dyDescent="0.25">
      <c r="A369" s="8">
        <v>5</v>
      </c>
      <c r="B369" s="3">
        <v>72</v>
      </c>
      <c r="C369" s="5"/>
      <c r="D369" s="198"/>
      <c r="E369" s="198">
        <v>0.51549999999999996</v>
      </c>
      <c r="F369" s="198">
        <v>0.39850000000000002</v>
      </c>
      <c r="G369" s="198">
        <v>0.29049999999999998</v>
      </c>
      <c r="H369" s="198">
        <v>0.19839999999999999</v>
      </c>
      <c r="I369" s="198">
        <v>0.12670000000000001</v>
      </c>
      <c r="J369" s="198">
        <v>7.6200000000000004E-2</v>
      </c>
      <c r="K369" s="198">
        <v>4.3700000000000003E-2</v>
      </c>
      <c r="L369" s="198">
        <v>2.4400000000000002E-2</v>
      </c>
      <c r="M369" s="198">
        <v>1.37E-2</v>
      </c>
      <c r="N369" s="198">
        <v>8.0000000000000002E-3</v>
      </c>
      <c r="O369" s="198">
        <v>5.0000000000000001E-3</v>
      </c>
      <c r="P369" s="198">
        <v>3.3999999999999998E-3</v>
      </c>
      <c r="Q369" s="198">
        <v>2.5000000000000001E-3</v>
      </c>
    </row>
    <row r="370" spans="1:17" x14ac:dyDescent="0.25">
      <c r="A370" s="8">
        <v>5</v>
      </c>
      <c r="B370" s="3">
        <v>73</v>
      </c>
      <c r="C370" s="5"/>
      <c r="D370" s="198"/>
      <c r="E370" s="198">
        <v>0.51459999999999995</v>
      </c>
      <c r="F370" s="198">
        <v>0.39439999999999997</v>
      </c>
      <c r="G370" s="198">
        <v>0.27939999999999998</v>
      </c>
      <c r="H370" s="198">
        <v>0.17860000000000001</v>
      </c>
      <c r="I370" s="198">
        <v>0.1016</v>
      </c>
      <c r="J370" s="198">
        <v>5.16E-2</v>
      </c>
      <c r="K370" s="198">
        <v>2.3900000000000001E-2</v>
      </c>
      <c r="L370" s="198">
        <v>1.0500000000000001E-2</v>
      </c>
      <c r="M370" s="198">
        <v>4.7000000000000002E-3</v>
      </c>
      <c r="N370" s="198">
        <v>2.2000000000000001E-3</v>
      </c>
      <c r="O370" s="198">
        <v>1.1000000000000001E-3</v>
      </c>
      <c r="P370" s="198">
        <v>5.9999999999999995E-4</v>
      </c>
      <c r="Q370" s="198">
        <v>2.9999999999999997E-4</v>
      </c>
    </row>
    <row r="371" spans="1:17" x14ac:dyDescent="0.25">
      <c r="A371" s="8">
        <v>5</v>
      </c>
      <c r="B371" s="3">
        <v>74</v>
      </c>
      <c r="C371" s="5"/>
      <c r="D371" s="198"/>
      <c r="E371" s="198">
        <v>0.51459999999999995</v>
      </c>
      <c r="F371" s="198">
        <v>0.39340000000000003</v>
      </c>
      <c r="G371" s="198">
        <v>0.27460000000000001</v>
      </c>
      <c r="H371" s="198">
        <v>0.1671</v>
      </c>
      <c r="I371" s="198">
        <v>8.5000000000000006E-2</v>
      </c>
      <c r="J371" s="198">
        <v>3.5700000000000003E-2</v>
      </c>
      <c r="K371" s="198">
        <v>1.26E-2</v>
      </c>
      <c r="L371" s="198">
        <v>3.8999999999999998E-3</v>
      </c>
      <c r="M371" s="198">
        <v>1.1000000000000001E-3</v>
      </c>
      <c r="N371" s="198">
        <v>2.9999999999999997E-4</v>
      </c>
      <c r="O371" s="198">
        <v>1E-4</v>
      </c>
      <c r="P371" s="198">
        <v>0</v>
      </c>
      <c r="Q371" s="198">
        <v>0</v>
      </c>
    </row>
    <row r="372" spans="1:17" x14ac:dyDescent="0.25">
      <c r="A372" s="8">
        <v>6</v>
      </c>
      <c r="B372" s="3">
        <v>1</v>
      </c>
      <c r="C372" s="5"/>
      <c r="D372" s="198"/>
      <c r="E372" s="198">
        <v>0.94640000000000002</v>
      </c>
      <c r="F372" s="198">
        <v>0.93740000000000001</v>
      </c>
      <c r="G372" s="198">
        <v>0.92910000000000004</v>
      </c>
      <c r="H372" s="198">
        <v>0.92130000000000001</v>
      </c>
      <c r="I372" s="198">
        <v>0.91390000000000005</v>
      </c>
      <c r="J372" s="198">
        <v>0.90700000000000003</v>
      </c>
      <c r="K372" s="198">
        <v>0.90029999999999999</v>
      </c>
      <c r="L372" s="198">
        <v>0.89390000000000003</v>
      </c>
      <c r="M372" s="198">
        <v>0.88770000000000004</v>
      </c>
      <c r="N372" s="198">
        <v>0.88180000000000003</v>
      </c>
      <c r="O372" s="198">
        <v>0.876</v>
      </c>
      <c r="P372" s="198">
        <v>0.87039999999999995</v>
      </c>
      <c r="Q372" s="198">
        <v>0.86499999999999999</v>
      </c>
    </row>
    <row r="373" spans="1:17" x14ac:dyDescent="0.25">
      <c r="A373" s="8">
        <v>6</v>
      </c>
      <c r="B373" s="3">
        <v>2</v>
      </c>
      <c r="C373" s="5"/>
      <c r="D373" s="198"/>
      <c r="E373" s="198">
        <v>0.94299999999999995</v>
      </c>
      <c r="F373" s="198">
        <v>0.9335</v>
      </c>
      <c r="G373" s="198">
        <v>0.92469999999999997</v>
      </c>
      <c r="H373" s="198">
        <v>0.91639999999999999</v>
      </c>
      <c r="I373" s="198">
        <v>0.90869999999999995</v>
      </c>
      <c r="J373" s="198">
        <v>0.90129999999999999</v>
      </c>
      <c r="K373" s="198">
        <v>0.89429999999999998</v>
      </c>
      <c r="L373" s="198">
        <v>0.88749999999999996</v>
      </c>
      <c r="M373" s="198">
        <v>0.88100000000000001</v>
      </c>
      <c r="N373" s="198">
        <v>0.87470000000000003</v>
      </c>
      <c r="O373" s="198">
        <v>0.86860000000000004</v>
      </c>
      <c r="P373" s="198">
        <v>0.86270000000000002</v>
      </c>
      <c r="Q373" s="198">
        <v>0.8569</v>
      </c>
    </row>
    <row r="374" spans="1:17" x14ac:dyDescent="0.25">
      <c r="A374" s="8">
        <v>6</v>
      </c>
      <c r="B374" s="3">
        <v>3</v>
      </c>
      <c r="C374" s="5"/>
      <c r="D374" s="198"/>
      <c r="E374" s="198">
        <v>0.93869999999999998</v>
      </c>
      <c r="F374" s="198">
        <v>0.92849999999999999</v>
      </c>
      <c r="G374" s="198">
        <v>0.91910000000000003</v>
      </c>
      <c r="H374" s="198">
        <v>0.91020000000000001</v>
      </c>
      <c r="I374" s="198">
        <v>0.90190000000000003</v>
      </c>
      <c r="J374" s="198">
        <v>0.89410000000000001</v>
      </c>
      <c r="K374" s="198">
        <v>0.88649999999999995</v>
      </c>
      <c r="L374" s="198">
        <v>0.87929999999999997</v>
      </c>
      <c r="M374" s="198">
        <v>0.87229999999999996</v>
      </c>
      <c r="N374" s="198">
        <v>0.86560000000000004</v>
      </c>
      <c r="O374" s="198">
        <v>0.85899999999999999</v>
      </c>
      <c r="P374" s="198">
        <v>0.85270000000000001</v>
      </c>
      <c r="Q374" s="198">
        <v>0.84650000000000003</v>
      </c>
    </row>
    <row r="375" spans="1:17" x14ac:dyDescent="0.25">
      <c r="A375" s="8">
        <v>6</v>
      </c>
      <c r="B375" s="3">
        <v>4</v>
      </c>
      <c r="C375" s="5"/>
      <c r="D375" s="198"/>
      <c r="E375" s="198">
        <v>0.93430000000000002</v>
      </c>
      <c r="F375" s="198">
        <v>0.9234</v>
      </c>
      <c r="G375" s="198">
        <v>0.91339999999999999</v>
      </c>
      <c r="H375" s="198">
        <v>0.90400000000000003</v>
      </c>
      <c r="I375" s="198">
        <v>0.89510000000000001</v>
      </c>
      <c r="J375" s="198">
        <v>0.88670000000000004</v>
      </c>
      <c r="K375" s="198">
        <v>0.87860000000000005</v>
      </c>
      <c r="L375" s="198">
        <v>0.87090000000000001</v>
      </c>
      <c r="M375" s="198">
        <v>0.86350000000000005</v>
      </c>
      <c r="N375" s="198">
        <v>0.85629999999999995</v>
      </c>
      <c r="O375" s="198">
        <v>0.84930000000000005</v>
      </c>
      <c r="P375" s="198">
        <v>0.84250000000000003</v>
      </c>
      <c r="Q375" s="198">
        <v>0.83589999999999998</v>
      </c>
    </row>
    <row r="376" spans="1:17" x14ac:dyDescent="0.25">
      <c r="A376" s="8">
        <v>6</v>
      </c>
      <c r="B376" s="3">
        <v>5</v>
      </c>
      <c r="C376" s="5"/>
      <c r="D376" s="198"/>
      <c r="E376" s="198">
        <v>0.92989999999999995</v>
      </c>
      <c r="F376" s="198">
        <v>0.91830000000000001</v>
      </c>
      <c r="G376" s="198">
        <v>0.90759999999999996</v>
      </c>
      <c r="H376" s="198">
        <v>0.89759999999999995</v>
      </c>
      <c r="I376" s="198">
        <v>0.88819999999999999</v>
      </c>
      <c r="J376" s="198">
        <v>0.87919999999999998</v>
      </c>
      <c r="K376" s="198">
        <v>0.87070000000000003</v>
      </c>
      <c r="L376" s="198">
        <v>0.86240000000000006</v>
      </c>
      <c r="M376" s="198">
        <v>0.85450000000000004</v>
      </c>
      <c r="N376" s="198">
        <v>0.8468</v>
      </c>
      <c r="O376" s="198">
        <v>0.83940000000000003</v>
      </c>
      <c r="P376" s="198">
        <v>0.83220000000000005</v>
      </c>
      <c r="Q376" s="198">
        <v>0.82520000000000004</v>
      </c>
    </row>
    <row r="377" spans="1:17" x14ac:dyDescent="0.25">
      <c r="A377" s="8">
        <v>6</v>
      </c>
      <c r="B377" s="3">
        <v>6</v>
      </c>
      <c r="C377" s="5"/>
      <c r="D377" s="198"/>
      <c r="E377" s="198">
        <v>0.9254</v>
      </c>
      <c r="F377" s="198">
        <v>0.91310000000000002</v>
      </c>
      <c r="G377" s="198">
        <v>0.90180000000000005</v>
      </c>
      <c r="H377" s="198">
        <v>0.89119999999999999</v>
      </c>
      <c r="I377" s="198">
        <v>0.88119999999999998</v>
      </c>
      <c r="J377" s="198">
        <v>0.87170000000000003</v>
      </c>
      <c r="K377" s="198">
        <v>0.86260000000000003</v>
      </c>
      <c r="L377" s="198">
        <v>0.85389999999999999</v>
      </c>
      <c r="M377" s="198">
        <v>0.84550000000000003</v>
      </c>
      <c r="N377" s="198">
        <v>0.83730000000000004</v>
      </c>
      <c r="O377" s="198">
        <v>0.82940000000000003</v>
      </c>
      <c r="P377" s="198">
        <v>0.82179999999999997</v>
      </c>
      <c r="Q377" s="198">
        <v>0.81440000000000001</v>
      </c>
    </row>
    <row r="378" spans="1:17" x14ac:dyDescent="0.25">
      <c r="A378" s="8">
        <v>6</v>
      </c>
      <c r="B378" s="3">
        <v>7</v>
      </c>
      <c r="C378" s="5"/>
      <c r="D378" s="198"/>
      <c r="E378" s="198">
        <v>0.92090000000000005</v>
      </c>
      <c r="F378" s="198">
        <v>0.90790000000000004</v>
      </c>
      <c r="G378" s="198">
        <v>0.89590000000000003</v>
      </c>
      <c r="H378" s="198">
        <v>0.88470000000000004</v>
      </c>
      <c r="I378" s="198">
        <v>0.87409999999999999</v>
      </c>
      <c r="J378" s="198">
        <v>0.86399999999999999</v>
      </c>
      <c r="K378" s="198">
        <v>0.85440000000000005</v>
      </c>
      <c r="L378" s="198">
        <v>0.84509999999999996</v>
      </c>
      <c r="M378" s="198">
        <v>0.83620000000000005</v>
      </c>
      <c r="N378" s="198">
        <v>0.8276</v>
      </c>
      <c r="O378" s="198">
        <v>0.81920000000000004</v>
      </c>
      <c r="P378" s="198">
        <v>0.81120000000000003</v>
      </c>
      <c r="Q378" s="198">
        <v>0.80330000000000001</v>
      </c>
    </row>
    <row r="379" spans="1:17" x14ac:dyDescent="0.25">
      <c r="A379" s="8">
        <v>6</v>
      </c>
      <c r="B379" s="3">
        <v>8</v>
      </c>
      <c r="C379" s="5"/>
      <c r="D379" s="198"/>
      <c r="E379" s="198">
        <v>0.9163</v>
      </c>
      <c r="F379" s="198">
        <v>0.90259999999999996</v>
      </c>
      <c r="G379" s="198">
        <v>0.89</v>
      </c>
      <c r="H379" s="198">
        <v>0.87809999999999999</v>
      </c>
      <c r="I379" s="198">
        <v>0.8669</v>
      </c>
      <c r="J379" s="198">
        <v>0.85629999999999995</v>
      </c>
      <c r="K379" s="198">
        <v>0.84609999999999996</v>
      </c>
      <c r="L379" s="198">
        <v>0.83630000000000004</v>
      </c>
      <c r="M379" s="198">
        <v>0.82689999999999997</v>
      </c>
      <c r="N379" s="198">
        <v>0.81779999999999997</v>
      </c>
      <c r="O379" s="198">
        <v>0.80900000000000005</v>
      </c>
      <c r="P379" s="198">
        <v>0.80049999999999999</v>
      </c>
      <c r="Q379" s="198">
        <v>0.79220000000000002</v>
      </c>
    </row>
    <row r="380" spans="1:17" x14ac:dyDescent="0.25">
      <c r="A380" s="8">
        <v>6</v>
      </c>
      <c r="B380" s="3">
        <v>9</v>
      </c>
      <c r="C380" s="5"/>
      <c r="D380" s="198"/>
      <c r="E380" s="198">
        <v>0.91180000000000005</v>
      </c>
      <c r="F380" s="198">
        <v>0.89729999999999999</v>
      </c>
      <c r="G380" s="198">
        <v>0.88400000000000001</v>
      </c>
      <c r="H380" s="198">
        <v>0.87150000000000005</v>
      </c>
      <c r="I380" s="198">
        <v>0.85970000000000002</v>
      </c>
      <c r="J380" s="198">
        <v>0.84850000000000003</v>
      </c>
      <c r="K380" s="198">
        <v>0.8377</v>
      </c>
      <c r="L380" s="198">
        <v>0.82740000000000002</v>
      </c>
      <c r="M380" s="198">
        <v>0.8175</v>
      </c>
      <c r="N380" s="198">
        <v>0.80789999999999995</v>
      </c>
      <c r="O380" s="198">
        <v>0.79869999999999997</v>
      </c>
      <c r="P380" s="198">
        <v>0.78969999999999996</v>
      </c>
      <c r="Q380" s="198">
        <v>0.78100000000000003</v>
      </c>
    </row>
    <row r="381" spans="1:17" x14ac:dyDescent="0.25">
      <c r="A381" s="8">
        <v>6</v>
      </c>
      <c r="B381" s="3">
        <v>10</v>
      </c>
      <c r="C381" s="5"/>
      <c r="D381" s="198"/>
      <c r="E381" s="198">
        <v>0.90720000000000001</v>
      </c>
      <c r="F381" s="198">
        <v>0.89200000000000002</v>
      </c>
      <c r="G381" s="198">
        <v>0.878</v>
      </c>
      <c r="H381" s="198">
        <v>0.86480000000000001</v>
      </c>
      <c r="I381" s="198">
        <v>0.85240000000000005</v>
      </c>
      <c r="J381" s="198">
        <v>0.84060000000000001</v>
      </c>
      <c r="K381" s="198">
        <v>0.82930000000000004</v>
      </c>
      <c r="L381" s="198">
        <v>0.81850000000000001</v>
      </c>
      <c r="M381" s="198">
        <v>0.80810000000000004</v>
      </c>
      <c r="N381" s="198">
        <v>0.79800000000000004</v>
      </c>
      <c r="O381" s="198">
        <v>0.7883</v>
      </c>
      <c r="P381" s="198">
        <v>0.77890000000000004</v>
      </c>
      <c r="Q381" s="198">
        <v>0.76980000000000004</v>
      </c>
    </row>
    <row r="382" spans="1:17" x14ac:dyDescent="0.25">
      <c r="A382" s="8">
        <v>6</v>
      </c>
      <c r="B382" s="3">
        <v>11</v>
      </c>
      <c r="C382" s="5"/>
      <c r="D382" s="198"/>
      <c r="E382" s="198">
        <v>0.90259999999999996</v>
      </c>
      <c r="F382" s="198">
        <v>0.88670000000000004</v>
      </c>
      <c r="G382" s="198">
        <v>0.87190000000000001</v>
      </c>
      <c r="H382" s="198">
        <v>0.85809999999999997</v>
      </c>
      <c r="I382" s="198">
        <v>0.84509999999999996</v>
      </c>
      <c r="J382" s="198">
        <v>0.8327</v>
      </c>
      <c r="K382" s="198">
        <v>0.82079999999999997</v>
      </c>
      <c r="L382" s="198">
        <v>0.8095</v>
      </c>
      <c r="M382" s="198">
        <v>0.79859999999999998</v>
      </c>
      <c r="N382" s="198">
        <v>0.78810000000000002</v>
      </c>
      <c r="O382" s="198">
        <v>0.77790000000000004</v>
      </c>
      <c r="P382" s="198">
        <v>0.7681</v>
      </c>
      <c r="Q382" s="198">
        <v>0.75849999999999995</v>
      </c>
    </row>
    <row r="383" spans="1:17" x14ac:dyDescent="0.25">
      <c r="A383" s="8">
        <v>6</v>
      </c>
      <c r="B383" s="3">
        <v>12</v>
      </c>
      <c r="C383" s="5"/>
      <c r="D383" s="198"/>
      <c r="E383" s="198">
        <v>0.89790000000000003</v>
      </c>
      <c r="F383" s="198">
        <v>0.88119999999999998</v>
      </c>
      <c r="G383" s="198">
        <v>0.86570000000000003</v>
      </c>
      <c r="H383" s="198">
        <v>0.85119999999999996</v>
      </c>
      <c r="I383" s="198">
        <v>0.83760000000000001</v>
      </c>
      <c r="J383" s="198">
        <v>0.8246</v>
      </c>
      <c r="K383" s="198">
        <v>0.81220000000000003</v>
      </c>
      <c r="L383" s="198">
        <v>0.80030000000000001</v>
      </c>
      <c r="M383" s="198">
        <v>0.78890000000000005</v>
      </c>
      <c r="N383" s="198">
        <v>0.77790000000000004</v>
      </c>
      <c r="O383" s="198">
        <v>0.76729999999999998</v>
      </c>
      <c r="P383" s="198">
        <v>0.75700000000000001</v>
      </c>
      <c r="Q383" s="198">
        <v>0.74709999999999999</v>
      </c>
    </row>
    <row r="384" spans="1:17" x14ac:dyDescent="0.25">
      <c r="A384" s="8">
        <v>6</v>
      </c>
      <c r="B384" s="3">
        <v>13</v>
      </c>
      <c r="C384" s="5"/>
      <c r="D384" s="198"/>
      <c r="E384" s="198">
        <v>0.89319999999999999</v>
      </c>
      <c r="F384" s="198">
        <v>0.87570000000000003</v>
      </c>
      <c r="G384" s="198">
        <v>0.85950000000000004</v>
      </c>
      <c r="H384" s="198">
        <v>0.84430000000000005</v>
      </c>
      <c r="I384" s="198">
        <v>0.83</v>
      </c>
      <c r="J384" s="198">
        <v>0.81640000000000001</v>
      </c>
      <c r="K384" s="198">
        <v>0.8034</v>
      </c>
      <c r="L384" s="198">
        <v>0.79100000000000004</v>
      </c>
      <c r="M384" s="198">
        <v>0.77910000000000001</v>
      </c>
      <c r="N384" s="198">
        <v>0.76759999999999995</v>
      </c>
      <c r="O384" s="198">
        <v>0.75649999999999995</v>
      </c>
      <c r="P384" s="198">
        <v>0.74580000000000002</v>
      </c>
      <c r="Q384" s="198">
        <v>0.73550000000000004</v>
      </c>
    </row>
    <row r="385" spans="1:17" x14ac:dyDescent="0.25">
      <c r="A385" s="8">
        <v>6</v>
      </c>
      <c r="B385" s="3">
        <v>14</v>
      </c>
      <c r="C385" s="5"/>
      <c r="D385" s="198"/>
      <c r="E385" s="198">
        <v>0.88839999999999997</v>
      </c>
      <c r="F385" s="198">
        <v>0.87</v>
      </c>
      <c r="G385" s="198">
        <v>0.85309999999999997</v>
      </c>
      <c r="H385" s="198">
        <v>0.83720000000000006</v>
      </c>
      <c r="I385" s="198">
        <v>0.82220000000000004</v>
      </c>
      <c r="J385" s="198">
        <v>0.80810000000000004</v>
      </c>
      <c r="K385" s="198">
        <v>0.79449999999999998</v>
      </c>
      <c r="L385" s="198">
        <v>0.78159999999999996</v>
      </c>
      <c r="M385" s="198">
        <v>0.76910000000000001</v>
      </c>
      <c r="N385" s="198">
        <v>0.75719999999999998</v>
      </c>
      <c r="O385" s="198">
        <v>0.74560000000000004</v>
      </c>
      <c r="P385" s="198">
        <v>0.73450000000000004</v>
      </c>
      <c r="Q385" s="198">
        <v>0.72370000000000001</v>
      </c>
    </row>
    <row r="386" spans="1:17" x14ac:dyDescent="0.25">
      <c r="A386" s="8">
        <v>6</v>
      </c>
      <c r="B386" s="3">
        <v>15</v>
      </c>
      <c r="C386" s="5"/>
      <c r="D386" s="198"/>
      <c r="E386" s="198">
        <v>0.88360000000000005</v>
      </c>
      <c r="F386" s="198">
        <v>0.86439999999999995</v>
      </c>
      <c r="G386" s="198">
        <v>0.84670000000000001</v>
      </c>
      <c r="H386" s="198">
        <v>0.83009999999999995</v>
      </c>
      <c r="I386" s="198">
        <v>0.8145</v>
      </c>
      <c r="J386" s="198">
        <v>0.79969999999999997</v>
      </c>
      <c r="K386" s="198">
        <v>0.78559999999999997</v>
      </c>
      <c r="L386" s="198">
        <v>0.77210000000000001</v>
      </c>
      <c r="M386" s="198">
        <v>0.75919999999999999</v>
      </c>
      <c r="N386" s="198">
        <v>0.74670000000000003</v>
      </c>
      <c r="O386" s="198">
        <v>0.73470000000000002</v>
      </c>
      <c r="P386" s="198">
        <v>0.72319999999999995</v>
      </c>
      <c r="Q386" s="198">
        <v>0.71199999999999997</v>
      </c>
    </row>
    <row r="387" spans="1:17" x14ac:dyDescent="0.25">
      <c r="A387" s="8">
        <v>6</v>
      </c>
      <c r="B387" s="3">
        <v>16</v>
      </c>
      <c r="C387" s="5"/>
      <c r="D387" s="198"/>
      <c r="E387" s="198">
        <v>0.87870000000000004</v>
      </c>
      <c r="F387" s="198">
        <v>0.85870000000000002</v>
      </c>
      <c r="G387" s="198">
        <v>0.84019999999999995</v>
      </c>
      <c r="H387" s="198">
        <v>0.82299999999999995</v>
      </c>
      <c r="I387" s="198">
        <v>0.80669999999999997</v>
      </c>
      <c r="J387" s="198">
        <v>0.7913</v>
      </c>
      <c r="K387" s="198">
        <v>0.77659999999999996</v>
      </c>
      <c r="L387" s="198">
        <v>0.76259999999999994</v>
      </c>
      <c r="M387" s="198">
        <v>0.74909999999999999</v>
      </c>
      <c r="N387" s="198">
        <v>0.73619999999999997</v>
      </c>
      <c r="O387" s="198">
        <v>0.72370000000000001</v>
      </c>
      <c r="P387" s="198">
        <v>0.7117</v>
      </c>
      <c r="Q387" s="198">
        <v>0.70020000000000004</v>
      </c>
    </row>
    <row r="388" spans="1:17" x14ac:dyDescent="0.25">
      <c r="A388" s="8">
        <v>6</v>
      </c>
      <c r="B388" s="3">
        <v>17</v>
      </c>
      <c r="C388" s="5"/>
      <c r="D388" s="198"/>
      <c r="E388" s="198">
        <v>0.87370000000000003</v>
      </c>
      <c r="F388" s="198">
        <v>0.85289999999999999</v>
      </c>
      <c r="G388" s="198">
        <v>0.8337</v>
      </c>
      <c r="H388" s="198">
        <v>0.81569999999999998</v>
      </c>
      <c r="I388" s="198">
        <v>0.79879999999999995</v>
      </c>
      <c r="J388" s="198">
        <v>0.78269999999999995</v>
      </c>
      <c r="K388" s="198">
        <v>0.76749999999999996</v>
      </c>
      <c r="L388" s="198">
        <v>0.75290000000000001</v>
      </c>
      <c r="M388" s="198">
        <v>0.7389</v>
      </c>
      <c r="N388" s="198">
        <v>0.72550000000000003</v>
      </c>
      <c r="O388" s="198">
        <v>0.71260000000000001</v>
      </c>
      <c r="P388" s="198">
        <v>0.70020000000000004</v>
      </c>
      <c r="Q388" s="198">
        <v>0.68820000000000003</v>
      </c>
    </row>
    <row r="389" spans="1:17" x14ac:dyDescent="0.25">
      <c r="A389" s="8">
        <v>6</v>
      </c>
      <c r="B389" s="3">
        <v>18</v>
      </c>
      <c r="C389" s="5"/>
      <c r="D389" s="198"/>
      <c r="E389" s="198">
        <v>0.86880000000000002</v>
      </c>
      <c r="F389" s="198">
        <v>0.84709999999999996</v>
      </c>
      <c r="G389" s="198">
        <v>0.82709999999999995</v>
      </c>
      <c r="H389" s="198">
        <v>0.80840000000000001</v>
      </c>
      <c r="I389" s="198">
        <v>0.79079999999999995</v>
      </c>
      <c r="J389" s="198">
        <v>0.77410000000000001</v>
      </c>
      <c r="K389" s="198">
        <v>0.75819999999999999</v>
      </c>
      <c r="L389" s="198">
        <v>0.74309999999999998</v>
      </c>
      <c r="M389" s="198">
        <v>0.72860000000000003</v>
      </c>
      <c r="N389" s="198">
        <v>0.71479999999999999</v>
      </c>
      <c r="O389" s="198">
        <v>0.70140000000000002</v>
      </c>
      <c r="P389" s="198">
        <v>0.68859999999999999</v>
      </c>
      <c r="Q389" s="198">
        <v>0.67630000000000001</v>
      </c>
    </row>
    <row r="390" spans="1:17" x14ac:dyDescent="0.25">
      <c r="A390" s="8">
        <v>6</v>
      </c>
      <c r="B390" s="3">
        <v>19</v>
      </c>
      <c r="C390" s="5"/>
      <c r="D390" s="198"/>
      <c r="E390" s="198">
        <v>0.86370000000000002</v>
      </c>
      <c r="F390" s="198">
        <v>0.84109999999999996</v>
      </c>
      <c r="G390" s="198">
        <v>0.82030000000000003</v>
      </c>
      <c r="H390" s="198">
        <v>0.80089999999999995</v>
      </c>
      <c r="I390" s="198">
        <v>0.78259999999999996</v>
      </c>
      <c r="J390" s="198">
        <v>0.76529999999999998</v>
      </c>
      <c r="K390" s="198">
        <v>0.74890000000000001</v>
      </c>
      <c r="L390" s="198">
        <v>0.73319999999999996</v>
      </c>
      <c r="M390" s="198">
        <v>0.71819999999999995</v>
      </c>
      <c r="N390" s="198">
        <v>0.70389999999999997</v>
      </c>
      <c r="O390" s="198">
        <v>0.69010000000000005</v>
      </c>
      <c r="P390" s="198">
        <v>0.67689999999999995</v>
      </c>
      <c r="Q390" s="198">
        <v>0.66420000000000001</v>
      </c>
    </row>
    <row r="391" spans="1:17" x14ac:dyDescent="0.25">
      <c r="A391" s="8">
        <v>6</v>
      </c>
      <c r="B391" s="3">
        <v>20</v>
      </c>
      <c r="C391" s="5"/>
      <c r="D391" s="198"/>
      <c r="E391" s="198">
        <v>0.85860000000000003</v>
      </c>
      <c r="F391" s="198">
        <v>0.83520000000000005</v>
      </c>
      <c r="G391" s="198">
        <v>0.81359999999999999</v>
      </c>
      <c r="H391" s="198">
        <v>0.79339999999999999</v>
      </c>
      <c r="I391" s="198">
        <v>0.77439999999999998</v>
      </c>
      <c r="J391" s="198">
        <v>0.75649999999999995</v>
      </c>
      <c r="K391" s="198">
        <v>0.73950000000000005</v>
      </c>
      <c r="L391" s="198">
        <v>0.72330000000000005</v>
      </c>
      <c r="M391" s="198">
        <v>0.70779999999999998</v>
      </c>
      <c r="N391" s="198">
        <v>0.69299999999999995</v>
      </c>
      <c r="O391" s="198">
        <v>0.67879999999999996</v>
      </c>
      <c r="P391" s="198">
        <v>0.66520000000000001</v>
      </c>
      <c r="Q391" s="198">
        <v>0.65210000000000001</v>
      </c>
    </row>
    <row r="392" spans="1:17" x14ac:dyDescent="0.25">
      <c r="A392" s="8">
        <v>6</v>
      </c>
      <c r="B392" s="3">
        <v>21</v>
      </c>
      <c r="C392" s="5"/>
      <c r="D392" s="198"/>
      <c r="E392" s="198">
        <v>0.85350000000000004</v>
      </c>
      <c r="F392" s="198">
        <v>0.82909999999999995</v>
      </c>
      <c r="G392" s="198">
        <v>0.80669999999999997</v>
      </c>
      <c r="H392" s="198">
        <v>0.78580000000000005</v>
      </c>
      <c r="I392" s="198">
        <v>0.7661</v>
      </c>
      <c r="J392" s="198">
        <v>0.74760000000000004</v>
      </c>
      <c r="K392" s="198">
        <v>0.73</v>
      </c>
      <c r="L392" s="198">
        <v>0.71319999999999995</v>
      </c>
      <c r="M392" s="198">
        <v>0.69730000000000003</v>
      </c>
      <c r="N392" s="198">
        <v>0.68200000000000005</v>
      </c>
      <c r="O392" s="198">
        <v>0.66739999999999999</v>
      </c>
      <c r="P392" s="198">
        <v>0.65339999999999998</v>
      </c>
      <c r="Q392" s="198">
        <v>0.64</v>
      </c>
    </row>
    <row r="393" spans="1:17" x14ac:dyDescent="0.25">
      <c r="A393" s="8">
        <v>6</v>
      </c>
      <c r="B393" s="3">
        <v>22</v>
      </c>
      <c r="C393" s="5"/>
      <c r="D393" s="198"/>
      <c r="E393" s="198">
        <v>0.84819999999999995</v>
      </c>
      <c r="F393" s="198">
        <v>0.82289999999999996</v>
      </c>
      <c r="G393" s="198">
        <v>0.79969999999999997</v>
      </c>
      <c r="H393" s="198">
        <v>0.77800000000000002</v>
      </c>
      <c r="I393" s="198">
        <v>0.75760000000000005</v>
      </c>
      <c r="J393" s="198">
        <v>0.73839999999999995</v>
      </c>
      <c r="K393" s="198">
        <v>0.72030000000000005</v>
      </c>
      <c r="L393" s="198">
        <v>0.70299999999999996</v>
      </c>
      <c r="M393" s="198">
        <v>0.6865</v>
      </c>
      <c r="N393" s="198">
        <v>0.67079999999999995</v>
      </c>
      <c r="O393" s="198">
        <v>0.65580000000000005</v>
      </c>
      <c r="P393" s="198">
        <v>0.64139999999999997</v>
      </c>
      <c r="Q393" s="198">
        <v>0.62760000000000005</v>
      </c>
    </row>
    <row r="394" spans="1:17" x14ac:dyDescent="0.25">
      <c r="A394" s="8">
        <v>6</v>
      </c>
      <c r="B394" s="3">
        <v>23</v>
      </c>
      <c r="C394" s="5"/>
      <c r="D394" s="198"/>
      <c r="E394" s="198">
        <v>0.84289999999999998</v>
      </c>
      <c r="F394" s="198">
        <v>0.81669999999999998</v>
      </c>
      <c r="G394" s="198">
        <v>0.79259999999999997</v>
      </c>
      <c r="H394" s="198">
        <v>0.7702</v>
      </c>
      <c r="I394" s="198">
        <v>0.74909999999999999</v>
      </c>
      <c r="J394" s="198">
        <v>0.72929999999999995</v>
      </c>
      <c r="K394" s="198">
        <v>0.71060000000000001</v>
      </c>
      <c r="L394" s="198">
        <v>0.69279999999999997</v>
      </c>
      <c r="M394" s="198">
        <v>0.67579999999999996</v>
      </c>
      <c r="N394" s="198">
        <v>0.65969999999999995</v>
      </c>
      <c r="O394" s="198">
        <v>0.64419999999999999</v>
      </c>
      <c r="P394" s="198">
        <v>0.62949999999999995</v>
      </c>
      <c r="Q394" s="198">
        <v>0.61529999999999996</v>
      </c>
    </row>
    <row r="395" spans="1:17" x14ac:dyDescent="0.25">
      <c r="A395" s="8">
        <v>6</v>
      </c>
      <c r="B395" s="3">
        <v>24</v>
      </c>
      <c r="C395" s="5"/>
      <c r="D395" s="198"/>
      <c r="E395" s="198">
        <v>0.83750000000000002</v>
      </c>
      <c r="F395" s="198">
        <v>0.81040000000000001</v>
      </c>
      <c r="G395" s="198">
        <v>0.78539999999999999</v>
      </c>
      <c r="H395" s="198">
        <v>0.76219999999999999</v>
      </c>
      <c r="I395" s="198">
        <v>0.74050000000000005</v>
      </c>
      <c r="J395" s="198">
        <v>0.72</v>
      </c>
      <c r="K395" s="198">
        <v>0.7006</v>
      </c>
      <c r="L395" s="198">
        <v>0.68230000000000002</v>
      </c>
      <c r="M395" s="198">
        <v>0.66490000000000005</v>
      </c>
      <c r="N395" s="198">
        <v>0.64829999999999999</v>
      </c>
      <c r="O395" s="198">
        <v>0.63249999999999995</v>
      </c>
      <c r="P395" s="198">
        <v>0.61729999999999996</v>
      </c>
      <c r="Q395" s="198">
        <v>0.6028</v>
      </c>
    </row>
    <row r="396" spans="1:17" x14ac:dyDescent="0.25">
      <c r="A396" s="8">
        <v>6</v>
      </c>
      <c r="B396" s="3">
        <v>25</v>
      </c>
      <c r="C396" s="5"/>
      <c r="D396" s="198"/>
      <c r="E396" s="198">
        <v>0.83199999999999996</v>
      </c>
      <c r="F396" s="198">
        <v>0.80389999999999995</v>
      </c>
      <c r="G396" s="198">
        <v>0.77810000000000001</v>
      </c>
      <c r="H396" s="198">
        <v>0.75409999999999999</v>
      </c>
      <c r="I396" s="198">
        <v>0.73160000000000003</v>
      </c>
      <c r="J396" s="198">
        <v>0.71050000000000002</v>
      </c>
      <c r="K396" s="198">
        <v>0.69059999999999999</v>
      </c>
      <c r="L396" s="198">
        <v>0.67179999999999995</v>
      </c>
      <c r="M396" s="198">
        <v>0.65390000000000004</v>
      </c>
      <c r="N396" s="198">
        <v>0.63680000000000003</v>
      </c>
      <c r="O396" s="198">
        <v>0.62060000000000004</v>
      </c>
      <c r="P396" s="198">
        <v>0.60499999999999998</v>
      </c>
      <c r="Q396" s="198">
        <v>0.59009999999999996</v>
      </c>
    </row>
    <row r="397" spans="1:17" x14ac:dyDescent="0.25">
      <c r="A397" s="8">
        <v>6</v>
      </c>
      <c r="B397" s="3">
        <v>26</v>
      </c>
      <c r="C397" s="5"/>
      <c r="D397" s="198"/>
      <c r="E397" s="198">
        <v>0.82650000000000001</v>
      </c>
      <c r="F397" s="198">
        <v>0.79749999999999999</v>
      </c>
      <c r="G397" s="198">
        <v>0.77070000000000005</v>
      </c>
      <c r="H397" s="198">
        <v>0.746</v>
      </c>
      <c r="I397" s="198">
        <v>0.7228</v>
      </c>
      <c r="J397" s="198">
        <v>0.70109999999999995</v>
      </c>
      <c r="K397" s="198">
        <v>0.68059999999999998</v>
      </c>
      <c r="L397" s="198">
        <v>0.66120000000000001</v>
      </c>
      <c r="M397" s="198">
        <v>0.64280000000000004</v>
      </c>
      <c r="N397" s="198">
        <v>0.62529999999999997</v>
      </c>
      <c r="O397" s="198">
        <v>0.60870000000000002</v>
      </c>
      <c r="P397" s="198">
        <v>0.59279999999999999</v>
      </c>
      <c r="Q397" s="198">
        <v>0.5776</v>
      </c>
    </row>
    <row r="398" spans="1:17" x14ac:dyDescent="0.25">
      <c r="A398" s="8">
        <v>6</v>
      </c>
      <c r="B398" s="3">
        <v>27</v>
      </c>
      <c r="C398" s="5"/>
      <c r="D398" s="198"/>
      <c r="E398" s="198">
        <v>0.82089999999999996</v>
      </c>
      <c r="F398" s="198">
        <v>0.79090000000000005</v>
      </c>
      <c r="G398" s="198">
        <v>0.76329999999999998</v>
      </c>
      <c r="H398" s="198">
        <v>0.73770000000000002</v>
      </c>
      <c r="I398" s="198">
        <v>0.71379999999999999</v>
      </c>
      <c r="J398" s="198">
        <v>0.6915</v>
      </c>
      <c r="K398" s="198">
        <v>0.6704</v>
      </c>
      <c r="L398" s="198">
        <v>0.65049999999999997</v>
      </c>
      <c r="M398" s="198">
        <v>0.63160000000000005</v>
      </c>
      <c r="N398" s="198">
        <v>0.61370000000000002</v>
      </c>
      <c r="O398" s="198">
        <v>0.59670000000000001</v>
      </c>
      <c r="P398" s="198">
        <v>0.58040000000000003</v>
      </c>
      <c r="Q398" s="198">
        <v>0.56479999999999997</v>
      </c>
    </row>
    <row r="399" spans="1:17" x14ac:dyDescent="0.25">
      <c r="A399" s="8">
        <v>6</v>
      </c>
      <c r="B399" s="3">
        <v>28</v>
      </c>
      <c r="C399" s="5"/>
      <c r="D399" s="198"/>
      <c r="E399" s="198">
        <v>0.81520000000000004</v>
      </c>
      <c r="F399" s="198">
        <v>0.78420000000000001</v>
      </c>
      <c r="G399" s="198">
        <v>0.75570000000000004</v>
      </c>
      <c r="H399" s="198">
        <v>0.72929999999999995</v>
      </c>
      <c r="I399" s="198">
        <v>0.70469999999999999</v>
      </c>
      <c r="J399" s="198">
        <v>0.68169999999999997</v>
      </c>
      <c r="K399" s="198">
        <v>0.66010000000000002</v>
      </c>
      <c r="L399" s="198">
        <v>0.63970000000000005</v>
      </c>
      <c r="M399" s="198">
        <v>0.62029999999999996</v>
      </c>
      <c r="N399" s="198">
        <v>0.60199999999999998</v>
      </c>
      <c r="O399" s="198">
        <v>0.58460000000000001</v>
      </c>
      <c r="P399" s="198">
        <v>0.56789999999999996</v>
      </c>
      <c r="Q399" s="198">
        <v>0.55200000000000005</v>
      </c>
    </row>
    <row r="400" spans="1:17" x14ac:dyDescent="0.25">
      <c r="A400" s="8">
        <v>6</v>
      </c>
      <c r="B400" s="3">
        <v>29</v>
      </c>
      <c r="C400" s="5"/>
      <c r="D400" s="198"/>
      <c r="E400" s="198">
        <v>0.8095</v>
      </c>
      <c r="F400" s="198">
        <v>0.77739999999999998</v>
      </c>
      <c r="G400" s="198">
        <v>0.74809999999999999</v>
      </c>
      <c r="H400" s="198">
        <v>0.72089999999999999</v>
      </c>
      <c r="I400" s="198">
        <v>0.6956</v>
      </c>
      <c r="J400" s="198">
        <v>0.67200000000000004</v>
      </c>
      <c r="K400" s="198">
        <v>0.64980000000000004</v>
      </c>
      <c r="L400" s="198">
        <v>0.62880000000000003</v>
      </c>
      <c r="M400" s="198">
        <v>0.60899999999999999</v>
      </c>
      <c r="N400" s="198">
        <v>0.59030000000000005</v>
      </c>
      <c r="O400" s="198">
        <v>0.57240000000000002</v>
      </c>
      <c r="P400" s="198">
        <v>0.5554</v>
      </c>
      <c r="Q400" s="198">
        <v>0.53920000000000001</v>
      </c>
    </row>
    <row r="401" spans="1:17" x14ac:dyDescent="0.25">
      <c r="A401" s="8">
        <v>6</v>
      </c>
      <c r="B401" s="3">
        <v>30</v>
      </c>
      <c r="C401" s="5"/>
      <c r="D401" s="198"/>
      <c r="E401" s="198">
        <v>0.80359999999999998</v>
      </c>
      <c r="F401" s="198">
        <v>0.77049999999999996</v>
      </c>
      <c r="G401" s="198">
        <v>0.74019999999999997</v>
      </c>
      <c r="H401" s="198">
        <v>0.71220000000000006</v>
      </c>
      <c r="I401" s="198">
        <v>0.68620000000000003</v>
      </c>
      <c r="J401" s="198">
        <v>0.66200000000000003</v>
      </c>
      <c r="K401" s="198">
        <v>0.63919999999999999</v>
      </c>
      <c r="L401" s="198">
        <v>0.61770000000000003</v>
      </c>
      <c r="M401" s="198">
        <v>0.59750000000000003</v>
      </c>
      <c r="N401" s="198">
        <v>0.57830000000000004</v>
      </c>
      <c r="O401" s="198">
        <v>0.56000000000000005</v>
      </c>
      <c r="P401" s="198">
        <v>0.54269999999999996</v>
      </c>
      <c r="Q401" s="198">
        <v>0.52610000000000001</v>
      </c>
    </row>
    <row r="402" spans="1:17" x14ac:dyDescent="0.25">
      <c r="A402" s="8">
        <v>6</v>
      </c>
      <c r="B402" s="3">
        <v>31</v>
      </c>
      <c r="C402" s="5"/>
      <c r="D402" s="198"/>
      <c r="E402" s="198">
        <v>0.79759999999999998</v>
      </c>
      <c r="F402" s="198">
        <v>0.76349999999999996</v>
      </c>
      <c r="G402" s="198">
        <v>0.73229999999999995</v>
      </c>
      <c r="H402" s="198">
        <v>0.70350000000000001</v>
      </c>
      <c r="I402" s="198">
        <v>0.67679999999999996</v>
      </c>
      <c r="J402" s="198">
        <v>0.65190000000000003</v>
      </c>
      <c r="K402" s="198">
        <v>0.62849999999999995</v>
      </c>
      <c r="L402" s="198">
        <v>0.60650000000000004</v>
      </c>
      <c r="M402" s="198">
        <v>0.58579999999999999</v>
      </c>
      <c r="N402" s="198">
        <v>0.56610000000000005</v>
      </c>
      <c r="O402" s="198">
        <v>0.54749999999999999</v>
      </c>
      <c r="P402" s="198">
        <v>0.52980000000000005</v>
      </c>
      <c r="Q402" s="198">
        <v>0.51290000000000002</v>
      </c>
    </row>
    <row r="403" spans="1:17" x14ac:dyDescent="0.25">
      <c r="A403" s="8">
        <v>6</v>
      </c>
      <c r="B403" s="3">
        <v>32</v>
      </c>
      <c r="C403" s="5"/>
      <c r="D403" s="198"/>
      <c r="E403" s="198">
        <v>0.79149999999999998</v>
      </c>
      <c r="F403" s="198">
        <v>0.75629999999999997</v>
      </c>
      <c r="G403" s="198">
        <v>0.72419999999999995</v>
      </c>
      <c r="H403" s="198">
        <v>0.6946</v>
      </c>
      <c r="I403" s="198">
        <v>0.66710000000000003</v>
      </c>
      <c r="J403" s="198">
        <v>0.64159999999999995</v>
      </c>
      <c r="K403" s="198">
        <v>0.61760000000000004</v>
      </c>
      <c r="L403" s="198">
        <v>0.59509999999999996</v>
      </c>
      <c r="M403" s="198">
        <v>0.57389999999999997</v>
      </c>
      <c r="N403" s="198">
        <v>0.55379999999999996</v>
      </c>
      <c r="O403" s="198">
        <v>0.53480000000000005</v>
      </c>
      <c r="P403" s="198">
        <v>0.51670000000000005</v>
      </c>
      <c r="Q403" s="198">
        <v>0.49940000000000001</v>
      </c>
    </row>
    <row r="404" spans="1:17" x14ac:dyDescent="0.25">
      <c r="A404" s="8">
        <v>6</v>
      </c>
      <c r="B404" s="3">
        <v>33</v>
      </c>
      <c r="C404" s="5"/>
      <c r="D404" s="198"/>
      <c r="E404" s="198">
        <v>0.78539999999999999</v>
      </c>
      <c r="F404" s="198">
        <v>0.74909999999999999</v>
      </c>
      <c r="G404" s="198">
        <v>0.71609999999999996</v>
      </c>
      <c r="H404" s="198">
        <v>0.68559999999999999</v>
      </c>
      <c r="I404" s="198">
        <v>0.65739999999999998</v>
      </c>
      <c r="J404" s="198">
        <v>0.63119999999999998</v>
      </c>
      <c r="K404" s="198">
        <v>0.60670000000000002</v>
      </c>
      <c r="L404" s="198">
        <v>0.5837</v>
      </c>
      <c r="M404" s="198">
        <v>0.56200000000000006</v>
      </c>
      <c r="N404" s="198">
        <v>0.54149999999999998</v>
      </c>
      <c r="O404" s="198">
        <v>0.52200000000000002</v>
      </c>
      <c r="P404" s="198">
        <v>0.50349999999999995</v>
      </c>
      <c r="Q404" s="198">
        <v>0.4859</v>
      </c>
    </row>
    <row r="405" spans="1:17" x14ac:dyDescent="0.25">
      <c r="A405" s="8">
        <v>6</v>
      </c>
      <c r="B405" s="3">
        <v>34</v>
      </c>
      <c r="C405" s="5"/>
      <c r="D405" s="198"/>
      <c r="E405" s="198">
        <v>0.7792</v>
      </c>
      <c r="F405" s="198">
        <v>0.74180000000000001</v>
      </c>
      <c r="G405" s="198">
        <v>0.70779999999999998</v>
      </c>
      <c r="H405" s="198">
        <v>0.67649999999999999</v>
      </c>
      <c r="I405" s="198">
        <v>0.64759999999999995</v>
      </c>
      <c r="J405" s="198">
        <v>0.62070000000000003</v>
      </c>
      <c r="K405" s="198">
        <v>0.59560000000000002</v>
      </c>
      <c r="L405" s="198">
        <v>0.57210000000000005</v>
      </c>
      <c r="M405" s="198">
        <v>0.54990000000000006</v>
      </c>
      <c r="N405" s="198">
        <v>0.52890000000000004</v>
      </c>
      <c r="O405" s="198">
        <v>0.5091</v>
      </c>
      <c r="P405" s="198">
        <v>0.49020000000000002</v>
      </c>
      <c r="Q405" s="198">
        <v>0.4723</v>
      </c>
    </row>
    <row r="406" spans="1:17" x14ac:dyDescent="0.25">
      <c r="A406" s="8">
        <v>6</v>
      </c>
      <c r="B406" s="3">
        <v>35</v>
      </c>
      <c r="C406" s="5"/>
      <c r="D406" s="198"/>
      <c r="E406" s="198">
        <v>0.77280000000000004</v>
      </c>
      <c r="F406" s="198">
        <v>0.73440000000000005</v>
      </c>
      <c r="G406" s="198">
        <v>0.69940000000000002</v>
      </c>
      <c r="H406" s="198">
        <v>0.66720000000000002</v>
      </c>
      <c r="I406" s="198">
        <v>0.63759999999999994</v>
      </c>
      <c r="J406" s="198">
        <v>0.61</v>
      </c>
      <c r="K406" s="198">
        <v>0.58430000000000004</v>
      </c>
      <c r="L406" s="198">
        <v>0.56020000000000003</v>
      </c>
      <c r="M406" s="198">
        <v>0.53759999999999997</v>
      </c>
      <c r="N406" s="198">
        <v>0.5161</v>
      </c>
      <c r="O406" s="198">
        <v>0.49590000000000001</v>
      </c>
      <c r="P406" s="198">
        <v>0.47660000000000002</v>
      </c>
      <c r="Q406" s="198">
        <v>0.45829999999999999</v>
      </c>
    </row>
    <row r="407" spans="1:17" x14ac:dyDescent="0.25">
      <c r="A407" s="8">
        <v>6</v>
      </c>
      <c r="B407" s="3">
        <v>36</v>
      </c>
      <c r="C407" s="5"/>
      <c r="D407" s="198"/>
      <c r="E407" s="198">
        <v>0.76649999999999996</v>
      </c>
      <c r="F407" s="198">
        <v>0.72689999999999999</v>
      </c>
      <c r="G407" s="198">
        <v>0.69089999999999996</v>
      </c>
      <c r="H407" s="198">
        <v>0.65790000000000004</v>
      </c>
      <c r="I407" s="198">
        <v>0.62749999999999995</v>
      </c>
      <c r="J407" s="198">
        <v>0.59930000000000005</v>
      </c>
      <c r="K407" s="198">
        <v>0.57299999999999995</v>
      </c>
      <c r="L407" s="198">
        <v>0.5484</v>
      </c>
      <c r="M407" s="198">
        <v>0.5252</v>
      </c>
      <c r="N407" s="198">
        <v>0.50329999999999997</v>
      </c>
      <c r="O407" s="198">
        <v>0.48270000000000002</v>
      </c>
      <c r="P407" s="198">
        <v>0.46300000000000002</v>
      </c>
      <c r="Q407" s="198">
        <v>0.44429999999999997</v>
      </c>
    </row>
    <row r="408" spans="1:17" x14ac:dyDescent="0.25">
      <c r="A408" s="8">
        <v>6</v>
      </c>
      <c r="B408" s="3">
        <v>37</v>
      </c>
      <c r="C408" s="5"/>
      <c r="D408" s="198"/>
      <c r="E408" s="198">
        <v>0.75990000000000002</v>
      </c>
      <c r="F408" s="198">
        <v>0.71919999999999995</v>
      </c>
      <c r="G408" s="198">
        <v>0.68220000000000003</v>
      </c>
      <c r="H408" s="198">
        <v>0.64839999999999998</v>
      </c>
      <c r="I408" s="198">
        <v>0.61719999999999997</v>
      </c>
      <c r="J408" s="198">
        <v>0.58830000000000005</v>
      </c>
      <c r="K408" s="198">
        <v>0.56130000000000002</v>
      </c>
      <c r="L408" s="198">
        <v>0.53610000000000002</v>
      </c>
      <c r="M408" s="198">
        <v>0.51249999999999996</v>
      </c>
      <c r="N408" s="198">
        <v>0.49009999999999998</v>
      </c>
      <c r="O408" s="198">
        <v>0.46899999999999997</v>
      </c>
      <c r="P408" s="198">
        <v>0.44900000000000001</v>
      </c>
      <c r="Q408" s="198">
        <v>0.4299</v>
      </c>
    </row>
    <row r="409" spans="1:17" x14ac:dyDescent="0.25">
      <c r="A409" s="8">
        <v>6</v>
      </c>
      <c r="B409" s="3">
        <v>38</v>
      </c>
      <c r="C409" s="5"/>
      <c r="D409" s="198"/>
      <c r="E409" s="198">
        <v>0.75329999999999997</v>
      </c>
      <c r="F409" s="198">
        <v>0.71140000000000003</v>
      </c>
      <c r="G409" s="198">
        <v>0.6734</v>
      </c>
      <c r="H409" s="198">
        <v>0.63859999999999995</v>
      </c>
      <c r="I409" s="198">
        <v>0.60670000000000002</v>
      </c>
      <c r="J409" s="198">
        <v>0.57709999999999995</v>
      </c>
      <c r="K409" s="198">
        <v>0.54949999999999999</v>
      </c>
      <c r="L409" s="198">
        <v>0.52370000000000005</v>
      </c>
      <c r="M409" s="198">
        <v>0.49959999999999999</v>
      </c>
      <c r="N409" s="198">
        <v>0.47670000000000001</v>
      </c>
      <c r="O409" s="198">
        <v>0.45519999999999999</v>
      </c>
      <c r="P409" s="198">
        <v>0.43469999999999998</v>
      </c>
      <c r="Q409" s="198">
        <v>0.41510000000000002</v>
      </c>
    </row>
    <row r="410" spans="1:17" x14ac:dyDescent="0.25">
      <c r="A410" s="8">
        <v>6</v>
      </c>
      <c r="B410" s="3">
        <v>39</v>
      </c>
      <c r="C410" s="5"/>
      <c r="D410" s="198"/>
      <c r="E410" s="198">
        <v>0.74660000000000004</v>
      </c>
      <c r="F410" s="198">
        <v>0.70350000000000001</v>
      </c>
      <c r="G410" s="198">
        <v>0.66449999999999998</v>
      </c>
      <c r="H410" s="198">
        <v>0.62890000000000001</v>
      </c>
      <c r="I410" s="198">
        <v>0.59609999999999996</v>
      </c>
      <c r="J410" s="198">
        <v>0.56579999999999997</v>
      </c>
      <c r="K410" s="198">
        <v>0.53759999999999997</v>
      </c>
      <c r="L410" s="198">
        <v>0.51129999999999998</v>
      </c>
      <c r="M410" s="198">
        <v>0.48659999999999998</v>
      </c>
      <c r="N410" s="198">
        <v>0.46329999999999999</v>
      </c>
      <c r="O410" s="198">
        <v>0.44119999999999998</v>
      </c>
      <c r="P410" s="198">
        <v>0.42030000000000001</v>
      </c>
      <c r="Q410" s="198">
        <v>0.40039999999999998</v>
      </c>
    </row>
    <row r="411" spans="1:17" x14ac:dyDescent="0.25">
      <c r="A411" s="8">
        <v>6</v>
      </c>
      <c r="B411" s="3">
        <v>40</v>
      </c>
      <c r="C411" s="5"/>
      <c r="D411" s="198"/>
      <c r="E411" s="198">
        <v>0.7399</v>
      </c>
      <c r="F411" s="198">
        <v>0.6956</v>
      </c>
      <c r="G411" s="198">
        <v>0.65559999999999996</v>
      </c>
      <c r="H411" s="198">
        <v>0.61899999999999999</v>
      </c>
      <c r="I411" s="198">
        <v>0.58550000000000002</v>
      </c>
      <c r="J411" s="198">
        <v>0.55449999999999999</v>
      </c>
      <c r="K411" s="198">
        <v>0.52559999999999996</v>
      </c>
      <c r="L411" s="198">
        <v>0.49869999999999998</v>
      </c>
      <c r="M411" s="198">
        <v>0.47339999999999999</v>
      </c>
      <c r="N411" s="198">
        <v>0.4496</v>
      </c>
      <c r="O411" s="198">
        <v>0.42709999999999998</v>
      </c>
      <c r="P411" s="198">
        <v>0.40570000000000001</v>
      </c>
      <c r="Q411" s="198">
        <v>0.38540000000000002</v>
      </c>
    </row>
    <row r="412" spans="1:17" x14ac:dyDescent="0.25">
      <c r="A412" s="8">
        <v>6</v>
      </c>
      <c r="B412" s="3">
        <v>41</v>
      </c>
      <c r="C412" s="5"/>
      <c r="D412" s="198"/>
      <c r="E412" s="198">
        <v>0.73309999999999997</v>
      </c>
      <c r="F412" s="198">
        <v>0.68759999999999999</v>
      </c>
      <c r="G412" s="198">
        <v>0.64649999999999996</v>
      </c>
      <c r="H412" s="198">
        <v>0.60909999999999997</v>
      </c>
      <c r="I412" s="198">
        <v>0.57469999999999999</v>
      </c>
      <c r="J412" s="198">
        <v>0.54290000000000005</v>
      </c>
      <c r="K412" s="198">
        <v>0.51349999999999996</v>
      </c>
      <c r="L412" s="198">
        <v>0.4859</v>
      </c>
      <c r="M412" s="198">
        <v>0.46010000000000001</v>
      </c>
      <c r="N412" s="198">
        <v>0.43569999999999998</v>
      </c>
      <c r="O412" s="198">
        <v>0.41270000000000001</v>
      </c>
      <c r="P412" s="198">
        <v>0.39090000000000003</v>
      </c>
      <c r="Q412" s="198">
        <v>0.37019999999999997</v>
      </c>
    </row>
    <row r="413" spans="1:17" x14ac:dyDescent="0.25">
      <c r="A413" s="8">
        <v>6</v>
      </c>
      <c r="B413" s="3">
        <v>42</v>
      </c>
      <c r="C413" s="5"/>
      <c r="D413" s="198"/>
      <c r="E413" s="198">
        <v>0.72629999999999995</v>
      </c>
      <c r="F413" s="198">
        <v>0.67949999999999999</v>
      </c>
      <c r="G413" s="198">
        <v>0.63729999999999998</v>
      </c>
      <c r="H413" s="198">
        <v>0.59889999999999999</v>
      </c>
      <c r="I413" s="198">
        <v>0.56369999999999998</v>
      </c>
      <c r="J413" s="198">
        <v>0.53120000000000001</v>
      </c>
      <c r="K413" s="198">
        <v>0.501</v>
      </c>
      <c r="L413" s="198">
        <v>0.4728</v>
      </c>
      <c r="M413" s="198">
        <v>0.44640000000000002</v>
      </c>
      <c r="N413" s="198">
        <v>0.42149999999999999</v>
      </c>
      <c r="O413" s="198">
        <v>0.39800000000000002</v>
      </c>
      <c r="P413" s="198">
        <v>0.37580000000000002</v>
      </c>
      <c r="Q413" s="198">
        <v>0.3548</v>
      </c>
    </row>
    <row r="414" spans="1:17" x14ac:dyDescent="0.25">
      <c r="A414" s="8">
        <v>6</v>
      </c>
      <c r="B414" s="3">
        <v>43</v>
      </c>
      <c r="C414" s="5"/>
      <c r="D414" s="198"/>
      <c r="E414" s="198">
        <v>0.71940000000000004</v>
      </c>
      <c r="F414" s="198">
        <v>0.67130000000000001</v>
      </c>
      <c r="G414" s="198">
        <v>0.62809999999999999</v>
      </c>
      <c r="H414" s="198">
        <v>0.5887</v>
      </c>
      <c r="I414" s="198">
        <v>0.55259999999999998</v>
      </c>
      <c r="J414" s="198">
        <v>0.51939999999999997</v>
      </c>
      <c r="K414" s="198">
        <v>0.48849999999999999</v>
      </c>
      <c r="L414" s="198">
        <v>0.45960000000000001</v>
      </c>
      <c r="M414" s="198">
        <v>0.43259999999999998</v>
      </c>
      <c r="N414" s="198">
        <v>0.40720000000000001</v>
      </c>
      <c r="O414" s="198">
        <v>0.38319999999999999</v>
      </c>
      <c r="P414" s="198">
        <v>0.36059999999999998</v>
      </c>
      <c r="Q414" s="198">
        <v>0.33929999999999999</v>
      </c>
    </row>
    <row r="415" spans="1:17" x14ac:dyDescent="0.25">
      <c r="A415" s="8">
        <v>6</v>
      </c>
      <c r="B415" s="3">
        <v>44</v>
      </c>
      <c r="C415" s="5"/>
      <c r="D415" s="198"/>
      <c r="E415" s="198">
        <v>0.71250000000000002</v>
      </c>
      <c r="F415" s="198">
        <v>0.66320000000000001</v>
      </c>
      <c r="G415" s="198">
        <v>0.61880000000000002</v>
      </c>
      <c r="H415" s="198">
        <v>0.57850000000000001</v>
      </c>
      <c r="I415" s="198">
        <v>0.54159999999999997</v>
      </c>
      <c r="J415" s="198">
        <v>0.50749999999999995</v>
      </c>
      <c r="K415" s="198">
        <v>0.47589999999999999</v>
      </c>
      <c r="L415" s="198">
        <v>0.44640000000000002</v>
      </c>
      <c r="M415" s="198">
        <v>0.41880000000000001</v>
      </c>
      <c r="N415" s="198">
        <v>0.39290000000000003</v>
      </c>
      <c r="O415" s="198">
        <v>0.36849999999999999</v>
      </c>
      <c r="P415" s="198">
        <v>0.34560000000000002</v>
      </c>
      <c r="Q415" s="198">
        <v>0.32400000000000001</v>
      </c>
    </row>
    <row r="416" spans="1:17" x14ac:dyDescent="0.25">
      <c r="A416" s="8">
        <v>6</v>
      </c>
      <c r="B416" s="3">
        <v>45</v>
      </c>
      <c r="C416" s="5"/>
      <c r="D416" s="198"/>
      <c r="E416" s="198">
        <v>0.70479999999999998</v>
      </c>
      <c r="F416" s="198">
        <v>0.65410000000000001</v>
      </c>
      <c r="G416" s="198">
        <v>0.60850000000000004</v>
      </c>
      <c r="H416" s="198">
        <v>0.56710000000000005</v>
      </c>
      <c r="I416" s="198">
        <v>0.52929999999999999</v>
      </c>
      <c r="J416" s="198">
        <v>0.49440000000000001</v>
      </c>
      <c r="K416" s="198">
        <v>0.46200000000000002</v>
      </c>
      <c r="L416" s="198">
        <v>0.43180000000000002</v>
      </c>
      <c r="M416" s="198">
        <v>0.40360000000000001</v>
      </c>
      <c r="N416" s="198">
        <v>0.37709999999999999</v>
      </c>
      <c r="O416" s="198">
        <v>0.35239999999999999</v>
      </c>
      <c r="P416" s="198">
        <v>0.32919999999999999</v>
      </c>
      <c r="Q416" s="198">
        <v>0.30740000000000001</v>
      </c>
    </row>
    <row r="417" spans="1:17" x14ac:dyDescent="0.25">
      <c r="A417" s="8">
        <v>6</v>
      </c>
      <c r="B417" s="3">
        <v>46</v>
      </c>
      <c r="C417" s="5"/>
      <c r="D417" s="198"/>
      <c r="E417" s="198">
        <v>0.69699999999999995</v>
      </c>
      <c r="F417" s="198">
        <v>0.64490000000000003</v>
      </c>
      <c r="G417" s="198">
        <v>0.59809999999999997</v>
      </c>
      <c r="H417" s="198">
        <v>0.55559999999999998</v>
      </c>
      <c r="I417" s="198">
        <v>0.51680000000000004</v>
      </c>
      <c r="J417" s="198">
        <v>0.48099999999999998</v>
      </c>
      <c r="K417" s="198">
        <v>0.44779999999999998</v>
      </c>
      <c r="L417" s="198">
        <v>0.41699999999999998</v>
      </c>
      <c r="M417" s="198">
        <v>0.38819999999999999</v>
      </c>
      <c r="N417" s="198">
        <v>0.36130000000000001</v>
      </c>
      <c r="O417" s="198">
        <v>0.3362</v>
      </c>
      <c r="P417" s="198">
        <v>0.31280000000000002</v>
      </c>
      <c r="Q417" s="198">
        <v>0.29089999999999999</v>
      </c>
    </row>
    <row r="418" spans="1:17" x14ac:dyDescent="0.25">
      <c r="A418" s="8">
        <v>6</v>
      </c>
      <c r="B418" s="3">
        <v>47</v>
      </c>
      <c r="C418" s="5"/>
      <c r="D418" s="198"/>
      <c r="E418" s="198">
        <v>0.68930000000000002</v>
      </c>
      <c r="F418" s="198">
        <v>0.63580000000000003</v>
      </c>
      <c r="G418" s="198">
        <v>0.5877</v>
      </c>
      <c r="H418" s="198">
        <v>0.54410000000000003</v>
      </c>
      <c r="I418" s="198">
        <v>0.50429999999999997</v>
      </c>
      <c r="J418" s="198">
        <v>0.46760000000000002</v>
      </c>
      <c r="K418" s="198">
        <v>0.43369999999999997</v>
      </c>
      <c r="L418" s="198">
        <v>0.40210000000000001</v>
      </c>
      <c r="M418" s="198">
        <v>0.37280000000000002</v>
      </c>
      <c r="N418" s="198">
        <v>0.34560000000000002</v>
      </c>
      <c r="O418" s="198">
        <v>0.32019999999999998</v>
      </c>
      <c r="P418" s="198">
        <v>0.29649999999999999</v>
      </c>
      <c r="Q418" s="198">
        <v>0.27460000000000001</v>
      </c>
    </row>
    <row r="419" spans="1:17" x14ac:dyDescent="0.25">
      <c r="A419" s="8">
        <v>6</v>
      </c>
      <c r="B419" s="3">
        <v>48</v>
      </c>
      <c r="C419" s="5"/>
      <c r="D419" s="198"/>
      <c r="E419" s="198">
        <v>0.68149999999999999</v>
      </c>
      <c r="F419" s="198">
        <v>0.62639999999999996</v>
      </c>
      <c r="G419" s="198">
        <v>0.57699999999999996</v>
      </c>
      <c r="H419" s="198">
        <v>0.5323</v>
      </c>
      <c r="I419" s="198">
        <v>0.4914</v>
      </c>
      <c r="J419" s="198">
        <v>0.45390000000000003</v>
      </c>
      <c r="K419" s="198">
        <v>0.41909999999999997</v>
      </c>
      <c r="L419" s="198">
        <v>0.38700000000000001</v>
      </c>
      <c r="M419" s="198">
        <v>0.35720000000000002</v>
      </c>
      <c r="N419" s="198">
        <v>0.32950000000000002</v>
      </c>
      <c r="O419" s="198">
        <v>0.3039</v>
      </c>
      <c r="P419" s="198">
        <v>0.2802</v>
      </c>
      <c r="Q419" s="198">
        <v>0.25829999999999997</v>
      </c>
    </row>
    <row r="420" spans="1:17" x14ac:dyDescent="0.25">
      <c r="A420" s="8">
        <v>6</v>
      </c>
      <c r="B420" s="3">
        <v>49</v>
      </c>
      <c r="C420" s="5"/>
      <c r="D420" s="198"/>
      <c r="E420" s="198">
        <v>0.67359999999999998</v>
      </c>
      <c r="F420" s="198">
        <v>0.61699999999999999</v>
      </c>
      <c r="G420" s="198">
        <v>0.56630000000000003</v>
      </c>
      <c r="H420" s="198">
        <v>0.52039999999999997</v>
      </c>
      <c r="I420" s="198">
        <v>0.47839999999999999</v>
      </c>
      <c r="J420" s="198">
        <v>0.43990000000000001</v>
      </c>
      <c r="K420" s="198">
        <v>0.40439999999999998</v>
      </c>
      <c r="L420" s="198">
        <v>0.37159999999999999</v>
      </c>
      <c r="M420" s="198">
        <v>0.34139999999999998</v>
      </c>
      <c r="N420" s="198">
        <v>0.3135</v>
      </c>
      <c r="O420" s="198">
        <v>0.28770000000000001</v>
      </c>
      <c r="P420" s="198">
        <v>0.26400000000000001</v>
      </c>
      <c r="Q420" s="198">
        <v>0.24229999999999999</v>
      </c>
    </row>
    <row r="421" spans="1:17" x14ac:dyDescent="0.25">
      <c r="A421" s="8">
        <v>6</v>
      </c>
      <c r="B421" s="3">
        <v>50</v>
      </c>
      <c r="C421" s="5"/>
      <c r="D421" s="198"/>
      <c r="E421" s="198">
        <v>0.66590000000000005</v>
      </c>
      <c r="F421" s="198">
        <v>0.60770000000000002</v>
      </c>
      <c r="G421" s="198">
        <v>0.55559999999999998</v>
      </c>
      <c r="H421" s="198">
        <v>0.50849999999999995</v>
      </c>
      <c r="I421" s="198">
        <v>0.46550000000000002</v>
      </c>
      <c r="J421" s="198">
        <v>0.42599999999999999</v>
      </c>
      <c r="K421" s="198">
        <v>0.38979999999999998</v>
      </c>
      <c r="L421" s="198">
        <v>0.35649999999999998</v>
      </c>
      <c r="M421" s="198">
        <v>0.32590000000000002</v>
      </c>
      <c r="N421" s="198">
        <v>0.29770000000000002</v>
      </c>
      <c r="O421" s="198">
        <v>0.27189999999999998</v>
      </c>
      <c r="P421" s="198">
        <v>0.24840000000000001</v>
      </c>
      <c r="Q421" s="198">
        <v>0.22689999999999999</v>
      </c>
    </row>
    <row r="422" spans="1:17" x14ac:dyDescent="0.25">
      <c r="A422" s="8">
        <v>6</v>
      </c>
      <c r="B422" s="3">
        <v>51</v>
      </c>
      <c r="C422" s="5"/>
      <c r="D422" s="198"/>
      <c r="E422" s="198">
        <v>0.65810000000000002</v>
      </c>
      <c r="F422" s="198">
        <v>0.59840000000000004</v>
      </c>
      <c r="G422" s="198">
        <v>0.54479999999999995</v>
      </c>
      <c r="H422" s="198">
        <v>0.49640000000000001</v>
      </c>
      <c r="I422" s="198">
        <v>0.45229999999999998</v>
      </c>
      <c r="J422" s="198">
        <v>0.41199999999999998</v>
      </c>
      <c r="K422" s="198">
        <v>0.37509999999999999</v>
      </c>
      <c r="L422" s="198">
        <v>0.3412</v>
      </c>
      <c r="M422" s="198">
        <v>0.31030000000000002</v>
      </c>
      <c r="N422" s="198">
        <v>0.28210000000000002</v>
      </c>
      <c r="O422" s="198">
        <v>0.25640000000000002</v>
      </c>
      <c r="P422" s="198">
        <v>0.23300000000000001</v>
      </c>
      <c r="Q422" s="198">
        <v>0.2117</v>
      </c>
    </row>
    <row r="423" spans="1:17" x14ac:dyDescent="0.25">
      <c r="A423" s="8">
        <v>6</v>
      </c>
      <c r="B423" s="3">
        <v>52</v>
      </c>
      <c r="C423" s="5"/>
      <c r="D423" s="198"/>
      <c r="E423" s="198">
        <v>0.6502</v>
      </c>
      <c r="F423" s="198">
        <v>0.5887</v>
      </c>
      <c r="G423" s="198">
        <v>0.53369999999999995</v>
      </c>
      <c r="H423" s="198">
        <v>0.4839</v>
      </c>
      <c r="I423" s="198">
        <v>0.43869999999999998</v>
      </c>
      <c r="J423" s="198">
        <v>0.39739999999999998</v>
      </c>
      <c r="K423" s="198">
        <v>0.35980000000000001</v>
      </c>
      <c r="L423" s="198">
        <v>0.32550000000000001</v>
      </c>
      <c r="M423" s="198">
        <v>0.2944</v>
      </c>
      <c r="N423" s="198">
        <v>0.26619999999999999</v>
      </c>
      <c r="O423" s="198">
        <v>0.24060000000000001</v>
      </c>
      <c r="P423" s="198">
        <v>0.2175</v>
      </c>
      <c r="Q423" s="198">
        <v>0.1966</v>
      </c>
    </row>
    <row r="424" spans="1:17" x14ac:dyDescent="0.25">
      <c r="A424" s="8">
        <v>6</v>
      </c>
      <c r="B424" s="3">
        <v>53</v>
      </c>
      <c r="C424" s="5"/>
      <c r="D424" s="198"/>
      <c r="E424" s="198">
        <v>0.64219999999999999</v>
      </c>
      <c r="F424" s="198">
        <v>0.57889999999999997</v>
      </c>
      <c r="G424" s="198">
        <v>0.52229999999999999</v>
      </c>
      <c r="H424" s="198">
        <v>0.47110000000000002</v>
      </c>
      <c r="I424" s="198">
        <v>0.42480000000000001</v>
      </c>
      <c r="J424" s="198">
        <v>0.38269999999999998</v>
      </c>
      <c r="K424" s="198">
        <v>0.34439999999999998</v>
      </c>
      <c r="L424" s="198">
        <v>0.30980000000000002</v>
      </c>
      <c r="M424" s="198">
        <v>0.27850000000000003</v>
      </c>
      <c r="N424" s="198">
        <v>0.25040000000000001</v>
      </c>
      <c r="O424" s="198">
        <v>0.22500000000000001</v>
      </c>
      <c r="P424" s="198">
        <v>0.20219999999999999</v>
      </c>
      <c r="Q424" s="198">
        <v>0.18179999999999999</v>
      </c>
    </row>
    <row r="425" spans="1:17" x14ac:dyDescent="0.25">
      <c r="A425" s="8">
        <v>6</v>
      </c>
      <c r="B425" s="3">
        <v>54</v>
      </c>
      <c r="C425" s="5"/>
      <c r="D425" s="198"/>
      <c r="E425" s="198">
        <v>0.63419999999999999</v>
      </c>
      <c r="F425" s="198">
        <v>0.56910000000000005</v>
      </c>
      <c r="G425" s="198">
        <v>0.51080000000000003</v>
      </c>
      <c r="H425" s="198">
        <v>0.45829999999999999</v>
      </c>
      <c r="I425" s="198">
        <v>0.4108</v>
      </c>
      <c r="J425" s="198">
        <v>0.36780000000000002</v>
      </c>
      <c r="K425" s="198">
        <v>0.3291</v>
      </c>
      <c r="L425" s="198">
        <v>0.29420000000000002</v>
      </c>
      <c r="M425" s="198">
        <v>0.26290000000000002</v>
      </c>
      <c r="N425" s="198">
        <v>0.2349</v>
      </c>
      <c r="O425" s="198">
        <v>0.20979999999999999</v>
      </c>
      <c r="P425" s="198">
        <v>0.18740000000000001</v>
      </c>
      <c r="Q425" s="198">
        <v>0.16750000000000001</v>
      </c>
    </row>
    <row r="426" spans="1:17" x14ac:dyDescent="0.25">
      <c r="A426" s="8">
        <v>6</v>
      </c>
      <c r="B426" s="3">
        <v>55</v>
      </c>
      <c r="C426" s="5"/>
      <c r="D426" s="198"/>
      <c r="E426" s="198">
        <v>0.62639999999999996</v>
      </c>
      <c r="F426" s="198">
        <v>0.55940000000000001</v>
      </c>
      <c r="G426" s="198">
        <v>0.49940000000000001</v>
      </c>
      <c r="H426" s="198">
        <v>0.44550000000000001</v>
      </c>
      <c r="I426" s="198">
        <v>0.39689999999999998</v>
      </c>
      <c r="J426" s="198">
        <v>0.35320000000000001</v>
      </c>
      <c r="K426" s="198">
        <v>0.314</v>
      </c>
      <c r="L426" s="198">
        <v>0.27889999999999998</v>
      </c>
      <c r="M426" s="198">
        <v>0.2477</v>
      </c>
      <c r="N426" s="198">
        <v>0.21990000000000001</v>
      </c>
      <c r="O426" s="198">
        <v>0.19520000000000001</v>
      </c>
      <c r="P426" s="198">
        <v>0.17330000000000001</v>
      </c>
      <c r="Q426" s="198">
        <v>0.15390000000000001</v>
      </c>
    </row>
    <row r="427" spans="1:17" x14ac:dyDescent="0.25">
      <c r="A427" s="8">
        <v>6</v>
      </c>
      <c r="B427" s="3">
        <v>56</v>
      </c>
      <c r="C427" s="5"/>
      <c r="D427" s="198"/>
      <c r="E427" s="198">
        <v>0.61839999999999995</v>
      </c>
      <c r="F427" s="198">
        <v>0.54930000000000001</v>
      </c>
      <c r="G427" s="198">
        <v>0.48749999999999999</v>
      </c>
      <c r="H427" s="198">
        <v>0.43209999999999998</v>
      </c>
      <c r="I427" s="198">
        <v>0.38240000000000002</v>
      </c>
      <c r="J427" s="198">
        <v>0.33800000000000002</v>
      </c>
      <c r="K427" s="198">
        <v>0.2984</v>
      </c>
      <c r="L427" s="198">
        <v>0.26329999999999998</v>
      </c>
      <c r="M427" s="198">
        <v>0.2321</v>
      </c>
      <c r="N427" s="198">
        <v>0.2046</v>
      </c>
      <c r="O427" s="198">
        <v>0.1804</v>
      </c>
      <c r="P427" s="198">
        <v>0.15909999999999999</v>
      </c>
      <c r="Q427" s="198">
        <v>0.14030000000000001</v>
      </c>
    </row>
    <row r="428" spans="1:17" x14ac:dyDescent="0.25">
      <c r="A428" s="8">
        <v>6</v>
      </c>
      <c r="B428" s="3">
        <v>57</v>
      </c>
      <c r="C428" s="5"/>
      <c r="D428" s="198"/>
      <c r="E428" s="198">
        <v>0.61040000000000005</v>
      </c>
      <c r="F428" s="198">
        <v>0.53920000000000001</v>
      </c>
      <c r="G428" s="198">
        <v>0.47570000000000001</v>
      </c>
      <c r="H428" s="198">
        <v>0.41880000000000001</v>
      </c>
      <c r="I428" s="198">
        <v>0.36809999999999998</v>
      </c>
      <c r="J428" s="198">
        <v>0.32300000000000001</v>
      </c>
      <c r="K428" s="198">
        <v>0.28310000000000002</v>
      </c>
      <c r="L428" s="198">
        <v>0.24790000000000001</v>
      </c>
      <c r="M428" s="198">
        <v>0.217</v>
      </c>
      <c r="N428" s="198">
        <v>0.18990000000000001</v>
      </c>
      <c r="O428" s="198">
        <v>0.16619999999999999</v>
      </c>
      <c r="P428" s="198">
        <v>0.1454</v>
      </c>
      <c r="Q428" s="198">
        <v>0.1273</v>
      </c>
    </row>
    <row r="429" spans="1:17" x14ac:dyDescent="0.25">
      <c r="A429" s="8">
        <v>6</v>
      </c>
      <c r="B429" s="3">
        <v>58</v>
      </c>
      <c r="C429" s="5"/>
      <c r="D429" s="198"/>
      <c r="E429" s="198">
        <v>0.60299999999999998</v>
      </c>
      <c r="F429" s="198">
        <v>0.52980000000000005</v>
      </c>
      <c r="G429" s="198">
        <v>0.46439999999999998</v>
      </c>
      <c r="H429" s="198">
        <v>0.40620000000000001</v>
      </c>
      <c r="I429" s="198">
        <v>0.35449999999999998</v>
      </c>
      <c r="J429" s="198">
        <v>0.30880000000000002</v>
      </c>
      <c r="K429" s="198">
        <v>0.26869999999999999</v>
      </c>
      <c r="L429" s="198">
        <v>0.23350000000000001</v>
      </c>
      <c r="M429" s="198">
        <v>0.2029</v>
      </c>
      <c r="N429" s="198">
        <v>0.17610000000000001</v>
      </c>
      <c r="O429" s="198">
        <v>0.15290000000000001</v>
      </c>
      <c r="P429" s="198">
        <v>0.1328</v>
      </c>
      <c r="Q429" s="198">
        <v>0.1154</v>
      </c>
    </row>
    <row r="430" spans="1:17" x14ac:dyDescent="0.25">
      <c r="A430" s="8">
        <v>6</v>
      </c>
      <c r="B430" s="3">
        <v>59</v>
      </c>
      <c r="C430" s="5"/>
      <c r="D430" s="198"/>
      <c r="E430" s="198">
        <v>0.59560000000000002</v>
      </c>
      <c r="F430" s="198">
        <v>0.5202</v>
      </c>
      <c r="G430" s="198">
        <v>0.4531</v>
      </c>
      <c r="H430" s="198">
        <v>0.39340000000000003</v>
      </c>
      <c r="I430" s="198">
        <v>0.34079999999999999</v>
      </c>
      <c r="J430" s="198">
        <v>0.29459999999999997</v>
      </c>
      <c r="K430" s="198">
        <v>0.25430000000000003</v>
      </c>
      <c r="L430" s="198">
        <v>0.21929999999999999</v>
      </c>
      <c r="M430" s="198">
        <v>0.18890000000000001</v>
      </c>
      <c r="N430" s="198">
        <v>0.16259999999999999</v>
      </c>
      <c r="O430" s="198">
        <v>0.14000000000000001</v>
      </c>
      <c r="P430" s="198">
        <v>0.1206</v>
      </c>
      <c r="Q430" s="198">
        <v>0.10390000000000001</v>
      </c>
    </row>
    <row r="431" spans="1:17" x14ac:dyDescent="0.25">
      <c r="A431" s="8">
        <v>6</v>
      </c>
      <c r="B431" s="3">
        <v>60</v>
      </c>
      <c r="C431" s="5"/>
      <c r="D431" s="198"/>
      <c r="E431" s="198">
        <v>0.58819999999999995</v>
      </c>
      <c r="F431" s="198">
        <v>0.51049999999999995</v>
      </c>
      <c r="G431" s="198">
        <v>0.4415</v>
      </c>
      <c r="H431" s="198">
        <v>0.3805</v>
      </c>
      <c r="I431" s="198">
        <v>0.32700000000000001</v>
      </c>
      <c r="J431" s="198">
        <v>0.28029999999999999</v>
      </c>
      <c r="K431" s="198">
        <v>0.23980000000000001</v>
      </c>
      <c r="L431" s="198">
        <v>0.2049</v>
      </c>
      <c r="M431" s="198">
        <v>0.1749</v>
      </c>
      <c r="N431" s="198">
        <v>0.1492</v>
      </c>
      <c r="O431" s="198">
        <v>0.1273</v>
      </c>
      <c r="P431" s="198">
        <v>0.1086</v>
      </c>
      <c r="Q431" s="198">
        <v>9.2700000000000005E-2</v>
      </c>
    </row>
    <row r="432" spans="1:17" x14ac:dyDescent="0.25">
      <c r="A432" s="8">
        <v>6</v>
      </c>
      <c r="B432" s="3">
        <v>61</v>
      </c>
      <c r="C432" s="5"/>
      <c r="D432" s="198"/>
      <c r="E432" s="198">
        <v>0.58089999999999997</v>
      </c>
      <c r="F432" s="198">
        <v>0.501</v>
      </c>
      <c r="G432" s="198">
        <v>0.43009999999999998</v>
      </c>
      <c r="H432" s="198">
        <v>0.36770000000000003</v>
      </c>
      <c r="I432" s="198">
        <v>0.31330000000000002</v>
      </c>
      <c r="J432" s="198">
        <v>0.2661</v>
      </c>
      <c r="K432" s="198">
        <v>0.22559999999999999</v>
      </c>
      <c r="L432" s="198">
        <v>0.19089999999999999</v>
      </c>
      <c r="M432" s="198">
        <v>0.1613</v>
      </c>
      <c r="N432" s="198">
        <v>0.13619999999999999</v>
      </c>
      <c r="O432" s="198">
        <v>0.115</v>
      </c>
      <c r="P432" s="198">
        <v>9.7199999999999995E-2</v>
      </c>
      <c r="Q432" s="198">
        <v>8.2199999999999995E-2</v>
      </c>
    </row>
    <row r="433" spans="1:17" x14ac:dyDescent="0.25">
      <c r="A433" s="8">
        <v>6</v>
      </c>
      <c r="B433" s="3">
        <v>62</v>
      </c>
      <c r="C433" s="5"/>
      <c r="D433" s="198"/>
      <c r="E433" s="198">
        <v>0.57369999999999999</v>
      </c>
      <c r="F433" s="198">
        <v>0.49130000000000001</v>
      </c>
      <c r="G433" s="198">
        <v>0.41849999999999998</v>
      </c>
      <c r="H433" s="198">
        <v>0.35470000000000002</v>
      </c>
      <c r="I433" s="198">
        <v>0.2994</v>
      </c>
      <c r="J433" s="198">
        <v>0.25190000000000001</v>
      </c>
      <c r="K433" s="198">
        <v>0.21129999999999999</v>
      </c>
      <c r="L433" s="198">
        <v>0.17680000000000001</v>
      </c>
      <c r="M433" s="198">
        <v>0.14779999999999999</v>
      </c>
      <c r="N433" s="198">
        <v>0.1234</v>
      </c>
      <c r="O433" s="198">
        <v>0.10299999999999999</v>
      </c>
      <c r="P433" s="198">
        <v>8.6099999999999996E-2</v>
      </c>
      <c r="Q433" s="198">
        <v>7.2099999999999997E-2</v>
      </c>
    </row>
    <row r="434" spans="1:17" x14ac:dyDescent="0.25">
      <c r="A434" s="8">
        <v>6</v>
      </c>
      <c r="B434" s="3">
        <v>63</v>
      </c>
      <c r="C434" s="5"/>
      <c r="D434" s="198"/>
      <c r="E434" s="198">
        <v>0.56640000000000001</v>
      </c>
      <c r="F434" s="198">
        <v>0.48149999999999998</v>
      </c>
      <c r="G434" s="198">
        <v>0.40670000000000001</v>
      </c>
      <c r="H434" s="198">
        <v>0.34139999999999998</v>
      </c>
      <c r="I434" s="198">
        <v>0.28520000000000001</v>
      </c>
      <c r="J434" s="198">
        <v>0.23719999999999999</v>
      </c>
      <c r="K434" s="198">
        <v>0.1966</v>
      </c>
      <c r="L434" s="198">
        <v>0.16250000000000001</v>
      </c>
      <c r="M434" s="198">
        <v>0.1341</v>
      </c>
      <c r="N434" s="198">
        <v>0.1106</v>
      </c>
      <c r="O434" s="198">
        <v>9.1200000000000003E-2</v>
      </c>
      <c r="P434" s="198">
        <v>7.5300000000000006E-2</v>
      </c>
      <c r="Q434" s="198">
        <v>6.2300000000000001E-2</v>
      </c>
    </row>
    <row r="435" spans="1:17" x14ac:dyDescent="0.25">
      <c r="A435" s="8">
        <v>6</v>
      </c>
      <c r="B435" s="3">
        <v>64</v>
      </c>
      <c r="C435" s="5"/>
      <c r="D435" s="198"/>
      <c r="E435" s="198">
        <v>0.55930000000000002</v>
      </c>
      <c r="F435" s="198">
        <v>0.47189999999999999</v>
      </c>
      <c r="G435" s="198">
        <v>0.39489999999999997</v>
      </c>
      <c r="H435" s="198">
        <v>0.3281</v>
      </c>
      <c r="I435" s="198">
        <v>0.27089999999999997</v>
      </c>
      <c r="J435" s="198">
        <v>0.2225</v>
      </c>
      <c r="K435" s="198">
        <v>0.182</v>
      </c>
      <c r="L435" s="198">
        <v>0.1484</v>
      </c>
      <c r="M435" s="198">
        <v>0.1207</v>
      </c>
      <c r="N435" s="198">
        <v>9.8100000000000007E-2</v>
      </c>
      <c r="O435" s="198">
        <v>7.9799999999999996E-2</v>
      </c>
      <c r="P435" s="198">
        <v>6.5000000000000002E-2</v>
      </c>
      <c r="Q435" s="198">
        <v>5.3100000000000001E-2</v>
      </c>
    </row>
    <row r="436" spans="1:17" x14ac:dyDescent="0.25">
      <c r="A436" s="8">
        <v>6</v>
      </c>
      <c r="B436" s="3">
        <v>65</v>
      </c>
      <c r="C436" s="5"/>
      <c r="D436" s="198"/>
      <c r="E436" s="198">
        <v>0.5524</v>
      </c>
      <c r="F436" s="198">
        <v>0.46239999999999998</v>
      </c>
      <c r="G436" s="198">
        <v>0.38319999999999999</v>
      </c>
      <c r="H436" s="198">
        <v>0.31480000000000002</v>
      </c>
      <c r="I436" s="198">
        <v>0.25659999999999999</v>
      </c>
      <c r="J436" s="198">
        <v>0.20780000000000001</v>
      </c>
      <c r="K436" s="198">
        <v>0.16739999999999999</v>
      </c>
      <c r="L436" s="198">
        <v>0.1343</v>
      </c>
      <c r="M436" s="198">
        <v>0.1075</v>
      </c>
      <c r="N436" s="198">
        <v>8.5999999999999993E-2</v>
      </c>
      <c r="O436" s="198">
        <v>6.88E-2</v>
      </c>
      <c r="P436" s="198">
        <v>5.5199999999999999E-2</v>
      </c>
      <c r="Q436" s="198">
        <v>4.4499999999999998E-2</v>
      </c>
    </row>
    <row r="437" spans="1:17" x14ac:dyDescent="0.25">
      <c r="A437" s="8">
        <v>6</v>
      </c>
      <c r="B437" s="3">
        <v>66</v>
      </c>
      <c r="C437" s="5"/>
      <c r="D437" s="198"/>
      <c r="E437" s="198">
        <v>0.54590000000000005</v>
      </c>
      <c r="F437" s="198">
        <v>0.4531</v>
      </c>
      <c r="G437" s="198">
        <v>0.37159999999999999</v>
      </c>
      <c r="H437" s="198">
        <v>0.3014</v>
      </c>
      <c r="I437" s="198">
        <v>0.2422</v>
      </c>
      <c r="J437" s="198">
        <v>0.193</v>
      </c>
      <c r="K437" s="198">
        <v>0.15290000000000001</v>
      </c>
      <c r="L437" s="198">
        <v>0.1205</v>
      </c>
      <c r="M437" s="198">
        <v>9.4700000000000006E-2</v>
      </c>
      <c r="N437" s="198">
        <v>7.4300000000000005E-2</v>
      </c>
      <c r="O437" s="198">
        <v>5.8400000000000001E-2</v>
      </c>
      <c r="P437" s="198">
        <v>4.6100000000000002E-2</v>
      </c>
      <c r="Q437" s="198">
        <v>3.6600000000000001E-2</v>
      </c>
    </row>
    <row r="438" spans="1:17" x14ac:dyDescent="0.25">
      <c r="A438" s="8">
        <v>6</v>
      </c>
      <c r="B438" s="3">
        <v>67</v>
      </c>
      <c r="C438" s="5"/>
      <c r="D438" s="198"/>
      <c r="E438" s="198">
        <v>0.53939999999999999</v>
      </c>
      <c r="F438" s="198">
        <v>0.44350000000000001</v>
      </c>
      <c r="G438" s="198">
        <v>0.35920000000000002</v>
      </c>
      <c r="H438" s="198">
        <v>0.28699999999999998</v>
      </c>
      <c r="I438" s="198">
        <v>0.22650000000000001</v>
      </c>
      <c r="J438" s="198">
        <v>0.17699999999999999</v>
      </c>
      <c r="K438" s="198">
        <v>0.13719999999999999</v>
      </c>
      <c r="L438" s="198">
        <v>0.1057</v>
      </c>
      <c r="M438" s="198">
        <v>8.1199999999999994E-2</v>
      </c>
      <c r="N438" s="198">
        <v>6.2300000000000001E-2</v>
      </c>
      <c r="O438" s="198">
        <v>4.7899999999999998E-2</v>
      </c>
      <c r="P438" s="198">
        <v>3.7100000000000001E-2</v>
      </c>
      <c r="Q438" s="198">
        <v>2.9000000000000001E-2</v>
      </c>
    </row>
    <row r="439" spans="1:17" x14ac:dyDescent="0.25">
      <c r="A439" s="8">
        <v>6</v>
      </c>
      <c r="B439" s="3">
        <v>68</v>
      </c>
      <c r="C439" s="5"/>
      <c r="D439" s="198"/>
      <c r="E439" s="198">
        <v>0.5333</v>
      </c>
      <c r="F439" s="198">
        <v>0.434</v>
      </c>
      <c r="G439" s="198">
        <v>0.34670000000000001</v>
      </c>
      <c r="H439" s="198">
        <v>0.2722</v>
      </c>
      <c r="I439" s="198">
        <v>0.2104</v>
      </c>
      <c r="J439" s="198">
        <v>0.16059999999999999</v>
      </c>
      <c r="K439" s="198">
        <v>0.12130000000000001</v>
      </c>
      <c r="L439" s="198">
        <v>9.0899999999999995E-2</v>
      </c>
      <c r="M439" s="198">
        <v>6.7900000000000002E-2</v>
      </c>
      <c r="N439" s="198">
        <v>5.0700000000000002E-2</v>
      </c>
      <c r="O439" s="198">
        <v>3.8100000000000002E-2</v>
      </c>
      <c r="P439" s="198">
        <v>2.8799999999999999E-2</v>
      </c>
      <c r="Q439" s="198">
        <v>2.2200000000000001E-2</v>
      </c>
    </row>
    <row r="440" spans="1:17" x14ac:dyDescent="0.25">
      <c r="A440" s="8">
        <v>6</v>
      </c>
      <c r="B440" s="3">
        <v>69</v>
      </c>
      <c r="C440" s="5"/>
      <c r="D440" s="198"/>
      <c r="E440" s="198">
        <v>0.52810000000000001</v>
      </c>
      <c r="F440" s="198">
        <v>0.42549999999999999</v>
      </c>
      <c r="G440" s="198">
        <v>0.33489999999999998</v>
      </c>
      <c r="H440" s="198">
        <v>0.25800000000000001</v>
      </c>
      <c r="I440" s="198">
        <v>0.1948</v>
      </c>
      <c r="J440" s="198">
        <v>0.1447</v>
      </c>
      <c r="K440" s="198">
        <v>0.1061</v>
      </c>
      <c r="L440" s="198">
        <v>7.6999999999999999E-2</v>
      </c>
      <c r="M440" s="198">
        <v>5.57E-2</v>
      </c>
      <c r="N440" s="198">
        <v>4.0399999999999998E-2</v>
      </c>
      <c r="O440" s="198">
        <v>2.9499999999999998E-2</v>
      </c>
      <c r="P440" s="198">
        <v>2.1899999999999999E-2</v>
      </c>
      <c r="Q440" s="198">
        <v>1.66E-2</v>
      </c>
    </row>
    <row r="441" spans="1:17" x14ac:dyDescent="0.25">
      <c r="A441" s="8">
        <v>6</v>
      </c>
      <c r="B441" s="3">
        <v>70</v>
      </c>
      <c r="C441" s="5"/>
      <c r="D441" s="198"/>
      <c r="E441" s="198">
        <v>0.52300000000000002</v>
      </c>
      <c r="F441" s="198">
        <v>0.4163</v>
      </c>
      <c r="G441" s="198">
        <v>0.3216</v>
      </c>
      <c r="H441" s="198">
        <v>0.24129999999999999</v>
      </c>
      <c r="I441" s="198">
        <v>0.1764</v>
      </c>
      <c r="J441" s="198">
        <v>0.126</v>
      </c>
      <c r="K441" s="198">
        <v>8.8400000000000006E-2</v>
      </c>
      <c r="L441" s="198">
        <v>6.13E-2</v>
      </c>
      <c r="M441" s="198">
        <v>4.2299999999999997E-2</v>
      </c>
      <c r="N441" s="198">
        <v>2.9399999999999999E-2</v>
      </c>
      <c r="O441" s="198">
        <v>2.07E-2</v>
      </c>
      <c r="P441" s="198">
        <v>1.4999999999999999E-2</v>
      </c>
      <c r="Q441" s="198">
        <v>1.12E-2</v>
      </c>
    </row>
    <row r="442" spans="1:17" x14ac:dyDescent="0.25">
      <c r="A442" s="8">
        <v>6</v>
      </c>
      <c r="B442" s="3">
        <v>71</v>
      </c>
      <c r="C442" s="5"/>
      <c r="D442" s="198"/>
      <c r="E442" s="198">
        <v>0.51919999999999999</v>
      </c>
      <c r="F442" s="198">
        <v>0.40849999999999997</v>
      </c>
      <c r="G442" s="198">
        <v>0.30919999999999997</v>
      </c>
      <c r="H442" s="198">
        <v>0.22520000000000001</v>
      </c>
      <c r="I442" s="198">
        <v>0.15820000000000001</v>
      </c>
      <c r="J442" s="198">
        <v>0.1077</v>
      </c>
      <c r="K442" s="198">
        <v>7.1499999999999994E-2</v>
      </c>
      <c r="L442" s="198">
        <v>4.6800000000000001E-2</v>
      </c>
      <c r="M442" s="198">
        <v>3.0499999999999999E-2</v>
      </c>
      <c r="N442" s="198">
        <v>2.01E-2</v>
      </c>
      <c r="O442" s="198">
        <v>1.3599999999999999E-2</v>
      </c>
      <c r="P442" s="198">
        <v>9.5999999999999992E-3</v>
      </c>
      <c r="Q442" s="198">
        <v>7.1999999999999998E-3</v>
      </c>
    </row>
    <row r="443" spans="1:17" x14ac:dyDescent="0.25">
      <c r="A443" s="8">
        <v>6</v>
      </c>
      <c r="B443" s="3">
        <v>72</v>
      </c>
      <c r="C443" s="5"/>
      <c r="D443" s="198"/>
      <c r="E443" s="198">
        <v>0.51600000000000001</v>
      </c>
      <c r="F443" s="198">
        <v>0.4002</v>
      </c>
      <c r="G443" s="198">
        <v>0.29420000000000002</v>
      </c>
      <c r="H443" s="198">
        <v>0.2041</v>
      </c>
      <c r="I443" s="198">
        <v>0.1336</v>
      </c>
      <c r="J443" s="198">
        <v>8.3099999999999993E-2</v>
      </c>
      <c r="K443" s="198">
        <v>4.9599999999999998E-2</v>
      </c>
      <c r="L443" s="198">
        <v>2.9000000000000001E-2</v>
      </c>
      <c r="M443" s="198">
        <v>1.7000000000000001E-2</v>
      </c>
      <c r="N443" s="198">
        <v>1.0200000000000001E-2</v>
      </c>
      <c r="O443" s="198">
        <v>6.4999999999999997E-3</v>
      </c>
      <c r="P443" s="198">
        <v>4.4999999999999997E-3</v>
      </c>
      <c r="Q443" s="198">
        <v>3.2000000000000002E-3</v>
      </c>
    </row>
    <row r="444" spans="1:17" x14ac:dyDescent="0.25">
      <c r="A444" s="8">
        <v>6</v>
      </c>
      <c r="B444" s="3">
        <v>73</v>
      </c>
      <c r="C444" s="5"/>
      <c r="D444" s="198"/>
      <c r="E444" s="198">
        <v>0.51470000000000005</v>
      </c>
      <c r="F444" s="198">
        <v>0.39500000000000002</v>
      </c>
      <c r="G444" s="198">
        <v>0.28139999999999998</v>
      </c>
      <c r="H444" s="198">
        <v>0.18260000000000001</v>
      </c>
      <c r="I444" s="198">
        <v>0.107</v>
      </c>
      <c r="J444" s="198">
        <v>5.6800000000000003E-2</v>
      </c>
      <c r="K444" s="198">
        <v>2.7900000000000001E-2</v>
      </c>
      <c r="L444" s="198">
        <v>1.3100000000000001E-2</v>
      </c>
      <c r="M444" s="198">
        <v>6.1000000000000004E-3</v>
      </c>
      <c r="N444" s="198">
        <v>3.0000000000000001E-3</v>
      </c>
      <c r="O444" s="198">
        <v>1.5E-3</v>
      </c>
      <c r="P444" s="198">
        <v>8.0000000000000004E-4</v>
      </c>
      <c r="Q444" s="198">
        <v>4.0000000000000002E-4</v>
      </c>
    </row>
    <row r="445" spans="1:17" x14ac:dyDescent="0.25">
      <c r="A445" s="8">
        <v>6</v>
      </c>
      <c r="B445" s="3">
        <v>74</v>
      </c>
      <c r="C445" s="5"/>
      <c r="D445" s="198"/>
      <c r="E445" s="198">
        <v>0.51459999999999995</v>
      </c>
      <c r="F445" s="198">
        <v>0.39360000000000001</v>
      </c>
      <c r="G445" s="198">
        <v>0.27560000000000001</v>
      </c>
      <c r="H445" s="198">
        <v>0.1699</v>
      </c>
      <c r="I445" s="198">
        <v>8.9300000000000004E-2</v>
      </c>
      <c r="J445" s="198">
        <v>3.9699999999999999E-2</v>
      </c>
      <c r="K445" s="198">
        <v>1.52E-2</v>
      </c>
      <c r="L445" s="198">
        <v>5.1999999999999998E-3</v>
      </c>
      <c r="M445" s="198">
        <v>1.6000000000000001E-3</v>
      </c>
      <c r="N445" s="198">
        <v>5.0000000000000001E-4</v>
      </c>
      <c r="O445" s="198">
        <v>1E-4</v>
      </c>
      <c r="P445" s="198">
        <v>0</v>
      </c>
      <c r="Q445" s="198">
        <v>0</v>
      </c>
    </row>
    <row r="446" spans="1:17" x14ac:dyDescent="0.25">
      <c r="A446" s="8">
        <v>7</v>
      </c>
      <c r="B446" s="3">
        <v>1</v>
      </c>
      <c r="C446" s="5"/>
      <c r="D446" s="198"/>
      <c r="E446" s="198">
        <v>0.95450000000000002</v>
      </c>
      <c r="F446" s="198">
        <v>0.94669999999999999</v>
      </c>
      <c r="G446" s="198">
        <v>0.9395</v>
      </c>
      <c r="H446" s="198">
        <v>0.93269999999999997</v>
      </c>
      <c r="I446" s="198">
        <v>0.92630000000000001</v>
      </c>
      <c r="J446" s="198">
        <v>0.92020000000000002</v>
      </c>
      <c r="K446" s="198">
        <v>0.91439999999999999</v>
      </c>
      <c r="L446" s="198">
        <v>0.90880000000000005</v>
      </c>
      <c r="M446" s="198">
        <v>0.90339999999999998</v>
      </c>
      <c r="N446" s="198">
        <v>0.89810000000000001</v>
      </c>
      <c r="O446" s="198">
        <v>0.89300000000000002</v>
      </c>
      <c r="P446" s="198">
        <v>0.8881</v>
      </c>
      <c r="Q446" s="198">
        <v>0.88319999999999999</v>
      </c>
    </row>
    <row r="447" spans="1:17" x14ac:dyDescent="0.25">
      <c r="A447" s="8">
        <v>7</v>
      </c>
      <c r="B447" s="3">
        <v>2</v>
      </c>
      <c r="C447" s="5"/>
      <c r="D447" s="198"/>
      <c r="E447" s="198">
        <v>0.95150000000000001</v>
      </c>
      <c r="F447" s="198">
        <v>0.94320000000000004</v>
      </c>
      <c r="G447" s="198">
        <v>0.93559999999999999</v>
      </c>
      <c r="H447" s="198">
        <v>0.92849999999999999</v>
      </c>
      <c r="I447" s="198">
        <v>0.92169999999999996</v>
      </c>
      <c r="J447" s="198">
        <v>0.91520000000000001</v>
      </c>
      <c r="K447" s="198">
        <v>0.90900000000000003</v>
      </c>
      <c r="L447" s="198">
        <v>0.90310000000000001</v>
      </c>
      <c r="M447" s="198">
        <v>0.89739999999999998</v>
      </c>
      <c r="N447" s="198">
        <v>0.89180000000000004</v>
      </c>
      <c r="O447" s="198">
        <v>0.88639999999999997</v>
      </c>
      <c r="P447" s="198">
        <v>0.88119999999999998</v>
      </c>
      <c r="Q447" s="198">
        <v>0.876</v>
      </c>
    </row>
    <row r="448" spans="1:17" x14ac:dyDescent="0.25">
      <c r="A448" s="8">
        <v>7</v>
      </c>
      <c r="B448" s="3">
        <v>3</v>
      </c>
      <c r="C448" s="5"/>
      <c r="D448" s="198"/>
      <c r="E448" s="198">
        <v>0.94769999999999999</v>
      </c>
      <c r="F448" s="198">
        <v>0.93879999999999997</v>
      </c>
      <c r="G448" s="198">
        <v>0.93059999999999998</v>
      </c>
      <c r="H448" s="198">
        <v>0.92300000000000004</v>
      </c>
      <c r="I448" s="198">
        <v>0.91569999999999996</v>
      </c>
      <c r="J448" s="198">
        <v>0.90880000000000005</v>
      </c>
      <c r="K448" s="198">
        <v>0.90210000000000001</v>
      </c>
      <c r="L448" s="198">
        <v>0.89570000000000005</v>
      </c>
      <c r="M448" s="198">
        <v>0.88959999999999995</v>
      </c>
      <c r="N448" s="198">
        <v>0.88360000000000005</v>
      </c>
      <c r="O448" s="198">
        <v>0.87780000000000002</v>
      </c>
      <c r="P448" s="198">
        <v>0.87219999999999998</v>
      </c>
      <c r="Q448" s="198">
        <v>0.86670000000000003</v>
      </c>
    </row>
    <row r="449" spans="1:17" x14ac:dyDescent="0.25">
      <c r="A449" s="8">
        <v>7</v>
      </c>
      <c r="B449" s="3">
        <v>4</v>
      </c>
      <c r="C449" s="5"/>
      <c r="D449" s="198"/>
      <c r="E449" s="198">
        <v>0.94379999999999997</v>
      </c>
      <c r="F449" s="198">
        <v>0.93430000000000002</v>
      </c>
      <c r="G449" s="198">
        <v>0.92559999999999998</v>
      </c>
      <c r="H449" s="198">
        <v>0.91739999999999999</v>
      </c>
      <c r="I449" s="198">
        <v>0.90959999999999996</v>
      </c>
      <c r="J449" s="198">
        <v>0.9022</v>
      </c>
      <c r="K449" s="198">
        <v>0.89510000000000001</v>
      </c>
      <c r="L449" s="198">
        <v>0.88819999999999999</v>
      </c>
      <c r="M449" s="198">
        <v>0.88160000000000005</v>
      </c>
      <c r="N449" s="198">
        <v>0.87519999999999998</v>
      </c>
      <c r="O449" s="198">
        <v>0.86899999999999999</v>
      </c>
      <c r="P449" s="198">
        <v>0.86299999999999999</v>
      </c>
      <c r="Q449" s="198">
        <v>0.85709999999999997</v>
      </c>
    </row>
    <row r="450" spans="1:17" x14ac:dyDescent="0.25">
      <c r="A450" s="8">
        <v>7</v>
      </c>
      <c r="B450" s="3">
        <v>5</v>
      </c>
      <c r="C450" s="5"/>
      <c r="D450" s="198"/>
      <c r="E450" s="198">
        <v>0.93989999999999996</v>
      </c>
      <c r="F450" s="198">
        <v>0.92979999999999996</v>
      </c>
      <c r="G450" s="198">
        <v>0.92049999999999998</v>
      </c>
      <c r="H450" s="198">
        <v>0.91169999999999995</v>
      </c>
      <c r="I450" s="198">
        <v>0.90339999999999998</v>
      </c>
      <c r="J450" s="198">
        <v>0.89549999999999996</v>
      </c>
      <c r="K450" s="198">
        <v>0.88790000000000002</v>
      </c>
      <c r="L450" s="198">
        <v>0.88060000000000005</v>
      </c>
      <c r="M450" s="198">
        <v>0.87360000000000004</v>
      </c>
      <c r="N450" s="198">
        <v>0.86680000000000001</v>
      </c>
      <c r="O450" s="198">
        <v>0.86009999999999998</v>
      </c>
      <c r="P450" s="198">
        <v>0.85370000000000001</v>
      </c>
      <c r="Q450" s="198">
        <v>0.84740000000000004</v>
      </c>
    </row>
    <row r="451" spans="1:17" x14ac:dyDescent="0.25">
      <c r="A451" s="8">
        <v>7</v>
      </c>
      <c r="B451" s="3">
        <v>6</v>
      </c>
      <c r="C451" s="5"/>
      <c r="D451" s="198"/>
      <c r="E451" s="198">
        <v>0.93589999999999995</v>
      </c>
      <c r="F451" s="198">
        <v>0.92520000000000002</v>
      </c>
      <c r="G451" s="198">
        <v>0.9153</v>
      </c>
      <c r="H451" s="198">
        <v>0.90600000000000003</v>
      </c>
      <c r="I451" s="198">
        <v>0.8972</v>
      </c>
      <c r="J451" s="198">
        <v>0.88870000000000005</v>
      </c>
      <c r="K451" s="198">
        <v>0.88070000000000004</v>
      </c>
      <c r="L451" s="198">
        <v>0.87290000000000001</v>
      </c>
      <c r="M451" s="198">
        <v>0.86539999999999995</v>
      </c>
      <c r="N451" s="198">
        <v>0.85819999999999996</v>
      </c>
      <c r="O451" s="198">
        <v>0.85109999999999997</v>
      </c>
      <c r="P451" s="198">
        <v>0.84430000000000005</v>
      </c>
      <c r="Q451" s="198">
        <v>0.83760000000000001</v>
      </c>
    </row>
    <row r="452" spans="1:17" x14ac:dyDescent="0.25">
      <c r="A452" s="8">
        <v>7</v>
      </c>
      <c r="B452" s="3">
        <v>7</v>
      </c>
      <c r="C452" s="5"/>
      <c r="D452" s="198"/>
      <c r="E452" s="198">
        <v>0.93189999999999995</v>
      </c>
      <c r="F452" s="198">
        <v>0.92049999999999998</v>
      </c>
      <c r="G452" s="198">
        <v>0.91</v>
      </c>
      <c r="H452" s="198">
        <v>0.90010000000000001</v>
      </c>
      <c r="I452" s="198">
        <v>0.89070000000000005</v>
      </c>
      <c r="J452" s="198">
        <v>0.88180000000000003</v>
      </c>
      <c r="K452" s="198">
        <v>0.87319999999999998</v>
      </c>
      <c r="L452" s="198">
        <v>0.86499999999999999</v>
      </c>
      <c r="M452" s="198">
        <v>0.85699999999999998</v>
      </c>
      <c r="N452" s="198">
        <v>0.84930000000000005</v>
      </c>
      <c r="O452" s="198">
        <v>0.84179999999999999</v>
      </c>
      <c r="P452" s="198">
        <v>0.83460000000000001</v>
      </c>
      <c r="Q452" s="198">
        <v>0.82750000000000001</v>
      </c>
    </row>
    <row r="453" spans="1:17" x14ac:dyDescent="0.25">
      <c r="A453" s="8">
        <v>7</v>
      </c>
      <c r="B453" s="3">
        <v>8</v>
      </c>
      <c r="C453" s="5"/>
      <c r="D453" s="198"/>
      <c r="E453" s="198">
        <v>0.92779999999999996</v>
      </c>
      <c r="F453" s="198">
        <v>0.91579999999999995</v>
      </c>
      <c r="G453" s="198">
        <v>0.90459999999999996</v>
      </c>
      <c r="H453" s="198">
        <v>0.89419999999999999</v>
      </c>
      <c r="I453" s="198">
        <v>0.88429999999999997</v>
      </c>
      <c r="J453" s="198">
        <v>0.87480000000000002</v>
      </c>
      <c r="K453" s="198">
        <v>0.86570000000000003</v>
      </c>
      <c r="L453" s="198">
        <v>0.85699999999999998</v>
      </c>
      <c r="M453" s="198">
        <v>0.84860000000000002</v>
      </c>
      <c r="N453" s="198">
        <v>0.84040000000000004</v>
      </c>
      <c r="O453" s="198">
        <v>0.83250000000000002</v>
      </c>
      <c r="P453" s="198">
        <v>0.82489999999999997</v>
      </c>
      <c r="Q453" s="198">
        <v>0.8175</v>
      </c>
    </row>
    <row r="454" spans="1:17" x14ac:dyDescent="0.25">
      <c r="A454" s="8">
        <v>7</v>
      </c>
      <c r="B454" s="3">
        <v>9</v>
      </c>
      <c r="C454" s="5"/>
      <c r="D454" s="198"/>
      <c r="E454" s="198">
        <v>0.92369999999999997</v>
      </c>
      <c r="F454" s="198">
        <v>0.91100000000000003</v>
      </c>
      <c r="G454" s="198">
        <v>0.8992</v>
      </c>
      <c r="H454" s="198">
        <v>0.88819999999999999</v>
      </c>
      <c r="I454" s="198">
        <v>0.87770000000000004</v>
      </c>
      <c r="J454" s="198">
        <v>0.86770000000000003</v>
      </c>
      <c r="K454" s="198">
        <v>0.85809999999999997</v>
      </c>
      <c r="L454" s="198">
        <v>0.84889999999999999</v>
      </c>
      <c r="M454" s="198">
        <v>0.84</v>
      </c>
      <c r="N454" s="198">
        <v>0.83140000000000003</v>
      </c>
      <c r="O454" s="198">
        <v>0.82310000000000005</v>
      </c>
      <c r="P454" s="198">
        <v>0.81510000000000005</v>
      </c>
      <c r="Q454" s="198">
        <v>0.80720000000000003</v>
      </c>
    </row>
    <row r="455" spans="1:17" x14ac:dyDescent="0.25">
      <c r="A455" s="8">
        <v>7</v>
      </c>
      <c r="B455" s="3">
        <v>10</v>
      </c>
      <c r="C455" s="5"/>
      <c r="D455" s="198"/>
      <c r="E455" s="198">
        <v>0.91959999999999997</v>
      </c>
      <c r="F455" s="198">
        <v>0.90620000000000001</v>
      </c>
      <c r="G455" s="198">
        <v>0.89380000000000004</v>
      </c>
      <c r="H455" s="198">
        <v>0.8821</v>
      </c>
      <c r="I455" s="198">
        <v>0.87109999999999999</v>
      </c>
      <c r="J455" s="198">
        <v>0.86050000000000004</v>
      </c>
      <c r="K455" s="198">
        <v>0.85040000000000004</v>
      </c>
      <c r="L455" s="198">
        <v>0.8407</v>
      </c>
      <c r="M455" s="198">
        <v>0.83140000000000003</v>
      </c>
      <c r="N455" s="198">
        <v>0.82240000000000002</v>
      </c>
      <c r="O455" s="198">
        <v>0.81359999999999999</v>
      </c>
      <c r="P455" s="198">
        <v>0.80520000000000003</v>
      </c>
      <c r="Q455" s="198">
        <v>0.79690000000000005</v>
      </c>
    </row>
    <row r="456" spans="1:17" x14ac:dyDescent="0.25">
      <c r="A456" s="8">
        <v>7</v>
      </c>
      <c r="B456" s="3">
        <v>11</v>
      </c>
      <c r="C456" s="5"/>
      <c r="D456" s="198"/>
      <c r="E456" s="198">
        <v>0.91539999999999999</v>
      </c>
      <c r="F456" s="198">
        <v>0.90139999999999998</v>
      </c>
      <c r="G456" s="198">
        <v>0.88829999999999998</v>
      </c>
      <c r="H456" s="198">
        <v>0.876</v>
      </c>
      <c r="I456" s="198">
        <v>0.86439999999999995</v>
      </c>
      <c r="J456" s="198">
        <v>0.85329999999999995</v>
      </c>
      <c r="K456" s="198">
        <v>0.8427</v>
      </c>
      <c r="L456" s="198">
        <v>0.83250000000000002</v>
      </c>
      <c r="M456" s="198">
        <v>0.82269999999999999</v>
      </c>
      <c r="N456" s="198">
        <v>0.81330000000000002</v>
      </c>
      <c r="O456" s="198">
        <v>0.80410000000000004</v>
      </c>
      <c r="P456" s="198">
        <v>0.79520000000000002</v>
      </c>
      <c r="Q456" s="198">
        <v>0.78659999999999997</v>
      </c>
    </row>
    <row r="457" spans="1:17" x14ac:dyDescent="0.25">
      <c r="A457" s="8">
        <v>7</v>
      </c>
      <c r="B457" s="3">
        <v>12</v>
      </c>
      <c r="C457" s="5"/>
      <c r="D457" s="198"/>
      <c r="E457" s="198">
        <v>0.91120000000000001</v>
      </c>
      <c r="F457" s="198">
        <v>0.89639999999999997</v>
      </c>
      <c r="G457" s="198">
        <v>0.88270000000000004</v>
      </c>
      <c r="H457" s="198">
        <v>0.86980000000000002</v>
      </c>
      <c r="I457" s="198">
        <v>0.85750000000000004</v>
      </c>
      <c r="J457" s="198">
        <v>0.84589999999999999</v>
      </c>
      <c r="K457" s="198">
        <v>0.83479999999999999</v>
      </c>
      <c r="L457" s="198">
        <v>0.82410000000000005</v>
      </c>
      <c r="M457" s="198">
        <v>0.81379999999999997</v>
      </c>
      <c r="N457" s="198">
        <v>0.80389999999999995</v>
      </c>
      <c r="O457" s="198">
        <v>0.79430000000000001</v>
      </c>
      <c r="P457" s="198">
        <v>0.78500000000000003</v>
      </c>
      <c r="Q457" s="198">
        <v>0.77600000000000002</v>
      </c>
    </row>
    <row r="458" spans="1:17" x14ac:dyDescent="0.25">
      <c r="A458" s="8">
        <v>7</v>
      </c>
      <c r="B458" s="3">
        <v>13</v>
      </c>
      <c r="C458" s="5"/>
      <c r="D458" s="198"/>
      <c r="E458" s="198">
        <v>0.90690000000000004</v>
      </c>
      <c r="F458" s="198">
        <v>0.89139999999999997</v>
      </c>
      <c r="G458" s="198">
        <v>0.877</v>
      </c>
      <c r="H458" s="198">
        <v>0.86339999999999995</v>
      </c>
      <c r="I458" s="198">
        <v>0.85060000000000002</v>
      </c>
      <c r="J458" s="198">
        <v>0.83840000000000003</v>
      </c>
      <c r="K458" s="198">
        <v>0.82679999999999998</v>
      </c>
      <c r="L458" s="198">
        <v>0.81559999999999999</v>
      </c>
      <c r="M458" s="198">
        <v>0.80479999999999996</v>
      </c>
      <c r="N458" s="198">
        <v>0.79449999999999998</v>
      </c>
      <c r="O458" s="198">
        <v>0.78439999999999999</v>
      </c>
      <c r="P458" s="198">
        <v>0.77470000000000006</v>
      </c>
      <c r="Q458" s="198">
        <v>0.76529999999999998</v>
      </c>
    </row>
    <row r="459" spans="1:17" x14ac:dyDescent="0.25">
      <c r="A459" s="8">
        <v>7</v>
      </c>
      <c r="B459" s="3">
        <v>14</v>
      </c>
      <c r="C459" s="5"/>
      <c r="D459" s="198"/>
      <c r="E459" s="198">
        <v>0.90249999999999997</v>
      </c>
      <c r="F459" s="198">
        <v>0.88619999999999999</v>
      </c>
      <c r="G459" s="198">
        <v>0.87109999999999999</v>
      </c>
      <c r="H459" s="198">
        <v>0.8569</v>
      </c>
      <c r="I459" s="198">
        <v>0.84350000000000003</v>
      </c>
      <c r="J459" s="198">
        <v>0.83079999999999998</v>
      </c>
      <c r="K459" s="198">
        <v>0.81859999999999999</v>
      </c>
      <c r="L459" s="198">
        <v>0.80689999999999995</v>
      </c>
      <c r="M459" s="198">
        <v>0.79559999999999997</v>
      </c>
      <c r="N459" s="198">
        <v>0.78480000000000005</v>
      </c>
      <c r="O459" s="198">
        <v>0.77429999999999999</v>
      </c>
      <c r="P459" s="198">
        <v>0.76419999999999999</v>
      </c>
      <c r="Q459" s="198">
        <v>0.75439999999999996</v>
      </c>
    </row>
    <row r="460" spans="1:17" x14ac:dyDescent="0.25">
      <c r="A460" s="8">
        <v>7</v>
      </c>
      <c r="B460" s="3">
        <v>15</v>
      </c>
      <c r="C460" s="5"/>
      <c r="D460" s="198"/>
      <c r="E460" s="198">
        <v>0.89810000000000001</v>
      </c>
      <c r="F460" s="198">
        <v>0.88109999999999999</v>
      </c>
      <c r="G460" s="198">
        <v>0.86519999999999997</v>
      </c>
      <c r="H460" s="198">
        <v>0.85040000000000004</v>
      </c>
      <c r="I460" s="198">
        <v>0.83640000000000003</v>
      </c>
      <c r="J460" s="198">
        <v>0.82310000000000005</v>
      </c>
      <c r="K460" s="198">
        <v>0.81040000000000001</v>
      </c>
      <c r="L460" s="198">
        <v>0.79820000000000002</v>
      </c>
      <c r="M460" s="198">
        <v>0.78649999999999998</v>
      </c>
      <c r="N460" s="198">
        <v>0.7752</v>
      </c>
      <c r="O460" s="198">
        <v>0.76429999999999998</v>
      </c>
      <c r="P460" s="198">
        <v>0.75370000000000004</v>
      </c>
      <c r="Q460" s="198">
        <v>0.74350000000000005</v>
      </c>
    </row>
    <row r="461" spans="1:17" x14ac:dyDescent="0.25">
      <c r="A461" s="8">
        <v>7</v>
      </c>
      <c r="B461" s="3">
        <v>16</v>
      </c>
      <c r="C461" s="5"/>
      <c r="D461" s="198"/>
      <c r="E461" s="198">
        <v>0.89359999999999995</v>
      </c>
      <c r="F461" s="198">
        <v>0.87580000000000002</v>
      </c>
      <c r="G461" s="198">
        <v>0.85929999999999995</v>
      </c>
      <c r="H461" s="198">
        <v>0.84379999999999999</v>
      </c>
      <c r="I461" s="198">
        <v>0.82920000000000005</v>
      </c>
      <c r="J461" s="198">
        <v>0.81530000000000002</v>
      </c>
      <c r="K461" s="198">
        <v>0.80200000000000005</v>
      </c>
      <c r="L461" s="198">
        <v>0.7893</v>
      </c>
      <c r="M461" s="198">
        <v>0.77710000000000001</v>
      </c>
      <c r="N461" s="198">
        <v>0.76539999999999997</v>
      </c>
      <c r="O461" s="198">
        <v>0.754</v>
      </c>
      <c r="P461" s="198">
        <v>0.74299999999999999</v>
      </c>
      <c r="Q461" s="198">
        <v>0.73240000000000005</v>
      </c>
    </row>
    <row r="462" spans="1:17" x14ac:dyDescent="0.25">
      <c r="A462" s="8">
        <v>7</v>
      </c>
      <c r="B462" s="3">
        <v>17</v>
      </c>
      <c r="C462" s="5"/>
      <c r="D462" s="198"/>
      <c r="E462" s="198">
        <v>0.88900000000000001</v>
      </c>
      <c r="F462" s="198">
        <v>0.87050000000000005</v>
      </c>
      <c r="G462" s="198">
        <v>0.85319999999999996</v>
      </c>
      <c r="H462" s="198">
        <v>0.83709999999999996</v>
      </c>
      <c r="I462" s="198">
        <v>0.82189999999999996</v>
      </c>
      <c r="J462" s="198">
        <v>0.80740000000000001</v>
      </c>
      <c r="K462" s="198">
        <v>0.79359999999999997</v>
      </c>
      <c r="L462" s="198">
        <v>0.78029999999999999</v>
      </c>
      <c r="M462" s="198">
        <v>0.76759999999999995</v>
      </c>
      <c r="N462" s="198">
        <v>0.75539999999999996</v>
      </c>
      <c r="O462" s="198">
        <v>0.74360000000000004</v>
      </c>
      <c r="P462" s="198">
        <v>0.73219999999999996</v>
      </c>
      <c r="Q462" s="198">
        <v>0.72119999999999995</v>
      </c>
    </row>
    <row r="463" spans="1:17" x14ac:dyDescent="0.25">
      <c r="A463" s="8">
        <v>7</v>
      </c>
      <c r="B463" s="3">
        <v>18</v>
      </c>
      <c r="C463" s="5"/>
      <c r="D463" s="198"/>
      <c r="E463" s="198">
        <v>0.88439999999999996</v>
      </c>
      <c r="F463" s="198">
        <v>0.86509999999999998</v>
      </c>
      <c r="G463" s="198">
        <v>0.84709999999999996</v>
      </c>
      <c r="H463" s="198">
        <v>0.83030000000000004</v>
      </c>
      <c r="I463" s="198">
        <v>0.81440000000000001</v>
      </c>
      <c r="J463" s="198">
        <v>0.7994</v>
      </c>
      <c r="K463" s="198">
        <v>0.78500000000000003</v>
      </c>
      <c r="L463" s="198">
        <v>0.77129999999999999</v>
      </c>
      <c r="M463" s="198">
        <v>0.7581</v>
      </c>
      <c r="N463" s="198">
        <v>0.74539999999999995</v>
      </c>
      <c r="O463" s="198">
        <v>0.73309999999999997</v>
      </c>
      <c r="P463" s="198">
        <v>0.72130000000000005</v>
      </c>
      <c r="Q463" s="198">
        <v>0.70989999999999998</v>
      </c>
    </row>
    <row r="464" spans="1:17" x14ac:dyDescent="0.25">
      <c r="A464" s="8">
        <v>7</v>
      </c>
      <c r="B464" s="3">
        <v>19</v>
      </c>
      <c r="C464" s="5"/>
      <c r="D464" s="198"/>
      <c r="E464" s="198">
        <v>0.87970000000000004</v>
      </c>
      <c r="F464" s="198">
        <v>0.85950000000000004</v>
      </c>
      <c r="G464" s="198">
        <v>0.84079999999999999</v>
      </c>
      <c r="H464" s="198">
        <v>0.82340000000000002</v>
      </c>
      <c r="I464" s="198">
        <v>0.80689999999999995</v>
      </c>
      <c r="J464" s="198">
        <v>0.79120000000000001</v>
      </c>
      <c r="K464" s="198">
        <v>0.77629999999999999</v>
      </c>
      <c r="L464" s="198">
        <v>0.76200000000000001</v>
      </c>
      <c r="M464" s="198">
        <v>0.74829999999999997</v>
      </c>
      <c r="N464" s="198">
        <v>0.73509999999999998</v>
      </c>
      <c r="O464" s="198">
        <v>0.72250000000000003</v>
      </c>
      <c r="P464" s="198">
        <v>0.71020000000000005</v>
      </c>
      <c r="Q464" s="198">
        <v>0.69840000000000002</v>
      </c>
    </row>
    <row r="465" spans="1:17" x14ac:dyDescent="0.25">
      <c r="A465" s="8">
        <v>7</v>
      </c>
      <c r="B465" s="3">
        <v>20</v>
      </c>
      <c r="C465" s="5"/>
      <c r="D465" s="198"/>
      <c r="E465" s="198">
        <v>0.875</v>
      </c>
      <c r="F465" s="198">
        <v>0.85399999999999998</v>
      </c>
      <c r="G465" s="198">
        <v>0.83460000000000001</v>
      </c>
      <c r="H465" s="198">
        <v>0.81640000000000001</v>
      </c>
      <c r="I465" s="198">
        <v>0.79930000000000001</v>
      </c>
      <c r="J465" s="198">
        <v>0.78300000000000003</v>
      </c>
      <c r="K465" s="198">
        <v>0.76749999999999996</v>
      </c>
      <c r="L465" s="198">
        <v>0.75270000000000004</v>
      </c>
      <c r="M465" s="198">
        <v>0.73850000000000005</v>
      </c>
      <c r="N465" s="198">
        <v>0.72489999999999999</v>
      </c>
      <c r="O465" s="198">
        <v>0.71179999999999999</v>
      </c>
      <c r="P465" s="198">
        <v>0.69910000000000005</v>
      </c>
      <c r="Q465" s="198">
        <v>0.68689999999999996</v>
      </c>
    </row>
    <row r="466" spans="1:17" x14ac:dyDescent="0.25">
      <c r="A466" s="8">
        <v>7</v>
      </c>
      <c r="B466" s="3">
        <v>21</v>
      </c>
      <c r="C466" s="5"/>
      <c r="D466" s="198"/>
      <c r="E466" s="198">
        <v>0.87019999999999997</v>
      </c>
      <c r="F466" s="198">
        <v>0.84840000000000004</v>
      </c>
      <c r="G466" s="198">
        <v>0.82820000000000005</v>
      </c>
      <c r="H466" s="198">
        <v>0.80930000000000002</v>
      </c>
      <c r="I466" s="198">
        <v>0.79149999999999998</v>
      </c>
      <c r="J466" s="198">
        <v>0.77459999999999996</v>
      </c>
      <c r="K466" s="198">
        <v>0.75860000000000005</v>
      </c>
      <c r="L466" s="198">
        <v>0.74329999999999996</v>
      </c>
      <c r="M466" s="198">
        <v>0.72860000000000003</v>
      </c>
      <c r="N466" s="198">
        <v>0.71450000000000002</v>
      </c>
      <c r="O466" s="198">
        <v>0.70089999999999997</v>
      </c>
      <c r="P466" s="198">
        <v>0.68789999999999996</v>
      </c>
      <c r="Q466" s="198">
        <v>0.67530000000000001</v>
      </c>
    </row>
    <row r="467" spans="1:17" x14ac:dyDescent="0.25">
      <c r="A467" s="8">
        <v>7</v>
      </c>
      <c r="B467" s="3">
        <v>22</v>
      </c>
      <c r="C467" s="5"/>
      <c r="D467" s="198"/>
      <c r="E467" s="198">
        <v>0.86519999999999997</v>
      </c>
      <c r="F467" s="198">
        <v>0.84260000000000002</v>
      </c>
      <c r="G467" s="198">
        <v>0.8216</v>
      </c>
      <c r="H467" s="198">
        <v>0.80200000000000005</v>
      </c>
      <c r="I467" s="198">
        <v>0.78349999999999997</v>
      </c>
      <c r="J467" s="198">
        <v>0.7661</v>
      </c>
      <c r="K467" s="198">
        <v>0.74939999999999996</v>
      </c>
      <c r="L467" s="198">
        <v>0.73360000000000003</v>
      </c>
      <c r="M467" s="198">
        <v>0.71840000000000004</v>
      </c>
      <c r="N467" s="198">
        <v>0.70379999999999998</v>
      </c>
      <c r="O467" s="198">
        <v>0.68979999999999997</v>
      </c>
      <c r="P467" s="198">
        <v>0.67630000000000001</v>
      </c>
      <c r="Q467" s="198">
        <v>0.6633</v>
      </c>
    </row>
    <row r="468" spans="1:17" x14ac:dyDescent="0.25">
      <c r="A468" s="8">
        <v>7</v>
      </c>
      <c r="B468" s="3">
        <v>23</v>
      </c>
      <c r="C468" s="5"/>
      <c r="D468" s="198"/>
      <c r="E468" s="198">
        <v>0.86029999999999995</v>
      </c>
      <c r="F468" s="198">
        <v>0.83679999999999999</v>
      </c>
      <c r="G468" s="198">
        <v>0.81499999999999995</v>
      </c>
      <c r="H468" s="198">
        <v>0.79469999999999996</v>
      </c>
      <c r="I468" s="198">
        <v>0.77559999999999996</v>
      </c>
      <c r="J468" s="198">
        <v>0.75749999999999995</v>
      </c>
      <c r="K468" s="198">
        <v>0.74029999999999996</v>
      </c>
      <c r="L468" s="198">
        <v>0.72389999999999999</v>
      </c>
      <c r="M468" s="198">
        <v>0.70820000000000005</v>
      </c>
      <c r="N468" s="198">
        <v>0.69320000000000004</v>
      </c>
      <c r="O468" s="198">
        <v>0.67869999999999997</v>
      </c>
      <c r="P468" s="198">
        <v>0.66479999999999995</v>
      </c>
      <c r="Q468" s="198">
        <v>0.65139999999999998</v>
      </c>
    </row>
    <row r="469" spans="1:17" x14ac:dyDescent="0.25">
      <c r="A469" s="8">
        <v>7</v>
      </c>
      <c r="B469" s="3">
        <v>24</v>
      </c>
      <c r="C469" s="5"/>
      <c r="D469" s="198"/>
      <c r="E469" s="198">
        <v>0.85519999999999996</v>
      </c>
      <c r="F469" s="198">
        <v>0.83079999999999998</v>
      </c>
      <c r="G469" s="198">
        <v>0.80830000000000002</v>
      </c>
      <c r="H469" s="198">
        <v>0.78720000000000001</v>
      </c>
      <c r="I469" s="198">
        <v>0.76739999999999997</v>
      </c>
      <c r="J469" s="198">
        <v>0.74870000000000003</v>
      </c>
      <c r="K469" s="198">
        <v>0.73089999999999999</v>
      </c>
      <c r="L469" s="198">
        <v>0.71389999999999998</v>
      </c>
      <c r="M469" s="198">
        <v>0.69769999999999999</v>
      </c>
      <c r="N469" s="198">
        <v>0.68220000000000003</v>
      </c>
      <c r="O469" s="198">
        <v>0.6673</v>
      </c>
      <c r="P469" s="198">
        <v>0.65300000000000002</v>
      </c>
      <c r="Q469" s="198">
        <v>0.63919999999999999</v>
      </c>
    </row>
    <row r="470" spans="1:17" x14ac:dyDescent="0.25">
      <c r="A470" s="8">
        <v>7</v>
      </c>
      <c r="B470" s="3">
        <v>25</v>
      </c>
      <c r="C470" s="5"/>
      <c r="D470" s="198"/>
      <c r="E470" s="198">
        <v>0.85</v>
      </c>
      <c r="F470" s="198">
        <v>0.82469999999999999</v>
      </c>
      <c r="G470" s="198">
        <v>0.8014</v>
      </c>
      <c r="H470" s="198">
        <v>0.77949999999999997</v>
      </c>
      <c r="I470" s="198">
        <v>0.75900000000000001</v>
      </c>
      <c r="J470" s="198">
        <v>0.73970000000000002</v>
      </c>
      <c r="K470" s="198">
        <v>0.72130000000000005</v>
      </c>
      <c r="L470" s="198">
        <v>0.70379999999999998</v>
      </c>
      <c r="M470" s="198">
        <v>0.68710000000000004</v>
      </c>
      <c r="N470" s="198">
        <v>0.67110000000000003</v>
      </c>
      <c r="O470" s="198">
        <v>0.65580000000000005</v>
      </c>
      <c r="P470" s="198">
        <v>0.6411</v>
      </c>
      <c r="Q470" s="198">
        <v>0.62690000000000001</v>
      </c>
    </row>
    <row r="471" spans="1:17" x14ac:dyDescent="0.25">
      <c r="A471" s="8">
        <v>7</v>
      </c>
      <c r="B471" s="3">
        <v>26</v>
      </c>
      <c r="C471" s="5"/>
      <c r="D471" s="198"/>
      <c r="E471" s="198">
        <v>0.8448</v>
      </c>
      <c r="F471" s="198">
        <v>0.81859999999999999</v>
      </c>
      <c r="G471" s="198">
        <v>0.7944</v>
      </c>
      <c r="H471" s="198">
        <v>0.77190000000000003</v>
      </c>
      <c r="I471" s="198">
        <v>0.75070000000000003</v>
      </c>
      <c r="J471" s="198">
        <v>0.73070000000000002</v>
      </c>
      <c r="K471" s="198">
        <v>0.7117</v>
      </c>
      <c r="L471" s="198">
        <v>0.69369999999999998</v>
      </c>
      <c r="M471" s="198">
        <v>0.6764</v>
      </c>
      <c r="N471" s="198">
        <v>0.66</v>
      </c>
      <c r="O471" s="198">
        <v>0.64419999999999999</v>
      </c>
      <c r="P471" s="198">
        <v>0.62909999999999999</v>
      </c>
      <c r="Q471" s="198">
        <v>0.61450000000000005</v>
      </c>
    </row>
    <row r="472" spans="1:17" x14ac:dyDescent="0.25">
      <c r="A472" s="8">
        <v>7</v>
      </c>
      <c r="B472" s="3">
        <v>27</v>
      </c>
      <c r="C472" s="5"/>
      <c r="D472" s="198"/>
      <c r="E472" s="198">
        <v>0.83950000000000002</v>
      </c>
      <c r="F472" s="198">
        <v>0.81240000000000001</v>
      </c>
      <c r="G472" s="198">
        <v>0.7873</v>
      </c>
      <c r="H472" s="198">
        <v>0.76400000000000001</v>
      </c>
      <c r="I472" s="198">
        <v>0.74209999999999998</v>
      </c>
      <c r="J472" s="198">
        <v>0.72150000000000003</v>
      </c>
      <c r="K472" s="198">
        <v>0.70189999999999997</v>
      </c>
      <c r="L472" s="198">
        <v>0.68330000000000002</v>
      </c>
      <c r="M472" s="198">
        <v>0.66559999999999997</v>
      </c>
      <c r="N472" s="198">
        <v>0.64870000000000005</v>
      </c>
      <c r="O472" s="198">
        <v>0.63249999999999995</v>
      </c>
      <c r="P472" s="198">
        <v>0.6169</v>
      </c>
      <c r="Q472" s="198">
        <v>0.60199999999999998</v>
      </c>
    </row>
    <row r="473" spans="1:17" x14ac:dyDescent="0.25">
      <c r="A473" s="8">
        <v>7</v>
      </c>
      <c r="B473" s="3">
        <v>28</v>
      </c>
      <c r="C473" s="5"/>
      <c r="D473" s="198"/>
      <c r="E473" s="198">
        <v>0.83409999999999995</v>
      </c>
      <c r="F473" s="198">
        <v>0.80600000000000005</v>
      </c>
      <c r="G473" s="198">
        <v>0.78010000000000002</v>
      </c>
      <c r="H473" s="198">
        <v>0.75600000000000001</v>
      </c>
      <c r="I473" s="198">
        <v>0.73340000000000005</v>
      </c>
      <c r="J473" s="198">
        <v>0.71209999999999996</v>
      </c>
      <c r="K473" s="198">
        <v>0.69189999999999996</v>
      </c>
      <c r="L473" s="198">
        <v>0.67279999999999995</v>
      </c>
      <c r="M473" s="198">
        <v>0.65459999999999996</v>
      </c>
      <c r="N473" s="198">
        <v>0.63719999999999999</v>
      </c>
      <c r="O473" s="198">
        <v>0.62050000000000005</v>
      </c>
      <c r="P473" s="198">
        <v>0.60450000000000004</v>
      </c>
      <c r="Q473" s="198">
        <v>0.58919999999999995</v>
      </c>
    </row>
    <row r="474" spans="1:17" x14ac:dyDescent="0.25">
      <c r="A474" s="8">
        <v>7</v>
      </c>
      <c r="B474" s="3">
        <v>29</v>
      </c>
      <c r="C474" s="5"/>
      <c r="D474" s="198"/>
      <c r="E474" s="198">
        <v>0.82869999999999999</v>
      </c>
      <c r="F474" s="198">
        <v>0.79959999999999998</v>
      </c>
      <c r="G474" s="198">
        <v>0.77280000000000004</v>
      </c>
      <c r="H474" s="198">
        <v>0.74790000000000001</v>
      </c>
      <c r="I474" s="198">
        <v>0.72460000000000002</v>
      </c>
      <c r="J474" s="198">
        <v>0.70269999999999999</v>
      </c>
      <c r="K474" s="198">
        <v>0.68189999999999995</v>
      </c>
      <c r="L474" s="198">
        <v>0.66220000000000001</v>
      </c>
      <c r="M474" s="198">
        <v>0.64349999999999996</v>
      </c>
      <c r="N474" s="198">
        <v>0.62560000000000004</v>
      </c>
      <c r="O474" s="198">
        <v>0.60850000000000004</v>
      </c>
      <c r="P474" s="198">
        <v>0.59209999999999996</v>
      </c>
      <c r="Q474" s="198">
        <v>0.57640000000000002</v>
      </c>
    </row>
    <row r="475" spans="1:17" x14ac:dyDescent="0.25">
      <c r="A475" s="8">
        <v>7</v>
      </c>
      <c r="B475" s="3">
        <v>30</v>
      </c>
      <c r="C475" s="5"/>
      <c r="D475" s="198"/>
      <c r="E475" s="198">
        <v>0.82299999999999995</v>
      </c>
      <c r="F475" s="198">
        <v>0.79300000000000004</v>
      </c>
      <c r="G475" s="198">
        <v>0.76529999999999998</v>
      </c>
      <c r="H475" s="198">
        <v>0.73960000000000004</v>
      </c>
      <c r="I475" s="198">
        <v>0.71560000000000001</v>
      </c>
      <c r="J475" s="198">
        <v>0.69299999999999995</v>
      </c>
      <c r="K475" s="198">
        <v>0.67159999999999997</v>
      </c>
      <c r="L475" s="198">
        <v>0.65129999999999999</v>
      </c>
      <c r="M475" s="198">
        <v>0.6321</v>
      </c>
      <c r="N475" s="198">
        <v>0.61370000000000002</v>
      </c>
      <c r="O475" s="198">
        <v>0.59619999999999995</v>
      </c>
      <c r="P475" s="198">
        <v>0.57940000000000003</v>
      </c>
      <c r="Q475" s="198">
        <v>0.56320000000000003</v>
      </c>
    </row>
    <row r="476" spans="1:17" x14ac:dyDescent="0.25">
      <c r="A476" s="8">
        <v>7</v>
      </c>
      <c r="B476" s="3">
        <v>31</v>
      </c>
      <c r="C476" s="5"/>
      <c r="D476" s="198"/>
      <c r="E476" s="198">
        <v>0.81730000000000003</v>
      </c>
      <c r="F476" s="198">
        <v>0.7863</v>
      </c>
      <c r="G476" s="198">
        <v>0.75770000000000004</v>
      </c>
      <c r="H476" s="198">
        <v>0.73119999999999996</v>
      </c>
      <c r="I476" s="198">
        <v>0.70640000000000003</v>
      </c>
      <c r="J476" s="198">
        <v>0.68310000000000004</v>
      </c>
      <c r="K476" s="198">
        <v>0.66110000000000002</v>
      </c>
      <c r="L476" s="198">
        <v>0.64029999999999998</v>
      </c>
      <c r="M476" s="198">
        <v>0.62050000000000005</v>
      </c>
      <c r="N476" s="198">
        <v>0.60170000000000001</v>
      </c>
      <c r="O476" s="198">
        <v>0.5837</v>
      </c>
      <c r="P476" s="198">
        <v>0.56640000000000001</v>
      </c>
      <c r="Q476" s="198">
        <v>0.54990000000000006</v>
      </c>
    </row>
    <row r="477" spans="1:17" x14ac:dyDescent="0.25">
      <c r="A477" s="8">
        <v>7</v>
      </c>
      <c r="B477" s="3">
        <v>32</v>
      </c>
      <c r="C477" s="5"/>
      <c r="D477" s="198"/>
      <c r="E477" s="198">
        <v>0.8115</v>
      </c>
      <c r="F477" s="198">
        <v>0.77939999999999998</v>
      </c>
      <c r="G477" s="198">
        <v>0.74990000000000001</v>
      </c>
      <c r="H477" s="198">
        <v>0.72250000000000003</v>
      </c>
      <c r="I477" s="198">
        <v>0.69699999999999995</v>
      </c>
      <c r="J477" s="198">
        <v>0.67300000000000004</v>
      </c>
      <c r="K477" s="198">
        <v>0.65039999999999998</v>
      </c>
      <c r="L477" s="198">
        <v>0.629</v>
      </c>
      <c r="M477" s="198">
        <v>0.60870000000000002</v>
      </c>
      <c r="N477" s="198">
        <v>0.58930000000000005</v>
      </c>
      <c r="O477" s="198">
        <v>0.57089999999999996</v>
      </c>
      <c r="P477" s="198">
        <v>0.55320000000000003</v>
      </c>
      <c r="Q477" s="198">
        <v>0.53620000000000001</v>
      </c>
    </row>
    <row r="478" spans="1:17" x14ac:dyDescent="0.25">
      <c r="A478" s="8">
        <v>7</v>
      </c>
      <c r="B478" s="3">
        <v>33</v>
      </c>
      <c r="C478" s="5"/>
      <c r="D478" s="198"/>
      <c r="E478" s="198">
        <v>0.80559999999999998</v>
      </c>
      <c r="F478" s="198">
        <v>0.77239999999999998</v>
      </c>
      <c r="G478" s="198">
        <v>0.74199999999999999</v>
      </c>
      <c r="H478" s="198">
        <v>0.71379999999999999</v>
      </c>
      <c r="I478" s="198">
        <v>0.6875</v>
      </c>
      <c r="J478" s="198">
        <v>0.66279999999999994</v>
      </c>
      <c r="K478" s="198">
        <v>0.63959999999999995</v>
      </c>
      <c r="L478" s="198">
        <v>0.61760000000000004</v>
      </c>
      <c r="M478" s="198">
        <v>0.5968</v>
      </c>
      <c r="N478" s="198">
        <v>0.57689999999999997</v>
      </c>
      <c r="O478" s="198">
        <v>0.55800000000000005</v>
      </c>
      <c r="P478" s="198">
        <v>0.53990000000000005</v>
      </c>
      <c r="Q478" s="198">
        <v>0.52249999999999996</v>
      </c>
    </row>
    <row r="479" spans="1:17" x14ac:dyDescent="0.25">
      <c r="A479" s="8">
        <v>7</v>
      </c>
      <c r="B479" s="3">
        <v>34</v>
      </c>
      <c r="C479" s="5"/>
      <c r="D479" s="198"/>
      <c r="E479" s="198">
        <v>0.79949999999999999</v>
      </c>
      <c r="F479" s="198">
        <v>0.76529999999999998</v>
      </c>
      <c r="G479" s="198">
        <v>0.73399999999999999</v>
      </c>
      <c r="H479" s="198">
        <v>0.70489999999999997</v>
      </c>
      <c r="I479" s="198">
        <v>0.67779999999999996</v>
      </c>
      <c r="J479" s="198">
        <v>0.65249999999999997</v>
      </c>
      <c r="K479" s="198">
        <v>0.62860000000000005</v>
      </c>
      <c r="L479" s="198">
        <v>0.60599999999999998</v>
      </c>
      <c r="M479" s="198">
        <v>0.58460000000000001</v>
      </c>
      <c r="N479" s="198">
        <v>0.56430000000000002</v>
      </c>
      <c r="O479" s="198">
        <v>0.54479999999999995</v>
      </c>
      <c r="P479" s="198">
        <v>0.52629999999999999</v>
      </c>
      <c r="Q479" s="198">
        <v>0.50849999999999995</v>
      </c>
    </row>
    <row r="480" spans="1:17" x14ac:dyDescent="0.25">
      <c r="A480" s="8">
        <v>7</v>
      </c>
      <c r="B480" s="3">
        <v>35</v>
      </c>
      <c r="C480" s="5"/>
      <c r="D480" s="198"/>
      <c r="E480" s="198">
        <v>0.79330000000000001</v>
      </c>
      <c r="F480" s="198">
        <v>0.75800000000000001</v>
      </c>
      <c r="G480" s="198">
        <v>0.72570000000000001</v>
      </c>
      <c r="H480" s="198">
        <v>0.69579999999999997</v>
      </c>
      <c r="I480" s="198">
        <v>0.66790000000000005</v>
      </c>
      <c r="J480" s="198">
        <v>0.64180000000000004</v>
      </c>
      <c r="K480" s="198">
        <v>0.61729999999999996</v>
      </c>
      <c r="L480" s="198">
        <v>0.59409999999999996</v>
      </c>
      <c r="M480" s="198">
        <v>0.57220000000000004</v>
      </c>
      <c r="N480" s="198">
        <v>0.55130000000000001</v>
      </c>
      <c r="O480" s="198">
        <v>0.53139999999999998</v>
      </c>
      <c r="P480" s="198">
        <v>0.51239999999999997</v>
      </c>
      <c r="Q480" s="198">
        <v>0.49409999999999998</v>
      </c>
    </row>
    <row r="481" spans="1:17" x14ac:dyDescent="0.25">
      <c r="A481" s="8">
        <v>7</v>
      </c>
      <c r="B481" s="3">
        <v>36</v>
      </c>
      <c r="C481" s="5"/>
      <c r="D481" s="198"/>
      <c r="E481" s="198">
        <v>0.78710000000000002</v>
      </c>
      <c r="F481" s="198">
        <v>0.75070000000000003</v>
      </c>
      <c r="G481" s="198">
        <v>0.71740000000000004</v>
      </c>
      <c r="H481" s="198">
        <v>0.68659999999999999</v>
      </c>
      <c r="I481" s="198">
        <v>0.65790000000000004</v>
      </c>
      <c r="J481" s="198">
        <v>0.63109999999999999</v>
      </c>
      <c r="K481" s="198">
        <v>0.60589999999999999</v>
      </c>
      <c r="L481" s="198">
        <v>0.58220000000000005</v>
      </c>
      <c r="M481" s="198">
        <v>0.55959999999999999</v>
      </c>
      <c r="N481" s="198">
        <v>0.53820000000000001</v>
      </c>
      <c r="O481" s="198">
        <v>0.51780000000000004</v>
      </c>
      <c r="P481" s="198">
        <v>0.49830000000000002</v>
      </c>
      <c r="Q481" s="198">
        <v>0.47970000000000002</v>
      </c>
    </row>
    <row r="482" spans="1:17" x14ac:dyDescent="0.25">
      <c r="A482" s="8">
        <v>7</v>
      </c>
      <c r="B482" s="3">
        <v>37</v>
      </c>
      <c r="C482" s="5"/>
      <c r="D482" s="198"/>
      <c r="E482" s="198">
        <v>0.78069999999999995</v>
      </c>
      <c r="F482" s="198">
        <v>0.74309999999999998</v>
      </c>
      <c r="G482" s="198">
        <v>0.70879999999999999</v>
      </c>
      <c r="H482" s="198">
        <v>0.67710000000000004</v>
      </c>
      <c r="I482" s="198">
        <v>0.64759999999999995</v>
      </c>
      <c r="J482" s="198">
        <v>0.62009999999999998</v>
      </c>
      <c r="K482" s="198">
        <v>0.59419999999999995</v>
      </c>
      <c r="L482" s="198">
        <v>0.56979999999999997</v>
      </c>
      <c r="M482" s="198">
        <v>0.54669999999999996</v>
      </c>
      <c r="N482" s="198">
        <v>0.52470000000000006</v>
      </c>
      <c r="O482" s="198">
        <v>0.50380000000000003</v>
      </c>
      <c r="P482" s="198">
        <v>0.48380000000000001</v>
      </c>
      <c r="Q482" s="198">
        <v>0.4647</v>
      </c>
    </row>
    <row r="483" spans="1:17" x14ac:dyDescent="0.25">
      <c r="A483" s="8">
        <v>7</v>
      </c>
      <c r="B483" s="3">
        <v>38</v>
      </c>
      <c r="C483" s="5"/>
      <c r="D483" s="198"/>
      <c r="E483" s="198">
        <v>0.77410000000000001</v>
      </c>
      <c r="F483" s="198">
        <v>0.73540000000000005</v>
      </c>
      <c r="G483" s="198">
        <v>0.7</v>
      </c>
      <c r="H483" s="198">
        <v>0.66739999999999999</v>
      </c>
      <c r="I483" s="198">
        <v>0.6371</v>
      </c>
      <c r="J483" s="198">
        <v>0.60880000000000001</v>
      </c>
      <c r="K483" s="198">
        <v>0.58220000000000005</v>
      </c>
      <c r="L483" s="198">
        <v>0.55710000000000004</v>
      </c>
      <c r="M483" s="198">
        <v>0.53339999999999999</v>
      </c>
      <c r="N483" s="198">
        <v>0.51090000000000002</v>
      </c>
      <c r="O483" s="198">
        <v>0.48949999999999999</v>
      </c>
      <c r="P483" s="198">
        <v>0.46899999999999997</v>
      </c>
      <c r="Q483" s="198">
        <v>0.44940000000000002</v>
      </c>
    </row>
    <row r="484" spans="1:17" x14ac:dyDescent="0.25">
      <c r="A484" s="8">
        <v>7</v>
      </c>
      <c r="B484" s="3">
        <v>39</v>
      </c>
      <c r="C484" s="5"/>
      <c r="D484" s="198"/>
      <c r="E484" s="198">
        <v>0.76749999999999996</v>
      </c>
      <c r="F484" s="198">
        <v>0.72760000000000002</v>
      </c>
      <c r="G484" s="198">
        <v>0.69120000000000004</v>
      </c>
      <c r="H484" s="198">
        <v>0.65759999999999996</v>
      </c>
      <c r="I484" s="198">
        <v>0.62649999999999995</v>
      </c>
      <c r="J484" s="198">
        <v>0.59740000000000004</v>
      </c>
      <c r="K484" s="198">
        <v>0.57010000000000005</v>
      </c>
      <c r="L484" s="198">
        <v>0.5444</v>
      </c>
      <c r="M484" s="198">
        <v>0.52010000000000001</v>
      </c>
      <c r="N484" s="198">
        <v>0.497</v>
      </c>
      <c r="O484" s="198">
        <v>0.47510000000000002</v>
      </c>
      <c r="P484" s="198">
        <v>0.4541</v>
      </c>
      <c r="Q484" s="198">
        <v>0.43409999999999999</v>
      </c>
    </row>
    <row r="485" spans="1:17" x14ac:dyDescent="0.25">
      <c r="A485" s="8">
        <v>7</v>
      </c>
      <c r="B485" s="3">
        <v>40</v>
      </c>
      <c r="C485" s="5"/>
      <c r="D485" s="198"/>
      <c r="E485" s="198">
        <v>0.76090000000000002</v>
      </c>
      <c r="F485" s="198">
        <v>0.71970000000000001</v>
      </c>
      <c r="G485" s="198">
        <v>0.68220000000000003</v>
      </c>
      <c r="H485" s="198">
        <v>0.64770000000000005</v>
      </c>
      <c r="I485" s="198">
        <v>0.61570000000000003</v>
      </c>
      <c r="J485" s="198">
        <v>0.58579999999999999</v>
      </c>
      <c r="K485" s="198">
        <v>0.55779999999999996</v>
      </c>
      <c r="L485" s="198">
        <v>0.53149999999999997</v>
      </c>
      <c r="M485" s="198">
        <v>0.50649999999999995</v>
      </c>
      <c r="N485" s="198">
        <v>0.4829</v>
      </c>
      <c r="O485" s="198">
        <v>0.46039999999999998</v>
      </c>
      <c r="P485" s="198">
        <v>0.43890000000000001</v>
      </c>
      <c r="Q485" s="198">
        <v>0.41849999999999998</v>
      </c>
    </row>
    <row r="486" spans="1:17" x14ac:dyDescent="0.25">
      <c r="A486" s="8">
        <v>7</v>
      </c>
      <c r="B486" s="3">
        <v>41</v>
      </c>
      <c r="C486" s="5"/>
      <c r="D486" s="198"/>
      <c r="E486" s="198">
        <v>0.75409999999999999</v>
      </c>
      <c r="F486" s="198">
        <v>0.7117</v>
      </c>
      <c r="G486" s="198">
        <v>0.67310000000000003</v>
      </c>
      <c r="H486" s="198">
        <v>0.63759999999999994</v>
      </c>
      <c r="I486" s="198">
        <v>0.60470000000000002</v>
      </c>
      <c r="J486" s="198">
        <v>0.57410000000000005</v>
      </c>
      <c r="K486" s="198">
        <v>0.54530000000000001</v>
      </c>
      <c r="L486" s="198">
        <v>0.51829999999999998</v>
      </c>
      <c r="M486" s="198">
        <v>0.49270000000000003</v>
      </c>
      <c r="N486" s="198">
        <v>0.46850000000000003</v>
      </c>
      <c r="O486" s="198">
        <v>0.44540000000000002</v>
      </c>
      <c r="P486" s="198">
        <v>0.42349999999999999</v>
      </c>
      <c r="Q486" s="198">
        <v>0.4027</v>
      </c>
    </row>
    <row r="487" spans="1:17" x14ac:dyDescent="0.25">
      <c r="A487" s="8">
        <v>7</v>
      </c>
      <c r="B487" s="3">
        <v>42</v>
      </c>
      <c r="C487" s="5"/>
      <c r="D487" s="198"/>
      <c r="E487" s="198">
        <v>0.74709999999999999</v>
      </c>
      <c r="F487" s="198">
        <v>0.70350000000000001</v>
      </c>
      <c r="G487" s="198">
        <v>0.66379999999999995</v>
      </c>
      <c r="H487" s="198">
        <v>0.62729999999999997</v>
      </c>
      <c r="I487" s="198">
        <v>0.59350000000000003</v>
      </c>
      <c r="J487" s="198">
        <v>0.56200000000000006</v>
      </c>
      <c r="K487" s="198">
        <v>0.53249999999999997</v>
      </c>
      <c r="L487" s="198">
        <v>0.50470000000000004</v>
      </c>
      <c r="M487" s="198">
        <v>0.47849999999999998</v>
      </c>
      <c r="N487" s="198">
        <v>0.45369999999999999</v>
      </c>
      <c r="O487" s="198">
        <v>0.43009999999999998</v>
      </c>
      <c r="P487" s="198">
        <v>0.4078</v>
      </c>
      <c r="Q487" s="198">
        <v>0.3866</v>
      </c>
    </row>
    <row r="488" spans="1:17" x14ac:dyDescent="0.25">
      <c r="A488" s="8">
        <v>7</v>
      </c>
      <c r="B488" s="3">
        <v>43</v>
      </c>
      <c r="C488" s="5"/>
      <c r="D488" s="198"/>
      <c r="E488" s="198">
        <v>0.74019999999999997</v>
      </c>
      <c r="F488" s="198">
        <v>0.69520000000000004</v>
      </c>
      <c r="G488" s="198">
        <v>0.65439999999999998</v>
      </c>
      <c r="H488" s="198">
        <v>0.6169</v>
      </c>
      <c r="I488" s="198">
        <v>0.58209999999999995</v>
      </c>
      <c r="J488" s="198">
        <v>0.54979999999999996</v>
      </c>
      <c r="K488" s="198">
        <v>0.51949999999999996</v>
      </c>
      <c r="L488" s="198">
        <v>0.49099999999999999</v>
      </c>
      <c r="M488" s="198">
        <v>0.4642</v>
      </c>
      <c r="N488" s="198">
        <v>0.43880000000000002</v>
      </c>
      <c r="O488" s="198">
        <v>0.41470000000000001</v>
      </c>
      <c r="P488" s="198">
        <v>0.39200000000000002</v>
      </c>
      <c r="Q488" s="198">
        <v>0.3705</v>
      </c>
    </row>
    <row r="489" spans="1:17" x14ac:dyDescent="0.25">
      <c r="A489" s="8">
        <v>7</v>
      </c>
      <c r="B489" s="3">
        <v>44</v>
      </c>
      <c r="C489" s="5"/>
      <c r="D489" s="198"/>
      <c r="E489" s="198">
        <v>0.73319999999999996</v>
      </c>
      <c r="F489" s="198">
        <v>0.68700000000000006</v>
      </c>
      <c r="G489" s="198">
        <v>0.64500000000000002</v>
      </c>
      <c r="H489" s="198">
        <v>0.60640000000000005</v>
      </c>
      <c r="I489" s="198">
        <v>0.57079999999999997</v>
      </c>
      <c r="J489" s="198">
        <v>0.53759999999999997</v>
      </c>
      <c r="K489" s="198">
        <v>0.50649999999999995</v>
      </c>
      <c r="L489" s="198">
        <v>0.4773</v>
      </c>
      <c r="M489" s="198">
        <v>0.44979999999999998</v>
      </c>
      <c r="N489" s="198">
        <v>0.4239</v>
      </c>
      <c r="O489" s="198">
        <v>0.39939999999999998</v>
      </c>
      <c r="P489" s="198">
        <v>0.37630000000000002</v>
      </c>
      <c r="Q489" s="198">
        <v>0.35449999999999998</v>
      </c>
    </row>
    <row r="490" spans="1:17" x14ac:dyDescent="0.25">
      <c r="A490" s="8">
        <v>7</v>
      </c>
      <c r="B490" s="3">
        <v>45</v>
      </c>
      <c r="C490" s="5"/>
      <c r="D490" s="198"/>
      <c r="E490" s="198">
        <v>0.72529999999999994</v>
      </c>
      <c r="F490" s="198">
        <v>0.67769999999999997</v>
      </c>
      <c r="G490" s="198">
        <v>0.63439999999999996</v>
      </c>
      <c r="H490" s="198">
        <v>0.59470000000000001</v>
      </c>
      <c r="I490" s="198">
        <v>0.55810000000000004</v>
      </c>
      <c r="J490" s="198">
        <v>0.52390000000000003</v>
      </c>
      <c r="K490" s="198">
        <v>0.49199999999999999</v>
      </c>
      <c r="L490" s="198">
        <v>0.46210000000000001</v>
      </c>
      <c r="M490" s="198">
        <v>0.434</v>
      </c>
      <c r="N490" s="198">
        <v>0.40749999999999997</v>
      </c>
      <c r="O490" s="198">
        <v>0.3826</v>
      </c>
      <c r="P490" s="198">
        <v>0.35920000000000002</v>
      </c>
      <c r="Q490" s="198">
        <v>0.33710000000000001</v>
      </c>
    </row>
    <row r="491" spans="1:17" x14ac:dyDescent="0.25">
      <c r="A491" s="8">
        <v>7</v>
      </c>
      <c r="B491" s="3">
        <v>46</v>
      </c>
      <c r="C491" s="5"/>
      <c r="D491" s="198"/>
      <c r="E491" s="198">
        <v>0.71740000000000004</v>
      </c>
      <c r="F491" s="198">
        <v>0.66830000000000001</v>
      </c>
      <c r="G491" s="198">
        <v>0.62370000000000003</v>
      </c>
      <c r="H491" s="198">
        <v>0.58289999999999997</v>
      </c>
      <c r="I491" s="198">
        <v>0.54520000000000002</v>
      </c>
      <c r="J491" s="198">
        <v>0.5101</v>
      </c>
      <c r="K491" s="198">
        <v>0.4773</v>
      </c>
      <c r="L491" s="198">
        <v>0.44669999999999999</v>
      </c>
      <c r="M491" s="198">
        <v>0.41799999999999998</v>
      </c>
      <c r="N491" s="198">
        <v>0.39100000000000001</v>
      </c>
      <c r="O491" s="198">
        <v>0.36570000000000003</v>
      </c>
      <c r="P491" s="198">
        <v>0.34200000000000003</v>
      </c>
      <c r="Q491" s="198">
        <v>0.31979999999999997</v>
      </c>
    </row>
    <row r="492" spans="1:17" x14ac:dyDescent="0.25">
      <c r="A492" s="8">
        <v>7</v>
      </c>
      <c r="B492" s="3">
        <v>47</v>
      </c>
      <c r="C492" s="5"/>
      <c r="D492" s="198"/>
      <c r="E492" s="198">
        <v>0.70950000000000002</v>
      </c>
      <c r="F492" s="198">
        <v>0.65890000000000004</v>
      </c>
      <c r="G492" s="198">
        <v>0.61299999999999999</v>
      </c>
      <c r="H492" s="198">
        <v>0.57099999999999995</v>
      </c>
      <c r="I492" s="198">
        <v>0.53220000000000001</v>
      </c>
      <c r="J492" s="198">
        <v>0.49619999999999997</v>
      </c>
      <c r="K492" s="198">
        <v>0.46260000000000001</v>
      </c>
      <c r="L492" s="198">
        <v>0.43130000000000002</v>
      </c>
      <c r="M492" s="198">
        <v>0.40200000000000002</v>
      </c>
      <c r="N492" s="198">
        <v>0.37459999999999999</v>
      </c>
      <c r="O492" s="198">
        <v>0.34899999999999998</v>
      </c>
      <c r="P492" s="198">
        <v>0.32500000000000001</v>
      </c>
      <c r="Q492" s="198">
        <v>0.30259999999999998</v>
      </c>
    </row>
    <row r="493" spans="1:17" x14ac:dyDescent="0.25">
      <c r="A493" s="8">
        <v>7</v>
      </c>
      <c r="B493" s="3">
        <v>48</v>
      </c>
      <c r="C493" s="5"/>
      <c r="D493" s="198"/>
      <c r="E493" s="198">
        <v>0.70130000000000003</v>
      </c>
      <c r="F493" s="198">
        <v>0.6492</v>
      </c>
      <c r="G493" s="198">
        <v>0.60199999999999998</v>
      </c>
      <c r="H493" s="198">
        <v>0.55869999999999997</v>
      </c>
      <c r="I493" s="198">
        <v>0.51880000000000004</v>
      </c>
      <c r="J493" s="198">
        <v>0.48180000000000001</v>
      </c>
      <c r="K493" s="198">
        <v>0.44740000000000002</v>
      </c>
      <c r="L493" s="198">
        <v>0.41539999999999999</v>
      </c>
      <c r="M493" s="198">
        <v>0.3856</v>
      </c>
      <c r="N493" s="198">
        <v>0.35780000000000001</v>
      </c>
      <c r="O493" s="198">
        <v>0.33189999999999997</v>
      </c>
      <c r="P493" s="198">
        <v>0.30780000000000002</v>
      </c>
      <c r="Q493" s="198">
        <v>0.28549999999999998</v>
      </c>
    </row>
    <row r="494" spans="1:17" x14ac:dyDescent="0.25">
      <c r="A494" s="8">
        <v>7</v>
      </c>
      <c r="B494" s="3">
        <v>49</v>
      </c>
      <c r="C494" s="5"/>
      <c r="D494" s="198"/>
      <c r="E494" s="198">
        <v>0.69320000000000004</v>
      </c>
      <c r="F494" s="198">
        <v>0.63939999999999997</v>
      </c>
      <c r="G494" s="198">
        <v>0.59079999999999999</v>
      </c>
      <c r="H494" s="198">
        <v>0.54620000000000002</v>
      </c>
      <c r="I494" s="198">
        <v>0.50519999999999998</v>
      </c>
      <c r="J494" s="198">
        <v>0.46729999999999999</v>
      </c>
      <c r="K494" s="198">
        <v>0.43209999999999998</v>
      </c>
      <c r="L494" s="198">
        <v>0.39939999999999998</v>
      </c>
      <c r="M494" s="198">
        <v>0.36909999999999998</v>
      </c>
      <c r="N494" s="198">
        <v>0.34100000000000003</v>
      </c>
      <c r="O494" s="198">
        <v>0.31490000000000001</v>
      </c>
      <c r="P494" s="198">
        <v>0.2908</v>
      </c>
      <c r="Q494" s="198">
        <v>0.26860000000000001</v>
      </c>
    </row>
    <row r="495" spans="1:17" x14ac:dyDescent="0.25">
      <c r="A495" s="8">
        <v>7</v>
      </c>
      <c r="B495" s="3">
        <v>50</v>
      </c>
      <c r="C495" s="5"/>
      <c r="D495" s="198"/>
      <c r="E495" s="198">
        <v>0.68510000000000004</v>
      </c>
      <c r="F495" s="198">
        <v>0.62970000000000004</v>
      </c>
      <c r="G495" s="198">
        <v>0.5796</v>
      </c>
      <c r="H495" s="198">
        <v>0.53380000000000005</v>
      </c>
      <c r="I495" s="198">
        <v>0.49170000000000003</v>
      </c>
      <c r="J495" s="198">
        <v>0.45279999999999998</v>
      </c>
      <c r="K495" s="198">
        <v>0.4168</v>
      </c>
      <c r="L495" s="198">
        <v>0.3836</v>
      </c>
      <c r="M495" s="198">
        <v>0.3528</v>
      </c>
      <c r="N495" s="198">
        <v>0.32440000000000002</v>
      </c>
      <c r="O495" s="198">
        <v>0.29830000000000001</v>
      </c>
      <c r="P495" s="198">
        <v>0.27429999999999999</v>
      </c>
      <c r="Q495" s="198">
        <v>0.25209999999999999</v>
      </c>
    </row>
    <row r="496" spans="1:17" x14ac:dyDescent="0.25">
      <c r="A496" s="8">
        <v>7</v>
      </c>
      <c r="B496" s="3">
        <v>51</v>
      </c>
      <c r="C496" s="5"/>
      <c r="D496" s="198"/>
      <c r="E496" s="198">
        <v>0.67689999999999995</v>
      </c>
      <c r="F496" s="198">
        <v>0.61990000000000001</v>
      </c>
      <c r="G496" s="198">
        <v>0.56830000000000003</v>
      </c>
      <c r="H496" s="198">
        <v>0.5212</v>
      </c>
      <c r="I496" s="198">
        <v>0.47789999999999999</v>
      </c>
      <c r="J496" s="198">
        <v>0.43809999999999999</v>
      </c>
      <c r="K496" s="198">
        <v>0.40139999999999998</v>
      </c>
      <c r="L496" s="198">
        <v>0.36759999999999998</v>
      </c>
      <c r="M496" s="198">
        <v>0.33650000000000002</v>
      </c>
      <c r="N496" s="198">
        <v>0.308</v>
      </c>
      <c r="O496" s="198">
        <v>0.28189999999999998</v>
      </c>
      <c r="P496" s="198">
        <v>0.25790000000000002</v>
      </c>
      <c r="Q496" s="198">
        <v>0.23599999999999999</v>
      </c>
    </row>
    <row r="497" spans="1:17" x14ac:dyDescent="0.25">
      <c r="A497" s="8">
        <v>7</v>
      </c>
      <c r="B497" s="3">
        <v>52</v>
      </c>
      <c r="C497" s="5"/>
      <c r="D497" s="198"/>
      <c r="E497" s="198">
        <v>0.66849999999999998</v>
      </c>
      <c r="F497" s="198">
        <v>0.60970000000000002</v>
      </c>
      <c r="G497" s="198">
        <v>0.55649999999999999</v>
      </c>
      <c r="H497" s="198">
        <v>0.50800000000000001</v>
      </c>
      <c r="I497" s="198">
        <v>0.46360000000000001</v>
      </c>
      <c r="J497" s="198">
        <v>0.42280000000000001</v>
      </c>
      <c r="K497" s="198">
        <v>0.38540000000000002</v>
      </c>
      <c r="L497" s="198">
        <v>0.35120000000000001</v>
      </c>
      <c r="M497" s="198">
        <v>0.31979999999999997</v>
      </c>
      <c r="N497" s="198">
        <v>0.29120000000000001</v>
      </c>
      <c r="O497" s="198">
        <v>0.2651</v>
      </c>
      <c r="P497" s="198">
        <v>0.24129999999999999</v>
      </c>
      <c r="Q497" s="198">
        <v>0.21959999999999999</v>
      </c>
    </row>
    <row r="498" spans="1:17" x14ac:dyDescent="0.25">
      <c r="A498" s="8">
        <v>7</v>
      </c>
      <c r="B498" s="3">
        <v>53</v>
      </c>
      <c r="C498" s="5"/>
      <c r="D498" s="198"/>
      <c r="E498" s="198">
        <v>0.65990000000000004</v>
      </c>
      <c r="F498" s="198">
        <v>0.59930000000000005</v>
      </c>
      <c r="G498" s="198">
        <v>0.54449999999999998</v>
      </c>
      <c r="H498" s="198">
        <v>0.49459999999999998</v>
      </c>
      <c r="I498" s="198">
        <v>0.44900000000000001</v>
      </c>
      <c r="J498" s="198">
        <v>0.4073</v>
      </c>
      <c r="K498" s="198">
        <v>0.36930000000000002</v>
      </c>
      <c r="L498" s="198">
        <v>0.33460000000000001</v>
      </c>
      <c r="M498" s="198">
        <v>0.30309999999999998</v>
      </c>
      <c r="N498" s="198">
        <v>0.27450000000000002</v>
      </c>
      <c r="O498" s="198">
        <v>0.2485</v>
      </c>
      <c r="P498" s="198">
        <v>0.22500000000000001</v>
      </c>
      <c r="Q498" s="198">
        <v>0.20369999999999999</v>
      </c>
    </row>
    <row r="499" spans="1:17" x14ac:dyDescent="0.25">
      <c r="A499" s="8">
        <v>7</v>
      </c>
      <c r="B499" s="3">
        <v>54</v>
      </c>
      <c r="C499" s="5"/>
      <c r="D499" s="198"/>
      <c r="E499" s="198">
        <v>0.65139999999999998</v>
      </c>
      <c r="F499" s="198">
        <v>0.58889999999999998</v>
      </c>
      <c r="G499" s="198">
        <v>0.53239999999999998</v>
      </c>
      <c r="H499" s="198">
        <v>0.48099999999999998</v>
      </c>
      <c r="I499" s="198">
        <v>0.43430000000000002</v>
      </c>
      <c r="J499" s="198">
        <v>0.39179999999999998</v>
      </c>
      <c r="K499" s="198">
        <v>0.35320000000000001</v>
      </c>
      <c r="L499" s="198">
        <v>0.31819999999999998</v>
      </c>
      <c r="M499" s="198">
        <v>0.28660000000000002</v>
      </c>
      <c r="N499" s="198">
        <v>0.25800000000000001</v>
      </c>
      <c r="O499" s="198">
        <v>0.23219999999999999</v>
      </c>
      <c r="P499" s="198">
        <v>0.20899999999999999</v>
      </c>
      <c r="Q499" s="198">
        <v>0.18820000000000001</v>
      </c>
    </row>
    <row r="500" spans="1:17" x14ac:dyDescent="0.25">
      <c r="A500" s="8">
        <v>7</v>
      </c>
      <c r="B500" s="3">
        <v>55</v>
      </c>
      <c r="C500" s="5"/>
      <c r="D500" s="198"/>
      <c r="E500" s="198">
        <v>0.64290000000000003</v>
      </c>
      <c r="F500" s="198">
        <v>0.57850000000000001</v>
      </c>
      <c r="G500" s="198">
        <v>0.52029999999999998</v>
      </c>
      <c r="H500" s="198">
        <v>0.46750000000000003</v>
      </c>
      <c r="I500" s="198">
        <v>0.41970000000000002</v>
      </c>
      <c r="J500" s="198">
        <v>0.37640000000000001</v>
      </c>
      <c r="K500" s="198">
        <v>0.33729999999999999</v>
      </c>
      <c r="L500" s="198">
        <v>0.30209999999999998</v>
      </c>
      <c r="M500" s="198">
        <v>0.27039999999999997</v>
      </c>
      <c r="N500" s="198">
        <v>0.24199999999999999</v>
      </c>
      <c r="O500" s="198">
        <v>0.2165</v>
      </c>
      <c r="P500" s="198">
        <v>0.1938</v>
      </c>
      <c r="Q500" s="198">
        <v>0.17349999999999999</v>
      </c>
    </row>
    <row r="501" spans="1:17" x14ac:dyDescent="0.25">
      <c r="A501" s="8">
        <v>7</v>
      </c>
      <c r="B501" s="3">
        <v>56</v>
      </c>
      <c r="C501" s="5"/>
      <c r="D501" s="198"/>
      <c r="E501" s="198">
        <v>0.63419999999999999</v>
      </c>
      <c r="F501" s="198">
        <v>0.56759999999999999</v>
      </c>
      <c r="G501" s="198">
        <v>0.50760000000000005</v>
      </c>
      <c r="H501" s="198">
        <v>0.45340000000000003</v>
      </c>
      <c r="I501" s="198">
        <v>0.40450000000000003</v>
      </c>
      <c r="J501" s="198">
        <v>0.3604</v>
      </c>
      <c r="K501" s="198">
        <v>0.32090000000000002</v>
      </c>
      <c r="L501" s="198">
        <v>0.28549999999999998</v>
      </c>
      <c r="M501" s="198">
        <v>0.25390000000000001</v>
      </c>
      <c r="N501" s="198">
        <v>0.22570000000000001</v>
      </c>
      <c r="O501" s="198">
        <v>0.2006</v>
      </c>
      <c r="P501" s="198">
        <v>0.1784</v>
      </c>
      <c r="Q501" s="198">
        <v>0.15870000000000001</v>
      </c>
    </row>
    <row r="502" spans="1:17" x14ac:dyDescent="0.25">
      <c r="A502" s="8">
        <v>7</v>
      </c>
      <c r="B502" s="3">
        <v>57</v>
      </c>
      <c r="C502" s="5"/>
      <c r="D502" s="198"/>
      <c r="E502" s="198">
        <v>0.62549999999999994</v>
      </c>
      <c r="F502" s="198">
        <v>0.55679999999999996</v>
      </c>
      <c r="G502" s="198">
        <v>0.495</v>
      </c>
      <c r="H502" s="198">
        <v>0.43930000000000002</v>
      </c>
      <c r="I502" s="198">
        <v>0.38940000000000002</v>
      </c>
      <c r="J502" s="198">
        <v>0.34460000000000002</v>
      </c>
      <c r="K502" s="198">
        <v>0.30470000000000003</v>
      </c>
      <c r="L502" s="198">
        <v>0.26919999999999999</v>
      </c>
      <c r="M502" s="198">
        <v>0.23769999999999999</v>
      </c>
      <c r="N502" s="198">
        <v>0.2099</v>
      </c>
      <c r="O502" s="198">
        <v>0.18529999999999999</v>
      </c>
      <c r="P502" s="198">
        <v>0.16370000000000001</v>
      </c>
      <c r="Q502" s="198">
        <v>0.14460000000000001</v>
      </c>
    </row>
    <row r="503" spans="1:17" x14ac:dyDescent="0.25">
      <c r="A503" s="8">
        <v>7</v>
      </c>
      <c r="B503" s="3">
        <v>58</v>
      </c>
      <c r="C503" s="5"/>
      <c r="D503" s="198"/>
      <c r="E503" s="198">
        <v>0.61729999999999996</v>
      </c>
      <c r="F503" s="198">
        <v>0.54649999999999999</v>
      </c>
      <c r="G503" s="198">
        <v>0.4829</v>
      </c>
      <c r="H503" s="198">
        <v>0.4259</v>
      </c>
      <c r="I503" s="198">
        <v>0.375</v>
      </c>
      <c r="J503" s="198">
        <v>0.3296</v>
      </c>
      <c r="K503" s="198">
        <v>0.28939999999999999</v>
      </c>
      <c r="L503" s="198">
        <v>0.25390000000000001</v>
      </c>
      <c r="M503" s="198">
        <v>0.22259999999999999</v>
      </c>
      <c r="N503" s="198">
        <v>0.19520000000000001</v>
      </c>
      <c r="O503" s="198">
        <v>0.1711</v>
      </c>
      <c r="P503" s="198">
        <v>0.15010000000000001</v>
      </c>
      <c r="Q503" s="198">
        <v>0.13170000000000001</v>
      </c>
    </row>
    <row r="504" spans="1:17" x14ac:dyDescent="0.25">
      <c r="A504" s="8">
        <v>7</v>
      </c>
      <c r="B504" s="3">
        <v>59</v>
      </c>
      <c r="C504" s="5"/>
      <c r="D504" s="198"/>
      <c r="E504" s="198">
        <v>0.60909999999999997</v>
      </c>
      <c r="F504" s="198">
        <v>0.53610000000000002</v>
      </c>
      <c r="G504" s="198">
        <v>0.4708</v>
      </c>
      <c r="H504" s="198">
        <v>0.41239999999999999</v>
      </c>
      <c r="I504" s="198">
        <v>0.36049999999999999</v>
      </c>
      <c r="J504" s="198">
        <v>0.31459999999999999</v>
      </c>
      <c r="K504" s="198">
        <v>0.2742</v>
      </c>
      <c r="L504" s="198">
        <v>0.2387</v>
      </c>
      <c r="M504" s="198">
        <v>0.2077</v>
      </c>
      <c r="N504" s="198">
        <v>0.1807</v>
      </c>
      <c r="O504" s="198">
        <v>0.15720000000000001</v>
      </c>
      <c r="P504" s="198">
        <v>0.1368</v>
      </c>
      <c r="Q504" s="198">
        <v>0.1191</v>
      </c>
    </row>
    <row r="505" spans="1:17" x14ac:dyDescent="0.25">
      <c r="A505" s="8">
        <v>7</v>
      </c>
      <c r="B505" s="3">
        <v>60</v>
      </c>
      <c r="C505" s="5"/>
      <c r="D505" s="198"/>
      <c r="E505" s="198">
        <v>0.6008</v>
      </c>
      <c r="F505" s="198">
        <v>0.52559999999999996</v>
      </c>
      <c r="G505" s="198">
        <v>0.45839999999999997</v>
      </c>
      <c r="H505" s="198">
        <v>0.39860000000000001</v>
      </c>
      <c r="I505" s="198">
        <v>0.3458</v>
      </c>
      <c r="J505" s="198">
        <v>0.2994</v>
      </c>
      <c r="K505" s="198">
        <v>0.25879999999999997</v>
      </c>
      <c r="L505" s="198">
        <v>0.2235</v>
      </c>
      <c r="M505" s="198">
        <v>0.1928</v>
      </c>
      <c r="N505" s="198">
        <v>0.1663</v>
      </c>
      <c r="O505" s="198">
        <v>0.1434</v>
      </c>
      <c r="P505" s="198">
        <v>0.12379999999999999</v>
      </c>
      <c r="Q505" s="198">
        <v>0.1069</v>
      </c>
    </row>
    <row r="506" spans="1:17" x14ac:dyDescent="0.25">
      <c r="A506" s="8">
        <v>7</v>
      </c>
      <c r="B506" s="3">
        <v>61</v>
      </c>
      <c r="C506" s="5"/>
      <c r="D506" s="198"/>
      <c r="E506" s="198">
        <v>0.59260000000000002</v>
      </c>
      <c r="F506" s="198">
        <v>0.5151</v>
      </c>
      <c r="G506" s="198">
        <v>0.4461</v>
      </c>
      <c r="H506" s="198">
        <v>0.38500000000000001</v>
      </c>
      <c r="I506" s="198">
        <v>0.33129999999999998</v>
      </c>
      <c r="J506" s="198">
        <v>0.28439999999999999</v>
      </c>
      <c r="K506" s="198">
        <v>0.2437</v>
      </c>
      <c r="L506" s="198">
        <v>0.20849999999999999</v>
      </c>
      <c r="M506" s="198">
        <v>0.17829999999999999</v>
      </c>
      <c r="N506" s="198">
        <v>0.15229999999999999</v>
      </c>
      <c r="O506" s="198">
        <v>0.13020000000000001</v>
      </c>
      <c r="P506" s="198">
        <v>0.1113</v>
      </c>
      <c r="Q506" s="198">
        <v>9.5299999999999996E-2</v>
      </c>
    </row>
    <row r="507" spans="1:17" x14ac:dyDescent="0.25">
      <c r="A507" s="8">
        <v>7</v>
      </c>
      <c r="B507" s="3">
        <v>62</v>
      </c>
      <c r="C507" s="5"/>
      <c r="D507" s="198"/>
      <c r="E507" s="198">
        <v>0.58450000000000002</v>
      </c>
      <c r="F507" s="198">
        <v>0.50460000000000005</v>
      </c>
      <c r="G507" s="198">
        <v>0.43369999999999997</v>
      </c>
      <c r="H507" s="198">
        <v>0.37119999999999997</v>
      </c>
      <c r="I507" s="198">
        <v>0.31659999999999999</v>
      </c>
      <c r="J507" s="198">
        <v>0.26929999999999998</v>
      </c>
      <c r="K507" s="198">
        <v>0.22850000000000001</v>
      </c>
      <c r="L507" s="198">
        <v>0.19359999999999999</v>
      </c>
      <c r="M507" s="198">
        <v>0.1638</v>
      </c>
      <c r="N507" s="198">
        <v>0.13850000000000001</v>
      </c>
      <c r="O507" s="198">
        <v>0.1172</v>
      </c>
      <c r="P507" s="198">
        <v>9.9299999999999999E-2</v>
      </c>
      <c r="Q507" s="198">
        <v>8.4199999999999997E-2</v>
      </c>
    </row>
    <row r="508" spans="1:17" x14ac:dyDescent="0.25">
      <c r="A508" s="8">
        <v>7</v>
      </c>
      <c r="B508" s="3">
        <v>63</v>
      </c>
      <c r="C508" s="5"/>
      <c r="D508" s="198"/>
      <c r="E508" s="198">
        <v>0.57620000000000005</v>
      </c>
      <c r="F508" s="198">
        <v>0.49390000000000001</v>
      </c>
      <c r="G508" s="198">
        <v>0.4209</v>
      </c>
      <c r="H508" s="198">
        <v>0.35699999999999998</v>
      </c>
      <c r="I508" s="198">
        <v>0.30149999999999999</v>
      </c>
      <c r="J508" s="198">
        <v>0.25369999999999998</v>
      </c>
      <c r="K508" s="198">
        <v>0.21290000000000001</v>
      </c>
      <c r="L508" s="198">
        <v>0.17829999999999999</v>
      </c>
      <c r="M508" s="198">
        <v>0.1492</v>
      </c>
      <c r="N508" s="198">
        <v>0.12470000000000001</v>
      </c>
      <c r="O508" s="198">
        <v>0.1043</v>
      </c>
      <c r="P508" s="198">
        <v>8.7300000000000003E-2</v>
      </c>
      <c r="Q508" s="198">
        <v>7.3300000000000004E-2</v>
      </c>
    </row>
    <row r="509" spans="1:17" x14ac:dyDescent="0.25">
      <c r="A509" s="8">
        <v>7</v>
      </c>
      <c r="B509" s="3">
        <v>64</v>
      </c>
      <c r="C509" s="5"/>
      <c r="D509" s="198"/>
      <c r="E509" s="198">
        <v>0.56820000000000004</v>
      </c>
      <c r="F509" s="198">
        <v>0.48330000000000001</v>
      </c>
      <c r="G509" s="198">
        <v>0.40820000000000001</v>
      </c>
      <c r="H509" s="198">
        <v>0.34279999999999999</v>
      </c>
      <c r="I509" s="198">
        <v>0.28639999999999999</v>
      </c>
      <c r="J509" s="198">
        <v>0.2382</v>
      </c>
      <c r="K509" s="198">
        <v>0.19739999999999999</v>
      </c>
      <c r="L509" s="198">
        <v>0.1633</v>
      </c>
      <c r="M509" s="198">
        <v>0.1348</v>
      </c>
      <c r="N509" s="198">
        <v>0.11119999999999999</v>
      </c>
      <c r="O509" s="198">
        <v>9.1800000000000007E-2</v>
      </c>
      <c r="P509" s="198">
        <v>7.5899999999999995E-2</v>
      </c>
      <c r="Q509" s="198">
        <v>6.3E-2</v>
      </c>
    </row>
    <row r="510" spans="1:17" x14ac:dyDescent="0.25">
      <c r="A510" s="8">
        <v>7</v>
      </c>
      <c r="B510" s="3">
        <v>65</v>
      </c>
      <c r="C510" s="5"/>
      <c r="D510" s="198"/>
      <c r="E510" s="198">
        <v>0.56030000000000002</v>
      </c>
      <c r="F510" s="198">
        <v>0.4728</v>
      </c>
      <c r="G510" s="198">
        <v>0.39560000000000001</v>
      </c>
      <c r="H510" s="198">
        <v>0.3286</v>
      </c>
      <c r="I510" s="198">
        <v>0.27110000000000001</v>
      </c>
      <c r="J510" s="198">
        <v>0.22259999999999999</v>
      </c>
      <c r="K510" s="198">
        <v>0.18190000000000001</v>
      </c>
      <c r="L510" s="198">
        <v>0.14829999999999999</v>
      </c>
      <c r="M510" s="198">
        <v>0.1206</v>
      </c>
      <c r="N510" s="198">
        <v>9.8100000000000007E-2</v>
      </c>
      <c r="O510" s="198">
        <v>7.9799999999999996E-2</v>
      </c>
      <c r="P510" s="198">
        <v>6.5100000000000005E-2</v>
      </c>
      <c r="Q510" s="198">
        <v>5.33E-2</v>
      </c>
    </row>
    <row r="511" spans="1:17" x14ac:dyDescent="0.25">
      <c r="A511" s="8">
        <v>7</v>
      </c>
      <c r="B511" s="3">
        <v>66</v>
      </c>
      <c r="C511" s="5"/>
      <c r="D511" s="198"/>
      <c r="E511" s="198">
        <v>0.55289999999999995</v>
      </c>
      <c r="F511" s="198">
        <v>0.46260000000000001</v>
      </c>
      <c r="G511" s="198">
        <v>0.3831</v>
      </c>
      <c r="H511" s="198">
        <v>0.31430000000000002</v>
      </c>
      <c r="I511" s="198">
        <v>0.25590000000000002</v>
      </c>
      <c r="J511" s="198">
        <v>0.20699999999999999</v>
      </c>
      <c r="K511" s="198">
        <v>0.16650000000000001</v>
      </c>
      <c r="L511" s="198">
        <v>0.13350000000000001</v>
      </c>
      <c r="M511" s="198">
        <v>0.10680000000000001</v>
      </c>
      <c r="N511" s="198">
        <v>8.5400000000000004E-2</v>
      </c>
      <c r="O511" s="198">
        <v>6.8400000000000002E-2</v>
      </c>
      <c r="P511" s="198">
        <v>5.4899999999999997E-2</v>
      </c>
      <c r="Q511" s="198">
        <v>4.4400000000000002E-2</v>
      </c>
    </row>
    <row r="512" spans="1:17" x14ac:dyDescent="0.25">
      <c r="A512" s="8">
        <v>7</v>
      </c>
      <c r="B512" s="3">
        <v>67</v>
      </c>
      <c r="C512" s="5"/>
      <c r="D512" s="198"/>
      <c r="E512" s="198">
        <v>0.54530000000000001</v>
      </c>
      <c r="F512" s="198">
        <v>0.45179999999999998</v>
      </c>
      <c r="G512" s="198">
        <v>0.36959999999999998</v>
      </c>
      <c r="H512" s="198">
        <v>0.2989</v>
      </c>
      <c r="I512" s="198">
        <v>0.23930000000000001</v>
      </c>
      <c r="J512" s="198">
        <v>0.19</v>
      </c>
      <c r="K512" s="198">
        <v>0.14990000000000001</v>
      </c>
      <c r="L512" s="198">
        <v>0.1177</v>
      </c>
      <c r="M512" s="198">
        <v>9.2200000000000004E-2</v>
      </c>
      <c r="N512" s="198">
        <v>7.22E-2</v>
      </c>
      <c r="O512" s="198">
        <v>5.67E-2</v>
      </c>
      <c r="P512" s="198">
        <v>4.4699999999999997E-2</v>
      </c>
      <c r="Q512" s="198">
        <v>3.56E-2</v>
      </c>
    </row>
    <row r="513" spans="1:17" x14ac:dyDescent="0.25">
      <c r="A513" s="8">
        <v>7</v>
      </c>
      <c r="B513" s="3">
        <v>68</v>
      </c>
      <c r="C513" s="5"/>
      <c r="D513" s="198"/>
      <c r="E513" s="198">
        <v>0.53810000000000002</v>
      </c>
      <c r="F513" s="198">
        <v>0.44130000000000003</v>
      </c>
      <c r="G513" s="198">
        <v>0.35610000000000003</v>
      </c>
      <c r="H513" s="198">
        <v>0.28320000000000001</v>
      </c>
      <c r="I513" s="198">
        <v>0.2223</v>
      </c>
      <c r="J513" s="198">
        <v>0.1726</v>
      </c>
      <c r="K513" s="198">
        <v>0.13300000000000001</v>
      </c>
      <c r="L513" s="198">
        <v>0.1018</v>
      </c>
      <c r="M513" s="198">
        <v>7.7700000000000005E-2</v>
      </c>
      <c r="N513" s="198">
        <v>5.9400000000000001E-2</v>
      </c>
      <c r="O513" s="198">
        <v>4.5600000000000002E-2</v>
      </c>
      <c r="P513" s="198">
        <v>3.5200000000000002E-2</v>
      </c>
      <c r="Q513" s="198">
        <v>2.76E-2</v>
      </c>
    </row>
    <row r="514" spans="1:17" x14ac:dyDescent="0.25">
      <c r="A514" s="8">
        <v>7</v>
      </c>
      <c r="B514" s="3">
        <v>69</v>
      </c>
      <c r="C514" s="5"/>
      <c r="D514" s="198"/>
      <c r="E514" s="198">
        <v>0.53190000000000004</v>
      </c>
      <c r="F514" s="198">
        <v>0.43169999999999997</v>
      </c>
      <c r="G514" s="198">
        <v>0.34329999999999999</v>
      </c>
      <c r="H514" s="198">
        <v>0.26800000000000002</v>
      </c>
      <c r="I514" s="198">
        <v>0.20580000000000001</v>
      </c>
      <c r="J514" s="198">
        <v>0.15579999999999999</v>
      </c>
      <c r="K514" s="198">
        <v>0.1167</v>
      </c>
      <c r="L514" s="198">
        <v>8.6800000000000002E-2</v>
      </c>
      <c r="M514" s="198">
        <v>6.4399999999999999E-2</v>
      </c>
      <c r="N514" s="198">
        <v>4.7800000000000002E-2</v>
      </c>
      <c r="O514" s="198">
        <v>3.5799999999999998E-2</v>
      </c>
      <c r="P514" s="198">
        <v>2.7099999999999999E-2</v>
      </c>
      <c r="Q514" s="198">
        <v>2.0899999999999998E-2</v>
      </c>
    </row>
    <row r="515" spans="1:17" x14ac:dyDescent="0.25">
      <c r="A515" s="8">
        <v>7</v>
      </c>
      <c r="B515" s="3">
        <v>70</v>
      </c>
      <c r="C515" s="5"/>
      <c r="D515" s="198"/>
      <c r="E515" s="198">
        <v>0.52569999999999995</v>
      </c>
      <c r="F515" s="198">
        <v>0.42120000000000002</v>
      </c>
      <c r="G515" s="198">
        <v>0.32869999999999999</v>
      </c>
      <c r="H515" s="198">
        <v>0.25009999999999999</v>
      </c>
      <c r="I515" s="198">
        <v>0.1862</v>
      </c>
      <c r="J515" s="198">
        <v>0.13589999999999999</v>
      </c>
      <c r="K515" s="198">
        <v>9.7799999999999998E-2</v>
      </c>
      <c r="L515" s="198">
        <v>6.9699999999999998E-2</v>
      </c>
      <c r="M515" s="198">
        <v>4.9599999999999998E-2</v>
      </c>
      <c r="N515" s="198">
        <v>3.5400000000000001E-2</v>
      </c>
      <c r="O515" s="198">
        <v>2.5600000000000001E-2</v>
      </c>
      <c r="P515" s="198">
        <v>1.89E-2</v>
      </c>
      <c r="Q515" s="198">
        <v>1.44E-2</v>
      </c>
    </row>
    <row r="516" spans="1:17" x14ac:dyDescent="0.25">
      <c r="A516" s="8">
        <v>7</v>
      </c>
      <c r="B516" s="3">
        <v>71</v>
      </c>
      <c r="C516" s="5"/>
      <c r="D516" s="198"/>
      <c r="E516" s="198">
        <v>0.52100000000000002</v>
      </c>
      <c r="F516" s="198">
        <v>0.41210000000000002</v>
      </c>
      <c r="G516" s="198">
        <v>0.31509999999999999</v>
      </c>
      <c r="H516" s="198">
        <v>0.2329</v>
      </c>
      <c r="I516" s="198">
        <v>0.16689999999999999</v>
      </c>
      <c r="J516" s="198">
        <v>0.11650000000000001</v>
      </c>
      <c r="K516" s="198">
        <v>7.9699999999999993E-2</v>
      </c>
      <c r="L516" s="198">
        <v>5.3900000000000003E-2</v>
      </c>
      <c r="M516" s="198">
        <v>3.6299999999999999E-2</v>
      </c>
      <c r="N516" s="198">
        <v>2.47E-2</v>
      </c>
      <c r="O516" s="198">
        <v>1.72E-2</v>
      </c>
      <c r="P516" s="198">
        <v>1.24E-2</v>
      </c>
      <c r="Q516" s="198">
        <v>9.2999999999999992E-3</v>
      </c>
    </row>
    <row r="517" spans="1:17" x14ac:dyDescent="0.25">
      <c r="A517" s="8">
        <v>7</v>
      </c>
      <c r="B517" s="3">
        <v>72</v>
      </c>
      <c r="C517" s="5"/>
      <c r="D517" s="198"/>
      <c r="E517" s="198">
        <v>0.51670000000000005</v>
      </c>
      <c r="F517" s="198">
        <v>0.40229999999999999</v>
      </c>
      <c r="G517" s="198">
        <v>0.29830000000000001</v>
      </c>
      <c r="H517" s="198">
        <v>0.21010000000000001</v>
      </c>
      <c r="I517" s="198">
        <v>0.14080000000000001</v>
      </c>
      <c r="J517" s="198">
        <v>9.0300000000000005E-2</v>
      </c>
      <c r="K517" s="198">
        <v>5.6000000000000001E-2</v>
      </c>
      <c r="L517" s="198">
        <v>3.4099999999999998E-2</v>
      </c>
      <c r="M517" s="198">
        <v>2.0799999999999999E-2</v>
      </c>
      <c r="N517" s="198">
        <v>1.2999999999999999E-2</v>
      </c>
      <c r="O517" s="198">
        <v>8.5000000000000006E-3</v>
      </c>
      <c r="P517" s="198">
        <v>5.7999999999999996E-3</v>
      </c>
      <c r="Q517" s="198">
        <v>4.1999999999999997E-3</v>
      </c>
    </row>
    <row r="518" spans="1:17" x14ac:dyDescent="0.25">
      <c r="A518" s="8">
        <v>7</v>
      </c>
      <c r="B518" s="3">
        <v>73</v>
      </c>
      <c r="C518" s="5"/>
      <c r="D518" s="198"/>
      <c r="E518" s="198">
        <v>0.51490000000000002</v>
      </c>
      <c r="F518" s="198">
        <v>0.3957</v>
      </c>
      <c r="G518" s="198">
        <v>0.28360000000000002</v>
      </c>
      <c r="H518" s="198">
        <v>0.18679999999999999</v>
      </c>
      <c r="I518" s="198">
        <v>0.1125</v>
      </c>
      <c r="J518" s="198">
        <v>6.2199999999999998E-2</v>
      </c>
      <c r="K518" s="198">
        <v>3.2199999999999999E-2</v>
      </c>
      <c r="L518" s="198">
        <v>1.6E-2</v>
      </c>
      <c r="M518" s="198">
        <v>7.9000000000000008E-3</v>
      </c>
      <c r="N518" s="198">
        <v>4.0000000000000001E-3</v>
      </c>
      <c r="O518" s="198">
        <v>2.0999999999999999E-3</v>
      </c>
      <c r="P518" s="198">
        <v>1.1000000000000001E-3</v>
      </c>
      <c r="Q518" s="198">
        <v>5.9999999999999995E-4</v>
      </c>
    </row>
    <row r="519" spans="1:17" x14ac:dyDescent="0.25">
      <c r="A519" s="8">
        <v>7</v>
      </c>
      <c r="B519" s="3">
        <v>74</v>
      </c>
      <c r="C519" s="5"/>
      <c r="D519" s="198"/>
      <c r="E519" s="198">
        <v>0.51459999999999995</v>
      </c>
      <c r="F519" s="198">
        <v>0.39379999999999998</v>
      </c>
      <c r="G519" s="198">
        <v>0.27679999999999999</v>
      </c>
      <c r="H519" s="198">
        <v>0.17280000000000001</v>
      </c>
      <c r="I519" s="198">
        <v>9.3600000000000003E-2</v>
      </c>
      <c r="J519" s="198">
        <v>4.3799999999999999E-2</v>
      </c>
      <c r="K519" s="198">
        <v>1.7999999999999999E-2</v>
      </c>
      <c r="L519" s="198">
        <v>6.6E-3</v>
      </c>
      <c r="M519" s="198">
        <v>2.3E-3</v>
      </c>
      <c r="N519" s="198">
        <v>6.9999999999999999E-4</v>
      </c>
      <c r="O519" s="198">
        <v>2.0000000000000001E-4</v>
      </c>
      <c r="P519" s="198">
        <v>1E-4</v>
      </c>
      <c r="Q519" s="198">
        <v>0</v>
      </c>
    </row>
    <row r="520" spans="1:17" x14ac:dyDescent="0.25">
      <c r="A520" s="8">
        <v>8</v>
      </c>
      <c r="B520" s="3">
        <v>1</v>
      </c>
      <c r="C520" s="5"/>
      <c r="D520" s="198"/>
      <c r="E520" s="198">
        <v>0.9607</v>
      </c>
      <c r="F520" s="198">
        <v>0.95389999999999997</v>
      </c>
      <c r="G520" s="198">
        <v>0.9476</v>
      </c>
      <c r="H520" s="198">
        <v>0.94169999999999998</v>
      </c>
      <c r="I520" s="198">
        <v>0.93600000000000005</v>
      </c>
      <c r="J520" s="198">
        <v>0.93069999999999997</v>
      </c>
      <c r="K520" s="198">
        <v>0.92549999999999999</v>
      </c>
      <c r="L520" s="198">
        <v>0.92049999999999998</v>
      </c>
      <c r="M520" s="198">
        <v>0.91559999999999997</v>
      </c>
      <c r="N520" s="198">
        <v>0.91090000000000004</v>
      </c>
      <c r="O520" s="198">
        <v>0.90639999999999998</v>
      </c>
      <c r="P520" s="198">
        <v>0.90190000000000003</v>
      </c>
      <c r="Q520" s="198">
        <v>0.89749999999999996</v>
      </c>
    </row>
    <row r="521" spans="1:17" x14ac:dyDescent="0.25">
      <c r="A521" s="8">
        <v>8</v>
      </c>
      <c r="B521" s="3">
        <v>2</v>
      </c>
      <c r="C521" s="5"/>
      <c r="D521" s="198"/>
      <c r="E521" s="198">
        <v>0.95809999999999995</v>
      </c>
      <c r="F521" s="198">
        <v>0.95089999999999997</v>
      </c>
      <c r="G521" s="198">
        <v>0.94420000000000004</v>
      </c>
      <c r="H521" s="198">
        <v>0.93789999999999996</v>
      </c>
      <c r="I521" s="198">
        <v>0.93189999999999995</v>
      </c>
      <c r="J521" s="198">
        <v>0.92620000000000002</v>
      </c>
      <c r="K521" s="198">
        <v>0.92069999999999996</v>
      </c>
      <c r="L521" s="198">
        <v>0.91539999999999999</v>
      </c>
      <c r="M521" s="198">
        <v>0.91020000000000001</v>
      </c>
      <c r="N521" s="198">
        <v>0.9052</v>
      </c>
      <c r="O521" s="198">
        <v>0.90039999999999998</v>
      </c>
      <c r="P521" s="198">
        <v>0.89559999999999995</v>
      </c>
      <c r="Q521" s="198">
        <v>0.89100000000000001</v>
      </c>
    </row>
    <row r="522" spans="1:17" x14ac:dyDescent="0.25">
      <c r="A522" s="8">
        <v>8</v>
      </c>
      <c r="B522" s="3">
        <v>3</v>
      </c>
      <c r="C522" s="5"/>
      <c r="D522" s="198"/>
      <c r="E522" s="198">
        <v>0.95469999999999999</v>
      </c>
      <c r="F522" s="198">
        <v>0.94699999999999995</v>
      </c>
      <c r="G522" s="198">
        <v>0.93979999999999997</v>
      </c>
      <c r="H522" s="198">
        <v>0.93300000000000005</v>
      </c>
      <c r="I522" s="198">
        <v>0.92649999999999999</v>
      </c>
      <c r="J522" s="198">
        <v>0.92030000000000001</v>
      </c>
      <c r="K522" s="198">
        <v>0.91439999999999999</v>
      </c>
      <c r="L522" s="198">
        <v>0.90869999999999995</v>
      </c>
      <c r="M522" s="198">
        <v>0.90310000000000001</v>
      </c>
      <c r="N522" s="198">
        <v>0.89780000000000004</v>
      </c>
      <c r="O522" s="198">
        <v>0.89249999999999996</v>
      </c>
      <c r="P522" s="198">
        <v>0.88739999999999997</v>
      </c>
      <c r="Q522" s="198">
        <v>0.88239999999999996</v>
      </c>
    </row>
    <row r="523" spans="1:17" x14ac:dyDescent="0.25">
      <c r="A523" s="8">
        <v>8</v>
      </c>
      <c r="B523" s="3">
        <v>4</v>
      </c>
      <c r="C523" s="5"/>
      <c r="D523" s="198"/>
      <c r="E523" s="198">
        <v>0.95130000000000003</v>
      </c>
      <c r="F523" s="198">
        <v>0.94299999999999995</v>
      </c>
      <c r="G523" s="198">
        <v>0.93530000000000002</v>
      </c>
      <c r="H523" s="198">
        <v>0.92800000000000005</v>
      </c>
      <c r="I523" s="198">
        <v>0.92100000000000004</v>
      </c>
      <c r="J523" s="198">
        <v>0.91439999999999999</v>
      </c>
      <c r="K523" s="198">
        <v>0.90800000000000003</v>
      </c>
      <c r="L523" s="198">
        <v>0.90190000000000003</v>
      </c>
      <c r="M523" s="198">
        <v>0.89590000000000003</v>
      </c>
      <c r="N523" s="198">
        <v>0.8901</v>
      </c>
      <c r="O523" s="198">
        <v>0.88449999999999995</v>
      </c>
      <c r="P523" s="198">
        <v>0.879</v>
      </c>
      <c r="Q523" s="198">
        <v>0.87360000000000004</v>
      </c>
    </row>
    <row r="524" spans="1:17" x14ac:dyDescent="0.25">
      <c r="A524" s="8">
        <v>8</v>
      </c>
      <c r="B524" s="3">
        <v>5</v>
      </c>
      <c r="C524" s="5"/>
      <c r="D524" s="198"/>
      <c r="E524" s="198">
        <v>0.94779999999999998</v>
      </c>
      <c r="F524" s="198">
        <v>0.93889999999999996</v>
      </c>
      <c r="G524" s="198">
        <v>0.93059999999999998</v>
      </c>
      <c r="H524" s="198">
        <v>0.92279999999999995</v>
      </c>
      <c r="I524" s="198">
        <v>0.91539999999999999</v>
      </c>
      <c r="J524" s="198">
        <v>0.9083</v>
      </c>
      <c r="K524" s="198">
        <v>0.90149999999999997</v>
      </c>
      <c r="L524" s="198">
        <v>0.89490000000000003</v>
      </c>
      <c r="M524" s="198">
        <v>0.88849999999999996</v>
      </c>
      <c r="N524" s="198">
        <v>0.88239999999999996</v>
      </c>
      <c r="O524" s="198">
        <v>0.87629999999999997</v>
      </c>
      <c r="P524" s="198">
        <v>0.87039999999999995</v>
      </c>
      <c r="Q524" s="198">
        <v>0.86470000000000002</v>
      </c>
    </row>
    <row r="525" spans="1:17" x14ac:dyDescent="0.25">
      <c r="A525" s="8">
        <v>8</v>
      </c>
      <c r="B525" s="3">
        <v>6</v>
      </c>
      <c r="C525" s="5"/>
      <c r="D525" s="198"/>
      <c r="E525" s="198">
        <v>0.94420000000000004</v>
      </c>
      <c r="F525" s="198">
        <v>0.93479999999999996</v>
      </c>
      <c r="G525" s="198">
        <v>0.92600000000000005</v>
      </c>
      <c r="H525" s="198">
        <v>0.91759999999999997</v>
      </c>
      <c r="I525" s="198">
        <v>0.90969999999999995</v>
      </c>
      <c r="J525" s="198">
        <v>0.9022</v>
      </c>
      <c r="K525" s="198">
        <v>0.89490000000000003</v>
      </c>
      <c r="L525" s="198">
        <v>0.88790000000000002</v>
      </c>
      <c r="M525" s="198">
        <v>0.88109999999999999</v>
      </c>
      <c r="N525" s="198">
        <v>0.87439999999999996</v>
      </c>
      <c r="O525" s="198">
        <v>0.86799999999999999</v>
      </c>
      <c r="P525" s="198">
        <v>0.86170000000000002</v>
      </c>
      <c r="Q525" s="198">
        <v>0.85560000000000003</v>
      </c>
    </row>
    <row r="526" spans="1:17" x14ac:dyDescent="0.25">
      <c r="A526" s="8">
        <v>8</v>
      </c>
      <c r="B526" s="3">
        <v>7</v>
      </c>
      <c r="C526" s="5"/>
      <c r="D526" s="198"/>
      <c r="E526" s="198">
        <v>0.94059999999999999</v>
      </c>
      <c r="F526" s="198">
        <v>0.93049999999999999</v>
      </c>
      <c r="G526" s="198">
        <v>0.92110000000000003</v>
      </c>
      <c r="H526" s="198">
        <v>0.9123</v>
      </c>
      <c r="I526" s="198">
        <v>0.90390000000000004</v>
      </c>
      <c r="J526" s="198">
        <v>0.89580000000000004</v>
      </c>
      <c r="K526" s="198">
        <v>0.88800000000000001</v>
      </c>
      <c r="L526" s="198">
        <v>0.88049999999999995</v>
      </c>
      <c r="M526" s="198">
        <v>0.87329999999999997</v>
      </c>
      <c r="N526" s="198">
        <v>0.86619999999999997</v>
      </c>
      <c r="O526" s="198">
        <v>0.85940000000000005</v>
      </c>
      <c r="P526" s="198">
        <v>0.85270000000000001</v>
      </c>
      <c r="Q526" s="198">
        <v>0.84619999999999995</v>
      </c>
    </row>
    <row r="527" spans="1:17" x14ac:dyDescent="0.25">
      <c r="A527" s="8">
        <v>8</v>
      </c>
      <c r="B527" s="3">
        <v>8</v>
      </c>
      <c r="C527" s="5"/>
      <c r="D527" s="198"/>
      <c r="E527" s="198">
        <v>0.93689999999999996</v>
      </c>
      <c r="F527" s="198">
        <v>0.92620000000000002</v>
      </c>
      <c r="G527" s="198">
        <v>0.9163</v>
      </c>
      <c r="H527" s="198">
        <v>0.90690000000000004</v>
      </c>
      <c r="I527" s="198">
        <v>0.89790000000000003</v>
      </c>
      <c r="J527" s="198">
        <v>0.88939999999999997</v>
      </c>
      <c r="K527" s="198">
        <v>0.88109999999999999</v>
      </c>
      <c r="L527" s="198">
        <v>0.87319999999999998</v>
      </c>
      <c r="M527" s="198">
        <v>0.86550000000000005</v>
      </c>
      <c r="N527" s="198">
        <v>0.85799999999999998</v>
      </c>
      <c r="O527" s="198">
        <v>0.85070000000000001</v>
      </c>
      <c r="P527" s="198">
        <v>0.84370000000000001</v>
      </c>
      <c r="Q527" s="198">
        <v>0.83679999999999999</v>
      </c>
    </row>
    <row r="528" spans="1:17" x14ac:dyDescent="0.25">
      <c r="A528" s="8">
        <v>8</v>
      </c>
      <c r="B528" s="3">
        <v>9</v>
      </c>
      <c r="C528" s="5"/>
      <c r="D528" s="198"/>
      <c r="E528" s="198">
        <v>0.93320000000000003</v>
      </c>
      <c r="F528" s="198">
        <v>0.92190000000000005</v>
      </c>
      <c r="G528" s="198">
        <v>0.9113</v>
      </c>
      <c r="H528" s="198">
        <v>0.90139999999999998</v>
      </c>
      <c r="I528" s="198">
        <v>0.89190000000000003</v>
      </c>
      <c r="J528" s="198">
        <v>0.88280000000000003</v>
      </c>
      <c r="K528" s="198">
        <v>0.87409999999999999</v>
      </c>
      <c r="L528" s="198">
        <v>0.86560000000000004</v>
      </c>
      <c r="M528" s="198">
        <v>0.85750000000000004</v>
      </c>
      <c r="N528" s="198">
        <v>0.84960000000000002</v>
      </c>
      <c r="O528" s="198">
        <v>0.84189999999999998</v>
      </c>
      <c r="P528" s="198">
        <v>0.83440000000000003</v>
      </c>
      <c r="Q528" s="198">
        <v>0.82709999999999995</v>
      </c>
    </row>
    <row r="529" spans="1:17" x14ac:dyDescent="0.25">
      <c r="A529" s="8">
        <v>8</v>
      </c>
      <c r="B529" s="3">
        <v>10</v>
      </c>
      <c r="C529" s="5"/>
      <c r="D529" s="198"/>
      <c r="E529" s="198">
        <v>0.92949999999999999</v>
      </c>
      <c r="F529" s="198">
        <v>0.91749999999999998</v>
      </c>
      <c r="G529" s="198">
        <v>0.90639999999999998</v>
      </c>
      <c r="H529" s="198">
        <v>0.89580000000000004</v>
      </c>
      <c r="I529" s="198">
        <v>0.88580000000000003</v>
      </c>
      <c r="J529" s="198">
        <v>0.87619999999999998</v>
      </c>
      <c r="K529" s="198">
        <v>0.86699999999999999</v>
      </c>
      <c r="L529" s="198">
        <v>0.85809999999999997</v>
      </c>
      <c r="M529" s="198">
        <v>0.84950000000000003</v>
      </c>
      <c r="N529" s="198">
        <v>0.84109999999999996</v>
      </c>
      <c r="O529" s="198">
        <v>0.83299999999999996</v>
      </c>
      <c r="P529" s="198">
        <v>0.82509999999999994</v>
      </c>
      <c r="Q529" s="198">
        <v>0.8175</v>
      </c>
    </row>
    <row r="530" spans="1:17" x14ac:dyDescent="0.25">
      <c r="A530" s="8">
        <v>8</v>
      </c>
      <c r="B530" s="3">
        <v>11</v>
      </c>
      <c r="C530" s="5"/>
      <c r="D530" s="198"/>
      <c r="E530" s="198">
        <v>0.92569999999999997</v>
      </c>
      <c r="F530" s="198">
        <v>0.91310000000000002</v>
      </c>
      <c r="G530" s="198">
        <v>0.90129999999999999</v>
      </c>
      <c r="H530" s="198">
        <v>0.89019999999999999</v>
      </c>
      <c r="I530" s="198">
        <v>0.87960000000000005</v>
      </c>
      <c r="J530" s="198">
        <v>0.86950000000000005</v>
      </c>
      <c r="K530" s="198">
        <v>0.85970000000000002</v>
      </c>
      <c r="L530" s="198">
        <v>0.85040000000000004</v>
      </c>
      <c r="M530" s="198">
        <v>0.84130000000000005</v>
      </c>
      <c r="N530" s="198">
        <v>0.83250000000000002</v>
      </c>
      <c r="O530" s="198">
        <v>0.82399999999999995</v>
      </c>
      <c r="P530" s="198">
        <v>0.81569999999999998</v>
      </c>
      <c r="Q530" s="198">
        <v>0.80769999999999997</v>
      </c>
    </row>
    <row r="531" spans="1:17" x14ac:dyDescent="0.25">
      <c r="A531" s="8">
        <v>8</v>
      </c>
      <c r="B531" s="3">
        <v>12</v>
      </c>
      <c r="C531" s="5"/>
      <c r="D531" s="198"/>
      <c r="E531" s="198">
        <v>0.92179999999999995</v>
      </c>
      <c r="F531" s="198">
        <v>0.90849999999999997</v>
      </c>
      <c r="G531" s="198">
        <v>0.89610000000000001</v>
      </c>
      <c r="H531" s="198">
        <v>0.88439999999999996</v>
      </c>
      <c r="I531" s="198">
        <v>0.87319999999999998</v>
      </c>
      <c r="J531" s="198">
        <v>0.86260000000000003</v>
      </c>
      <c r="K531" s="198">
        <v>0.85229999999999995</v>
      </c>
      <c r="L531" s="198">
        <v>0.84250000000000003</v>
      </c>
      <c r="M531" s="198">
        <v>0.83289999999999997</v>
      </c>
      <c r="N531" s="198">
        <v>0.82369999999999999</v>
      </c>
      <c r="O531" s="198">
        <v>0.81479999999999997</v>
      </c>
      <c r="P531" s="198">
        <v>0.80610000000000004</v>
      </c>
      <c r="Q531" s="198">
        <v>0.79759999999999998</v>
      </c>
    </row>
    <row r="532" spans="1:17" x14ac:dyDescent="0.25">
      <c r="A532" s="8">
        <v>8</v>
      </c>
      <c r="B532" s="3">
        <v>13</v>
      </c>
      <c r="C532" s="5"/>
      <c r="D532" s="198"/>
      <c r="E532" s="198">
        <v>0.91779999999999995</v>
      </c>
      <c r="F532" s="198">
        <v>0.90390000000000004</v>
      </c>
      <c r="G532" s="198">
        <v>0.89080000000000004</v>
      </c>
      <c r="H532" s="198">
        <v>0.87849999999999995</v>
      </c>
      <c r="I532" s="198">
        <v>0.86680000000000001</v>
      </c>
      <c r="J532" s="198">
        <v>0.85560000000000003</v>
      </c>
      <c r="K532" s="198">
        <v>0.8448</v>
      </c>
      <c r="L532" s="198">
        <v>0.83450000000000002</v>
      </c>
      <c r="M532" s="198">
        <v>0.82450000000000001</v>
      </c>
      <c r="N532" s="198">
        <v>0.81479999999999997</v>
      </c>
      <c r="O532" s="198">
        <v>0.8054</v>
      </c>
      <c r="P532" s="198">
        <v>0.79630000000000001</v>
      </c>
      <c r="Q532" s="198">
        <v>0.78739999999999999</v>
      </c>
    </row>
    <row r="533" spans="1:17" x14ac:dyDescent="0.25">
      <c r="A533" s="8">
        <v>8</v>
      </c>
      <c r="B533" s="3">
        <v>14</v>
      </c>
      <c r="C533" s="5"/>
      <c r="D533" s="198"/>
      <c r="E533" s="198">
        <v>0.91379999999999995</v>
      </c>
      <c r="F533" s="198">
        <v>0.89910000000000001</v>
      </c>
      <c r="G533" s="198">
        <v>0.88539999999999996</v>
      </c>
      <c r="H533" s="198">
        <v>0.87239999999999995</v>
      </c>
      <c r="I533" s="198">
        <v>0.86009999999999998</v>
      </c>
      <c r="J533" s="198">
        <v>0.84840000000000004</v>
      </c>
      <c r="K533" s="198">
        <v>0.83709999999999996</v>
      </c>
      <c r="L533" s="198">
        <v>0.82620000000000005</v>
      </c>
      <c r="M533" s="198">
        <v>0.81569999999999998</v>
      </c>
      <c r="N533" s="198">
        <v>0.80559999999999998</v>
      </c>
      <c r="O533" s="198">
        <v>0.79579999999999995</v>
      </c>
      <c r="P533" s="198">
        <v>0.78620000000000001</v>
      </c>
      <c r="Q533" s="198">
        <v>0.77700000000000002</v>
      </c>
    </row>
    <row r="534" spans="1:17" x14ac:dyDescent="0.25">
      <c r="A534" s="8">
        <v>8</v>
      </c>
      <c r="B534" s="3">
        <v>15</v>
      </c>
      <c r="C534" s="5"/>
      <c r="D534" s="198"/>
      <c r="E534" s="198">
        <v>0.90969999999999995</v>
      </c>
      <c r="F534" s="198">
        <v>0.89429999999999998</v>
      </c>
      <c r="G534" s="198">
        <v>0.87990000000000002</v>
      </c>
      <c r="H534" s="198">
        <v>0.86629999999999996</v>
      </c>
      <c r="I534" s="198">
        <v>0.85350000000000004</v>
      </c>
      <c r="J534" s="198">
        <v>0.84109999999999996</v>
      </c>
      <c r="K534" s="198">
        <v>0.82930000000000004</v>
      </c>
      <c r="L534" s="198">
        <v>0.81799999999999995</v>
      </c>
      <c r="M534" s="198">
        <v>0.80700000000000005</v>
      </c>
      <c r="N534" s="198">
        <v>0.7964</v>
      </c>
      <c r="O534" s="198">
        <v>0.78620000000000001</v>
      </c>
      <c r="P534" s="198">
        <v>0.7762</v>
      </c>
      <c r="Q534" s="198">
        <v>0.76649999999999996</v>
      </c>
    </row>
    <row r="535" spans="1:17" x14ac:dyDescent="0.25">
      <c r="A535" s="8">
        <v>8</v>
      </c>
      <c r="B535" s="3">
        <v>16</v>
      </c>
      <c r="C535" s="5"/>
      <c r="D535" s="198"/>
      <c r="E535" s="198">
        <v>0.90549999999999997</v>
      </c>
      <c r="F535" s="198">
        <v>0.88939999999999997</v>
      </c>
      <c r="G535" s="198">
        <v>0.87429999999999997</v>
      </c>
      <c r="H535" s="198">
        <v>0.86009999999999998</v>
      </c>
      <c r="I535" s="198">
        <v>0.84660000000000002</v>
      </c>
      <c r="J535" s="198">
        <v>0.83379999999999999</v>
      </c>
      <c r="K535" s="198">
        <v>0.82140000000000002</v>
      </c>
      <c r="L535" s="198">
        <v>0.8095</v>
      </c>
      <c r="M535" s="198">
        <v>0.79810000000000003</v>
      </c>
      <c r="N535" s="198">
        <v>0.78700000000000003</v>
      </c>
      <c r="O535" s="198">
        <v>0.77629999999999999</v>
      </c>
      <c r="P535" s="198">
        <v>0.76600000000000001</v>
      </c>
      <c r="Q535" s="198">
        <v>0.75590000000000002</v>
      </c>
    </row>
    <row r="536" spans="1:17" x14ac:dyDescent="0.25">
      <c r="A536" s="8">
        <v>8</v>
      </c>
      <c r="B536" s="3">
        <v>17</v>
      </c>
      <c r="C536" s="5"/>
      <c r="D536" s="198"/>
      <c r="E536" s="198">
        <v>0.90129999999999999</v>
      </c>
      <c r="F536" s="198">
        <v>0.88439999999999996</v>
      </c>
      <c r="G536" s="198">
        <v>0.86870000000000003</v>
      </c>
      <c r="H536" s="198">
        <v>0.8538</v>
      </c>
      <c r="I536" s="198">
        <v>0.8397</v>
      </c>
      <c r="J536" s="198">
        <v>0.82630000000000003</v>
      </c>
      <c r="K536" s="198">
        <v>0.81340000000000001</v>
      </c>
      <c r="L536" s="198">
        <v>0.80100000000000005</v>
      </c>
      <c r="M536" s="198">
        <v>0.78910000000000002</v>
      </c>
      <c r="N536" s="198">
        <v>0.77749999999999997</v>
      </c>
      <c r="O536" s="198">
        <v>0.76639999999999997</v>
      </c>
      <c r="P536" s="198">
        <v>0.75560000000000005</v>
      </c>
      <c r="Q536" s="198">
        <v>0.74509999999999998</v>
      </c>
    </row>
    <row r="537" spans="1:17" x14ac:dyDescent="0.25">
      <c r="A537" s="8">
        <v>8</v>
      </c>
      <c r="B537" s="3">
        <v>18</v>
      </c>
      <c r="C537" s="5"/>
      <c r="D537" s="198"/>
      <c r="E537" s="198">
        <v>0.89700000000000002</v>
      </c>
      <c r="F537" s="198">
        <v>0.87929999999999997</v>
      </c>
      <c r="G537" s="198">
        <v>0.8629</v>
      </c>
      <c r="H537" s="198">
        <v>0.84740000000000004</v>
      </c>
      <c r="I537" s="198">
        <v>0.8327</v>
      </c>
      <c r="J537" s="198">
        <v>0.81859999999999999</v>
      </c>
      <c r="K537" s="198">
        <v>0.80520000000000003</v>
      </c>
      <c r="L537" s="198">
        <v>0.7923</v>
      </c>
      <c r="M537" s="198">
        <v>0.77990000000000004</v>
      </c>
      <c r="N537" s="198">
        <v>0.76790000000000003</v>
      </c>
      <c r="O537" s="198">
        <v>0.75629999999999997</v>
      </c>
      <c r="P537" s="198">
        <v>0.74509999999999998</v>
      </c>
      <c r="Q537" s="198">
        <v>0.73419999999999996</v>
      </c>
    </row>
    <row r="538" spans="1:17" x14ac:dyDescent="0.25">
      <c r="A538" s="8">
        <v>8</v>
      </c>
      <c r="B538" s="3">
        <v>19</v>
      </c>
      <c r="C538" s="5"/>
      <c r="D538" s="198"/>
      <c r="E538" s="198">
        <v>0.89259999999999995</v>
      </c>
      <c r="F538" s="198">
        <v>0.87419999999999998</v>
      </c>
      <c r="G538" s="198">
        <v>0.85699999999999998</v>
      </c>
      <c r="H538" s="198">
        <v>0.84079999999999999</v>
      </c>
      <c r="I538" s="198">
        <v>0.82540000000000002</v>
      </c>
      <c r="J538" s="198">
        <v>0.81079999999999997</v>
      </c>
      <c r="K538" s="198">
        <v>0.79679999999999995</v>
      </c>
      <c r="L538" s="198">
        <v>0.78339999999999999</v>
      </c>
      <c r="M538" s="198">
        <v>0.77049999999999996</v>
      </c>
      <c r="N538" s="198">
        <v>0.75800000000000001</v>
      </c>
      <c r="O538" s="198">
        <v>0.746</v>
      </c>
      <c r="P538" s="198">
        <v>0.73440000000000005</v>
      </c>
      <c r="Q538" s="198">
        <v>0.72309999999999997</v>
      </c>
    </row>
    <row r="539" spans="1:17" x14ac:dyDescent="0.25">
      <c r="A539" s="8">
        <v>8</v>
      </c>
      <c r="B539" s="3">
        <v>20</v>
      </c>
      <c r="C539" s="5"/>
      <c r="D539" s="198"/>
      <c r="E539" s="198">
        <v>0.8881</v>
      </c>
      <c r="F539" s="198">
        <v>0.86890000000000001</v>
      </c>
      <c r="G539" s="198">
        <v>0.85099999999999998</v>
      </c>
      <c r="H539" s="198">
        <v>0.83420000000000005</v>
      </c>
      <c r="I539" s="198">
        <v>0.81820000000000004</v>
      </c>
      <c r="J539" s="198">
        <v>0.80300000000000005</v>
      </c>
      <c r="K539" s="198">
        <v>0.78839999999999999</v>
      </c>
      <c r="L539" s="198">
        <v>0.77449999999999997</v>
      </c>
      <c r="M539" s="198">
        <v>0.7611</v>
      </c>
      <c r="N539" s="198">
        <v>0.74819999999999998</v>
      </c>
      <c r="O539" s="198">
        <v>0.73570000000000002</v>
      </c>
      <c r="P539" s="198">
        <v>0.72360000000000002</v>
      </c>
      <c r="Q539" s="198">
        <v>0.71199999999999997</v>
      </c>
    </row>
    <row r="540" spans="1:17" x14ac:dyDescent="0.25">
      <c r="A540" s="8">
        <v>8</v>
      </c>
      <c r="B540" s="3">
        <v>21</v>
      </c>
      <c r="C540" s="5"/>
      <c r="D540" s="198"/>
      <c r="E540" s="198">
        <v>0.88360000000000005</v>
      </c>
      <c r="F540" s="198">
        <v>0.86360000000000003</v>
      </c>
      <c r="G540" s="198">
        <v>0.84489999999999998</v>
      </c>
      <c r="H540" s="198">
        <v>0.82740000000000002</v>
      </c>
      <c r="I540" s="198">
        <v>0.81079999999999997</v>
      </c>
      <c r="J540" s="198">
        <v>0.79500000000000004</v>
      </c>
      <c r="K540" s="198">
        <v>0.77980000000000005</v>
      </c>
      <c r="L540" s="198">
        <v>0.76539999999999997</v>
      </c>
      <c r="M540" s="198">
        <v>0.75149999999999995</v>
      </c>
      <c r="N540" s="198">
        <v>0.73809999999999998</v>
      </c>
      <c r="O540" s="198">
        <v>0.72519999999999996</v>
      </c>
      <c r="P540" s="198">
        <v>0.7127</v>
      </c>
      <c r="Q540" s="198">
        <v>0.7006</v>
      </c>
    </row>
    <row r="541" spans="1:17" x14ac:dyDescent="0.25">
      <c r="A541" s="8">
        <v>8</v>
      </c>
      <c r="B541" s="3">
        <v>22</v>
      </c>
      <c r="C541" s="5"/>
      <c r="D541" s="198"/>
      <c r="E541" s="198">
        <v>0.87890000000000001</v>
      </c>
      <c r="F541" s="198">
        <v>0.85809999999999997</v>
      </c>
      <c r="G541" s="198">
        <v>0.8387</v>
      </c>
      <c r="H541" s="198">
        <v>0.82040000000000002</v>
      </c>
      <c r="I541" s="198">
        <v>0.80310000000000004</v>
      </c>
      <c r="J541" s="198">
        <v>0.78669999999999995</v>
      </c>
      <c r="K541" s="198">
        <v>0.77100000000000002</v>
      </c>
      <c r="L541" s="198">
        <v>0.75600000000000001</v>
      </c>
      <c r="M541" s="198">
        <v>0.74160000000000004</v>
      </c>
      <c r="N541" s="198">
        <v>0.72770000000000001</v>
      </c>
      <c r="O541" s="198">
        <v>0.71440000000000003</v>
      </c>
      <c r="P541" s="198">
        <v>0.70150000000000001</v>
      </c>
      <c r="Q541" s="198">
        <v>0.68899999999999995</v>
      </c>
    </row>
    <row r="542" spans="1:17" x14ac:dyDescent="0.25">
      <c r="A542" s="8">
        <v>8</v>
      </c>
      <c r="B542" s="3">
        <v>23</v>
      </c>
      <c r="C542" s="5"/>
      <c r="D542" s="198"/>
      <c r="E542" s="198">
        <v>0.87419999999999998</v>
      </c>
      <c r="F542" s="198">
        <v>0.85250000000000004</v>
      </c>
      <c r="G542" s="198">
        <v>0.83240000000000003</v>
      </c>
      <c r="H542" s="198">
        <v>0.81340000000000001</v>
      </c>
      <c r="I542" s="198">
        <v>0.79549999999999998</v>
      </c>
      <c r="J542" s="198">
        <v>0.77839999999999998</v>
      </c>
      <c r="K542" s="198">
        <v>0.76219999999999999</v>
      </c>
      <c r="L542" s="198">
        <v>0.74660000000000004</v>
      </c>
      <c r="M542" s="198">
        <v>0.73170000000000002</v>
      </c>
      <c r="N542" s="198">
        <v>0.71740000000000004</v>
      </c>
      <c r="O542" s="198">
        <v>0.70350000000000001</v>
      </c>
      <c r="P542" s="198">
        <v>0.69020000000000004</v>
      </c>
      <c r="Q542" s="198">
        <v>0.67730000000000001</v>
      </c>
    </row>
    <row r="543" spans="1:17" x14ac:dyDescent="0.25">
      <c r="A543" s="8">
        <v>8</v>
      </c>
      <c r="B543" s="3">
        <v>24</v>
      </c>
      <c r="C543" s="5"/>
      <c r="D543" s="198"/>
      <c r="E543" s="198">
        <v>0.86939999999999995</v>
      </c>
      <c r="F543" s="198">
        <v>0.8468</v>
      </c>
      <c r="G543" s="198">
        <v>0.82589999999999997</v>
      </c>
      <c r="H543" s="198">
        <v>0.80620000000000003</v>
      </c>
      <c r="I543" s="198">
        <v>0.78749999999999998</v>
      </c>
      <c r="J543" s="198">
        <v>0.76990000000000003</v>
      </c>
      <c r="K543" s="198">
        <v>0.753</v>
      </c>
      <c r="L543" s="198">
        <v>0.7369</v>
      </c>
      <c r="M543" s="198">
        <v>0.72150000000000003</v>
      </c>
      <c r="N543" s="198">
        <v>0.70669999999999999</v>
      </c>
      <c r="O543" s="198">
        <v>0.69240000000000002</v>
      </c>
      <c r="P543" s="198">
        <v>0.67869999999999997</v>
      </c>
      <c r="Q543" s="198">
        <v>0.66539999999999999</v>
      </c>
    </row>
    <row r="544" spans="1:17" x14ac:dyDescent="0.25">
      <c r="A544" s="8">
        <v>8</v>
      </c>
      <c r="B544" s="3">
        <v>25</v>
      </c>
      <c r="C544" s="5"/>
      <c r="D544" s="198"/>
      <c r="E544" s="198">
        <v>0.86439999999999995</v>
      </c>
      <c r="F544" s="198">
        <v>0.84099999999999997</v>
      </c>
      <c r="G544" s="198">
        <v>0.81920000000000004</v>
      </c>
      <c r="H544" s="198">
        <v>0.79879999999999995</v>
      </c>
      <c r="I544" s="198">
        <v>0.77949999999999997</v>
      </c>
      <c r="J544" s="198">
        <v>0.76119999999999999</v>
      </c>
      <c r="K544" s="198">
        <v>0.74370000000000003</v>
      </c>
      <c r="L544" s="198">
        <v>0.72709999999999997</v>
      </c>
      <c r="M544" s="198">
        <v>0.71120000000000005</v>
      </c>
      <c r="N544" s="198">
        <v>0.69589999999999996</v>
      </c>
      <c r="O544" s="198">
        <v>0.68110000000000004</v>
      </c>
      <c r="P544" s="198">
        <v>0.66690000000000005</v>
      </c>
      <c r="Q544" s="198">
        <v>0.65329999999999999</v>
      </c>
    </row>
    <row r="545" spans="1:17" x14ac:dyDescent="0.25">
      <c r="A545" s="8">
        <v>8</v>
      </c>
      <c r="B545" s="3">
        <v>26</v>
      </c>
      <c r="C545" s="5"/>
      <c r="D545" s="198"/>
      <c r="E545" s="198">
        <v>0.85940000000000005</v>
      </c>
      <c r="F545" s="198">
        <v>0.83509999999999995</v>
      </c>
      <c r="G545" s="198">
        <v>0.8125</v>
      </c>
      <c r="H545" s="198">
        <v>0.7913</v>
      </c>
      <c r="I545" s="198">
        <v>0.77129999999999999</v>
      </c>
      <c r="J545" s="198">
        <v>0.75239999999999996</v>
      </c>
      <c r="K545" s="198">
        <v>0.73440000000000005</v>
      </c>
      <c r="L545" s="198">
        <v>0.71719999999999995</v>
      </c>
      <c r="M545" s="198">
        <v>0.70069999999999999</v>
      </c>
      <c r="N545" s="198">
        <v>0.68500000000000005</v>
      </c>
      <c r="O545" s="198">
        <v>0.66979999999999995</v>
      </c>
      <c r="P545" s="198">
        <v>0.6552</v>
      </c>
      <c r="Q545" s="198">
        <v>0.6411</v>
      </c>
    </row>
    <row r="546" spans="1:17" x14ac:dyDescent="0.25">
      <c r="A546" s="8">
        <v>8</v>
      </c>
      <c r="B546" s="3">
        <v>27</v>
      </c>
      <c r="C546" s="5"/>
      <c r="D546" s="198"/>
      <c r="E546" s="198">
        <v>0.85429999999999995</v>
      </c>
      <c r="F546" s="198">
        <v>0.82909999999999995</v>
      </c>
      <c r="G546" s="198">
        <v>0.80569999999999997</v>
      </c>
      <c r="H546" s="198">
        <v>0.78369999999999995</v>
      </c>
      <c r="I546" s="198">
        <v>0.76300000000000001</v>
      </c>
      <c r="J546" s="198">
        <v>0.74339999999999995</v>
      </c>
      <c r="K546" s="198">
        <v>0.7248</v>
      </c>
      <c r="L546" s="198">
        <v>0.70709999999999995</v>
      </c>
      <c r="M546" s="198">
        <v>0.69010000000000005</v>
      </c>
      <c r="N546" s="198">
        <v>0.67379999999999995</v>
      </c>
      <c r="O546" s="198">
        <v>0.65820000000000001</v>
      </c>
      <c r="P546" s="198">
        <v>0.64319999999999999</v>
      </c>
      <c r="Q546" s="198">
        <v>0.62870000000000004</v>
      </c>
    </row>
    <row r="547" spans="1:17" x14ac:dyDescent="0.25">
      <c r="A547" s="8">
        <v>8</v>
      </c>
      <c r="B547" s="3">
        <v>28</v>
      </c>
      <c r="C547" s="5"/>
      <c r="D547" s="198"/>
      <c r="E547" s="198">
        <v>0.84909999999999997</v>
      </c>
      <c r="F547" s="198">
        <v>0.82289999999999996</v>
      </c>
      <c r="G547" s="198">
        <v>0.79859999999999998</v>
      </c>
      <c r="H547" s="198">
        <v>0.77590000000000003</v>
      </c>
      <c r="I547" s="198">
        <v>0.75449999999999995</v>
      </c>
      <c r="J547" s="198">
        <v>0.73429999999999995</v>
      </c>
      <c r="K547" s="198">
        <v>0.71509999999999996</v>
      </c>
      <c r="L547" s="198">
        <v>0.69679999999999997</v>
      </c>
      <c r="M547" s="198">
        <v>0.67930000000000001</v>
      </c>
      <c r="N547" s="198">
        <v>0.66249999999999998</v>
      </c>
      <c r="O547" s="198">
        <v>0.64639999999999997</v>
      </c>
      <c r="P547" s="198">
        <v>0.63100000000000001</v>
      </c>
      <c r="Q547" s="198">
        <v>0.61609999999999998</v>
      </c>
    </row>
    <row r="548" spans="1:17" x14ac:dyDescent="0.25">
      <c r="A548" s="8">
        <v>8</v>
      </c>
      <c r="B548" s="3">
        <v>29</v>
      </c>
      <c r="C548" s="5"/>
      <c r="D548" s="198"/>
      <c r="E548" s="198">
        <v>0.84379999999999999</v>
      </c>
      <c r="F548" s="198">
        <v>0.81669999999999998</v>
      </c>
      <c r="G548" s="198">
        <v>0.79159999999999997</v>
      </c>
      <c r="H548" s="198">
        <v>0.7681</v>
      </c>
      <c r="I548" s="198">
        <v>0.746</v>
      </c>
      <c r="J548" s="198">
        <v>0.72509999999999997</v>
      </c>
      <c r="K548" s="198">
        <v>0.70530000000000004</v>
      </c>
      <c r="L548" s="198">
        <v>0.68640000000000001</v>
      </c>
      <c r="M548" s="198">
        <v>0.66839999999999999</v>
      </c>
      <c r="N548" s="198">
        <v>0.65110000000000001</v>
      </c>
      <c r="O548" s="198">
        <v>0.63460000000000005</v>
      </c>
      <c r="P548" s="198">
        <v>0.61870000000000003</v>
      </c>
      <c r="Q548" s="198">
        <v>0.60340000000000005</v>
      </c>
    </row>
    <row r="549" spans="1:17" x14ac:dyDescent="0.25">
      <c r="A549" s="8">
        <v>8</v>
      </c>
      <c r="B549" s="3">
        <v>30</v>
      </c>
      <c r="C549" s="5"/>
      <c r="D549" s="198"/>
      <c r="E549" s="198">
        <v>0.83830000000000005</v>
      </c>
      <c r="F549" s="198">
        <v>0.81030000000000002</v>
      </c>
      <c r="G549" s="198">
        <v>0.78420000000000001</v>
      </c>
      <c r="H549" s="198">
        <v>0.75990000000000002</v>
      </c>
      <c r="I549" s="198">
        <v>0.73709999999999998</v>
      </c>
      <c r="J549" s="198">
        <v>0.71560000000000001</v>
      </c>
      <c r="K549" s="198">
        <v>0.69510000000000005</v>
      </c>
      <c r="L549" s="198">
        <v>0.67569999999999997</v>
      </c>
      <c r="M549" s="198">
        <v>0.65710000000000002</v>
      </c>
      <c r="N549" s="198">
        <v>0.63939999999999997</v>
      </c>
      <c r="O549" s="198">
        <v>0.62229999999999996</v>
      </c>
      <c r="P549" s="198">
        <v>0.60599999999999998</v>
      </c>
      <c r="Q549" s="198">
        <v>0.59030000000000005</v>
      </c>
    </row>
    <row r="550" spans="1:17" x14ac:dyDescent="0.25">
      <c r="A550" s="8">
        <v>8</v>
      </c>
      <c r="B550" s="3">
        <v>31</v>
      </c>
      <c r="C550" s="5"/>
      <c r="D550" s="198"/>
      <c r="E550" s="198">
        <v>0.83279999999999998</v>
      </c>
      <c r="F550" s="198">
        <v>0.80369999999999997</v>
      </c>
      <c r="G550" s="198">
        <v>0.77680000000000005</v>
      </c>
      <c r="H550" s="198">
        <v>0.75170000000000003</v>
      </c>
      <c r="I550" s="198">
        <v>0.72809999999999997</v>
      </c>
      <c r="J550" s="198">
        <v>0.70589999999999997</v>
      </c>
      <c r="K550" s="198">
        <v>0.68479999999999996</v>
      </c>
      <c r="L550" s="198">
        <v>0.66479999999999995</v>
      </c>
      <c r="M550" s="198">
        <v>0.64570000000000005</v>
      </c>
      <c r="N550" s="198">
        <v>0.62739999999999996</v>
      </c>
      <c r="O550" s="198">
        <v>0.6099</v>
      </c>
      <c r="P550" s="198">
        <v>0.59309999999999996</v>
      </c>
      <c r="Q550" s="198">
        <v>0.57699999999999996</v>
      </c>
    </row>
    <row r="551" spans="1:17" x14ac:dyDescent="0.25">
      <c r="A551" s="8">
        <v>8</v>
      </c>
      <c r="B551" s="3">
        <v>32</v>
      </c>
      <c r="C551" s="5"/>
      <c r="D551" s="198"/>
      <c r="E551" s="198">
        <v>0.82699999999999996</v>
      </c>
      <c r="F551" s="198">
        <v>0.79690000000000005</v>
      </c>
      <c r="G551" s="198">
        <v>0.76910000000000001</v>
      </c>
      <c r="H551" s="198">
        <v>0.74319999999999997</v>
      </c>
      <c r="I551" s="198">
        <v>0.71889999999999998</v>
      </c>
      <c r="J551" s="198">
        <v>0.69589999999999996</v>
      </c>
      <c r="K551" s="198">
        <v>0.67420000000000002</v>
      </c>
      <c r="L551" s="198">
        <v>0.65359999999999996</v>
      </c>
      <c r="M551" s="198">
        <v>0.63400000000000001</v>
      </c>
      <c r="N551" s="198">
        <v>0.61519999999999997</v>
      </c>
      <c r="O551" s="198">
        <v>0.59719999999999995</v>
      </c>
      <c r="P551" s="198">
        <v>0.57999999999999996</v>
      </c>
      <c r="Q551" s="198">
        <v>0.56340000000000001</v>
      </c>
    </row>
    <row r="552" spans="1:17" x14ac:dyDescent="0.25">
      <c r="A552" s="8">
        <v>8</v>
      </c>
      <c r="B552" s="3">
        <v>33</v>
      </c>
      <c r="C552" s="5"/>
      <c r="D552" s="198"/>
      <c r="E552" s="198">
        <v>0.82120000000000004</v>
      </c>
      <c r="F552" s="198">
        <v>0.79010000000000002</v>
      </c>
      <c r="G552" s="198">
        <v>0.76139999999999997</v>
      </c>
      <c r="H552" s="198">
        <v>0.73460000000000003</v>
      </c>
      <c r="I552" s="198">
        <v>0.70950000000000002</v>
      </c>
      <c r="J552" s="198">
        <v>0.68589999999999995</v>
      </c>
      <c r="K552" s="198">
        <v>0.66349999999999998</v>
      </c>
      <c r="L552" s="198">
        <v>0.64229999999999998</v>
      </c>
      <c r="M552" s="198">
        <v>0.62209999999999999</v>
      </c>
      <c r="N552" s="198">
        <v>0.6028</v>
      </c>
      <c r="O552" s="198">
        <v>0.58440000000000003</v>
      </c>
      <c r="P552" s="198">
        <v>0.56659999999999999</v>
      </c>
      <c r="Q552" s="198">
        <v>0.54959999999999998</v>
      </c>
    </row>
    <row r="553" spans="1:17" x14ac:dyDescent="0.25">
      <c r="A553" s="8">
        <v>8</v>
      </c>
      <c r="B553" s="3">
        <v>34</v>
      </c>
      <c r="C553" s="5"/>
      <c r="D553" s="198"/>
      <c r="E553" s="198">
        <v>0.81530000000000002</v>
      </c>
      <c r="F553" s="198">
        <v>0.78310000000000002</v>
      </c>
      <c r="G553" s="198">
        <v>0.75339999999999996</v>
      </c>
      <c r="H553" s="198">
        <v>0.7258</v>
      </c>
      <c r="I553" s="198">
        <v>0.69989999999999997</v>
      </c>
      <c r="J553" s="198">
        <v>0.67559999999999998</v>
      </c>
      <c r="K553" s="198">
        <v>0.65259999999999996</v>
      </c>
      <c r="L553" s="198">
        <v>0.63080000000000003</v>
      </c>
      <c r="M553" s="198">
        <v>0.61</v>
      </c>
      <c r="N553" s="198">
        <v>0.59019999999999995</v>
      </c>
      <c r="O553" s="198">
        <v>0.57120000000000004</v>
      </c>
      <c r="P553" s="198">
        <v>0.55310000000000004</v>
      </c>
      <c r="Q553" s="198">
        <v>0.53559999999999997</v>
      </c>
    </row>
    <row r="554" spans="1:17" x14ac:dyDescent="0.25">
      <c r="A554" s="8">
        <v>8</v>
      </c>
      <c r="B554" s="3">
        <v>35</v>
      </c>
      <c r="C554" s="5"/>
      <c r="D554" s="198"/>
      <c r="E554" s="198">
        <v>0.80920000000000003</v>
      </c>
      <c r="F554" s="198">
        <v>0.77600000000000002</v>
      </c>
      <c r="G554" s="198">
        <v>0.74529999999999996</v>
      </c>
      <c r="H554" s="198">
        <v>0.71679999999999999</v>
      </c>
      <c r="I554" s="198">
        <v>0.69010000000000005</v>
      </c>
      <c r="J554" s="198">
        <v>0.66510000000000002</v>
      </c>
      <c r="K554" s="198">
        <v>0.64139999999999997</v>
      </c>
      <c r="L554" s="198">
        <v>0.61890000000000001</v>
      </c>
      <c r="M554" s="198">
        <v>0.59760000000000002</v>
      </c>
      <c r="N554" s="198">
        <v>0.57720000000000005</v>
      </c>
      <c r="O554" s="198">
        <v>0.55779999999999996</v>
      </c>
      <c r="P554" s="198">
        <v>0.53910000000000002</v>
      </c>
      <c r="Q554" s="198">
        <v>0.5212</v>
      </c>
    </row>
    <row r="555" spans="1:17" x14ac:dyDescent="0.25">
      <c r="A555" s="8">
        <v>8</v>
      </c>
      <c r="B555" s="3">
        <v>36</v>
      </c>
      <c r="C555" s="5"/>
      <c r="D555" s="198"/>
      <c r="E555" s="198">
        <v>0.80310000000000004</v>
      </c>
      <c r="F555" s="198">
        <v>0.76870000000000005</v>
      </c>
      <c r="G555" s="198">
        <v>0.73709999999999998</v>
      </c>
      <c r="H555" s="198">
        <v>0.7077</v>
      </c>
      <c r="I555" s="198">
        <v>0.68020000000000003</v>
      </c>
      <c r="J555" s="198">
        <v>0.65439999999999998</v>
      </c>
      <c r="K555" s="198">
        <v>0.63009999999999999</v>
      </c>
      <c r="L555" s="198">
        <v>0.60699999999999998</v>
      </c>
      <c r="M555" s="198">
        <v>0.58509999999999995</v>
      </c>
      <c r="N555" s="198">
        <v>0.56420000000000003</v>
      </c>
      <c r="O555" s="198">
        <v>0.54420000000000002</v>
      </c>
      <c r="P555" s="198">
        <v>0.52500000000000002</v>
      </c>
      <c r="Q555" s="198">
        <v>0.50660000000000005</v>
      </c>
    </row>
    <row r="556" spans="1:17" x14ac:dyDescent="0.25">
      <c r="A556" s="8">
        <v>8</v>
      </c>
      <c r="B556" s="3">
        <v>37</v>
      </c>
      <c r="C556" s="5"/>
      <c r="D556" s="198"/>
      <c r="E556" s="198">
        <v>0.79669999999999996</v>
      </c>
      <c r="F556" s="198">
        <v>0.76119999999999999</v>
      </c>
      <c r="G556" s="198">
        <v>0.72850000000000004</v>
      </c>
      <c r="H556" s="198">
        <v>0.69820000000000004</v>
      </c>
      <c r="I556" s="198">
        <v>0.66990000000000005</v>
      </c>
      <c r="J556" s="198">
        <v>0.64339999999999997</v>
      </c>
      <c r="K556" s="198">
        <v>0.61829999999999996</v>
      </c>
      <c r="L556" s="198">
        <v>0.59460000000000002</v>
      </c>
      <c r="M556" s="198">
        <v>0.57210000000000005</v>
      </c>
      <c r="N556" s="198">
        <v>0.55059999999999998</v>
      </c>
      <c r="O556" s="198">
        <v>0.53010000000000002</v>
      </c>
      <c r="P556" s="198">
        <v>0.51039999999999996</v>
      </c>
      <c r="Q556" s="198">
        <v>0.49159999999999998</v>
      </c>
    </row>
    <row r="557" spans="1:17" x14ac:dyDescent="0.25">
      <c r="A557" s="8">
        <v>8</v>
      </c>
      <c r="B557" s="3">
        <v>38</v>
      </c>
      <c r="C557" s="5"/>
      <c r="D557" s="198"/>
      <c r="E557" s="198">
        <v>0.79020000000000001</v>
      </c>
      <c r="F557" s="198">
        <v>0.75349999999999995</v>
      </c>
      <c r="G557" s="198">
        <v>0.7198</v>
      </c>
      <c r="H557" s="198">
        <v>0.68859999999999999</v>
      </c>
      <c r="I557" s="198">
        <v>0.65939999999999999</v>
      </c>
      <c r="J557" s="198">
        <v>0.6321</v>
      </c>
      <c r="K557" s="198">
        <v>0.60629999999999995</v>
      </c>
      <c r="L557" s="198">
        <v>0.58199999999999996</v>
      </c>
      <c r="M557" s="198">
        <v>0.55879999999999996</v>
      </c>
      <c r="N557" s="198">
        <v>0.53680000000000005</v>
      </c>
      <c r="O557" s="198">
        <v>0.51570000000000005</v>
      </c>
      <c r="P557" s="198">
        <v>0.4955</v>
      </c>
      <c r="Q557" s="198">
        <v>0.47610000000000002</v>
      </c>
    </row>
    <row r="558" spans="1:17" x14ac:dyDescent="0.25">
      <c r="A558" s="8">
        <v>8</v>
      </c>
      <c r="B558" s="3">
        <v>39</v>
      </c>
      <c r="C558" s="5"/>
      <c r="D558" s="198"/>
      <c r="E558" s="198">
        <v>0.78359999999999996</v>
      </c>
      <c r="F558" s="198">
        <v>0.74570000000000003</v>
      </c>
      <c r="G558" s="198">
        <v>0.71099999999999997</v>
      </c>
      <c r="H558" s="198">
        <v>0.67879999999999996</v>
      </c>
      <c r="I558" s="198">
        <v>0.64880000000000004</v>
      </c>
      <c r="J558" s="198">
        <v>0.62070000000000003</v>
      </c>
      <c r="K558" s="198">
        <v>0.59419999999999995</v>
      </c>
      <c r="L558" s="198">
        <v>0.56920000000000004</v>
      </c>
      <c r="M558" s="198">
        <v>0.5454</v>
      </c>
      <c r="N558" s="198">
        <v>0.52280000000000004</v>
      </c>
      <c r="O558" s="198">
        <v>0.50109999999999999</v>
      </c>
      <c r="P558" s="198">
        <v>0.48039999999999999</v>
      </c>
      <c r="Q558" s="198">
        <v>0.46060000000000001</v>
      </c>
    </row>
    <row r="559" spans="1:17" x14ac:dyDescent="0.25">
      <c r="A559" s="8">
        <v>8</v>
      </c>
      <c r="B559" s="3">
        <v>40</v>
      </c>
      <c r="C559" s="5"/>
      <c r="D559" s="198"/>
      <c r="E559" s="198">
        <v>0.77690000000000003</v>
      </c>
      <c r="F559" s="198">
        <v>0.73780000000000001</v>
      </c>
      <c r="G559" s="198">
        <v>0.70199999999999996</v>
      </c>
      <c r="H559" s="198">
        <v>0.66890000000000005</v>
      </c>
      <c r="I559" s="198">
        <v>0.63800000000000001</v>
      </c>
      <c r="J559" s="198">
        <v>0.60909999999999997</v>
      </c>
      <c r="K559" s="198">
        <v>0.58189999999999997</v>
      </c>
      <c r="L559" s="198">
        <v>0.55610000000000004</v>
      </c>
      <c r="M559" s="198">
        <v>0.53169999999999995</v>
      </c>
      <c r="N559" s="198">
        <v>0.50849999999999995</v>
      </c>
      <c r="O559" s="198">
        <v>0.48630000000000001</v>
      </c>
      <c r="P559" s="198">
        <v>0.46510000000000001</v>
      </c>
      <c r="Q559" s="198">
        <v>0.44479999999999997</v>
      </c>
    </row>
    <row r="560" spans="1:17" x14ac:dyDescent="0.25">
      <c r="A560" s="8">
        <v>8</v>
      </c>
      <c r="B560" s="3">
        <v>41</v>
      </c>
      <c r="C560" s="5"/>
      <c r="D560" s="198"/>
      <c r="E560" s="198">
        <v>0.77010000000000001</v>
      </c>
      <c r="F560" s="198">
        <v>0.7298</v>
      </c>
      <c r="G560" s="198">
        <v>0.69289999999999996</v>
      </c>
      <c r="H560" s="198">
        <v>0.65880000000000005</v>
      </c>
      <c r="I560" s="198">
        <v>0.627</v>
      </c>
      <c r="J560" s="198">
        <v>0.59730000000000005</v>
      </c>
      <c r="K560" s="198">
        <v>0.56930000000000003</v>
      </c>
      <c r="L560" s="198">
        <v>0.54279999999999995</v>
      </c>
      <c r="M560" s="198">
        <v>0.51780000000000004</v>
      </c>
      <c r="N560" s="198">
        <v>0.49390000000000001</v>
      </c>
      <c r="O560" s="198">
        <v>0.47110000000000002</v>
      </c>
      <c r="P560" s="198">
        <v>0.44940000000000002</v>
      </c>
      <c r="Q560" s="198">
        <v>0.42870000000000003</v>
      </c>
    </row>
    <row r="561" spans="1:17" x14ac:dyDescent="0.25">
      <c r="A561" s="8">
        <v>8</v>
      </c>
      <c r="B561" s="3">
        <v>42</v>
      </c>
      <c r="C561" s="5"/>
      <c r="D561" s="198"/>
      <c r="E561" s="198">
        <v>0.7631</v>
      </c>
      <c r="F561" s="198">
        <v>0.72160000000000002</v>
      </c>
      <c r="G561" s="198">
        <v>0.6835</v>
      </c>
      <c r="H561" s="198">
        <v>0.64839999999999998</v>
      </c>
      <c r="I561" s="198">
        <v>0.61570000000000003</v>
      </c>
      <c r="J561" s="198">
        <v>0.58509999999999995</v>
      </c>
      <c r="K561" s="198">
        <v>0.55640000000000001</v>
      </c>
      <c r="L561" s="198">
        <v>0.5292</v>
      </c>
      <c r="M561" s="198">
        <v>0.50339999999999996</v>
      </c>
      <c r="N561" s="198">
        <v>0.47889999999999999</v>
      </c>
      <c r="O561" s="198">
        <v>0.4556</v>
      </c>
      <c r="P561" s="198">
        <v>0.43340000000000001</v>
      </c>
      <c r="Q561" s="198">
        <v>0.4123</v>
      </c>
    </row>
    <row r="562" spans="1:17" x14ac:dyDescent="0.25">
      <c r="A562" s="8">
        <v>8</v>
      </c>
      <c r="B562" s="3">
        <v>43</v>
      </c>
      <c r="C562" s="5"/>
      <c r="D562" s="198"/>
      <c r="E562" s="198">
        <v>0.75609999999999999</v>
      </c>
      <c r="F562" s="198">
        <v>0.71319999999999995</v>
      </c>
      <c r="G562" s="198">
        <v>0.67410000000000003</v>
      </c>
      <c r="H562" s="198">
        <v>0.63790000000000002</v>
      </c>
      <c r="I562" s="198">
        <v>0.60429999999999995</v>
      </c>
      <c r="J562" s="198">
        <v>0.57279999999999998</v>
      </c>
      <c r="K562" s="198">
        <v>0.54320000000000002</v>
      </c>
      <c r="L562" s="198">
        <v>0.51529999999999998</v>
      </c>
      <c r="M562" s="198">
        <v>0.4889</v>
      </c>
      <c r="N562" s="198">
        <v>0.46379999999999999</v>
      </c>
      <c r="O562" s="198">
        <v>0.43990000000000001</v>
      </c>
      <c r="P562" s="198">
        <v>0.4173</v>
      </c>
      <c r="Q562" s="198">
        <v>0.39579999999999999</v>
      </c>
    </row>
    <row r="563" spans="1:17" x14ac:dyDescent="0.25">
      <c r="A563" s="8">
        <v>8</v>
      </c>
      <c r="B563" s="3">
        <v>44</v>
      </c>
      <c r="C563" s="5"/>
      <c r="D563" s="198"/>
      <c r="E563" s="198">
        <v>0.749</v>
      </c>
      <c r="F563" s="198">
        <v>0.70489999999999997</v>
      </c>
      <c r="G563" s="198">
        <v>0.66459999999999997</v>
      </c>
      <c r="H563" s="198">
        <v>0.62739999999999996</v>
      </c>
      <c r="I563" s="198">
        <v>0.59279999999999999</v>
      </c>
      <c r="J563" s="198">
        <v>0.56040000000000001</v>
      </c>
      <c r="K563" s="198">
        <v>0.53010000000000002</v>
      </c>
      <c r="L563" s="198">
        <v>0.50139999999999996</v>
      </c>
      <c r="M563" s="198">
        <v>0.4743</v>
      </c>
      <c r="N563" s="198">
        <v>0.4486</v>
      </c>
      <c r="O563" s="198">
        <v>0.42430000000000001</v>
      </c>
      <c r="P563" s="198">
        <v>0.4012</v>
      </c>
      <c r="Q563" s="198">
        <v>0.37940000000000002</v>
      </c>
    </row>
    <row r="564" spans="1:17" x14ac:dyDescent="0.25">
      <c r="A564" s="8">
        <v>8</v>
      </c>
      <c r="B564" s="3">
        <v>45</v>
      </c>
      <c r="C564" s="5"/>
      <c r="D564" s="198"/>
      <c r="E564" s="198">
        <v>0.74109999999999998</v>
      </c>
      <c r="F564" s="198">
        <v>0.69550000000000001</v>
      </c>
      <c r="G564" s="198">
        <v>0.65390000000000004</v>
      </c>
      <c r="H564" s="198">
        <v>0.61550000000000005</v>
      </c>
      <c r="I564" s="198">
        <v>0.57989999999999997</v>
      </c>
      <c r="J564" s="198">
        <v>0.54659999999999997</v>
      </c>
      <c r="K564" s="198">
        <v>0.51539999999999997</v>
      </c>
      <c r="L564" s="198">
        <v>0.4859</v>
      </c>
      <c r="M564" s="198">
        <v>0.4582</v>
      </c>
      <c r="N564" s="198">
        <v>0.43190000000000001</v>
      </c>
      <c r="O564" s="198">
        <v>0.40710000000000002</v>
      </c>
      <c r="P564" s="198">
        <v>0.38369999999999999</v>
      </c>
      <c r="Q564" s="198">
        <v>0.36149999999999999</v>
      </c>
    </row>
    <row r="565" spans="1:17" x14ac:dyDescent="0.25">
      <c r="A565" s="8">
        <v>8</v>
      </c>
      <c r="B565" s="3">
        <v>46</v>
      </c>
      <c r="C565" s="5"/>
      <c r="D565" s="198"/>
      <c r="E565" s="198">
        <v>0.73299999999999998</v>
      </c>
      <c r="F565" s="198">
        <v>0.68600000000000005</v>
      </c>
      <c r="G565" s="198">
        <v>0.6431</v>
      </c>
      <c r="H565" s="198">
        <v>0.60350000000000004</v>
      </c>
      <c r="I565" s="198">
        <v>0.56689999999999996</v>
      </c>
      <c r="J565" s="198">
        <v>0.53259999999999996</v>
      </c>
      <c r="K565" s="198">
        <v>0.50049999999999994</v>
      </c>
      <c r="L565" s="198">
        <v>0.4703</v>
      </c>
      <c r="M565" s="198">
        <v>0.44180000000000003</v>
      </c>
      <c r="N565" s="198">
        <v>0.41510000000000002</v>
      </c>
      <c r="O565" s="198">
        <v>0.38979999999999998</v>
      </c>
      <c r="P565" s="198">
        <v>0.36599999999999999</v>
      </c>
      <c r="Q565" s="198">
        <v>0.34360000000000002</v>
      </c>
    </row>
    <row r="566" spans="1:17" x14ac:dyDescent="0.25">
      <c r="A566" s="8">
        <v>8</v>
      </c>
      <c r="B566" s="3">
        <v>47</v>
      </c>
      <c r="C566" s="5"/>
      <c r="D566" s="198"/>
      <c r="E566" s="198">
        <v>0.72489999999999999</v>
      </c>
      <c r="F566" s="198">
        <v>0.6764</v>
      </c>
      <c r="G566" s="198">
        <v>0.63219999999999998</v>
      </c>
      <c r="H566" s="198">
        <v>0.59150000000000003</v>
      </c>
      <c r="I566" s="198">
        <v>0.55369999999999997</v>
      </c>
      <c r="J566" s="198">
        <v>0.51839999999999997</v>
      </c>
      <c r="K566" s="198">
        <v>0.4854</v>
      </c>
      <c r="L566" s="198">
        <v>0.45450000000000002</v>
      </c>
      <c r="M566" s="198">
        <v>0.42549999999999999</v>
      </c>
      <c r="N566" s="198">
        <v>0.3982</v>
      </c>
      <c r="O566" s="198">
        <v>0.3725</v>
      </c>
      <c r="P566" s="198">
        <v>0.34839999999999999</v>
      </c>
      <c r="Q566" s="198">
        <v>0.32579999999999998</v>
      </c>
    </row>
    <row r="567" spans="1:17" x14ac:dyDescent="0.25">
      <c r="A567" s="8">
        <v>8</v>
      </c>
      <c r="B567" s="3">
        <v>48</v>
      </c>
      <c r="C567" s="5"/>
      <c r="D567" s="198"/>
      <c r="E567" s="198">
        <v>0.71660000000000001</v>
      </c>
      <c r="F567" s="198">
        <v>0.66659999999999997</v>
      </c>
      <c r="G567" s="198">
        <v>0.621</v>
      </c>
      <c r="H567" s="198">
        <v>0.57899999999999996</v>
      </c>
      <c r="I567" s="198">
        <v>0.54010000000000002</v>
      </c>
      <c r="J567" s="198">
        <v>0.50380000000000003</v>
      </c>
      <c r="K567" s="198">
        <v>0.47</v>
      </c>
      <c r="L567" s="198">
        <v>0.43830000000000002</v>
      </c>
      <c r="M567" s="198">
        <v>0.40870000000000001</v>
      </c>
      <c r="N567" s="198">
        <v>0.38090000000000002</v>
      </c>
      <c r="O567" s="198">
        <v>0.35489999999999999</v>
      </c>
      <c r="P567" s="198">
        <v>0.3306</v>
      </c>
      <c r="Q567" s="198">
        <v>0.308</v>
      </c>
    </row>
    <row r="568" spans="1:17" x14ac:dyDescent="0.25">
      <c r="A568" s="8">
        <v>8</v>
      </c>
      <c r="B568" s="3">
        <v>49</v>
      </c>
      <c r="C568" s="5"/>
      <c r="D568" s="198"/>
      <c r="E568" s="198">
        <v>0.70820000000000005</v>
      </c>
      <c r="F568" s="198">
        <v>0.65659999999999996</v>
      </c>
      <c r="G568" s="198">
        <v>0.60950000000000004</v>
      </c>
      <c r="H568" s="198">
        <v>0.56630000000000003</v>
      </c>
      <c r="I568" s="198">
        <v>0.5262</v>
      </c>
      <c r="J568" s="198">
        <v>0.4889</v>
      </c>
      <c r="K568" s="198">
        <v>0.45419999999999999</v>
      </c>
      <c r="L568" s="198">
        <v>0.4219</v>
      </c>
      <c r="M568" s="198">
        <v>0.39169999999999999</v>
      </c>
      <c r="N568" s="198">
        <v>0.36349999999999999</v>
      </c>
      <c r="O568" s="198">
        <v>0.33729999999999999</v>
      </c>
      <c r="P568" s="198">
        <v>0.31290000000000001</v>
      </c>
      <c r="Q568" s="198">
        <v>0.2903</v>
      </c>
    </row>
    <row r="569" spans="1:17" x14ac:dyDescent="0.25">
      <c r="A569" s="8">
        <v>8</v>
      </c>
      <c r="B569" s="3">
        <v>50</v>
      </c>
      <c r="C569" s="5"/>
      <c r="D569" s="198"/>
      <c r="E569" s="198">
        <v>0.69989999999999997</v>
      </c>
      <c r="F569" s="198">
        <v>0.64659999999999995</v>
      </c>
      <c r="G569" s="198">
        <v>0.59809999999999997</v>
      </c>
      <c r="H569" s="198">
        <v>0.55349999999999999</v>
      </c>
      <c r="I569" s="198">
        <v>0.51229999999999998</v>
      </c>
      <c r="J569" s="198">
        <v>0.47410000000000002</v>
      </c>
      <c r="K569" s="198">
        <v>0.43859999999999999</v>
      </c>
      <c r="L569" s="198">
        <v>0.40560000000000002</v>
      </c>
      <c r="M569" s="198">
        <v>0.37490000000000001</v>
      </c>
      <c r="N569" s="198">
        <v>0.34639999999999999</v>
      </c>
      <c r="O569" s="198">
        <v>0.3201</v>
      </c>
      <c r="P569" s="198">
        <v>0.29570000000000002</v>
      </c>
      <c r="Q569" s="198">
        <v>0.27310000000000001</v>
      </c>
    </row>
    <row r="570" spans="1:17" x14ac:dyDescent="0.25">
      <c r="A570" s="8">
        <v>8</v>
      </c>
      <c r="B570" s="3">
        <v>51</v>
      </c>
      <c r="C570" s="5"/>
      <c r="D570" s="198"/>
      <c r="E570" s="198">
        <v>0.69140000000000001</v>
      </c>
      <c r="F570" s="198">
        <v>0.63649999999999995</v>
      </c>
      <c r="G570" s="198">
        <v>0.58650000000000002</v>
      </c>
      <c r="H570" s="198">
        <v>0.54059999999999997</v>
      </c>
      <c r="I570" s="198">
        <v>0.49819999999999998</v>
      </c>
      <c r="J570" s="198">
        <v>0.45900000000000002</v>
      </c>
      <c r="K570" s="198">
        <v>0.42270000000000002</v>
      </c>
      <c r="L570" s="198">
        <v>0.3891</v>
      </c>
      <c r="M570" s="198">
        <v>0.35799999999999998</v>
      </c>
      <c r="N570" s="198">
        <v>0.32929999999999998</v>
      </c>
      <c r="O570" s="198">
        <v>0.3029</v>
      </c>
      <c r="P570" s="198">
        <v>0.27850000000000003</v>
      </c>
      <c r="Q570" s="198">
        <v>0.25600000000000001</v>
      </c>
    </row>
    <row r="571" spans="1:17" x14ac:dyDescent="0.25">
      <c r="A571" s="8">
        <v>8</v>
      </c>
      <c r="B571" s="3">
        <v>52</v>
      </c>
      <c r="C571" s="5"/>
      <c r="D571" s="198"/>
      <c r="E571" s="198">
        <v>0.68269999999999997</v>
      </c>
      <c r="F571" s="198">
        <v>0.626</v>
      </c>
      <c r="G571" s="198">
        <v>0.57440000000000002</v>
      </c>
      <c r="H571" s="198">
        <v>0.52710000000000001</v>
      </c>
      <c r="I571" s="198">
        <v>0.48349999999999999</v>
      </c>
      <c r="J571" s="198">
        <v>0.44330000000000003</v>
      </c>
      <c r="K571" s="198">
        <v>0.40629999999999999</v>
      </c>
      <c r="L571" s="198">
        <v>0.37209999999999999</v>
      </c>
      <c r="M571" s="198">
        <v>0.3407</v>
      </c>
      <c r="N571" s="198">
        <v>0.31190000000000001</v>
      </c>
      <c r="O571" s="198">
        <v>0.28539999999999999</v>
      </c>
      <c r="P571" s="198">
        <v>0.26100000000000001</v>
      </c>
      <c r="Q571" s="198">
        <v>0.2387</v>
      </c>
    </row>
    <row r="572" spans="1:17" x14ac:dyDescent="0.25">
      <c r="A572" s="8">
        <v>8</v>
      </c>
      <c r="B572" s="3">
        <v>53</v>
      </c>
      <c r="C572" s="5"/>
      <c r="D572" s="198"/>
      <c r="E572" s="198">
        <v>0.67379999999999995</v>
      </c>
      <c r="F572" s="198">
        <v>0.61529999999999996</v>
      </c>
      <c r="G572" s="198">
        <v>0.56200000000000006</v>
      </c>
      <c r="H572" s="198">
        <v>0.51319999999999999</v>
      </c>
      <c r="I572" s="198">
        <v>0.46850000000000003</v>
      </c>
      <c r="J572" s="198">
        <v>0.42730000000000001</v>
      </c>
      <c r="K572" s="198">
        <v>0.38950000000000001</v>
      </c>
      <c r="L572" s="198">
        <v>0.35499999999999998</v>
      </c>
      <c r="M572" s="198">
        <v>0.32329999999999998</v>
      </c>
      <c r="N572" s="198">
        <v>0.2944</v>
      </c>
      <c r="O572" s="198">
        <v>0.26790000000000003</v>
      </c>
      <c r="P572" s="198">
        <v>0.2437</v>
      </c>
      <c r="Q572" s="198">
        <v>0.22170000000000001</v>
      </c>
    </row>
    <row r="573" spans="1:17" x14ac:dyDescent="0.25">
      <c r="A573" s="8">
        <v>8</v>
      </c>
      <c r="B573" s="3">
        <v>54</v>
      </c>
      <c r="C573" s="5"/>
      <c r="D573" s="198"/>
      <c r="E573" s="198">
        <v>0.66490000000000005</v>
      </c>
      <c r="F573" s="198">
        <v>0.60440000000000005</v>
      </c>
      <c r="G573" s="198">
        <v>0.5494</v>
      </c>
      <c r="H573" s="198">
        <v>0.49919999999999998</v>
      </c>
      <c r="I573" s="198">
        <v>0.45329999999999998</v>
      </c>
      <c r="J573" s="198">
        <v>0.41120000000000001</v>
      </c>
      <c r="K573" s="198">
        <v>0.37290000000000001</v>
      </c>
      <c r="L573" s="198">
        <v>0.33789999999999998</v>
      </c>
      <c r="M573" s="198">
        <v>0.30599999999999999</v>
      </c>
      <c r="N573" s="198">
        <v>0.27700000000000002</v>
      </c>
      <c r="O573" s="198">
        <v>0.25059999999999999</v>
      </c>
      <c r="P573" s="198">
        <v>0.2268</v>
      </c>
      <c r="Q573" s="198">
        <v>0.20530000000000001</v>
      </c>
    </row>
    <row r="574" spans="1:17" x14ac:dyDescent="0.25">
      <c r="A574" s="8">
        <v>8</v>
      </c>
      <c r="B574" s="3">
        <v>55</v>
      </c>
      <c r="C574" s="5"/>
      <c r="D574" s="198"/>
      <c r="E574" s="198">
        <v>0.65600000000000003</v>
      </c>
      <c r="F574" s="198">
        <v>0.59360000000000002</v>
      </c>
      <c r="G574" s="198">
        <v>0.53690000000000004</v>
      </c>
      <c r="H574" s="198">
        <v>0.48530000000000001</v>
      </c>
      <c r="I574" s="198">
        <v>0.43819999999999998</v>
      </c>
      <c r="J574" s="198">
        <v>0.39529999999999998</v>
      </c>
      <c r="K574" s="198">
        <v>0.35639999999999999</v>
      </c>
      <c r="L574" s="198">
        <v>0.3211</v>
      </c>
      <c r="M574" s="198">
        <v>0.28899999999999998</v>
      </c>
      <c r="N574" s="198">
        <v>0.2601</v>
      </c>
      <c r="O574" s="198">
        <v>0.23400000000000001</v>
      </c>
      <c r="P574" s="198">
        <v>0.2107</v>
      </c>
      <c r="Q574" s="198">
        <v>0.18970000000000001</v>
      </c>
    </row>
    <row r="575" spans="1:17" x14ac:dyDescent="0.25">
      <c r="A575" s="8">
        <v>8</v>
      </c>
      <c r="B575" s="3">
        <v>56</v>
      </c>
      <c r="C575" s="5"/>
      <c r="D575" s="198"/>
      <c r="E575" s="198">
        <v>0.64680000000000004</v>
      </c>
      <c r="F575" s="198">
        <v>0.58220000000000005</v>
      </c>
      <c r="G575" s="198">
        <v>0.52370000000000005</v>
      </c>
      <c r="H575" s="198">
        <v>0.47060000000000002</v>
      </c>
      <c r="I575" s="198">
        <v>0.4224</v>
      </c>
      <c r="J575" s="198">
        <v>0.37869999999999998</v>
      </c>
      <c r="K575" s="198">
        <v>0.33929999999999999</v>
      </c>
      <c r="L575" s="198">
        <v>0.30370000000000003</v>
      </c>
      <c r="M575" s="198">
        <v>0.27160000000000001</v>
      </c>
      <c r="N575" s="198">
        <v>0.2429</v>
      </c>
      <c r="O575" s="198">
        <v>0.21729999999999999</v>
      </c>
      <c r="P575" s="198">
        <v>0.19439999999999999</v>
      </c>
      <c r="Q575" s="198">
        <v>0.17399999999999999</v>
      </c>
    </row>
    <row r="576" spans="1:17" x14ac:dyDescent="0.25">
      <c r="A576" s="8">
        <v>8</v>
      </c>
      <c r="B576" s="3">
        <v>57</v>
      </c>
      <c r="C576" s="5"/>
      <c r="D576" s="198"/>
      <c r="E576" s="198">
        <v>0.63759999999999994</v>
      </c>
      <c r="F576" s="198">
        <v>0.57089999999999996</v>
      </c>
      <c r="G576" s="198">
        <v>0.51060000000000005</v>
      </c>
      <c r="H576" s="198">
        <v>0.45590000000000003</v>
      </c>
      <c r="I576" s="198">
        <v>0.40670000000000001</v>
      </c>
      <c r="J576" s="198">
        <v>0.36230000000000001</v>
      </c>
      <c r="K576" s="198">
        <v>0.32229999999999998</v>
      </c>
      <c r="L576" s="198">
        <v>0.28660000000000002</v>
      </c>
      <c r="M576" s="198">
        <v>0.25459999999999999</v>
      </c>
      <c r="N576" s="198">
        <v>0.2263</v>
      </c>
      <c r="O576" s="198">
        <v>0.2011</v>
      </c>
      <c r="P576" s="198">
        <v>0.17879999999999999</v>
      </c>
      <c r="Q576" s="198">
        <v>0.159</v>
      </c>
    </row>
    <row r="577" spans="1:17" x14ac:dyDescent="0.25">
      <c r="A577" s="8">
        <v>8</v>
      </c>
      <c r="B577" s="3">
        <v>58</v>
      </c>
      <c r="C577" s="5"/>
      <c r="D577" s="198"/>
      <c r="E577" s="198">
        <v>0.62890000000000001</v>
      </c>
      <c r="F577" s="198">
        <v>0.56010000000000004</v>
      </c>
      <c r="G577" s="198">
        <v>0.49790000000000001</v>
      </c>
      <c r="H577" s="198">
        <v>0.44190000000000002</v>
      </c>
      <c r="I577" s="198">
        <v>0.39169999999999999</v>
      </c>
      <c r="J577" s="198">
        <v>0.34660000000000002</v>
      </c>
      <c r="K577" s="198">
        <v>0.30630000000000002</v>
      </c>
      <c r="L577" s="198">
        <v>0.27050000000000002</v>
      </c>
      <c r="M577" s="198">
        <v>0.23880000000000001</v>
      </c>
      <c r="N577" s="198">
        <v>0.21079999999999999</v>
      </c>
      <c r="O577" s="198">
        <v>0.18609999999999999</v>
      </c>
      <c r="P577" s="198">
        <v>0.16439999999999999</v>
      </c>
      <c r="Q577" s="198">
        <v>0.1452</v>
      </c>
    </row>
    <row r="578" spans="1:17" x14ac:dyDescent="0.25">
      <c r="A578" s="8">
        <v>8</v>
      </c>
      <c r="B578" s="3">
        <v>59</v>
      </c>
      <c r="C578" s="5"/>
      <c r="D578" s="198"/>
      <c r="E578" s="198">
        <v>0.62009999999999998</v>
      </c>
      <c r="F578" s="198">
        <v>0.54910000000000003</v>
      </c>
      <c r="G578" s="198">
        <v>0.48520000000000002</v>
      </c>
      <c r="H578" s="198">
        <v>0.42780000000000001</v>
      </c>
      <c r="I578" s="198">
        <v>0.3765</v>
      </c>
      <c r="J578" s="198">
        <v>0.33079999999999998</v>
      </c>
      <c r="K578" s="198">
        <v>0.2903</v>
      </c>
      <c r="L578" s="198">
        <v>0.2545</v>
      </c>
      <c r="M578" s="198">
        <v>0.22309999999999999</v>
      </c>
      <c r="N578" s="198">
        <v>0.1956</v>
      </c>
      <c r="O578" s="198">
        <v>0.1714</v>
      </c>
      <c r="P578" s="198">
        <v>0.15029999999999999</v>
      </c>
      <c r="Q578" s="198">
        <v>0.13189999999999999</v>
      </c>
    </row>
    <row r="579" spans="1:17" x14ac:dyDescent="0.25">
      <c r="A579" s="8">
        <v>8</v>
      </c>
      <c r="B579" s="3">
        <v>60</v>
      </c>
      <c r="C579" s="5"/>
      <c r="D579" s="198"/>
      <c r="E579" s="198">
        <v>0.61119999999999997</v>
      </c>
      <c r="F579" s="198">
        <v>0.53790000000000004</v>
      </c>
      <c r="G579" s="198">
        <v>0.47220000000000001</v>
      </c>
      <c r="H579" s="198">
        <v>0.41339999999999999</v>
      </c>
      <c r="I579" s="198">
        <v>0.36109999999999998</v>
      </c>
      <c r="J579" s="198">
        <v>0.31490000000000001</v>
      </c>
      <c r="K579" s="198">
        <v>0.2742</v>
      </c>
      <c r="L579" s="198">
        <v>0.23860000000000001</v>
      </c>
      <c r="M579" s="198">
        <v>0.20749999999999999</v>
      </c>
      <c r="N579" s="198">
        <v>0.1804</v>
      </c>
      <c r="O579" s="198">
        <v>0.15690000000000001</v>
      </c>
      <c r="P579" s="198">
        <v>0.13650000000000001</v>
      </c>
      <c r="Q579" s="198">
        <v>0.11890000000000001</v>
      </c>
    </row>
    <row r="580" spans="1:17" x14ac:dyDescent="0.25">
      <c r="A580" s="8">
        <v>8</v>
      </c>
      <c r="B580" s="3">
        <v>61</v>
      </c>
      <c r="C580" s="5"/>
      <c r="D580" s="198"/>
      <c r="E580" s="198">
        <v>0.60240000000000005</v>
      </c>
      <c r="F580" s="198">
        <v>0.52680000000000005</v>
      </c>
      <c r="G580" s="198">
        <v>0.4592</v>
      </c>
      <c r="H580" s="198">
        <v>0.39910000000000001</v>
      </c>
      <c r="I580" s="198">
        <v>0.34589999999999999</v>
      </c>
      <c r="J580" s="198">
        <v>0.29920000000000002</v>
      </c>
      <c r="K580" s="198">
        <v>0.25840000000000002</v>
      </c>
      <c r="L580" s="198">
        <v>0.223</v>
      </c>
      <c r="M580" s="198">
        <v>0.19220000000000001</v>
      </c>
      <c r="N580" s="198">
        <v>0.16569999999999999</v>
      </c>
      <c r="O580" s="198">
        <v>0.1429</v>
      </c>
      <c r="P580" s="198">
        <v>0.12330000000000001</v>
      </c>
      <c r="Q580" s="198">
        <v>0.1065</v>
      </c>
    </row>
    <row r="581" spans="1:17" x14ac:dyDescent="0.25">
      <c r="A581" s="8">
        <v>8</v>
      </c>
      <c r="B581" s="3">
        <v>62</v>
      </c>
      <c r="C581" s="5"/>
      <c r="D581" s="198"/>
      <c r="E581" s="198">
        <v>0.59360000000000002</v>
      </c>
      <c r="F581" s="198">
        <v>0.51559999999999995</v>
      </c>
      <c r="G581" s="198">
        <v>0.4461</v>
      </c>
      <c r="H581" s="198">
        <v>0.3846</v>
      </c>
      <c r="I581" s="198">
        <v>0.33050000000000002</v>
      </c>
      <c r="J581" s="198">
        <v>0.28339999999999999</v>
      </c>
      <c r="K581" s="198">
        <v>0.24260000000000001</v>
      </c>
      <c r="L581" s="198">
        <v>0.20730000000000001</v>
      </c>
      <c r="M581" s="198">
        <v>0.17699999999999999</v>
      </c>
      <c r="N581" s="198">
        <v>0.1512</v>
      </c>
      <c r="O581" s="198">
        <v>0.12909999999999999</v>
      </c>
      <c r="P581" s="198">
        <v>0.1104</v>
      </c>
      <c r="Q581" s="198">
        <v>9.4500000000000001E-2</v>
      </c>
    </row>
    <row r="582" spans="1:17" x14ac:dyDescent="0.25">
      <c r="A582" s="8">
        <v>8</v>
      </c>
      <c r="B582" s="3">
        <v>63</v>
      </c>
      <c r="C582" s="5"/>
      <c r="D582" s="198"/>
      <c r="E582" s="198">
        <v>0.58460000000000001</v>
      </c>
      <c r="F582" s="198">
        <v>0.50419999999999998</v>
      </c>
      <c r="G582" s="198">
        <v>0.43269999999999997</v>
      </c>
      <c r="H582" s="198">
        <v>0.36969999999999997</v>
      </c>
      <c r="I582" s="198">
        <v>0.31480000000000002</v>
      </c>
      <c r="J582" s="198">
        <v>0.26719999999999999</v>
      </c>
      <c r="K582" s="198">
        <v>0.2263</v>
      </c>
      <c r="L582" s="198">
        <v>0.19139999999999999</v>
      </c>
      <c r="M582" s="198">
        <v>0.16170000000000001</v>
      </c>
      <c r="N582" s="198">
        <v>0.13650000000000001</v>
      </c>
      <c r="O582" s="198">
        <v>0.1154</v>
      </c>
      <c r="P582" s="198">
        <v>9.7600000000000006E-2</v>
      </c>
      <c r="Q582" s="198">
        <v>8.2699999999999996E-2</v>
      </c>
    </row>
    <row r="583" spans="1:17" x14ac:dyDescent="0.25">
      <c r="A583" s="8">
        <v>8</v>
      </c>
      <c r="B583" s="3">
        <v>64</v>
      </c>
      <c r="C583" s="5"/>
      <c r="D583" s="198"/>
      <c r="E583" s="198">
        <v>0.57579999999999998</v>
      </c>
      <c r="F583" s="198">
        <v>0.49280000000000002</v>
      </c>
      <c r="G583" s="198">
        <v>0.41920000000000002</v>
      </c>
      <c r="H583" s="198">
        <v>0.3548</v>
      </c>
      <c r="I583" s="198">
        <v>0.29899999999999999</v>
      </c>
      <c r="J583" s="198">
        <v>0.251</v>
      </c>
      <c r="K583" s="198">
        <v>0.2102</v>
      </c>
      <c r="L583" s="198">
        <v>0.17560000000000001</v>
      </c>
      <c r="M583" s="198">
        <v>0.14649999999999999</v>
      </c>
      <c r="N583" s="198">
        <v>0.12230000000000001</v>
      </c>
      <c r="O583" s="198">
        <v>0.1021</v>
      </c>
      <c r="P583" s="198">
        <v>8.5300000000000001E-2</v>
      </c>
      <c r="Q583" s="198">
        <v>7.1599999999999997E-2</v>
      </c>
    </row>
    <row r="584" spans="1:17" x14ac:dyDescent="0.25">
      <c r="A584" s="8">
        <v>8</v>
      </c>
      <c r="B584" s="3">
        <v>65</v>
      </c>
      <c r="C584" s="5"/>
      <c r="D584" s="198"/>
      <c r="E584" s="198">
        <v>0.56720000000000004</v>
      </c>
      <c r="F584" s="198">
        <v>0.48149999999999998</v>
      </c>
      <c r="G584" s="198">
        <v>0.40589999999999998</v>
      </c>
      <c r="H584" s="198">
        <v>0.33989999999999998</v>
      </c>
      <c r="I584" s="198">
        <v>0.28310000000000002</v>
      </c>
      <c r="J584" s="198">
        <v>0.23469999999999999</v>
      </c>
      <c r="K584" s="198">
        <v>0.19400000000000001</v>
      </c>
      <c r="L584" s="198">
        <v>0.15989999999999999</v>
      </c>
      <c r="M584" s="198">
        <v>0.13159999999999999</v>
      </c>
      <c r="N584" s="198">
        <v>0.10829999999999999</v>
      </c>
      <c r="O584" s="198">
        <v>8.9200000000000002E-2</v>
      </c>
      <c r="P584" s="198">
        <v>7.3599999999999999E-2</v>
      </c>
      <c r="Q584" s="198">
        <v>6.0999999999999999E-2</v>
      </c>
    </row>
    <row r="585" spans="1:17" x14ac:dyDescent="0.25">
      <c r="A585" s="8">
        <v>8</v>
      </c>
      <c r="B585" s="3">
        <v>66</v>
      </c>
      <c r="C585" s="5"/>
      <c r="D585" s="198"/>
      <c r="E585" s="198">
        <v>0.55889999999999995</v>
      </c>
      <c r="F585" s="198">
        <v>0.47049999999999997</v>
      </c>
      <c r="G585" s="198">
        <v>0.3926</v>
      </c>
      <c r="H585" s="198">
        <v>0.32500000000000001</v>
      </c>
      <c r="I585" s="198">
        <v>0.26719999999999999</v>
      </c>
      <c r="J585" s="198">
        <v>0.2185</v>
      </c>
      <c r="K585" s="198">
        <v>0.17780000000000001</v>
      </c>
      <c r="L585" s="198">
        <v>0.14430000000000001</v>
      </c>
      <c r="M585" s="198">
        <v>0.11700000000000001</v>
      </c>
      <c r="N585" s="198">
        <v>9.4799999999999995E-2</v>
      </c>
      <c r="O585" s="198">
        <v>7.6899999999999996E-2</v>
      </c>
      <c r="P585" s="198">
        <v>6.2600000000000003E-2</v>
      </c>
      <c r="Q585" s="198">
        <v>5.1200000000000002E-2</v>
      </c>
    </row>
    <row r="586" spans="1:17" x14ac:dyDescent="0.25">
      <c r="A586" s="8">
        <v>8</v>
      </c>
      <c r="B586" s="3">
        <v>67</v>
      </c>
      <c r="C586" s="5"/>
      <c r="D586" s="198"/>
      <c r="E586" s="198">
        <v>0.55049999999999999</v>
      </c>
      <c r="F586" s="198">
        <v>0.45900000000000002</v>
      </c>
      <c r="G586" s="198">
        <v>0.37840000000000001</v>
      </c>
      <c r="H586" s="198">
        <v>0.30880000000000002</v>
      </c>
      <c r="I586" s="198">
        <v>0.24990000000000001</v>
      </c>
      <c r="J586" s="198">
        <v>0.20080000000000001</v>
      </c>
      <c r="K586" s="198">
        <v>0.16039999999999999</v>
      </c>
      <c r="L586" s="198">
        <v>0.12770000000000001</v>
      </c>
      <c r="M586" s="198">
        <v>0.10150000000000001</v>
      </c>
      <c r="N586" s="198">
        <v>8.0600000000000005E-2</v>
      </c>
      <c r="O586" s="198">
        <v>6.4199999999999993E-2</v>
      </c>
      <c r="P586" s="198">
        <v>5.1400000000000001E-2</v>
      </c>
      <c r="Q586" s="198">
        <v>4.1399999999999999E-2</v>
      </c>
    </row>
    <row r="587" spans="1:17" x14ac:dyDescent="0.25">
      <c r="A587" s="8">
        <v>8</v>
      </c>
      <c r="B587" s="3">
        <v>68</v>
      </c>
      <c r="C587" s="5"/>
      <c r="D587" s="198"/>
      <c r="E587" s="198">
        <v>0.54239999999999999</v>
      </c>
      <c r="F587" s="198">
        <v>0.44750000000000001</v>
      </c>
      <c r="G587" s="198">
        <v>0.36399999999999999</v>
      </c>
      <c r="H587" s="198">
        <v>0.2923</v>
      </c>
      <c r="I587" s="198">
        <v>0.2321</v>
      </c>
      <c r="J587" s="198">
        <v>0.1827</v>
      </c>
      <c r="K587" s="198">
        <v>0.14269999999999999</v>
      </c>
      <c r="L587" s="198">
        <v>0.111</v>
      </c>
      <c r="M587" s="198">
        <v>8.6099999999999996E-2</v>
      </c>
      <c r="N587" s="198">
        <v>6.6900000000000001E-2</v>
      </c>
      <c r="O587" s="198">
        <v>5.21E-2</v>
      </c>
      <c r="P587" s="198">
        <v>4.0899999999999999E-2</v>
      </c>
      <c r="Q587" s="198">
        <v>3.2500000000000001E-2</v>
      </c>
    </row>
    <row r="588" spans="1:17" x14ac:dyDescent="0.25">
      <c r="A588" s="8">
        <v>8</v>
      </c>
      <c r="B588" s="3">
        <v>69</v>
      </c>
      <c r="C588" s="5"/>
      <c r="D588" s="198"/>
      <c r="E588" s="198">
        <v>0.53539999999999999</v>
      </c>
      <c r="F588" s="198">
        <v>0.437</v>
      </c>
      <c r="G588" s="198">
        <v>0.35039999999999999</v>
      </c>
      <c r="H588" s="198">
        <v>0.27639999999999998</v>
      </c>
      <c r="I588" s="198">
        <v>0.21490000000000001</v>
      </c>
      <c r="J588" s="198">
        <v>0.1651</v>
      </c>
      <c r="K588" s="198">
        <v>0.12570000000000001</v>
      </c>
      <c r="L588" s="198">
        <v>9.5100000000000004E-2</v>
      </c>
      <c r="M588" s="198">
        <v>7.1800000000000003E-2</v>
      </c>
      <c r="N588" s="198">
        <v>5.4399999999999997E-2</v>
      </c>
      <c r="O588" s="198">
        <v>4.1399999999999999E-2</v>
      </c>
      <c r="P588" s="198">
        <v>3.1899999999999998E-2</v>
      </c>
      <c r="Q588" s="198">
        <v>2.4899999999999999E-2</v>
      </c>
    </row>
    <row r="589" spans="1:17" x14ac:dyDescent="0.25">
      <c r="A589" s="8">
        <v>8</v>
      </c>
      <c r="B589" s="3">
        <v>70</v>
      </c>
      <c r="C589" s="5"/>
      <c r="D589" s="198"/>
      <c r="E589" s="198">
        <v>0.52829999999999999</v>
      </c>
      <c r="F589" s="198">
        <v>0.42549999999999999</v>
      </c>
      <c r="G589" s="198">
        <v>0.33479999999999999</v>
      </c>
      <c r="H589" s="198">
        <v>0.2576</v>
      </c>
      <c r="I589" s="198">
        <v>0.19439999999999999</v>
      </c>
      <c r="J589" s="198">
        <v>0.14430000000000001</v>
      </c>
      <c r="K589" s="198">
        <v>0.10580000000000001</v>
      </c>
      <c r="L589" s="198">
        <v>7.6999999999999999E-2</v>
      </c>
      <c r="M589" s="198">
        <v>5.5899999999999998E-2</v>
      </c>
      <c r="N589" s="198">
        <v>4.0800000000000003E-2</v>
      </c>
      <c r="O589" s="198">
        <v>3.0099999999999998E-2</v>
      </c>
      <c r="P589" s="198">
        <v>2.2499999999999999E-2</v>
      </c>
      <c r="Q589" s="198">
        <v>1.7299999999999999E-2</v>
      </c>
    </row>
    <row r="590" spans="1:17" x14ac:dyDescent="0.25">
      <c r="A590" s="8">
        <v>8</v>
      </c>
      <c r="B590" s="3">
        <v>71</v>
      </c>
      <c r="C590" s="5"/>
      <c r="D590" s="198"/>
      <c r="E590" s="198">
        <v>0.52270000000000005</v>
      </c>
      <c r="F590" s="198">
        <v>0.41549999999999998</v>
      </c>
      <c r="G590" s="198">
        <v>0.32019999999999998</v>
      </c>
      <c r="H590" s="198">
        <v>0.23949999999999999</v>
      </c>
      <c r="I590" s="198">
        <v>0.17430000000000001</v>
      </c>
      <c r="J590" s="198">
        <v>0.124</v>
      </c>
      <c r="K590" s="198">
        <v>8.6699999999999999E-2</v>
      </c>
      <c r="L590" s="198">
        <v>0.06</v>
      </c>
      <c r="M590" s="198">
        <v>4.1500000000000002E-2</v>
      </c>
      <c r="N590" s="198">
        <v>2.8899999999999999E-2</v>
      </c>
      <c r="O590" s="198">
        <v>2.06E-2</v>
      </c>
      <c r="P590" s="198">
        <v>1.4999999999999999E-2</v>
      </c>
      <c r="Q590" s="198">
        <v>1.1299999999999999E-2</v>
      </c>
    </row>
    <row r="591" spans="1:17" x14ac:dyDescent="0.25">
      <c r="A591" s="8">
        <v>8</v>
      </c>
      <c r="B591" s="3">
        <v>72</v>
      </c>
      <c r="C591" s="5"/>
      <c r="D591" s="198"/>
      <c r="E591" s="198">
        <v>0.51749999999999996</v>
      </c>
      <c r="F591" s="198">
        <v>0.40429999999999999</v>
      </c>
      <c r="G591" s="198">
        <v>0.30199999999999999</v>
      </c>
      <c r="H591" s="198">
        <v>0.21540000000000001</v>
      </c>
      <c r="I591" s="198">
        <v>0.14699999999999999</v>
      </c>
      <c r="J591" s="198">
        <v>9.6600000000000005E-2</v>
      </c>
      <c r="K591" s="198">
        <v>6.1600000000000002E-2</v>
      </c>
      <c r="L591" s="198">
        <v>3.8699999999999998E-2</v>
      </c>
      <c r="M591" s="198">
        <v>2.4400000000000002E-2</v>
      </c>
      <c r="N591" s="198">
        <v>1.5599999999999999E-2</v>
      </c>
      <c r="O591" s="198">
        <v>1.04E-2</v>
      </c>
      <c r="P591" s="198">
        <v>7.1999999999999998E-3</v>
      </c>
      <c r="Q591" s="198">
        <v>5.1999999999999998E-3</v>
      </c>
    </row>
    <row r="592" spans="1:17" x14ac:dyDescent="0.25">
      <c r="A592" s="8">
        <v>8</v>
      </c>
      <c r="B592" s="3">
        <v>73</v>
      </c>
      <c r="C592" s="5"/>
      <c r="D592" s="198"/>
      <c r="E592" s="198">
        <v>0.51500000000000001</v>
      </c>
      <c r="F592" s="198">
        <v>0.39650000000000002</v>
      </c>
      <c r="G592" s="198">
        <v>0.2858</v>
      </c>
      <c r="H592" s="198">
        <v>0.19059999999999999</v>
      </c>
      <c r="I592" s="198">
        <v>0.1173</v>
      </c>
      <c r="J592" s="198">
        <v>6.7000000000000004E-2</v>
      </c>
      <c r="K592" s="198">
        <v>3.61E-2</v>
      </c>
      <c r="L592" s="198">
        <v>1.8700000000000001E-2</v>
      </c>
      <c r="M592" s="198">
        <v>9.5999999999999992E-3</v>
      </c>
      <c r="N592" s="198">
        <v>5.0000000000000001E-3</v>
      </c>
      <c r="O592" s="198">
        <v>2.7000000000000001E-3</v>
      </c>
      <c r="P592" s="198">
        <v>1.4E-3</v>
      </c>
      <c r="Q592" s="198">
        <v>6.9999999999999999E-4</v>
      </c>
    </row>
    <row r="593" spans="1:17" x14ac:dyDescent="0.25">
      <c r="A593" s="8">
        <v>8</v>
      </c>
      <c r="B593" s="3">
        <v>74</v>
      </c>
      <c r="C593" s="5"/>
      <c r="D593" s="198"/>
      <c r="E593" s="198">
        <v>0.51459999999999995</v>
      </c>
      <c r="F593" s="198">
        <v>0.39400000000000002</v>
      </c>
      <c r="G593" s="198">
        <v>0.27800000000000002</v>
      </c>
      <c r="H593" s="198">
        <v>0.17560000000000001</v>
      </c>
      <c r="I593" s="198">
        <v>9.7500000000000003E-2</v>
      </c>
      <c r="J593" s="198">
        <v>4.7500000000000001E-2</v>
      </c>
      <c r="K593" s="198">
        <v>2.06E-2</v>
      </c>
      <c r="L593" s="198">
        <v>8.0999999999999996E-3</v>
      </c>
      <c r="M593" s="198">
        <v>3.0000000000000001E-3</v>
      </c>
      <c r="N593" s="198">
        <v>1E-3</v>
      </c>
      <c r="O593" s="198">
        <v>2.9999999999999997E-4</v>
      </c>
      <c r="P593" s="198">
        <v>1E-4</v>
      </c>
      <c r="Q593" s="198">
        <v>0</v>
      </c>
    </row>
    <row r="594" spans="1:17" x14ac:dyDescent="0.25">
      <c r="A594" s="8">
        <v>9</v>
      </c>
      <c r="B594" s="3">
        <v>1</v>
      </c>
      <c r="C594" s="5"/>
      <c r="D594" s="198"/>
      <c r="E594" s="198">
        <v>0.96599999999999997</v>
      </c>
      <c r="F594" s="198">
        <v>0.96009999999999995</v>
      </c>
      <c r="G594" s="198">
        <v>0.95469999999999999</v>
      </c>
      <c r="H594" s="198">
        <v>0.9496</v>
      </c>
      <c r="I594" s="198">
        <v>0.94469999999999998</v>
      </c>
      <c r="J594" s="198">
        <v>0.94</v>
      </c>
      <c r="K594" s="198">
        <v>0.9355</v>
      </c>
      <c r="L594" s="198">
        <v>0.93110000000000004</v>
      </c>
      <c r="M594" s="198">
        <v>0.92689999999999995</v>
      </c>
      <c r="N594" s="198">
        <v>0.92269999999999996</v>
      </c>
      <c r="O594" s="198">
        <v>0.91869999999999996</v>
      </c>
      <c r="P594" s="198">
        <v>0.91479999999999995</v>
      </c>
      <c r="Q594" s="198">
        <v>0.91100000000000003</v>
      </c>
    </row>
    <row r="595" spans="1:17" x14ac:dyDescent="0.25">
      <c r="A595" s="8">
        <v>9</v>
      </c>
      <c r="B595" s="3">
        <v>2</v>
      </c>
      <c r="C595" s="5"/>
      <c r="D595" s="198"/>
      <c r="E595" s="198">
        <v>0.9637</v>
      </c>
      <c r="F595" s="198">
        <v>0.95750000000000002</v>
      </c>
      <c r="G595" s="198">
        <v>0.95169999999999999</v>
      </c>
      <c r="H595" s="198">
        <v>0.94630000000000003</v>
      </c>
      <c r="I595" s="198">
        <v>0.94110000000000005</v>
      </c>
      <c r="J595" s="198">
        <v>0.93610000000000004</v>
      </c>
      <c r="K595" s="198">
        <v>0.93130000000000002</v>
      </c>
      <c r="L595" s="198">
        <v>0.92659999999999998</v>
      </c>
      <c r="M595" s="198">
        <v>0.92210000000000003</v>
      </c>
      <c r="N595" s="198">
        <v>0.91769999999999996</v>
      </c>
      <c r="O595" s="198">
        <v>0.91339999999999999</v>
      </c>
      <c r="P595" s="198">
        <v>0.9093</v>
      </c>
      <c r="Q595" s="198">
        <v>0.9052</v>
      </c>
    </row>
    <row r="596" spans="1:17" x14ac:dyDescent="0.25">
      <c r="A596" s="8">
        <v>9</v>
      </c>
      <c r="B596" s="3">
        <v>3</v>
      </c>
      <c r="C596" s="5"/>
      <c r="D596" s="198"/>
      <c r="E596" s="198">
        <v>0.96079999999999999</v>
      </c>
      <c r="F596" s="198">
        <v>0.95409999999999995</v>
      </c>
      <c r="G596" s="198">
        <v>0.94779999999999998</v>
      </c>
      <c r="H596" s="198">
        <v>0.94189999999999996</v>
      </c>
      <c r="I596" s="198">
        <v>0.93630000000000002</v>
      </c>
      <c r="J596" s="198">
        <v>0.93089999999999995</v>
      </c>
      <c r="K596" s="198">
        <v>0.92569999999999997</v>
      </c>
      <c r="L596" s="198">
        <v>0.92069999999999996</v>
      </c>
      <c r="M596" s="198">
        <v>0.91579999999999995</v>
      </c>
      <c r="N596" s="198">
        <v>0.91100000000000003</v>
      </c>
      <c r="O596" s="198">
        <v>0.90639999999999998</v>
      </c>
      <c r="P596" s="198">
        <v>0.90190000000000003</v>
      </c>
      <c r="Q596" s="198">
        <v>0.89739999999999998</v>
      </c>
    </row>
    <row r="597" spans="1:17" x14ac:dyDescent="0.25">
      <c r="A597" s="8">
        <v>9</v>
      </c>
      <c r="B597" s="3">
        <v>4</v>
      </c>
      <c r="C597" s="5"/>
      <c r="D597" s="198"/>
      <c r="E597" s="198">
        <v>0.95779999999999998</v>
      </c>
      <c r="F597" s="198">
        <v>0.9506</v>
      </c>
      <c r="G597" s="198">
        <v>0.94389999999999996</v>
      </c>
      <c r="H597" s="198">
        <v>0.9375</v>
      </c>
      <c r="I597" s="198">
        <v>0.93149999999999999</v>
      </c>
      <c r="J597" s="198">
        <v>0.92569999999999997</v>
      </c>
      <c r="K597" s="198">
        <v>0.92010000000000003</v>
      </c>
      <c r="L597" s="198">
        <v>0.91469999999999996</v>
      </c>
      <c r="M597" s="198">
        <v>0.90939999999999999</v>
      </c>
      <c r="N597" s="198">
        <v>0.90429999999999999</v>
      </c>
      <c r="O597" s="198">
        <v>0.89929999999999999</v>
      </c>
      <c r="P597" s="198">
        <v>0.89439999999999997</v>
      </c>
      <c r="Q597" s="198">
        <v>0.88959999999999995</v>
      </c>
    </row>
    <row r="598" spans="1:17" x14ac:dyDescent="0.25">
      <c r="A598" s="8">
        <v>9</v>
      </c>
      <c r="B598" s="3">
        <v>5</v>
      </c>
      <c r="C598" s="5"/>
      <c r="D598" s="198"/>
      <c r="E598" s="198">
        <v>0.95469999999999999</v>
      </c>
      <c r="F598" s="198">
        <v>0.94699999999999995</v>
      </c>
      <c r="G598" s="198">
        <v>0.93979999999999997</v>
      </c>
      <c r="H598" s="198">
        <v>0.93300000000000005</v>
      </c>
      <c r="I598" s="198">
        <v>0.92649999999999999</v>
      </c>
      <c r="J598" s="198">
        <v>0.92030000000000001</v>
      </c>
      <c r="K598" s="198">
        <v>0.9143</v>
      </c>
      <c r="L598" s="198">
        <v>0.90839999999999999</v>
      </c>
      <c r="M598" s="198">
        <v>0.90280000000000005</v>
      </c>
      <c r="N598" s="198">
        <v>0.89729999999999999</v>
      </c>
      <c r="O598" s="198">
        <v>0.89190000000000003</v>
      </c>
      <c r="P598" s="198">
        <v>0.88670000000000004</v>
      </c>
      <c r="Q598" s="198">
        <v>0.88149999999999995</v>
      </c>
    </row>
    <row r="599" spans="1:17" x14ac:dyDescent="0.25">
      <c r="A599" s="8">
        <v>9</v>
      </c>
      <c r="B599" s="3">
        <v>6</v>
      </c>
      <c r="C599" s="5"/>
      <c r="D599" s="198"/>
      <c r="E599" s="198">
        <v>0.9516</v>
      </c>
      <c r="F599" s="198">
        <v>0.94330000000000003</v>
      </c>
      <c r="G599" s="198">
        <v>0.93569999999999998</v>
      </c>
      <c r="H599" s="198">
        <v>0.9284</v>
      </c>
      <c r="I599" s="198">
        <v>0.9214</v>
      </c>
      <c r="J599" s="198">
        <v>0.91479999999999995</v>
      </c>
      <c r="K599" s="198">
        <v>0.9083</v>
      </c>
      <c r="L599" s="198">
        <v>0.90210000000000001</v>
      </c>
      <c r="M599" s="198">
        <v>0.89600000000000002</v>
      </c>
      <c r="N599" s="198">
        <v>0.89019999999999999</v>
      </c>
      <c r="O599" s="198">
        <v>0.88439999999999996</v>
      </c>
      <c r="P599" s="198">
        <v>0.87880000000000003</v>
      </c>
      <c r="Q599" s="198">
        <v>0.87329999999999997</v>
      </c>
    </row>
    <row r="600" spans="1:17" x14ac:dyDescent="0.25">
      <c r="A600" s="8">
        <v>9</v>
      </c>
      <c r="B600" s="3">
        <v>7</v>
      </c>
      <c r="C600" s="5"/>
      <c r="D600" s="198"/>
      <c r="E600" s="198">
        <v>0.94840000000000002</v>
      </c>
      <c r="F600" s="198">
        <v>0.93959999999999999</v>
      </c>
      <c r="G600" s="198">
        <v>0.93140000000000001</v>
      </c>
      <c r="H600" s="198">
        <v>0.92359999999999998</v>
      </c>
      <c r="I600" s="198">
        <v>0.91620000000000001</v>
      </c>
      <c r="J600" s="198">
        <v>0.90910000000000002</v>
      </c>
      <c r="K600" s="198">
        <v>0.9022</v>
      </c>
      <c r="L600" s="198">
        <v>0.89549999999999996</v>
      </c>
      <c r="M600" s="198">
        <v>0.88900000000000001</v>
      </c>
      <c r="N600" s="198">
        <v>0.88270000000000004</v>
      </c>
      <c r="O600" s="198">
        <v>0.87660000000000005</v>
      </c>
      <c r="P600" s="198">
        <v>0.87060000000000004</v>
      </c>
      <c r="Q600" s="198">
        <v>0.86480000000000001</v>
      </c>
    </row>
    <row r="601" spans="1:17" x14ac:dyDescent="0.25">
      <c r="A601" s="8">
        <v>9</v>
      </c>
      <c r="B601" s="3">
        <v>8</v>
      </c>
      <c r="C601" s="5"/>
      <c r="D601" s="198"/>
      <c r="E601" s="198">
        <v>0.94510000000000005</v>
      </c>
      <c r="F601" s="198">
        <v>0.93579999999999997</v>
      </c>
      <c r="G601" s="198">
        <v>0.92710000000000004</v>
      </c>
      <c r="H601" s="198">
        <v>0.91879999999999995</v>
      </c>
      <c r="I601" s="198">
        <v>0.91090000000000004</v>
      </c>
      <c r="J601" s="198">
        <v>0.90329999999999999</v>
      </c>
      <c r="K601" s="198">
        <v>0.89590000000000003</v>
      </c>
      <c r="L601" s="198">
        <v>0.88880000000000003</v>
      </c>
      <c r="M601" s="198">
        <v>0.88190000000000002</v>
      </c>
      <c r="N601" s="198">
        <v>0.87529999999999997</v>
      </c>
      <c r="O601" s="198">
        <v>0.86880000000000002</v>
      </c>
      <c r="P601" s="198">
        <v>0.86240000000000006</v>
      </c>
      <c r="Q601" s="198">
        <v>0.85619999999999996</v>
      </c>
    </row>
    <row r="602" spans="1:17" x14ac:dyDescent="0.25">
      <c r="A602" s="8">
        <v>9</v>
      </c>
      <c r="B602" s="3">
        <v>9</v>
      </c>
      <c r="C602" s="5"/>
      <c r="D602" s="198"/>
      <c r="E602" s="198">
        <v>0.94179999999999997</v>
      </c>
      <c r="F602" s="198">
        <v>0.93189999999999995</v>
      </c>
      <c r="G602" s="198">
        <v>0.92269999999999996</v>
      </c>
      <c r="H602" s="198">
        <v>0.91390000000000005</v>
      </c>
      <c r="I602" s="198">
        <v>0.90549999999999997</v>
      </c>
      <c r="J602" s="198">
        <v>0.89739999999999998</v>
      </c>
      <c r="K602" s="198">
        <v>0.88959999999999995</v>
      </c>
      <c r="L602" s="198">
        <v>0.88200000000000001</v>
      </c>
      <c r="M602" s="198">
        <v>0.87470000000000003</v>
      </c>
      <c r="N602" s="198">
        <v>0.86760000000000004</v>
      </c>
      <c r="O602" s="198">
        <v>0.86070000000000002</v>
      </c>
      <c r="P602" s="198">
        <v>0.85399999999999998</v>
      </c>
      <c r="Q602" s="198">
        <v>0.84750000000000003</v>
      </c>
    </row>
    <row r="603" spans="1:17" x14ac:dyDescent="0.25">
      <c r="A603" s="8">
        <v>9</v>
      </c>
      <c r="B603" s="3">
        <v>10</v>
      </c>
      <c r="C603" s="5"/>
      <c r="D603" s="198"/>
      <c r="E603" s="198">
        <v>0.9385</v>
      </c>
      <c r="F603" s="198">
        <v>0.92800000000000005</v>
      </c>
      <c r="G603" s="198">
        <v>0.91820000000000002</v>
      </c>
      <c r="H603" s="198">
        <v>0.90890000000000004</v>
      </c>
      <c r="I603" s="198">
        <v>0.89990000000000003</v>
      </c>
      <c r="J603" s="198">
        <v>0.89139999999999997</v>
      </c>
      <c r="K603" s="198">
        <v>0.8831</v>
      </c>
      <c r="L603" s="198">
        <v>0.87509999999999999</v>
      </c>
      <c r="M603" s="198">
        <v>0.86739999999999995</v>
      </c>
      <c r="N603" s="198">
        <v>0.8599</v>
      </c>
      <c r="O603" s="198">
        <v>0.85270000000000001</v>
      </c>
      <c r="P603" s="198">
        <v>0.84560000000000002</v>
      </c>
      <c r="Q603" s="198">
        <v>0.8387</v>
      </c>
    </row>
    <row r="604" spans="1:17" x14ac:dyDescent="0.25">
      <c r="A604" s="8">
        <v>9</v>
      </c>
      <c r="B604" s="3">
        <v>11</v>
      </c>
      <c r="C604" s="5"/>
      <c r="D604" s="198"/>
      <c r="E604" s="198">
        <v>0.93510000000000004</v>
      </c>
      <c r="F604" s="198">
        <v>0.92400000000000004</v>
      </c>
      <c r="G604" s="198">
        <v>0.91359999999999997</v>
      </c>
      <c r="H604" s="198">
        <v>0.90380000000000005</v>
      </c>
      <c r="I604" s="198">
        <v>0.89429999999999998</v>
      </c>
      <c r="J604" s="198">
        <v>0.88529999999999998</v>
      </c>
      <c r="K604" s="198">
        <v>0.87660000000000005</v>
      </c>
      <c r="L604" s="198">
        <v>0.86809999999999998</v>
      </c>
      <c r="M604" s="198">
        <v>0.86</v>
      </c>
      <c r="N604" s="198">
        <v>0.85209999999999997</v>
      </c>
      <c r="O604" s="198">
        <v>0.84450000000000003</v>
      </c>
      <c r="P604" s="198">
        <v>0.83699999999999997</v>
      </c>
      <c r="Q604" s="198">
        <v>0.82969999999999999</v>
      </c>
    </row>
    <row r="605" spans="1:17" x14ac:dyDescent="0.25">
      <c r="A605" s="8">
        <v>9</v>
      </c>
      <c r="B605" s="3">
        <v>12</v>
      </c>
      <c r="C605" s="5"/>
      <c r="D605" s="198"/>
      <c r="E605" s="198">
        <v>0.93159999999999998</v>
      </c>
      <c r="F605" s="198">
        <v>0.91990000000000005</v>
      </c>
      <c r="G605" s="198">
        <v>0.90890000000000004</v>
      </c>
      <c r="H605" s="198">
        <v>0.89849999999999997</v>
      </c>
      <c r="I605" s="198">
        <v>0.88849999999999996</v>
      </c>
      <c r="J605" s="198">
        <v>0.879</v>
      </c>
      <c r="K605" s="198">
        <v>0.86980000000000002</v>
      </c>
      <c r="L605" s="198">
        <v>0.8609</v>
      </c>
      <c r="M605" s="198">
        <v>0.85240000000000005</v>
      </c>
      <c r="N605" s="198">
        <v>0.84409999999999996</v>
      </c>
      <c r="O605" s="198">
        <v>0.83599999999999997</v>
      </c>
      <c r="P605" s="198">
        <v>0.82820000000000005</v>
      </c>
      <c r="Q605" s="198">
        <v>0.82050000000000001</v>
      </c>
    </row>
    <row r="606" spans="1:17" x14ac:dyDescent="0.25">
      <c r="A606" s="8">
        <v>9</v>
      </c>
      <c r="B606" s="3">
        <v>13</v>
      </c>
      <c r="C606" s="5"/>
      <c r="D606" s="198"/>
      <c r="E606" s="198">
        <v>0.92810000000000004</v>
      </c>
      <c r="F606" s="198">
        <v>0.91569999999999996</v>
      </c>
      <c r="G606" s="198">
        <v>0.90410000000000001</v>
      </c>
      <c r="H606" s="198">
        <v>0.89319999999999999</v>
      </c>
      <c r="I606" s="198">
        <v>0.88270000000000004</v>
      </c>
      <c r="J606" s="198">
        <v>0.87260000000000004</v>
      </c>
      <c r="K606" s="198">
        <v>0.86299999999999999</v>
      </c>
      <c r="L606" s="198">
        <v>0.85370000000000001</v>
      </c>
      <c r="M606" s="198">
        <v>0.84470000000000001</v>
      </c>
      <c r="N606" s="198">
        <v>0.83589999999999998</v>
      </c>
      <c r="O606" s="198">
        <v>0.82750000000000001</v>
      </c>
      <c r="P606" s="198">
        <v>0.81930000000000003</v>
      </c>
      <c r="Q606" s="198">
        <v>0.81130000000000002</v>
      </c>
    </row>
    <row r="607" spans="1:17" x14ac:dyDescent="0.25">
      <c r="A607" s="8">
        <v>9</v>
      </c>
      <c r="B607" s="3">
        <v>14</v>
      </c>
      <c r="C607" s="5"/>
      <c r="D607" s="198"/>
      <c r="E607" s="198">
        <v>0.9244</v>
      </c>
      <c r="F607" s="198">
        <v>0.91139999999999999</v>
      </c>
      <c r="G607" s="198">
        <v>0.8992</v>
      </c>
      <c r="H607" s="198">
        <v>0.88759999999999994</v>
      </c>
      <c r="I607" s="198">
        <v>0.87660000000000005</v>
      </c>
      <c r="J607" s="198">
        <v>0.86599999999999999</v>
      </c>
      <c r="K607" s="198">
        <v>0.85589999999999999</v>
      </c>
      <c r="L607" s="198">
        <v>0.84609999999999996</v>
      </c>
      <c r="M607" s="198">
        <v>0.8367</v>
      </c>
      <c r="N607" s="198">
        <v>0.82750000000000001</v>
      </c>
      <c r="O607" s="198">
        <v>0.81869999999999998</v>
      </c>
      <c r="P607" s="198">
        <v>0.81</v>
      </c>
      <c r="Q607" s="198">
        <v>0.80169999999999997</v>
      </c>
    </row>
    <row r="608" spans="1:17" x14ac:dyDescent="0.25">
      <c r="A608" s="8">
        <v>9</v>
      </c>
      <c r="B608" s="3">
        <v>15</v>
      </c>
      <c r="C608" s="5"/>
      <c r="D608" s="198"/>
      <c r="E608" s="198">
        <v>0.92069999999999996</v>
      </c>
      <c r="F608" s="198">
        <v>0.90700000000000003</v>
      </c>
      <c r="G608" s="198">
        <v>0.89419999999999999</v>
      </c>
      <c r="H608" s="198">
        <v>0.8821</v>
      </c>
      <c r="I608" s="198">
        <v>0.87050000000000005</v>
      </c>
      <c r="J608" s="198">
        <v>0.85940000000000005</v>
      </c>
      <c r="K608" s="198">
        <v>0.8488</v>
      </c>
      <c r="L608" s="198">
        <v>0.83860000000000001</v>
      </c>
      <c r="M608" s="198">
        <v>0.82869999999999999</v>
      </c>
      <c r="N608" s="198">
        <v>0.81910000000000005</v>
      </c>
      <c r="O608" s="198">
        <v>0.80989999999999995</v>
      </c>
      <c r="P608" s="198">
        <v>0.80089999999999995</v>
      </c>
      <c r="Q608" s="198">
        <v>0.79210000000000003</v>
      </c>
    </row>
    <row r="609" spans="1:17" x14ac:dyDescent="0.25">
      <c r="A609" s="8">
        <v>9</v>
      </c>
      <c r="B609" s="3">
        <v>16</v>
      </c>
      <c r="C609" s="5"/>
      <c r="D609" s="198"/>
      <c r="E609" s="198">
        <v>0.91690000000000005</v>
      </c>
      <c r="F609" s="198">
        <v>0.90259999999999996</v>
      </c>
      <c r="G609" s="198">
        <v>0.8891</v>
      </c>
      <c r="H609" s="198">
        <v>0.87639999999999996</v>
      </c>
      <c r="I609" s="198">
        <v>0.86419999999999997</v>
      </c>
      <c r="J609" s="198">
        <v>0.85270000000000001</v>
      </c>
      <c r="K609" s="198">
        <v>0.84150000000000003</v>
      </c>
      <c r="L609" s="198">
        <v>0.83079999999999998</v>
      </c>
      <c r="M609" s="198">
        <v>0.82050000000000001</v>
      </c>
      <c r="N609" s="198">
        <v>0.8105</v>
      </c>
      <c r="O609" s="198">
        <v>0.80079999999999996</v>
      </c>
      <c r="P609" s="198">
        <v>0.79149999999999998</v>
      </c>
      <c r="Q609" s="198">
        <v>0.7823</v>
      </c>
    </row>
    <row r="610" spans="1:17" x14ac:dyDescent="0.25">
      <c r="A610" s="8">
        <v>9</v>
      </c>
      <c r="B610" s="3">
        <v>17</v>
      </c>
      <c r="C610" s="5"/>
      <c r="D610" s="198"/>
      <c r="E610" s="198">
        <v>0.91310000000000002</v>
      </c>
      <c r="F610" s="198">
        <v>0.89800000000000002</v>
      </c>
      <c r="G610" s="198">
        <v>0.88390000000000002</v>
      </c>
      <c r="H610" s="198">
        <v>0.87060000000000004</v>
      </c>
      <c r="I610" s="198">
        <v>0.8579</v>
      </c>
      <c r="J610" s="198">
        <v>0.8458</v>
      </c>
      <c r="K610" s="198">
        <v>0.83420000000000005</v>
      </c>
      <c r="L610" s="198">
        <v>0.82299999999999995</v>
      </c>
      <c r="M610" s="198">
        <v>0.81220000000000003</v>
      </c>
      <c r="N610" s="198">
        <v>0.80179999999999996</v>
      </c>
      <c r="O610" s="198">
        <v>0.79169999999999996</v>
      </c>
      <c r="P610" s="198">
        <v>0.78190000000000004</v>
      </c>
      <c r="Q610" s="198">
        <v>0.77239999999999998</v>
      </c>
    </row>
    <row r="611" spans="1:17" x14ac:dyDescent="0.25">
      <c r="A611" s="8">
        <v>9</v>
      </c>
      <c r="B611" s="3">
        <v>18</v>
      </c>
      <c r="C611" s="5"/>
      <c r="D611" s="198"/>
      <c r="E611" s="198">
        <v>0.90910000000000002</v>
      </c>
      <c r="F611" s="198">
        <v>0.89339999999999997</v>
      </c>
      <c r="G611" s="198">
        <v>0.87860000000000005</v>
      </c>
      <c r="H611" s="198">
        <v>0.86470000000000002</v>
      </c>
      <c r="I611" s="198">
        <v>0.85140000000000005</v>
      </c>
      <c r="J611" s="198">
        <v>0.83879999999999999</v>
      </c>
      <c r="K611" s="198">
        <v>0.8266</v>
      </c>
      <c r="L611" s="198">
        <v>0.81499999999999995</v>
      </c>
      <c r="M611" s="198">
        <v>0.80379999999999996</v>
      </c>
      <c r="N611" s="198">
        <v>0.79290000000000005</v>
      </c>
      <c r="O611" s="198">
        <v>0.78239999999999998</v>
      </c>
      <c r="P611" s="198">
        <v>0.7722</v>
      </c>
      <c r="Q611" s="198">
        <v>0.76229999999999998</v>
      </c>
    </row>
    <row r="612" spans="1:17" x14ac:dyDescent="0.25">
      <c r="A612" s="8">
        <v>9</v>
      </c>
      <c r="B612" s="3">
        <v>19</v>
      </c>
      <c r="C612" s="5"/>
      <c r="D612" s="198"/>
      <c r="E612" s="198">
        <v>0.90510000000000002</v>
      </c>
      <c r="F612" s="198">
        <v>0.88859999999999995</v>
      </c>
      <c r="G612" s="198">
        <v>0.87319999999999998</v>
      </c>
      <c r="H612" s="198">
        <v>0.85860000000000003</v>
      </c>
      <c r="I612" s="198">
        <v>0.8448</v>
      </c>
      <c r="J612" s="198">
        <v>0.83160000000000001</v>
      </c>
      <c r="K612" s="198">
        <v>0.81899999999999995</v>
      </c>
      <c r="L612" s="198">
        <v>0.80679999999999996</v>
      </c>
      <c r="M612" s="198">
        <v>0.79510000000000003</v>
      </c>
      <c r="N612" s="198">
        <v>0.78380000000000005</v>
      </c>
      <c r="O612" s="198">
        <v>0.77290000000000003</v>
      </c>
      <c r="P612" s="198">
        <v>0.76229999999999998</v>
      </c>
      <c r="Q612" s="198">
        <v>0.752</v>
      </c>
    </row>
    <row r="613" spans="1:17" x14ac:dyDescent="0.25">
      <c r="A613" s="8">
        <v>9</v>
      </c>
      <c r="B613" s="3">
        <v>20</v>
      </c>
      <c r="C613" s="5"/>
      <c r="D613" s="198"/>
      <c r="E613" s="198">
        <v>0.90100000000000002</v>
      </c>
      <c r="F613" s="198">
        <v>0.88380000000000003</v>
      </c>
      <c r="G613" s="198">
        <v>0.86770000000000003</v>
      </c>
      <c r="H613" s="198">
        <v>0.85250000000000004</v>
      </c>
      <c r="I613" s="198">
        <v>0.83809999999999996</v>
      </c>
      <c r="J613" s="198">
        <v>0.82440000000000002</v>
      </c>
      <c r="K613" s="198">
        <v>0.81120000000000003</v>
      </c>
      <c r="L613" s="198">
        <v>0.79859999999999998</v>
      </c>
      <c r="M613" s="198">
        <v>0.78639999999999999</v>
      </c>
      <c r="N613" s="198">
        <v>0.77470000000000006</v>
      </c>
      <c r="O613" s="198">
        <v>0.76329999999999998</v>
      </c>
      <c r="P613" s="198">
        <v>0.75239999999999996</v>
      </c>
      <c r="Q613" s="198">
        <v>0.74170000000000003</v>
      </c>
    </row>
    <row r="614" spans="1:17" x14ac:dyDescent="0.25">
      <c r="A614" s="8">
        <v>9</v>
      </c>
      <c r="B614" s="3">
        <v>21</v>
      </c>
      <c r="C614" s="5"/>
      <c r="D614" s="198"/>
      <c r="E614" s="198">
        <v>0.89680000000000004</v>
      </c>
      <c r="F614" s="198">
        <v>0.87880000000000003</v>
      </c>
      <c r="G614" s="198">
        <v>0.86199999999999999</v>
      </c>
      <c r="H614" s="198">
        <v>0.84619999999999995</v>
      </c>
      <c r="I614" s="198">
        <v>0.83120000000000005</v>
      </c>
      <c r="J614" s="198">
        <v>0.81689999999999996</v>
      </c>
      <c r="K614" s="198">
        <v>0.80330000000000001</v>
      </c>
      <c r="L614" s="198">
        <v>0.79010000000000002</v>
      </c>
      <c r="M614" s="198">
        <v>0.77749999999999997</v>
      </c>
      <c r="N614" s="198">
        <v>0.76529999999999998</v>
      </c>
      <c r="O614" s="198">
        <v>0.75360000000000005</v>
      </c>
      <c r="P614" s="198">
        <v>0.74219999999999997</v>
      </c>
      <c r="Q614" s="198">
        <v>0.73119999999999996</v>
      </c>
    </row>
    <row r="615" spans="1:17" x14ac:dyDescent="0.25">
      <c r="A615" s="8">
        <v>9</v>
      </c>
      <c r="B615" s="3">
        <v>22</v>
      </c>
      <c r="C615" s="5"/>
      <c r="D615" s="198"/>
      <c r="E615" s="198">
        <v>0.89249999999999996</v>
      </c>
      <c r="F615" s="198">
        <v>0.87370000000000003</v>
      </c>
      <c r="G615" s="198">
        <v>0.85619999999999996</v>
      </c>
      <c r="H615" s="198">
        <v>0.83979999999999999</v>
      </c>
      <c r="I615" s="198">
        <v>0.82420000000000004</v>
      </c>
      <c r="J615" s="198">
        <v>0.80930000000000002</v>
      </c>
      <c r="K615" s="198">
        <v>0.79510000000000003</v>
      </c>
      <c r="L615" s="198">
        <v>0.78149999999999997</v>
      </c>
      <c r="M615" s="198">
        <v>0.76839999999999997</v>
      </c>
      <c r="N615" s="198">
        <v>0.75570000000000004</v>
      </c>
      <c r="O615" s="198">
        <v>0.74350000000000005</v>
      </c>
      <c r="P615" s="198">
        <v>0.73170000000000002</v>
      </c>
      <c r="Q615" s="198">
        <v>0.72030000000000005</v>
      </c>
    </row>
    <row r="616" spans="1:17" x14ac:dyDescent="0.25">
      <c r="A616" s="8">
        <v>9</v>
      </c>
      <c r="B616" s="3">
        <v>23</v>
      </c>
      <c r="C616" s="5"/>
      <c r="D616" s="198"/>
      <c r="E616" s="198">
        <v>0.8881</v>
      </c>
      <c r="F616" s="198">
        <v>0.86860000000000004</v>
      </c>
      <c r="G616" s="198">
        <v>0.85040000000000004</v>
      </c>
      <c r="H616" s="198">
        <v>0.83330000000000004</v>
      </c>
      <c r="I616" s="198">
        <v>0.81710000000000005</v>
      </c>
      <c r="J616" s="198">
        <v>0.80159999999999998</v>
      </c>
      <c r="K616" s="198">
        <v>0.78690000000000004</v>
      </c>
      <c r="L616" s="198">
        <v>0.77270000000000005</v>
      </c>
      <c r="M616" s="198">
        <v>0.75919999999999999</v>
      </c>
      <c r="N616" s="198">
        <v>0.74609999999999999</v>
      </c>
      <c r="O616" s="198">
        <v>0.73350000000000004</v>
      </c>
      <c r="P616" s="198">
        <v>0.72130000000000005</v>
      </c>
      <c r="Q616" s="198">
        <v>0.70940000000000003</v>
      </c>
    </row>
    <row r="617" spans="1:17" x14ac:dyDescent="0.25">
      <c r="A617" s="8">
        <v>9</v>
      </c>
      <c r="B617" s="3">
        <v>24</v>
      </c>
      <c r="C617" s="5"/>
      <c r="D617" s="198"/>
      <c r="E617" s="198">
        <v>0.88360000000000005</v>
      </c>
      <c r="F617" s="198">
        <v>0.86329999999999996</v>
      </c>
      <c r="G617" s="198">
        <v>0.84440000000000004</v>
      </c>
      <c r="H617" s="198">
        <v>0.8266</v>
      </c>
      <c r="I617" s="198">
        <v>0.80969999999999998</v>
      </c>
      <c r="J617" s="198">
        <v>0.79369999999999996</v>
      </c>
      <c r="K617" s="198">
        <v>0.77839999999999998</v>
      </c>
      <c r="L617" s="198">
        <v>0.76380000000000003</v>
      </c>
      <c r="M617" s="198">
        <v>0.74970000000000003</v>
      </c>
      <c r="N617" s="198">
        <v>0.73609999999999998</v>
      </c>
      <c r="O617" s="198">
        <v>0.72309999999999997</v>
      </c>
      <c r="P617" s="198">
        <v>0.71050000000000002</v>
      </c>
      <c r="Q617" s="198">
        <v>0.69830000000000003</v>
      </c>
    </row>
    <row r="618" spans="1:17" x14ac:dyDescent="0.25">
      <c r="A618" s="8">
        <v>9</v>
      </c>
      <c r="B618" s="3">
        <v>25</v>
      </c>
      <c r="C618" s="5"/>
      <c r="D618" s="198"/>
      <c r="E618" s="198">
        <v>0.879</v>
      </c>
      <c r="F618" s="198">
        <v>0.8579</v>
      </c>
      <c r="G618" s="198">
        <v>0.83819999999999995</v>
      </c>
      <c r="H618" s="198">
        <v>0.81969999999999998</v>
      </c>
      <c r="I618" s="198">
        <v>0.80220000000000002</v>
      </c>
      <c r="J618" s="198">
        <v>0.78559999999999997</v>
      </c>
      <c r="K618" s="198">
        <v>0.76970000000000005</v>
      </c>
      <c r="L618" s="198">
        <v>0.75460000000000005</v>
      </c>
      <c r="M618" s="198">
        <v>0.74</v>
      </c>
      <c r="N618" s="198">
        <v>0.72599999999999998</v>
      </c>
      <c r="O618" s="198">
        <v>0.71250000000000002</v>
      </c>
      <c r="P618" s="198">
        <v>0.69950000000000001</v>
      </c>
      <c r="Q618" s="198">
        <v>0.68689999999999996</v>
      </c>
    </row>
    <row r="619" spans="1:17" x14ac:dyDescent="0.25">
      <c r="A619" s="8">
        <v>9</v>
      </c>
      <c r="B619" s="3">
        <v>26</v>
      </c>
      <c r="C619" s="5"/>
      <c r="D619" s="198"/>
      <c r="E619" s="198">
        <v>0.87429999999999997</v>
      </c>
      <c r="F619" s="198">
        <v>0.85240000000000005</v>
      </c>
      <c r="G619" s="198">
        <v>0.83199999999999996</v>
      </c>
      <c r="H619" s="198">
        <v>0.81279999999999997</v>
      </c>
      <c r="I619" s="198">
        <v>0.79459999999999997</v>
      </c>
      <c r="J619" s="198">
        <v>0.77739999999999998</v>
      </c>
      <c r="K619" s="198">
        <v>0.76100000000000001</v>
      </c>
      <c r="L619" s="198">
        <v>0.74529999999999996</v>
      </c>
      <c r="M619" s="198">
        <v>0.73029999999999995</v>
      </c>
      <c r="N619" s="198">
        <v>0.71579999999999999</v>
      </c>
      <c r="O619" s="198">
        <v>0.70179999999999998</v>
      </c>
      <c r="P619" s="198">
        <v>0.68840000000000001</v>
      </c>
      <c r="Q619" s="198">
        <v>0.6754</v>
      </c>
    </row>
    <row r="620" spans="1:17" x14ac:dyDescent="0.25">
      <c r="A620" s="8">
        <v>9</v>
      </c>
      <c r="B620" s="3">
        <v>27</v>
      </c>
      <c r="C620" s="5"/>
      <c r="D620" s="198"/>
      <c r="E620" s="198">
        <v>0.86950000000000005</v>
      </c>
      <c r="F620" s="198">
        <v>0.8468</v>
      </c>
      <c r="G620" s="198">
        <v>0.8256</v>
      </c>
      <c r="H620" s="198">
        <v>0.80569999999999997</v>
      </c>
      <c r="I620" s="198">
        <v>0.78690000000000004</v>
      </c>
      <c r="J620" s="198">
        <v>0.76910000000000001</v>
      </c>
      <c r="K620" s="198">
        <v>0.75209999999999999</v>
      </c>
      <c r="L620" s="198">
        <v>0.73580000000000001</v>
      </c>
      <c r="M620" s="198">
        <v>0.72030000000000005</v>
      </c>
      <c r="N620" s="198">
        <v>0.70530000000000004</v>
      </c>
      <c r="O620" s="198">
        <v>0.69089999999999996</v>
      </c>
      <c r="P620" s="198">
        <v>0.67710000000000004</v>
      </c>
      <c r="Q620" s="198">
        <v>0.66369999999999996</v>
      </c>
    </row>
    <row r="621" spans="1:17" x14ac:dyDescent="0.25">
      <c r="A621" s="8">
        <v>9</v>
      </c>
      <c r="B621" s="3">
        <v>28</v>
      </c>
      <c r="C621" s="5"/>
      <c r="D621" s="198"/>
      <c r="E621" s="198">
        <v>0.86460000000000004</v>
      </c>
      <c r="F621" s="198">
        <v>0.84099999999999997</v>
      </c>
      <c r="G621" s="198">
        <v>0.81899999999999995</v>
      </c>
      <c r="H621" s="198">
        <v>0.7984</v>
      </c>
      <c r="I621" s="198">
        <v>0.77890000000000004</v>
      </c>
      <c r="J621" s="198">
        <v>0.76049999999999995</v>
      </c>
      <c r="K621" s="198">
        <v>0.7429</v>
      </c>
      <c r="L621" s="198">
        <v>0.72619999999999996</v>
      </c>
      <c r="M621" s="198">
        <v>0.71009999999999995</v>
      </c>
      <c r="N621" s="198">
        <v>0.69469999999999998</v>
      </c>
      <c r="O621" s="198">
        <v>0.67979999999999996</v>
      </c>
      <c r="P621" s="198">
        <v>0.66549999999999998</v>
      </c>
      <c r="Q621" s="198">
        <v>0.65169999999999995</v>
      </c>
    </row>
    <row r="622" spans="1:17" x14ac:dyDescent="0.25">
      <c r="A622" s="8">
        <v>9</v>
      </c>
      <c r="B622" s="3">
        <v>29</v>
      </c>
      <c r="C622" s="5"/>
      <c r="D622" s="198"/>
      <c r="E622" s="198">
        <v>0.85970000000000002</v>
      </c>
      <c r="F622" s="198">
        <v>0.83520000000000005</v>
      </c>
      <c r="G622" s="198">
        <v>0.81240000000000001</v>
      </c>
      <c r="H622" s="198">
        <v>0.79100000000000004</v>
      </c>
      <c r="I622" s="198">
        <v>0.77090000000000003</v>
      </c>
      <c r="J622" s="198">
        <v>0.75180000000000002</v>
      </c>
      <c r="K622" s="198">
        <v>0.73370000000000002</v>
      </c>
      <c r="L622" s="198">
        <v>0.71640000000000004</v>
      </c>
      <c r="M622" s="198">
        <v>0.69979999999999998</v>
      </c>
      <c r="N622" s="198">
        <v>0.68389999999999995</v>
      </c>
      <c r="O622" s="198">
        <v>0.66859999999999997</v>
      </c>
      <c r="P622" s="198">
        <v>0.65390000000000004</v>
      </c>
      <c r="Q622" s="198">
        <v>0.63959999999999995</v>
      </c>
    </row>
    <row r="623" spans="1:17" x14ac:dyDescent="0.25">
      <c r="A623" s="8">
        <v>9</v>
      </c>
      <c r="B623" s="3">
        <v>30</v>
      </c>
      <c r="C623" s="5"/>
      <c r="D623" s="198"/>
      <c r="E623" s="198">
        <v>0.85450000000000004</v>
      </c>
      <c r="F623" s="198">
        <v>0.82909999999999995</v>
      </c>
      <c r="G623" s="198">
        <v>0.80549999999999999</v>
      </c>
      <c r="H623" s="198">
        <v>0.78339999999999999</v>
      </c>
      <c r="I623" s="198">
        <v>0.76259999999999994</v>
      </c>
      <c r="J623" s="198">
        <v>0.7429</v>
      </c>
      <c r="K623" s="198">
        <v>0.72409999999999997</v>
      </c>
      <c r="L623" s="198">
        <v>0.70620000000000005</v>
      </c>
      <c r="M623" s="198">
        <v>0.68920000000000003</v>
      </c>
      <c r="N623" s="198">
        <v>0.67279999999999995</v>
      </c>
      <c r="O623" s="198">
        <v>0.65700000000000003</v>
      </c>
      <c r="P623" s="198">
        <v>0.64180000000000004</v>
      </c>
      <c r="Q623" s="198">
        <v>0.62719999999999998</v>
      </c>
    </row>
    <row r="624" spans="1:17" x14ac:dyDescent="0.25">
      <c r="A624" s="8">
        <v>9</v>
      </c>
      <c r="B624" s="3">
        <v>31</v>
      </c>
      <c r="C624" s="5"/>
      <c r="D624" s="198"/>
      <c r="E624" s="198">
        <v>0.84930000000000005</v>
      </c>
      <c r="F624" s="198">
        <v>0.82289999999999996</v>
      </c>
      <c r="G624" s="198">
        <v>0.79849999999999999</v>
      </c>
      <c r="H624" s="198">
        <v>0.77559999999999996</v>
      </c>
      <c r="I624" s="198">
        <v>0.75409999999999999</v>
      </c>
      <c r="J624" s="198">
        <v>0.73370000000000002</v>
      </c>
      <c r="K624" s="198">
        <v>0.71440000000000003</v>
      </c>
      <c r="L624" s="198">
        <v>0.69589999999999996</v>
      </c>
      <c r="M624" s="198">
        <v>0.67830000000000001</v>
      </c>
      <c r="N624" s="198">
        <v>0.66139999999999999</v>
      </c>
      <c r="O624" s="198">
        <v>0.6452</v>
      </c>
      <c r="P624" s="198">
        <v>0.62949999999999995</v>
      </c>
      <c r="Q624" s="198">
        <v>0.61450000000000005</v>
      </c>
    </row>
    <row r="625" spans="1:17" x14ac:dyDescent="0.25">
      <c r="A625" s="8">
        <v>9</v>
      </c>
      <c r="B625" s="3">
        <v>32</v>
      </c>
      <c r="C625" s="5"/>
      <c r="D625" s="198"/>
      <c r="E625" s="198">
        <v>0.84389999999999998</v>
      </c>
      <c r="F625" s="198">
        <v>0.81659999999999999</v>
      </c>
      <c r="G625" s="198">
        <v>0.79120000000000001</v>
      </c>
      <c r="H625" s="198">
        <v>0.76759999999999995</v>
      </c>
      <c r="I625" s="198">
        <v>0.74529999999999996</v>
      </c>
      <c r="J625" s="198">
        <v>0.72430000000000005</v>
      </c>
      <c r="K625" s="198">
        <v>0.70430000000000004</v>
      </c>
      <c r="L625" s="198">
        <v>0.68530000000000002</v>
      </c>
      <c r="M625" s="198">
        <v>0.66720000000000002</v>
      </c>
      <c r="N625" s="198">
        <v>0.64970000000000006</v>
      </c>
      <c r="O625" s="198">
        <v>0.63300000000000001</v>
      </c>
      <c r="P625" s="198">
        <v>0.6169</v>
      </c>
      <c r="Q625" s="198">
        <v>0.60140000000000005</v>
      </c>
    </row>
    <row r="626" spans="1:17" x14ac:dyDescent="0.25">
      <c r="A626" s="8">
        <v>9</v>
      </c>
      <c r="B626" s="3">
        <v>33</v>
      </c>
      <c r="C626" s="5"/>
      <c r="D626" s="198"/>
      <c r="E626" s="198">
        <v>0.83840000000000003</v>
      </c>
      <c r="F626" s="198">
        <v>0.81010000000000004</v>
      </c>
      <c r="G626" s="198">
        <v>0.78390000000000004</v>
      </c>
      <c r="H626" s="198">
        <v>0.75939999999999996</v>
      </c>
      <c r="I626" s="198">
        <v>0.73650000000000004</v>
      </c>
      <c r="J626" s="198">
        <v>0.71479999999999999</v>
      </c>
      <c r="K626" s="198">
        <v>0.69420000000000004</v>
      </c>
      <c r="L626" s="198">
        <v>0.67459999999999998</v>
      </c>
      <c r="M626" s="198">
        <v>0.65590000000000004</v>
      </c>
      <c r="N626" s="198">
        <v>0.63790000000000002</v>
      </c>
      <c r="O626" s="198">
        <v>0.62070000000000003</v>
      </c>
      <c r="P626" s="198">
        <v>0.60419999999999996</v>
      </c>
      <c r="Q626" s="198">
        <v>0.58819999999999995</v>
      </c>
    </row>
    <row r="627" spans="1:17" x14ac:dyDescent="0.25">
      <c r="A627" s="8">
        <v>9</v>
      </c>
      <c r="B627" s="3">
        <v>34</v>
      </c>
      <c r="C627" s="5"/>
      <c r="D627" s="198"/>
      <c r="E627" s="198">
        <v>0.8327</v>
      </c>
      <c r="F627" s="198">
        <v>0.80349999999999999</v>
      </c>
      <c r="G627" s="198">
        <v>0.77639999999999998</v>
      </c>
      <c r="H627" s="198">
        <v>0.75109999999999999</v>
      </c>
      <c r="I627" s="198">
        <v>0.72740000000000005</v>
      </c>
      <c r="J627" s="198">
        <v>0.70499999999999996</v>
      </c>
      <c r="K627" s="198">
        <v>0.68379999999999996</v>
      </c>
      <c r="L627" s="198">
        <v>0.66359999999999997</v>
      </c>
      <c r="M627" s="198">
        <v>0.64429999999999998</v>
      </c>
      <c r="N627" s="198">
        <v>0.62580000000000002</v>
      </c>
      <c r="O627" s="198">
        <v>0.60809999999999997</v>
      </c>
      <c r="P627" s="198">
        <v>0.59109999999999996</v>
      </c>
      <c r="Q627" s="198">
        <v>0.57469999999999999</v>
      </c>
    </row>
    <row r="628" spans="1:17" x14ac:dyDescent="0.25">
      <c r="A628" s="8">
        <v>9</v>
      </c>
      <c r="B628" s="3">
        <v>35</v>
      </c>
      <c r="C628" s="5"/>
      <c r="D628" s="198"/>
      <c r="E628" s="198">
        <v>0.82689999999999997</v>
      </c>
      <c r="F628" s="198">
        <v>0.79659999999999997</v>
      </c>
      <c r="G628" s="198">
        <v>0.76859999999999995</v>
      </c>
      <c r="H628" s="198">
        <v>0.74250000000000005</v>
      </c>
      <c r="I628" s="198">
        <v>0.71799999999999997</v>
      </c>
      <c r="J628" s="198">
        <v>0.69489999999999996</v>
      </c>
      <c r="K628" s="198">
        <v>0.67300000000000004</v>
      </c>
      <c r="L628" s="198">
        <v>0.6522</v>
      </c>
      <c r="M628" s="198">
        <v>0.63239999999999996</v>
      </c>
      <c r="N628" s="198">
        <v>0.61339999999999995</v>
      </c>
      <c r="O628" s="198">
        <v>0.59509999999999996</v>
      </c>
      <c r="P628" s="198">
        <v>0.5776</v>
      </c>
      <c r="Q628" s="198">
        <v>0.56069999999999998</v>
      </c>
    </row>
    <row r="629" spans="1:17" x14ac:dyDescent="0.25">
      <c r="A629" s="8">
        <v>9</v>
      </c>
      <c r="B629" s="3">
        <v>36</v>
      </c>
      <c r="C629" s="5"/>
      <c r="D629" s="198"/>
      <c r="E629" s="198">
        <v>0.82099999999999995</v>
      </c>
      <c r="F629" s="198">
        <v>0.78969999999999996</v>
      </c>
      <c r="G629" s="198">
        <v>0.76080000000000003</v>
      </c>
      <c r="H629" s="198">
        <v>0.73380000000000001</v>
      </c>
      <c r="I629" s="198">
        <v>0.70850000000000002</v>
      </c>
      <c r="J629" s="198">
        <v>0.68469999999999998</v>
      </c>
      <c r="K629" s="198">
        <v>0.66220000000000001</v>
      </c>
      <c r="L629" s="198">
        <v>0.64070000000000005</v>
      </c>
      <c r="M629" s="198">
        <v>0.62029999999999996</v>
      </c>
      <c r="N629" s="198">
        <v>0.6008</v>
      </c>
      <c r="O629" s="198">
        <v>0.58199999999999996</v>
      </c>
      <c r="P629" s="198">
        <v>0.56399999999999995</v>
      </c>
      <c r="Q629" s="198">
        <v>0.54659999999999997</v>
      </c>
    </row>
    <row r="630" spans="1:17" x14ac:dyDescent="0.25">
      <c r="A630" s="8">
        <v>9</v>
      </c>
      <c r="B630" s="3">
        <v>37</v>
      </c>
      <c r="C630" s="5"/>
      <c r="D630" s="198"/>
      <c r="E630" s="198">
        <v>0.81489999999999996</v>
      </c>
      <c r="F630" s="198">
        <v>0.78249999999999997</v>
      </c>
      <c r="G630" s="198">
        <v>0.75260000000000005</v>
      </c>
      <c r="H630" s="198">
        <v>0.7248</v>
      </c>
      <c r="I630" s="198">
        <v>0.69869999999999999</v>
      </c>
      <c r="J630" s="198">
        <v>0.67410000000000003</v>
      </c>
      <c r="K630" s="198">
        <v>0.65090000000000003</v>
      </c>
      <c r="L630" s="198">
        <v>0.62880000000000003</v>
      </c>
      <c r="M630" s="198">
        <v>0.60780000000000001</v>
      </c>
      <c r="N630" s="198">
        <v>0.58760000000000001</v>
      </c>
      <c r="O630" s="198">
        <v>0.56840000000000002</v>
      </c>
      <c r="P630" s="198">
        <v>0.54979999999999996</v>
      </c>
      <c r="Q630" s="198">
        <v>0.53190000000000004</v>
      </c>
    </row>
    <row r="631" spans="1:17" x14ac:dyDescent="0.25">
      <c r="A631" s="8">
        <v>9</v>
      </c>
      <c r="B631" s="3">
        <v>38</v>
      </c>
      <c r="C631" s="5"/>
      <c r="D631" s="198"/>
      <c r="E631" s="198">
        <v>0.80869999999999997</v>
      </c>
      <c r="F631" s="198">
        <v>0.77510000000000001</v>
      </c>
      <c r="G631" s="198">
        <v>0.74419999999999997</v>
      </c>
      <c r="H631" s="198">
        <v>0.71550000000000002</v>
      </c>
      <c r="I631" s="198">
        <v>0.68859999999999999</v>
      </c>
      <c r="J631" s="198">
        <v>0.6633</v>
      </c>
      <c r="K631" s="198">
        <v>0.63929999999999998</v>
      </c>
      <c r="L631" s="198">
        <v>0.61660000000000004</v>
      </c>
      <c r="M631" s="198">
        <v>0.59489999999999998</v>
      </c>
      <c r="N631" s="198">
        <v>0.57420000000000004</v>
      </c>
      <c r="O631" s="198">
        <v>0.55430000000000001</v>
      </c>
      <c r="P631" s="198">
        <v>0.53520000000000001</v>
      </c>
      <c r="Q631" s="198">
        <v>0.51680000000000004</v>
      </c>
    </row>
    <row r="632" spans="1:17" x14ac:dyDescent="0.25">
      <c r="A632" s="8">
        <v>9</v>
      </c>
      <c r="B632" s="3">
        <v>39</v>
      </c>
      <c r="C632" s="5"/>
      <c r="D632" s="198"/>
      <c r="E632" s="198">
        <v>0.80230000000000001</v>
      </c>
      <c r="F632" s="198">
        <v>0.76770000000000005</v>
      </c>
      <c r="G632" s="198">
        <v>0.73570000000000002</v>
      </c>
      <c r="H632" s="198">
        <v>0.70609999999999995</v>
      </c>
      <c r="I632" s="198">
        <v>0.6784</v>
      </c>
      <c r="J632" s="198">
        <v>0.65229999999999999</v>
      </c>
      <c r="K632" s="198">
        <v>0.62760000000000005</v>
      </c>
      <c r="L632" s="198">
        <v>0.60419999999999996</v>
      </c>
      <c r="M632" s="198">
        <v>0.58189999999999997</v>
      </c>
      <c r="N632" s="198">
        <v>0.5605</v>
      </c>
      <c r="O632" s="198">
        <v>0.54010000000000002</v>
      </c>
      <c r="P632" s="198">
        <v>0.52039999999999997</v>
      </c>
      <c r="Q632" s="198">
        <v>0.50149999999999995</v>
      </c>
    </row>
    <row r="633" spans="1:17" x14ac:dyDescent="0.25">
      <c r="A633" s="8">
        <v>9</v>
      </c>
      <c r="B633" s="3">
        <v>40</v>
      </c>
      <c r="C633" s="5"/>
      <c r="D633" s="198"/>
      <c r="E633" s="198">
        <v>0.79579999999999995</v>
      </c>
      <c r="F633" s="198">
        <v>0.76</v>
      </c>
      <c r="G633" s="198">
        <v>0.72709999999999997</v>
      </c>
      <c r="H633" s="198">
        <v>0.69650000000000001</v>
      </c>
      <c r="I633" s="198">
        <v>0.66790000000000005</v>
      </c>
      <c r="J633" s="198">
        <v>0.64100000000000001</v>
      </c>
      <c r="K633" s="198">
        <v>0.61560000000000004</v>
      </c>
      <c r="L633" s="198">
        <v>0.59150000000000003</v>
      </c>
      <c r="M633" s="198">
        <v>0.56850000000000001</v>
      </c>
      <c r="N633" s="198">
        <v>0.54659999999999997</v>
      </c>
      <c r="O633" s="198">
        <v>0.52549999999999997</v>
      </c>
      <c r="P633" s="198">
        <v>0.50529999999999997</v>
      </c>
      <c r="Q633" s="198">
        <v>0.48580000000000001</v>
      </c>
    </row>
    <row r="634" spans="1:17" x14ac:dyDescent="0.25">
      <c r="A634" s="8">
        <v>9</v>
      </c>
      <c r="B634" s="3">
        <v>41</v>
      </c>
      <c r="C634" s="5"/>
      <c r="D634" s="198"/>
      <c r="E634" s="198">
        <v>0.78920000000000001</v>
      </c>
      <c r="F634" s="198">
        <v>0.75219999999999998</v>
      </c>
      <c r="G634" s="198">
        <v>0.71819999999999995</v>
      </c>
      <c r="H634" s="198">
        <v>0.68669999999999998</v>
      </c>
      <c r="I634" s="198">
        <v>0.65720000000000001</v>
      </c>
      <c r="J634" s="198">
        <v>0.62949999999999995</v>
      </c>
      <c r="K634" s="198">
        <v>0.60329999999999995</v>
      </c>
      <c r="L634" s="198">
        <v>0.57850000000000001</v>
      </c>
      <c r="M634" s="198">
        <v>0.55489999999999995</v>
      </c>
      <c r="N634" s="198">
        <v>0.5323</v>
      </c>
      <c r="O634" s="198">
        <v>0.51060000000000005</v>
      </c>
      <c r="P634" s="198">
        <v>0.48980000000000001</v>
      </c>
      <c r="Q634" s="198">
        <v>0.4698</v>
      </c>
    </row>
    <row r="635" spans="1:17" x14ac:dyDescent="0.25">
      <c r="A635" s="8">
        <v>9</v>
      </c>
      <c r="B635" s="3">
        <v>42</v>
      </c>
      <c r="C635" s="5"/>
      <c r="D635" s="198"/>
      <c r="E635" s="198">
        <v>0.78239999999999998</v>
      </c>
      <c r="F635" s="198">
        <v>0.74419999999999997</v>
      </c>
      <c r="G635" s="198">
        <v>0.70909999999999995</v>
      </c>
      <c r="H635" s="198">
        <v>0.67659999999999998</v>
      </c>
      <c r="I635" s="198">
        <v>0.6462</v>
      </c>
      <c r="J635" s="198">
        <v>0.61760000000000004</v>
      </c>
      <c r="K635" s="198">
        <v>0.5907</v>
      </c>
      <c r="L635" s="198">
        <v>0.56510000000000005</v>
      </c>
      <c r="M635" s="198">
        <v>0.54069999999999996</v>
      </c>
      <c r="N635" s="198">
        <v>0.51749999999999996</v>
      </c>
      <c r="O635" s="198">
        <v>0.49519999999999997</v>
      </c>
      <c r="P635" s="198">
        <v>0.4738</v>
      </c>
      <c r="Q635" s="198">
        <v>0.45340000000000003</v>
      </c>
    </row>
    <row r="636" spans="1:17" x14ac:dyDescent="0.25">
      <c r="A636" s="8">
        <v>9</v>
      </c>
      <c r="B636" s="3">
        <v>43</v>
      </c>
      <c r="C636" s="5"/>
      <c r="D636" s="198"/>
      <c r="E636" s="198">
        <v>0.77549999999999997</v>
      </c>
      <c r="F636" s="198">
        <v>0.73609999999999998</v>
      </c>
      <c r="G636" s="198">
        <v>0.69989999999999997</v>
      </c>
      <c r="H636" s="198">
        <v>0.6663</v>
      </c>
      <c r="I636" s="198">
        <v>0.63500000000000001</v>
      </c>
      <c r="J636" s="198">
        <v>0.60560000000000003</v>
      </c>
      <c r="K636" s="198">
        <v>0.57779999999999998</v>
      </c>
      <c r="L636" s="198">
        <v>0.55149999999999999</v>
      </c>
      <c r="M636" s="198">
        <v>0.52639999999999998</v>
      </c>
      <c r="N636" s="198">
        <v>0.50239999999999996</v>
      </c>
      <c r="O636" s="198">
        <v>0.47949999999999998</v>
      </c>
      <c r="P636" s="198">
        <v>0.45760000000000001</v>
      </c>
      <c r="Q636" s="198">
        <v>0.43669999999999998</v>
      </c>
    </row>
    <row r="637" spans="1:17" x14ac:dyDescent="0.25">
      <c r="A637" s="8">
        <v>9</v>
      </c>
      <c r="B637" s="3">
        <v>44</v>
      </c>
      <c r="C637" s="5"/>
      <c r="D637" s="198"/>
      <c r="E637" s="198">
        <v>0.76859999999999995</v>
      </c>
      <c r="F637" s="198">
        <v>0.72789999999999999</v>
      </c>
      <c r="G637" s="198">
        <v>0.69059999999999999</v>
      </c>
      <c r="H637" s="198">
        <v>0.65600000000000003</v>
      </c>
      <c r="I637" s="198">
        <v>0.62370000000000003</v>
      </c>
      <c r="J637" s="198">
        <v>0.59340000000000004</v>
      </c>
      <c r="K637" s="198">
        <v>0.56479999999999997</v>
      </c>
      <c r="L637" s="198">
        <v>0.53769999999999996</v>
      </c>
      <c r="M637" s="198">
        <v>0.51190000000000002</v>
      </c>
      <c r="N637" s="198">
        <v>0.48730000000000001</v>
      </c>
      <c r="O637" s="198">
        <v>0.46379999999999999</v>
      </c>
      <c r="P637" s="198">
        <v>0.44140000000000001</v>
      </c>
      <c r="Q637" s="198">
        <v>0.42</v>
      </c>
    </row>
    <row r="638" spans="1:17" x14ac:dyDescent="0.25">
      <c r="A638" s="8">
        <v>9</v>
      </c>
      <c r="B638" s="3">
        <v>45</v>
      </c>
      <c r="C638" s="5"/>
      <c r="D638" s="198"/>
      <c r="E638" s="198">
        <v>0.76080000000000003</v>
      </c>
      <c r="F638" s="198">
        <v>0.71870000000000001</v>
      </c>
      <c r="G638" s="198">
        <v>0.68010000000000004</v>
      </c>
      <c r="H638" s="198">
        <v>0.64439999999999997</v>
      </c>
      <c r="I638" s="198">
        <v>0.61109999999999998</v>
      </c>
      <c r="J638" s="198">
        <v>0.57989999999999997</v>
      </c>
      <c r="K638" s="198">
        <v>0.5504</v>
      </c>
      <c r="L638" s="198">
        <v>0.52239999999999998</v>
      </c>
      <c r="M638" s="198">
        <v>0.49580000000000002</v>
      </c>
      <c r="N638" s="198">
        <v>0.47049999999999997</v>
      </c>
      <c r="O638" s="198">
        <v>0.44650000000000001</v>
      </c>
      <c r="P638" s="198">
        <v>0.42349999999999999</v>
      </c>
      <c r="Q638" s="198">
        <v>0.4017</v>
      </c>
    </row>
    <row r="639" spans="1:17" x14ac:dyDescent="0.25">
      <c r="A639" s="8">
        <v>9</v>
      </c>
      <c r="B639" s="3">
        <v>46</v>
      </c>
      <c r="C639" s="5"/>
      <c r="D639" s="198"/>
      <c r="E639" s="198">
        <v>0.75280000000000002</v>
      </c>
      <c r="F639" s="198">
        <v>0.70930000000000004</v>
      </c>
      <c r="G639" s="198">
        <v>0.66949999999999998</v>
      </c>
      <c r="H639" s="198">
        <v>0.63260000000000005</v>
      </c>
      <c r="I639" s="198">
        <v>0.59830000000000005</v>
      </c>
      <c r="J639" s="198">
        <v>0.56599999999999995</v>
      </c>
      <c r="K639" s="198">
        <v>0.53559999999999997</v>
      </c>
      <c r="L639" s="198">
        <v>0.50680000000000003</v>
      </c>
      <c r="M639" s="198">
        <v>0.47939999999999999</v>
      </c>
      <c r="N639" s="198">
        <v>0.45350000000000001</v>
      </c>
      <c r="O639" s="198">
        <v>0.4289</v>
      </c>
      <c r="P639" s="198">
        <v>0.40539999999999998</v>
      </c>
      <c r="Q639" s="198">
        <v>0.3831</v>
      </c>
    </row>
    <row r="640" spans="1:17" x14ac:dyDescent="0.25">
      <c r="A640" s="8">
        <v>9</v>
      </c>
      <c r="B640" s="3">
        <v>47</v>
      </c>
      <c r="C640" s="5"/>
      <c r="D640" s="198"/>
      <c r="E640" s="198">
        <v>0.74480000000000002</v>
      </c>
      <c r="F640" s="198">
        <v>0.69989999999999997</v>
      </c>
      <c r="G640" s="198">
        <v>0.65869999999999995</v>
      </c>
      <c r="H640" s="198">
        <v>0.62070000000000003</v>
      </c>
      <c r="I640" s="198">
        <v>0.58520000000000005</v>
      </c>
      <c r="J640" s="198">
        <v>0.55200000000000005</v>
      </c>
      <c r="K640" s="198">
        <v>0.52059999999999995</v>
      </c>
      <c r="L640" s="198">
        <v>0.49099999999999999</v>
      </c>
      <c r="M640" s="198">
        <v>0.46289999999999998</v>
      </c>
      <c r="N640" s="198">
        <v>0.43640000000000001</v>
      </c>
      <c r="O640" s="198">
        <v>0.41120000000000001</v>
      </c>
      <c r="P640" s="198">
        <v>0.38729999999999998</v>
      </c>
      <c r="Q640" s="198">
        <v>0.36459999999999998</v>
      </c>
    </row>
    <row r="641" spans="1:17" x14ac:dyDescent="0.25">
      <c r="A641" s="8">
        <v>9</v>
      </c>
      <c r="B641" s="3">
        <v>48</v>
      </c>
      <c r="C641" s="5"/>
      <c r="D641" s="198"/>
      <c r="E641" s="198">
        <v>0.73660000000000003</v>
      </c>
      <c r="F641" s="198">
        <v>0.69010000000000005</v>
      </c>
      <c r="G641" s="198">
        <v>0.64759999999999995</v>
      </c>
      <c r="H641" s="198">
        <v>0.60829999999999995</v>
      </c>
      <c r="I641" s="198">
        <v>0.57169999999999999</v>
      </c>
      <c r="J641" s="198">
        <v>0.53739999999999999</v>
      </c>
      <c r="K641" s="198">
        <v>0.505</v>
      </c>
      <c r="L641" s="198">
        <v>0.47460000000000002</v>
      </c>
      <c r="M641" s="198">
        <v>0.44579999999999997</v>
      </c>
      <c r="N641" s="198">
        <v>0.41860000000000003</v>
      </c>
      <c r="O641" s="198">
        <v>0.39290000000000003</v>
      </c>
      <c r="P641" s="198">
        <v>0.36870000000000003</v>
      </c>
      <c r="Q641" s="198">
        <v>0.3458</v>
      </c>
    </row>
    <row r="642" spans="1:17" x14ac:dyDescent="0.25">
      <c r="A642" s="8">
        <v>9</v>
      </c>
      <c r="B642" s="3">
        <v>49</v>
      </c>
      <c r="C642" s="5"/>
      <c r="D642" s="198"/>
      <c r="E642" s="198">
        <v>0.72819999999999996</v>
      </c>
      <c r="F642" s="198">
        <v>0.68020000000000003</v>
      </c>
      <c r="G642" s="198">
        <v>0.63629999999999998</v>
      </c>
      <c r="H642" s="198">
        <v>0.59570000000000001</v>
      </c>
      <c r="I642" s="198">
        <v>0.55779999999999996</v>
      </c>
      <c r="J642" s="198">
        <v>0.52239999999999998</v>
      </c>
      <c r="K642" s="198">
        <v>0.48920000000000002</v>
      </c>
      <c r="L642" s="198">
        <v>0.45789999999999997</v>
      </c>
      <c r="M642" s="198">
        <v>0.4284</v>
      </c>
      <c r="N642" s="198">
        <v>0.40060000000000001</v>
      </c>
      <c r="O642" s="198">
        <v>0.3745</v>
      </c>
      <c r="P642" s="198">
        <v>0.35</v>
      </c>
      <c r="Q642" s="198">
        <v>0.32700000000000001</v>
      </c>
    </row>
    <row r="643" spans="1:17" x14ac:dyDescent="0.25">
      <c r="A643" s="8">
        <v>9</v>
      </c>
      <c r="B643" s="3">
        <v>50</v>
      </c>
      <c r="C643" s="5"/>
      <c r="D643" s="198"/>
      <c r="E643" s="198">
        <v>0.7198</v>
      </c>
      <c r="F643" s="198">
        <v>0.67020000000000002</v>
      </c>
      <c r="G643" s="198">
        <v>0.62490000000000001</v>
      </c>
      <c r="H643" s="198">
        <v>0.58289999999999997</v>
      </c>
      <c r="I643" s="198">
        <v>0.54390000000000005</v>
      </c>
      <c r="J643" s="198">
        <v>0.50739999999999996</v>
      </c>
      <c r="K643" s="198">
        <v>0.4733</v>
      </c>
      <c r="L643" s="198">
        <v>0.44119999999999998</v>
      </c>
      <c r="M643" s="198">
        <v>0.41099999999999998</v>
      </c>
      <c r="N643" s="198">
        <v>0.38279999999999997</v>
      </c>
      <c r="O643" s="198">
        <v>0.35639999999999999</v>
      </c>
      <c r="P643" s="198">
        <v>0.33160000000000001</v>
      </c>
      <c r="Q643" s="198">
        <v>0.30840000000000001</v>
      </c>
    </row>
    <row r="644" spans="1:17" x14ac:dyDescent="0.25">
      <c r="A644" s="8">
        <v>9</v>
      </c>
      <c r="B644" s="3">
        <v>51</v>
      </c>
      <c r="C644" s="5"/>
      <c r="D644" s="198"/>
      <c r="E644" s="198">
        <v>0.71130000000000004</v>
      </c>
      <c r="F644" s="198">
        <v>0.66</v>
      </c>
      <c r="G644" s="198">
        <v>0.61319999999999997</v>
      </c>
      <c r="H644" s="198">
        <v>0.56989999999999996</v>
      </c>
      <c r="I644" s="198">
        <v>0.52959999999999996</v>
      </c>
      <c r="J644" s="198">
        <v>0.49209999999999998</v>
      </c>
      <c r="K644" s="198">
        <v>0.45700000000000002</v>
      </c>
      <c r="L644" s="198">
        <v>0.42409999999999998</v>
      </c>
      <c r="M644" s="198">
        <v>0.39340000000000003</v>
      </c>
      <c r="N644" s="198">
        <v>0.36480000000000001</v>
      </c>
      <c r="O644" s="198">
        <v>0.33810000000000001</v>
      </c>
      <c r="P644" s="198">
        <v>0.31309999999999999</v>
      </c>
      <c r="Q644" s="198">
        <v>0.28970000000000001</v>
      </c>
    </row>
    <row r="645" spans="1:17" x14ac:dyDescent="0.25">
      <c r="A645" s="8">
        <v>9</v>
      </c>
      <c r="B645" s="3">
        <v>52</v>
      </c>
      <c r="C645" s="5"/>
      <c r="D645" s="198"/>
      <c r="E645" s="198">
        <v>0.70240000000000002</v>
      </c>
      <c r="F645" s="198">
        <v>0.64939999999999998</v>
      </c>
      <c r="G645" s="198">
        <v>0.60089999999999999</v>
      </c>
      <c r="H645" s="198">
        <v>0.55620000000000003</v>
      </c>
      <c r="I645" s="198">
        <v>0.51459999999999995</v>
      </c>
      <c r="J645" s="198">
        <v>0.47599999999999998</v>
      </c>
      <c r="K645" s="198">
        <v>0.44</v>
      </c>
      <c r="L645" s="198">
        <v>0.40639999999999998</v>
      </c>
      <c r="M645" s="198">
        <v>0.37519999999999998</v>
      </c>
      <c r="N645" s="198">
        <v>0.34620000000000001</v>
      </c>
      <c r="O645" s="198">
        <v>0.31919999999999998</v>
      </c>
      <c r="P645" s="198">
        <v>0.29389999999999999</v>
      </c>
      <c r="Q645" s="198">
        <v>0.27050000000000002</v>
      </c>
    </row>
    <row r="646" spans="1:17" x14ac:dyDescent="0.25">
      <c r="A646" s="8">
        <v>9</v>
      </c>
      <c r="B646" s="3">
        <v>53</v>
      </c>
      <c r="C646" s="5"/>
      <c r="D646" s="198"/>
      <c r="E646" s="198">
        <v>0.69330000000000003</v>
      </c>
      <c r="F646" s="198">
        <v>0.63849999999999996</v>
      </c>
      <c r="G646" s="198">
        <v>0.58830000000000005</v>
      </c>
      <c r="H646" s="198">
        <v>0.54210000000000003</v>
      </c>
      <c r="I646" s="198">
        <v>0.49919999999999998</v>
      </c>
      <c r="J646" s="198">
        <v>0.45950000000000002</v>
      </c>
      <c r="K646" s="198">
        <v>0.42259999999999998</v>
      </c>
      <c r="L646" s="198">
        <v>0.38840000000000002</v>
      </c>
      <c r="M646" s="198">
        <v>0.35670000000000002</v>
      </c>
      <c r="N646" s="198">
        <v>0.32729999999999998</v>
      </c>
      <c r="O646" s="198">
        <v>0.3</v>
      </c>
      <c r="P646" s="198">
        <v>0.27479999999999999</v>
      </c>
      <c r="Q646" s="198">
        <v>0.25169999999999998</v>
      </c>
    </row>
    <row r="647" spans="1:17" x14ac:dyDescent="0.25">
      <c r="A647" s="8">
        <v>9</v>
      </c>
      <c r="B647" s="3">
        <v>54</v>
      </c>
      <c r="C647" s="5"/>
      <c r="D647" s="198"/>
      <c r="E647" s="198">
        <v>0.68410000000000004</v>
      </c>
      <c r="F647" s="198">
        <v>0.62739999999999996</v>
      </c>
      <c r="G647" s="198">
        <v>0.57550000000000001</v>
      </c>
      <c r="H647" s="198">
        <v>0.52769999999999995</v>
      </c>
      <c r="I647" s="198">
        <v>0.48359999999999997</v>
      </c>
      <c r="J647" s="198">
        <v>0.44269999999999998</v>
      </c>
      <c r="K647" s="198">
        <v>0.40500000000000003</v>
      </c>
      <c r="L647" s="198">
        <v>0.37030000000000002</v>
      </c>
      <c r="M647" s="198">
        <v>0.33810000000000001</v>
      </c>
      <c r="N647" s="198">
        <v>0.30840000000000001</v>
      </c>
      <c r="O647" s="198">
        <v>0.28100000000000003</v>
      </c>
      <c r="P647" s="198">
        <v>0.25609999999999999</v>
      </c>
      <c r="Q647" s="198">
        <v>0.23350000000000001</v>
      </c>
    </row>
    <row r="648" spans="1:17" x14ac:dyDescent="0.25">
      <c r="A648" s="8">
        <v>9</v>
      </c>
      <c r="B648" s="3">
        <v>55</v>
      </c>
      <c r="C648" s="5"/>
      <c r="D648" s="198"/>
      <c r="E648" s="198">
        <v>0.67490000000000006</v>
      </c>
      <c r="F648" s="198">
        <v>0.61619999999999997</v>
      </c>
      <c r="G648" s="198">
        <v>0.5625</v>
      </c>
      <c r="H648" s="198">
        <v>0.51319999999999999</v>
      </c>
      <c r="I648" s="198">
        <v>0.46779999999999999</v>
      </c>
      <c r="J648" s="198">
        <v>0.42599999999999999</v>
      </c>
      <c r="K648" s="198">
        <v>0.3876</v>
      </c>
      <c r="L648" s="198">
        <v>0.35220000000000001</v>
      </c>
      <c r="M648" s="198">
        <v>0.31969999999999998</v>
      </c>
      <c r="N648" s="198">
        <v>0.2898</v>
      </c>
      <c r="O648" s="198">
        <v>0.26279999999999998</v>
      </c>
      <c r="P648" s="198">
        <v>0.2384</v>
      </c>
      <c r="Q648" s="198">
        <v>0.21640000000000001</v>
      </c>
    </row>
    <row r="649" spans="1:17" x14ac:dyDescent="0.25">
      <c r="A649" s="8">
        <v>9</v>
      </c>
      <c r="B649" s="3">
        <v>56</v>
      </c>
      <c r="C649" s="5"/>
      <c r="D649" s="198"/>
      <c r="E649" s="198">
        <v>0.6653</v>
      </c>
      <c r="F649" s="198">
        <v>0.60440000000000005</v>
      </c>
      <c r="G649" s="198">
        <v>0.54890000000000005</v>
      </c>
      <c r="H649" s="198">
        <v>0.498</v>
      </c>
      <c r="I649" s="198">
        <v>0.45119999999999999</v>
      </c>
      <c r="J649" s="198">
        <v>0.40849999999999997</v>
      </c>
      <c r="K649" s="198">
        <v>0.36930000000000002</v>
      </c>
      <c r="L649" s="198">
        <v>0.33339999999999997</v>
      </c>
      <c r="M649" s="198">
        <v>0.30059999999999998</v>
      </c>
      <c r="N649" s="198">
        <v>0.27100000000000002</v>
      </c>
      <c r="O649" s="198">
        <v>0.24440000000000001</v>
      </c>
      <c r="P649" s="198">
        <v>0.22059999999999999</v>
      </c>
      <c r="Q649" s="198">
        <v>0.19919999999999999</v>
      </c>
    </row>
    <row r="650" spans="1:17" x14ac:dyDescent="0.25">
      <c r="A650" s="8">
        <v>9</v>
      </c>
      <c r="B650" s="3">
        <v>57</v>
      </c>
      <c r="C650" s="5"/>
      <c r="D650" s="198"/>
      <c r="E650" s="198">
        <v>0.65559999999999996</v>
      </c>
      <c r="F650" s="198">
        <v>0.59260000000000002</v>
      </c>
      <c r="G650" s="198">
        <v>0.53510000000000002</v>
      </c>
      <c r="H650" s="198">
        <v>0.48259999999999997</v>
      </c>
      <c r="I650" s="198">
        <v>0.43459999999999999</v>
      </c>
      <c r="J650" s="198">
        <v>0.39090000000000003</v>
      </c>
      <c r="K650" s="198">
        <v>0.35099999999999998</v>
      </c>
      <c r="L650" s="198">
        <v>0.31469999999999998</v>
      </c>
      <c r="M650" s="198">
        <v>0.28210000000000002</v>
      </c>
      <c r="N650" s="198">
        <v>0.25290000000000001</v>
      </c>
      <c r="O650" s="198">
        <v>0.2268</v>
      </c>
      <c r="P650" s="198">
        <v>0.2036</v>
      </c>
      <c r="Q650" s="198">
        <v>0.18279999999999999</v>
      </c>
    </row>
    <row r="651" spans="1:17" x14ac:dyDescent="0.25">
      <c r="A651" s="8">
        <v>9</v>
      </c>
      <c r="B651" s="3">
        <v>58</v>
      </c>
      <c r="C651" s="5"/>
      <c r="D651" s="198"/>
      <c r="E651" s="198">
        <v>0.64639999999999997</v>
      </c>
      <c r="F651" s="198">
        <v>0.58109999999999995</v>
      </c>
      <c r="G651" s="198">
        <v>0.52180000000000004</v>
      </c>
      <c r="H651" s="198">
        <v>0.4677</v>
      </c>
      <c r="I651" s="198">
        <v>0.41860000000000003</v>
      </c>
      <c r="J651" s="198">
        <v>0.37390000000000001</v>
      </c>
      <c r="K651" s="198">
        <v>0.33339999999999997</v>
      </c>
      <c r="L651" s="198">
        <v>0.29709999999999998</v>
      </c>
      <c r="M651" s="198">
        <v>0.26479999999999998</v>
      </c>
      <c r="N651" s="198">
        <v>0.23599999999999999</v>
      </c>
      <c r="O651" s="198">
        <v>0.21049999999999999</v>
      </c>
      <c r="P651" s="198">
        <v>0.18779999999999999</v>
      </c>
      <c r="Q651" s="198">
        <v>0.16769999999999999</v>
      </c>
    </row>
    <row r="652" spans="1:17" x14ac:dyDescent="0.25">
      <c r="A652" s="8">
        <v>9</v>
      </c>
      <c r="B652" s="3">
        <v>59</v>
      </c>
      <c r="C652" s="5"/>
      <c r="D652" s="198"/>
      <c r="E652" s="198">
        <v>0.63700000000000001</v>
      </c>
      <c r="F652" s="198">
        <v>0.56940000000000002</v>
      </c>
      <c r="G652" s="198">
        <v>0.5081</v>
      </c>
      <c r="H652" s="198">
        <v>0.4526</v>
      </c>
      <c r="I652" s="198">
        <v>0.4022</v>
      </c>
      <c r="J652" s="198">
        <v>0.35670000000000002</v>
      </c>
      <c r="K652" s="198">
        <v>0.316</v>
      </c>
      <c r="L652" s="198">
        <v>0.27979999999999999</v>
      </c>
      <c r="M652" s="198">
        <v>0.24779999999999999</v>
      </c>
      <c r="N652" s="198">
        <v>0.2195</v>
      </c>
      <c r="O652" s="198">
        <v>0.19450000000000001</v>
      </c>
      <c r="P652" s="198">
        <v>0.17249999999999999</v>
      </c>
      <c r="Q652" s="198">
        <v>0.15310000000000001</v>
      </c>
    </row>
    <row r="653" spans="1:17" x14ac:dyDescent="0.25">
      <c r="A653" s="8">
        <v>9</v>
      </c>
      <c r="B653" s="3">
        <v>60</v>
      </c>
      <c r="C653" s="5"/>
      <c r="D653" s="198"/>
      <c r="E653" s="198">
        <v>0.62729999999999997</v>
      </c>
      <c r="F653" s="198">
        <v>0.55740000000000001</v>
      </c>
      <c r="G653" s="198">
        <v>0.49409999999999998</v>
      </c>
      <c r="H653" s="198">
        <v>0.437</v>
      </c>
      <c r="I653" s="198">
        <v>0.38550000000000001</v>
      </c>
      <c r="J653" s="198">
        <v>0.33939999999999998</v>
      </c>
      <c r="K653" s="198">
        <v>0.29859999999999998</v>
      </c>
      <c r="L653" s="198">
        <v>0.2626</v>
      </c>
      <c r="M653" s="198">
        <v>0.23089999999999999</v>
      </c>
      <c r="N653" s="198">
        <v>0.2031</v>
      </c>
      <c r="O653" s="198">
        <v>0.1787</v>
      </c>
      <c r="P653" s="198">
        <v>0.15740000000000001</v>
      </c>
      <c r="Q653" s="198">
        <v>0.13880000000000001</v>
      </c>
    </row>
    <row r="654" spans="1:17" x14ac:dyDescent="0.25">
      <c r="A654" s="8">
        <v>9</v>
      </c>
      <c r="B654" s="3">
        <v>61</v>
      </c>
      <c r="C654" s="5"/>
      <c r="D654" s="198"/>
      <c r="E654" s="198">
        <v>0.61770000000000003</v>
      </c>
      <c r="F654" s="198">
        <v>0.5454</v>
      </c>
      <c r="G654" s="198">
        <v>0.48010000000000003</v>
      </c>
      <c r="H654" s="198">
        <v>0.4214</v>
      </c>
      <c r="I654" s="198">
        <v>0.36890000000000001</v>
      </c>
      <c r="J654" s="198">
        <v>0.32240000000000002</v>
      </c>
      <c r="K654" s="198">
        <v>0.28160000000000002</v>
      </c>
      <c r="L654" s="198">
        <v>0.24579999999999999</v>
      </c>
      <c r="M654" s="198">
        <v>0.2145</v>
      </c>
      <c r="N654" s="198">
        <v>0.18720000000000001</v>
      </c>
      <c r="O654" s="198">
        <v>0.16350000000000001</v>
      </c>
      <c r="P654" s="198">
        <v>0.1429</v>
      </c>
      <c r="Q654" s="198">
        <v>0.12509999999999999</v>
      </c>
    </row>
    <row r="655" spans="1:17" x14ac:dyDescent="0.25">
      <c r="A655" s="8">
        <v>9</v>
      </c>
      <c r="B655" s="3">
        <v>62</v>
      </c>
      <c r="C655" s="5"/>
      <c r="D655" s="198"/>
      <c r="E655" s="198">
        <v>0.6079</v>
      </c>
      <c r="F655" s="198">
        <v>0.53310000000000002</v>
      </c>
      <c r="G655" s="198">
        <v>0.46579999999999999</v>
      </c>
      <c r="H655" s="198">
        <v>0.40560000000000002</v>
      </c>
      <c r="I655" s="198">
        <v>0.3523</v>
      </c>
      <c r="J655" s="198">
        <v>0.30549999999999999</v>
      </c>
      <c r="K655" s="198">
        <v>0.2646</v>
      </c>
      <c r="L655" s="198">
        <v>0.22900000000000001</v>
      </c>
      <c r="M655" s="198">
        <v>0.19819999999999999</v>
      </c>
      <c r="N655" s="198">
        <v>0.17150000000000001</v>
      </c>
      <c r="O655" s="198">
        <v>0.14849999999999999</v>
      </c>
      <c r="P655" s="198">
        <v>0.12870000000000001</v>
      </c>
      <c r="Q655" s="198">
        <v>0.11169999999999999</v>
      </c>
    </row>
    <row r="656" spans="1:17" x14ac:dyDescent="0.25">
      <c r="A656" s="8">
        <v>9</v>
      </c>
      <c r="B656" s="3">
        <v>63</v>
      </c>
      <c r="C656" s="5"/>
      <c r="D656" s="198"/>
      <c r="E656" s="198">
        <v>0.59789999999999999</v>
      </c>
      <c r="F656" s="198">
        <v>0.52049999999999996</v>
      </c>
      <c r="G656" s="198">
        <v>0.45100000000000001</v>
      </c>
      <c r="H656" s="198">
        <v>0.38940000000000002</v>
      </c>
      <c r="I656" s="198">
        <v>0.33529999999999999</v>
      </c>
      <c r="J656" s="198">
        <v>0.28820000000000001</v>
      </c>
      <c r="K656" s="198">
        <v>0.24729999999999999</v>
      </c>
      <c r="L656" s="198">
        <v>0.21190000000000001</v>
      </c>
      <c r="M656" s="198">
        <v>0.18160000000000001</v>
      </c>
      <c r="N656" s="198">
        <v>0.15559999999999999</v>
      </c>
      <c r="O656" s="198">
        <v>0.13339999999999999</v>
      </c>
      <c r="P656" s="198">
        <v>0.11459999999999999</v>
      </c>
      <c r="Q656" s="198">
        <v>9.8500000000000004E-2</v>
      </c>
    </row>
    <row r="657" spans="1:17" x14ac:dyDescent="0.25">
      <c r="A657" s="8">
        <v>9</v>
      </c>
      <c r="B657" s="3">
        <v>64</v>
      </c>
      <c r="C657" s="5"/>
      <c r="D657" s="198"/>
      <c r="E657" s="198">
        <v>0.58789999999999998</v>
      </c>
      <c r="F657" s="198">
        <v>0.50780000000000003</v>
      </c>
      <c r="G657" s="198">
        <v>0.43630000000000002</v>
      </c>
      <c r="H657" s="198">
        <v>0.37330000000000002</v>
      </c>
      <c r="I657" s="198">
        <v>0.31840000000000002</v>
      </c>
      <c r="J657" s="198">
        <v>0.27089999999999997</v>
      </c>
      <c r="K657" s="198">
        <v>0.23</v>
      </c>
      <c r="L657" s="198">
        <v>0.19500000000000001</v>
      </c>
      <c r="M657" s="198">
        <v>0.16520000000000001</v>
      </c>
      <c r="N657" s="198">
        <v>0.14000000000000001</v>
      </c>
      <c r="O657" s="198">
        <v>0.1188</v>
      </c>
      <c r="P657" s="198">
        <v>0.1009</v>
      </c>
      <c r="Q657" s="198">
        <v>8.5999999999999993E-2</v>
      </c>
    </row>
    <row r="658" spans="1:17" x14ac:dyDescent="0.25">
      <c r="A658" s="8">
        <v>9</v>
      </c>
      <c r="B658" s="3">
        <v>65</v>
      </c>
      <c r="C658" s="5"/>
      <c r="D658" s="198"/>
      <c r="E658" s="198">
        <v>0.57809999999999995</v>
      </c>
      <c r="F658" s="198">
        <v>0.49519999999999997</v>
      </c>
      <c r="G658" s="198">
        <v>0.42170000000000002</v>
      </c>
      <c r="H658" s="198">
        <v>0.35730000000000001</v>
      </c>
      <c r="I658" s="198">
        <v>0.3014</v>
      </c>
      <c r="J658" s="198">
        <v>0.2535</v>
      </c>
      <c r="K658" s="198">
        <v>0.21260000000000001</v>
      </c>
      <c r="L658" s="198">
        <v>0.17810000000000001</v>
      </c>
      <c r="M658" s="198">
        <v>0.14899999999999999</v>
      </c>
      <c r="N658" s="198">
        <v>0.12470000000000001</v>
      </c>
      <c r="O658" s="198">
        <v>0.1045</v>
      </c>
      <c r="P658" s="198">
        <v>8.7800000000000003E-2</v>
      </c>
      <c r="Q658" s="198">
        <v>7.3999999999999996E-2</v>
      </c>
    </row>
    <row r="659" spans="1:17" x14ac:dyDescent="0.25">
      <c r="A659" s="8">
        <v>9</v>
      </c>
      <c r="B659" s="3">
        <v>66</v>
      </c>
      <c r="C659" s="5"/>
      <c r="D659" s="198"/>
      <c r="E659" s="198">
        <v>0.56859999999999999</v>
      </c>
      <c r="F659" s="198">
        <v>0.4829</v>
      </c>
      <c r="G659" s="198">
        <v>0.40720000000000001</v>
      </c>
      <c r="H659" s="198">
        <v>0.3412</v>
      </c>
      <c r="I659" s="198">
        <v>0.28439999999999999</v>
      </c>
      <c r="J659" s="198">
        <v>0.2361</v>
      </c>
      <c r="K659" s="198">
        <v>0.1953</v>
      </c>
      <c r="L659" s="198">
        <v>0.1613</v>
      </c>
      <c r="M659" s="198">
        <v>0.1331</v>
      </c>
      <c r="N659" s="198">
        <v>0.1099</v>
      </c>
      <c r="O659" s="198">
        <v>9.0800000000000006E-2</v>
      </c>
      <c r="P659" s="198">
        <v>7.5300000000000006E-2</v>
      </c>
      <c r="Q659" s="198">
        <v>6.2799999999999995E-2</v>
      </c>
    </row>
    <row r="660" spans="1:17" x14ac:dyDescent="0.25">
      <c r="A660" s="8">
        <v>9</v>
      </c>
      <c r="B660" s="3">
        <v>67</v>
      </c>
      <c r="C660" s="5"/>
      <c r="D660" s="198"/>
      <c r="E660" s="198">
        <v>0.55869999999999997</v>
      </c>
      <c r="F660" s="198">
        <v>0.46989999999999998</v>
      </c>
      <c r="G660" s="198">
        <v>0.39169999999999999</v>
      </c>
      <c r="H660" s="198">
        <v>0.32379999999999998</v>
      </c>
      <c r="I660" s="198">
        <v>0.26590000000000003</v>
      </c>
      <c r="J660" s="198">
        <v>0.2172</v>
      </c>
      <c r="K660" s="198">
        <v>0.1767</v>
      </c>
      <c r="L660" s="198">
        <v>0.14330000000000001</v>
      </c>
      <c r="M660" s="198">
        <v>0.1162</v>
      </c>
      <c r="N660" s="198">
        <v>9.4299999999999995E-2</v>
      </c>
      <c r="O660" s="198">
        <v>7.6700000000000004E-2</v>
      </c>
      <c r="P660" s="198">
        <v>6.2600000000000003E-2</v>
      </c>
      <c r="Q660" s="198">
        <v>5.1499999999999997E-2</v>
      </c>
    </row>
    <row r="661" spans="1:17" x14ac:dyDescent="0.25">
      <c r="A661" s="8">
        <v>9</v>
      </c>
      <c r="B661" s="3">
        <v>68</v>
      </c>
      <c r="C661" s="5"/>
      <c r="D661" s="198"/>
      <c r="E661" s="198">
        <v>0.54930000000000001</v>
      </c>
      <c r="F661" s="198">
        <v>0.45710000000000001</v>
      </c>
      <c r="G661" s="198">
        <v>0.376</v>
      </c>
      <c r="H661" s="198">
        <v>0.30599999999999999</v>
      </c>
      <c r="I661" s="198">
        <v>0.24690000000000001</v>
      </c>
      <c r="J661" s="198">
        <v>0.1978</v>
      </c>
      <c r="K661" s="198">
        <v>0.15759999999999999</v>
      </c>
      <c r="L661" s="198">
        <v>0.12520000000000001</v>
      </c>
      <c r="M661" s="198">
        <v>9.9400000000000002E-2</v>
      </c>
      <c r="N661" s="198">
        <v>7.9000000000000001E-2</v>
      </c>
      <c r="O661" s="198">
        <v>6.3E-2</v>
      </c>
      <c r="P661" s="198">
        <v>5.0599999999999999E-2</v>
      </c>
      <c r="Q661" s="198">
        <v>4.1000000000000002E-2</v>
      </c>
    </row>
    <row r="662" spans="1:17" x14ac:dyDescent="0.25">
      <c r="A662" s="8">
        <v>9</v>
      </c>
      <c r="B662" s="3">
        <v>69</v>
      </c>
      <c r="C662" s="5"/>
      <c r="D662" s="198"/>
      <c r="E662" s="198">
        <v>0.54100000000000004</v>
      </c>
      <c r="F662" s="198">
        <v>0.44529999999999997</v>
      </c>
      <c r="G662" s="198">
        <v>0.36099999999999999</v>
      </c>
      <c r="H662" s="198">
        <v>0.2888</v>
      </c>
      <c r="I662" s="198">
        <v>0.22839999999999999</v>
      </c>
      <c r="J662" s="198">
        <v>0.17899999999999999</v>
      </c>
      <c r="K662" s="198">
        <v>0.13930000000000001</v>
      </c>
      <c r="L662" s="198">
        <v>0.108</v>
      </c>
      <c r="M662" s="198">
        <v>8.3599999999999994E-2</v>
      </c>
      <c r="N662" s="198">
        <v>6.4899999999999999E-2</v>
      </c>
      <c r="O662" s="198">
        <v>5.0700000000000002E-2</v>
      </c>
      <c r="P662" s="198">
        <v>0.04</v>
      </c>
      <c r="Q662" s="198">
        <v>3.1899999999999998E-2</v>
      </c>
    </row>
    <row r="663" spans="1:17" x14ac:dyDescent="0.25">
      <c r="A663" s="8">
        <v>9</v>
      </c>
      <c r="B663" s="3">
        <v>70</v>
      </c>
      <c r="C663" s="5"/>
      <c r="D663" s="198"/>
      <c r="E663" s="198">
        <v>0.53239999999999998</v>
      </c>
      <c r="F663" s="198">
        <v>0.43219999999999997</v>
      </c>
      <c r="G663" s="198">
        <v>0.34389999999999998</v>
      </c>
      <c r="H663" s="198">
        <v>0.26860000000000001</v>
      </c>
      <c r="I663" s="198">
        <v>0.20649999999999999</v>
      </c>
      <c r="J663" s="198">
        <v>0.15670000000000001</v>
      </c>
      <c r="K663" s="198">
        <v>0.1179</v>
      </c>
      <c r="L663" s="198">
        <v>8.8200000000000001E-2</v>
      </c>
      <c r="M663" s="198">
        <v>6.59E-2</v>
      </c>
      <c r="N663" s="198">
        <v>4.9500000000000002E-2</v>
      </c>
      <c r="O663" s="198">
        <v>3.7499999999999999E-2</v>
      </c>
      <c r="P663" s="198">
        <v>2.8899999999999999E-2</v>
      </c>
      <c r="Q663" s="198">
        <v>2.2599999999999999E-2</v>
      </c>
    </row>
    <row r="664" spans="1:17" x14ac:dyDescent="0.25">
      <c r="A664" s="8">
        <v>9</v>
      </c>
      <c r="B664" s="3">
        <v>71</v>
      </c>
      <c r="C664" s="5"/>
      <c r="D664" s="198"/>
      <c r="E664" s="198">
        <v>0.52539999999999998</v>
      </c>
      <c r="F664" s="198">
        <v>0.42049999999999998</v>
      </c>
      <c r="G664" s="198">
        <v>0.32769999999999999</v>
      </c>
      <c r="H664" s="198">
        <v>0.249</v>
      </c>
      <c r="I664" s="198">
        <v>0.185</v>
      </c>
      <c r="J664" s="198">
        <v>0.13489999999999999</v>
      </c>
      <c r="K664" s="198">
        <v>9.7199999999999995E-2</v>
      </c>
      <c r="L664" s="198">
        <v>6.9500000000000006E-2</v>
      </c>
      <c r="M664" s="198">
        <v>4.9700000000000001E-2</v>
      </c>
      <c r="N664" s="198">
        <v>3.5799999999999998E-2</v>
      </c>
      <c r="O664" s="198">
        <v>2.6200000000000001E-2</v>
      </c>
      <c r="P664" s="198">
        <v>1.9599999999999999E-2</v>
      </c>
      <c r="Q664" s="198">
        <v>1.5100000000000001E-2</v>
      </c>
    </row>
    <row r="665" spans="1:17" x14ac:dyDescent="0.25">
      <c r="A665" s="8">
        <v>9</v>
      </c>
      <c r="B665" s="3">
        <v>72</v>
      </c>
      <c r="C665" s="5"/>
      <c r="D665" s="198"/>
      <c r="E665" s="198">
        <v>0.51880000000000004</v>
      </c>
      <c r="F665" s="198">
        <v>0.40739999999999998</v>
      </c>
      <c r="G665" s="198">
        <v>0.30740000000000001</v>
      </c>
      <c r="H665" s="198">
        <v>0.2228</v>
      </c>
      <c r="I665" s="198">
        <v>0.15570000000000001</v>
      </c>
      <c r="J665" s="198">
        <v>0.10539999999999999</v>
      </c>
      <c r="K665" s="198">
        <v>6.9800000000000001E-2</v>
      </c>
      <c r="L665" s="198">
        <v>4.5699999999999998E-2</v>
      </c>
      <c r="M665" s="198">
        <v>0.03</v>
      </c>
      <c r="N665" s="198">
        <v>0.02</v>
      </c>
      <c r="O665" s="198">
        <v>1.37E-2</v>
      </c>
      <c r="P665" s="198">
        <v>9.7000000000000003E-3</v>
      </c>
      <c r="Q665" s="198">
        <v>7.1000000000000004E-3</v>
      </c>
    </row>
    <row r="666" spans="1:17" x14ac:dyDescent="0.25">
      <c r="A666" s="8">
        <v>9</v>
      </c>
      <c r="B666" s="3">
        <v>73</v>
      </c>
      <c r="C666" s="5"/>
      <c r="D666" s="198"/>
      <c r="E666" s="198">
        <v>0.51529999999999998</v>
      </c>
      <c r="F666" s="198">
        <v>0.3977</v>
      </c>
      <c r="G666" s="198">
        <v>0.2888</v>
      </c>
      <c r="H666" s="198">
        <v>0.19570000000000001</v>
      </c>
      <c r="I666" s="198">
        <v>0.1237</v>
      </c>
      <c r="J666" s="198">
        <v>7.3400000000000007E-2</v>
      </c>
      <c r="K666" s="198">
        <v>4.1500000000000002E-2</v>
      </c>
      <c r="L666" s="198">
        <v>2.2800000000000001E-2</v>
      </c>
      <c r="M666" s="198">
        <v>1.24E-2</v>
      </c>
      <c r="N666" s="198">
        <v>6.7999999999999996E-3</v>
      </c>
      <c r="O666" s="198">
        <v>3.7000000000000002E-3</v>
      </c>
      <c r="P666" s="198">
        <v>2E-3</v>
      </c>
      <c r="Q666" s="198">
        <v>1.1000000000000001E-3</v>
      </c>
    </row>
    <row r="667" spans="1:17" x14ac:dyDescent="0.25">
      <c r="A667" s="8">
        <v>9</v>
      </c>
      <c r="B667" s="3">
        <v>74</v>
      </c>
      <c r="C667" s="5"/>
      <c r="D667" s="198"/>
      <c r="E667" s="198">
        <v>0.51470000000000005</v>
      </c>
      <c r="F667" s="198">
        <v>0.39439999999999997</v>
      </c>
      <c r="G667" s="198">
        <v>0.27960000000000002</v>
      </c>
      <c r="H667" s="198">
        <v>0.17910000000000001</v>
      </c>
      <c r="I667" s="198">
        <v>0.1024</v>
      </c>
      <c r="J667" s="198">
        <v>5.2200000000000003E-2</v>
      </c>
      <c r="K667" s="198">
        <v>2.41E-2</v>
      </c>
      <c r="L667" s="198">
        <v>1.0200000000000001E-2</v>
      </c>
      <c r="M667" s="198">
        <v>4.0000000000000001E-3</v>
      </c>
      <c r="N667" s="198">
        <v>1.5E-3</v>
      </c>
      <c r="O667" s="198">
        <v>5.0000000000000001E-4</v>
      </c>
      <c r="P667" s="198">
        <v>2.0000000000000001E-4</v>
      </c>
      <c r="Q667" s="198">
        <v>1E-4</v>
      </c>
    </row>
    <row r="668" spans="1:17" x14ac:dyDescent="0.25">
      <c r="A668" s="8">
        <v>1</v>
      </c>
      <c r="B668" s="3">
        <v>36</v>
      </c>
      <c r="C668" s="5">
        <v>120000</v>
      </c>
      <c r="D668" s="198"/>
      <c r="E668" s="198">
        <v>0.71099999999999997</v>
      </c>
      <c r="F668" s="198">
        <v>0.65739999999999998</v>
      </c>
      <c r="G668" s="198">
        <v>0.60929999999999995</v>
      </c>
      <c r="H668" s="198">
        <v>0.56589999999999996</v>
      </c>
      <c r="I668" s="198">
        <v>0.52639999999999998</v>
      </c>
      <c r="J668" s="198">
        <v>0.4904</v>
      </c>
      <c r="K668" s="198">
        <v>0.45739999999999997</v>
      </c>
      <c r="L668" s="198">
        <v>0.42880000000000001</v>
      </c>
      <c r="M668" s="198">
        <v>0.41160000000000002</v>
      </c>
      <c r="N668" s="198">
        <v>0.3972</v>
      </c>
      <c r="O668" s="198">
        <v>0.38500000000000001</v>
      </c>
      <c r="P668" s="198">
        <v>0.37469999999999998</v>
      </c>
      <c r="Q668" s="198">
        <v>0.36580000000000001</v>
      </c>
    </row>
    <row r="669" spans="1:17" x14ac:dyDescent="0.25">
      <c r="A669" s="8">
        <v>1</v>
      </c>
      <c r="B669" s="3">
        <v>37</v>
      </c>
      <c r="C669" s="5">
        <v>120000</v>
      </c>
      <c r="D669" s="198"/>
      <c r="E669" s="198">
        <v>0.70440000000000003</v>
      </c>
      <c r="F669" s="198">
        <v>0.64929999999999999</v>
      </c>
      <c r="G669" s="198">
        <v>0.6</v>
      </c>
      <c r="H669" s="198">
        <v>0.55559999999999998</v>
      </c>
      <c r="I669" s="198">
        <v>0.51539999999999997</v>
      </c>
      <c r="J669" s="198">
        <v>0.47870000000000001</v>
      </c>
      <c r="K669" s="198">
        <v>0.4451</v>
      </c>
      <c r="L669" s="198">
        <v>0.42209999999999998</v>
      </c>
      <c r="M669" s="198">
        <v>0.40539999999999998</v>
      </c>
      <c r="N669" s="198">
        <v>0.39140000000000003</v>
      </c>
      <c r="O669" s="198">
        <v>0.3795</v>
      </c>
      <c r="P669" s="198">
        <v>0.36940000000000001</v>
      </c>
      <c r="Q669" s="198">
        <v>0.36099999999999999</v>
      </c>
    </row>
    <row r="670" spans="1:17" x14ac:dyDescent="0.25">
      <c r="A670" s="8">
        <v>1</v>
      </c>
      <c r="B670" s="3">
        <v>38</v>
      </c>
      <c r="C670" s="5">
        <v>120000</v>
      </c>
      <c r="D670" s="198"/>
      <c r="E670" s="198">
        <v>0.69769999999999999</v>
      </c>
      <c r="F670" s="198">
        <v>0.64119999999999999</v>
      </c>
      <c r="G670" s="198">
        <v>0.59079999999999999</v>
      </c>
      <c r="H670" s="198">
        <v>0.54530000000000001</v>
      </c>
      <c r="I670" s="198">
        <v>0.50419999999999998</v>
      </c>
      <c r="J670" s="198">
        <v>0.46679999999999999</v>
      </c>
      <c r="K670" s="198">
        <v>0.43530000000000002</v>
      </c>
      <c r="L670" s="198">
        <v>0.41570000000000001</v>
      </c>
      <c r="M670" s="198">
        <v>0.39929999999999999</v>
      </c>
      <c r="N670" s="198">
        <v>0.3856</v>
      </c>
      <c r="O670" s="198">
        <v>0.37409999999999999</v>
      </c>
      <c r="P670" s="198">
        <v>0.36449999999999999</v>
      </c>
      <c r="Q670" s="198">
        <v>0.3569</v>
      </c>
    </row>
    <row r="671" spans="1:17" x14ac:dyDescent="0.25">
      <c r="A671" s="8">
        <v>1</v>
      </c>
      <c r="B671" s="3">
        <v>39</v>
      </c>
      <c r="C671" s="5">
        <v>120000</v>
      </c>
      <c r="D671" s="198"/>
      <c r="E671" s="198">
        <v>0.69110000000000005</v>
      </c>
      <c r="F671" s="198">
        <v>0.63319999999999999</v>
      </c>
      <c r="G671" s="198">
        <v>0.58150000000000002</v>
      </c>
      <c r="H671" s="198">
        <v>0.53510000000000002</v>
      </c>
      <c r="I671" s="198">
        <v>0.49320000000000003</v>
      </c>
      <c r="J671" s="198">
        <v>0.4551</v>
      </c>
      <c r="K671" s="198">
        <v>0.42870000000000003</v>
      </c>
      <c r="L671" s="198">
        <v>0.40949999999999998</v>
      </c>
      <c r="M671" s="198">
        <v>0.39340000000000003</v>
      </c>
      <c r="N671" s="198">
        <v>0.38</v>
      </c>
      <c r="O671" s="198">
        <v>0.36899999999999999</v>
      </c>
      <c r="P671" s="198">
        <v>0.36020000000000002</v>
      </c>
      <c r="Q671" s="198">
        <v>0.35339999999999999</v>
      </c>
    </row>
    <row r="672" spans="1:17" x14ac:dyDescent="0.25">
      <c r="A672" s="8">
        <v>1</v>
      </c>
      <c r="B672" s="3">
        <v>40</v>
      </c>
      <c r="C672" s="5">
        <v>120000</v>
      </c>
      <c r="D672" s="198"/>
      <c r="E672" s="198">
        <v>0.6845</v>
      </c>
      <c r="F672" s="198">
        <v>0.62519999999999998</v>
      </c>
      <c r="G672" s="198">
        <v>0.57230000000000003</v>
      </c>
      <c r="H672" s="198">
        <v>0.52490000000000003</v>
      </c>
      <c r="I672" s="198">
        <v>0.48209999999999997</v>
      </c>
      <c r="J672" s="198">
        <v>0.44529999999999997</v>
      </c>
      <c r="K672" s="198">
        <v>0.42230000000000001</v>
      </c>
      <c r="L672" s="198">
        <v>0.40339999999999998</v>
      </c>
      <c r="M672" s="198">
        <v>0.3876</v>
      </c>
      <c r="N672" s="198">
        <v>0.37469999999999998</v>
      </c>
      <c r="O672" s="198">
        <v>0.36449999999999999</v>
      </c>
      <c r="P672" s="198">
        <v>0.35639999999999999</v>
      </c>
      <c r="Q672" s="198">
        <v>0.35010000000000002</v>
      </c>
    </row>
    <row r="673" spans="1:17" x14ac:dyDescent="0.25">
      <c r="A673" s="8">
        <v>1</v>
      </c>
      <c r="B673" s="3">
        <v>41</v>
      </c>
      <c r="C673" s="5">
        <v>120000</v>
      </c>
      <c r="D673" s="198"/>
      <c r="E673" s="198">
        <v>0.67789999999999995</v>
      </c>
      <c r="F673" s="198">
        <v>0.61719999999999997</v>
      </c>
      <c r="G673" s="198">
        <v>0.56310000000000004</v>
      </c>
      <c r="H673" s="198">
        <v>0.51470000000000005</v>
      </c>
      <c r="I673" s="198">
        <v>0.47099999999999997</v>
      </c>
      <c r="J673" s="198">
        <v>0.43869999999999998</v>
      </c>
      <c r="K673" s="198">
        <v>0.41599999999999998</v>
      </c>
      <c r="L673" s="198">
        <v>0.39739999999999998</v>
      </c>
      <c r="M673" s="198">
        <v>0.38200000000000001</v>
      </c>
      <c r="N673" s="198">
        <v>0.36990000000000001</v>
      </c>
      <c r="O673" s="198">
        <v>0.3604</v>
      </c>
      <c r="P673" s="198">
        <v>0.35299999999999998</v>
      </c>
      <c r="Q673" s="198">
        <v>0.34720000000000001</v>
      </c>
    </row>
    <row r="674" spans="1:17" x14ac:dyDescent="0.25">
      <c r="A674" s="8">
        <v>1</v>
      </c>
      <c r="B674" s="3">
        <v>42</v>
      </c>
      <c r="C674" s="5">
        <v>120000</v>
      </c>
      <c r="D674" s="198"/>
      <c r="E674" s="198">
        <v>0.67130000000000001</v>
      </c>
      <c r="F674" s="198">
        <v>0.60909999999999997</v>
      </c>
      <c r="G674" s="198">
        <v>0.55379999999999996</v>
      </c>
      <c r="H674" s="198">
        <v>0.50439999999999996</v>
      </c>
      <c r="I674" s="198">
        <v>0.45989999999999998</v>
      </c>
      <c r="J674" s="198">
        <v>0.43209999999999998</v>
      </c>
      <c r="K674" s="198">
        <v>0.4098</v>
      </c>
      <c r="L674" s="198">
        <v>0.39140000000000003</v>
      </c>
      <c r="M674" s="198">
        <v>0.37680000000000002</v>
      </c>
      <c r="N674" s="198">
        <v>0.36549999999999999</v>
      </c>
      <c r="O674" s="198">
        <v>0.35670000000000002</v>
      </c>
      <c r="P674" s="198">
        <v>0.3498</v>
      </c>
      <c r="Q674" s="198">
        <v>0.34439999999999998</v>
      </c>
    </row>
    <row r="675" spans="1:17" x14ac:dyDescent="0.25">
      <c r="A675" s="8">
        <v>1</v>
      </c>
      <c r="B675" s="3">
        <v>43</v>
      </c>
      <c r="C675" s="5">
        <v>120000</v>
      </c>
      <c r="D675" s="198"/>
      <c r="E675" s="198">
        <v>0.66479999999999995</v>
      </c>
      <c r="F675" s="198">
        <v>0.60119999999999996</v>
      </c>
      <c r="G675" s="198">
        <v>0.54459999999999997</v>
      </c>
      <c r="H675" s="198">
        <v>0.49409999999999998</v>
      </c>
      <c r="I675" s="198">
        <v>0.45290000000000002</v>
      </c>
      <c r="J675" s="198">
        <v>0.42580000000000001</v>
      </c>
      <c r="K675" s="198">
        <v>0.40360000000000001</v>
      </c>
      <c r="L675" s="198">
        <v>0.38590000000000002</v>
      </c>
      <c r="M675" s="198">
        <v>0.37209999999999999</v>
      </c>
      <c r="N675" s="198">
        <v>0.36149999999999999</v>
      </c>
      <c r="O675" s="198">
        <v>0.3533</v>
      </c>
      <c r="P675" s="198">
        <v>0.34689999999999999</v>
      </c>
      <c r="Q675" s="198">
        <v>0.34189999999999998</v>
      </c>
    </row>
    <row r="676" spans="1:17" x14ac:dyDescent="0.25">
      <c r="A676" s="8">
        <v>1</v>
      </c>
      <c r="B676" s="3">
        <v>44</v>
      </c>
      <c r="C676" s="5">
        <v>120000</v>
      </c>
      <c r="D676" s="198"/>
      <c r="E676" s="198">
        <v>0.65849999999999997</v>
      </c>
      <c r="F676" s="198">
        <v>0.59340000000000004</v>
      </c>
      <c r="G676" s="198">
        <v>0.53559999999999997</v>
      </c>
      <c r="H676" s="198">
        <v>0.48399999999999999</v>
      </c>
      <c r="I676" s="198">
        <v>0.44650000000000001</v>
      </c>
      <c r="J676" s="198">
        <v>0.41949999999999998</v>
      </c>
      <c r="K676" s="198">
        <v>0.39779999999999999</v>
      </c>
      <c r="L676" s="198">
        <v>0.38080000000000003</v>
      </c>
      <c r="M676" s="198">
        <v>0.36780000000000002</v>
      </c>
      <c r="N676" s="198">
        <v>0.35780000000000001</v>
      </c>
      <c r="O676" s="198">
        <v>0.35010000000000002</v>
      </c>
      <c r="P676" s="198">
        <v>0.34420000000000001</v>
      </c>
      <c r="Q676" s="198">
        <v>0.33979999999999999</v>
      </c>
    </row>
    <row r="677" spans="1:17" x14ac:dyDescent="0.25">
      <c r="A677" s="8">
        <v>1</v>
      </c>
      <c r="B677" s="3">
        <v>45</v>
      </c>
      <c r="C677" s="5">
        <v>120000</v>
      </c>
      <c r="D677" s="198"/>
      <c r="E677" s="198">
        <v>0.65159999999999996</v>
      </c>
      <c r="F677" s="198">
        <v>0.58479999999999999</v>
      </c>
      <c r="G677" s="198">
        <v>0.52569999999999995</v>
      </c>
      <c r="H677" s="198">
        <v>0.47299999999999998</v>
      </c>
      <c r="I677" s="198">
        <v>0.43940000000000001</v>
      </c>
      <c r="J677" s="198">
        <v>0.41270000000000001</v>
      </c>
      <c r="K677" s="198">
        <v>0.3916</v>
      </c>
      <c r="L677" s="198">
        <v>0.37559999999999999</v>
      </c>
      <c r="M677" s="198">
        <v>0.36330000000000001</v>
      </c>
      <c r="N677" s="198">
        <v>0.35389999999999999</v>
      </c>
      <c r="O677" s="198">
        <v>0.3468</v>
      </c>
      <c r="P677" s="198">
        <v>0.34150000000000003</v>
      </c>
      <c r="Q677" s="198">
        <v>0.33760000000000001</v>
      </c>
    </row>
    <row r="678" spans="1:17" x14ac:dyDescent="0.25">
      <c r="A678" s="8">
        <v>1</v>
      </c>
      <c r="B678" s="3">
        <v>46</v>
      </c>
      <c r="C678" s="5">
        <v>120000</v>
      </c>
      <c r="D678" s="198"/>
      <c r="E678" s="198">
        <v>0.64470000000000005</v>
      </c>
      <c r="F678" s="198">
        <v>0.57640000000000002</v>
      </c>
      <c r="G678" s="198">
        <v>0.51590000000000003</v>
      </c>
      <c r="H678" s="198">
        <v>0.46560000000000001</v>
      </c>
      <c r="I678" s="198">
        <v>0.43240000000000001</v>
      </c>
      <c r="J678" s="198">
        <v>0.40610000000000002</v>
      </c>
      <c r="K678" s="198">
        <v>0.38590000000000002</v>
      </c>
      <c r="L678" s="198">
        <v>0.37069999999999997</v>
      </c>
      <c r="M678" s="198">
        <v>0.35909999999999997</v>
      </c>
      <c r="N678" s="198">
        <v>0.35039999999999999</v>
      </c>
      <c r="O678" s="198">
        <v>0.34389999999999998</v>
      </c>
      <c r="P678" s="198">
        <v>0.3392</v>
      </c>
      <c r="Q678" s="198">
        <v>0.33579999999999999</v>
      </c>
    </row>
    <row r="679" spans="1:17" x14ac:dyDescent="0.25">
      <c r="A679" s="8">
        <v>1</v>
      </c>
      <c r="B679" s="3">
        <v>47</v>
      </c>
      <c r="C679" s="5">
        <v>120000</v>
      </c>
      <c r="D679" s="198"/>
      <c r="E679" s="198">
        <v>0.63800000000000001</v>
      </c>
      <c r="F679" s="198">
        <v>0.56810000000000005</v>
      </c>
      <c r="G679" s="198">
        <v>0.50619999999999998</v>
      </c>
      <c r="H679" s="198">
        <v>0.45860000000000001</v>
      </c>
      <c r="I679" s="198">
        <v>0.42559999999999998</v>
      </c>
      <c r="J679" s="198">
        <v>0.4</v>
      </c>
      <c r="K679" s="198">
        <v>0.38059999999999999</v>
      </c>
      <c r="L679" s="198">
        <v>0.36609999999999998</v>
      </c>
      <c r="M679" s="198">
        <v>0.35520000000000002</v>
      </c>
      <c r="N679" s="198">
        <v>0.34720000000000001</v>
      </c>
      <c r="O679" s="198">
        <v>0.34129999999999999</v>
      </c>
      <c r="P679" s="198">
        <v>0.33710000000000001</v>
      </c>
      <c r="Q679" s="198">
        <v>0.33410000000000001</v>
      </c>
    </row>
    <row r="680" spans="1:17" x14ac:dyDescent="0.25">
      <c r="A680" s="8">
        <v>1</v>
      </c>
      <c r="B680" s="3">
        <v>48</v>
      </c>
      <c r="C680" s="5">
        <v>120000</v>
      </c>
      <c r="D680" s="198"/>
      <c r="E680" s="198">
        <v>0.63139999999999996</v>
      </c>
      <c r="F680" s="198">
        <v>0.55969999999999998</v>
      </c>
      <c r="G680" s="198">
        <v>0.4965</v>
      </c>
      <c r="H680" s="198">
        <v>0.45169999999999999</v>
      </c>
      <c r="I680" s="198">
        <v>0.41899999999999998</v>
      </c>
      <c r="J680" s="198">
        <v>0.39410000000000001</v>
      </c>
      <c r="K680" s="198">
        <v>0.3755</v>
      </c>
      <c r="L680" s="198">
        <v>0.36170000000000002</v>
      </c>
      <c r="M680" s="198">
        <v>0.35149999999999998</v>
      </c>
      <c r="N680" s="198">
        <v>0.34420000000000001</v>
      </c>
      <c r="O680" s="198">
        <v>0.33900000000000002</v>
      </c>
      <c r="P680" s="198">
        <v>0.33529999999999999</v>
      </c>
      <c r="Q680" s="198">
        <v>0.3327</v>
      </c>
    </row>
    <row r="681" spans="1:17" x14ac:dyDescent="0.25">
      <c r="A681" s="8">
        <v>1</v>
      </c>
      <c r="B681" s="3">
        <v>49</v>
      </c>
      <c r="C681" s="5">
        <v>120000</v>
      </c>
      <c r="D681" s="198"/>
      <c r="E681" s="198">
        <v>0.62480000000000002</v>
      </c>
      <c r="F681" s="198">
        <v>0.55149999999999999</v>
      </c>
      <c r="G681" s="198">
        <v>0.48680000000000001</v>
      </c>
      <c r="H681" s="198">
        <v>0.44479999999999997</v>
      </c>
      <c r="I681" s="198">
        <v>0.41260000000000002</v>
      </c>
      <c r="J681" s="198">
        <v>0.38850000000000001</v>
      </c>
      <c r="K681" s="198">
        <v>0.37069999999999997</v>
      </c>
      <c r="L681" s="198">
        <v>0.35759999999999997</v>
      </c>
      <c r="M681" s="198">
        <v>0.34820000000000001</v>
      </c>
      <c r="N681" s="198">
        <v>0.34160000000000001</v>
      </c>
      <c r="O681" s="198">
        <v>0.33700000000000002</v>
      </c>
      <c r="P681" s="198">
        <v>0.3337</v>
      </c>
      <c r="Q681" s="198">
        <v>0.33160000000000001</v>
      </c>
    </row>
    <row r="682" spans="1:17" x14ac:dyDescent="0.25">
      <c r="A682" s="8">
        <v>1</v>
      </c>
      <c r="B682" s="3">
        <v>50</v>
      </c>
      <c r="C682" s="5">
        <v>120000</v>
      </c>
      <c r="D682" s="198"/>
      <c r="E682" s="198">
        <v>0.61850000000000005</v>
      </c>
      <c r="F682" s="198">
        <v>0.54339999999999999</v>
      </c>
      <c r="G682" s="198">
        <v>0.47989999999999999</v>
      </c>
      <c r="H682" s="198">
        <v>0.43830000000000002</v>
      </c>
      <c r="I682" s="198">
        <v>0.40670000000000001</v>
      </c>
      <c r="J682" s="198">
        <v>0.38329999999999997</v>
      </c>
      <c r="K682" s="198">
        <v>0.36620000000000003</v>
      </c>
      <c r="L682" s="198">
        <v>0.35389999999999999</v>
      </c>
      <c r="M682" s="198">
        <v>0.3453</v>
      </c>
      <c r="N682" s="198">
        <v>0.33929999999999999</v>
      </c>
      <c r="O682" s="198">
        <v>0.3352</v>
      </c>
      <c r="P682" s="198">
        <v>0.33239999999999997</v>
      </c>
      <c r="Q682" s="198">
        <v>0.3306</v>
      </c>
    </row>
    <row r="683" spans="1:17" x14ac:dyDescent="0.25">
      <c r="A683" s="8">
        <v>1</v>
      </c>
      <c r="B683" s="3">
        <v>51</v>
      </c>
      <c r="C683" s="5">
        <v>120000</v>
      </c>
      <c r="D683" s="198"/>
      <c r="E683" s="198">
        <v>0.61229999999999996</v>
      </c>
      <c r="F683" s="198">
        <v>0.53549999999999998</v>
      </c>
      <c r="G683" s="198">
        <v>0.47339999999999999</v>
      </c>
      <c r="H683" s="198">
        <v>0.432</v>
      </c>
      <c r="I683" s="198">
        <v>0.40100000000000002</v>
      </c>
      <c r="J683" s="198">
        <v>0.37819999999999998</v>
      </c>
      <c r="K683" s="198">
        <v>0.3619</v>
      </c>
      <c r="L683" s="198">
        <v>0.35049999999999998</v>
      </c>
      <c r="M683" s="198">
        <v>0.34260000000000002</v>
      </c>
      <c r="N683" s="198">
        <v>0.3372</v>
      </c>
      <c r="O683" s="198">
        <v>0.3337</v>
      </c>
      <c r="P683" s="198">
        <v>0.33129999999999998</v>
      </c>
      <c r="Q683" s="198">
        <v>0.32979999999999998</v>
      </c>
    </row>
    <row r="684" spans="1:17" x14ac:dyDescent="0.25">
      <c r="A684" s="8">
        <v>1</v>
      </c>
      <c r="B684" s="3">
        <v>52</v>
      </c>
      <c r="C684" s="5">
        <v>120000</v>
      </c>
      <c r="D684" s="198"/>
      <c r="E684" s="198">
        <v>0.60599999999999998</v>
      </c>
      <c r="F684" s="198">
        <v>0.52739999999999998</v>
      </c>
      <c r="G684" s="198">
        <v>0.46689999999999998</v>
      </c>
      <c r="H684" s="198">
        <v>0.42570000000000002</v>
      </c>
      <c r="I684" s="198">
        <v>0.39529999999999998</v>
      </c>
      <c r="J684" s="198">
        <v>0.37330000000000002</v>
      </c>
      <c r="K684" s="198">
        <v>0.3579</v>
      </c>
      <c r="L684" s="198">
        <v>0.3473</v>
      </c>
      <c r="M684" s="198">
        <v>0.34010000000000001</v>
      </c>
      <c r="N684" s="198">
        <v>0.33539999999999998</v>
      </c>
      <c r="O684" s="198">
        <v>0.33229999999999998</v>
      </c>
      <c r="P684" s="198">
        <v>0.33029999999999998</v>
      </c>
      <c r="Q684" s="198">
        <v>0.3291</v>
      </c>
    </row>
    <row r="685" spans="1:17" x14ac:dyDescent="0.25">
      <c r="A685" s="8">
        <v>1</v>
      </c>
      <c r="B685" s="3">
        <v>53</v>
      </c>
      <c r="C685" s="5">
        <v>120000</v>
      </c>
      <c r="D685" s="198"/>
      <c r="E685" s="198">
        <v>0.59989999999999999</v>
      </c>
      <c r="F685" s="198">
        <v>0.51939999999999997</v>
      </c>
      <c r="G685" s="198">
        <v>0.46050000000000002</v>
      </c>
      <c r="H685" s="198">
        <v>0.41959999999999997</v>
      </c>
      <c r="I685" s="198">
        <v>0.38969999999999999</v>
      </c>
      <c r="J685" s="198">
        <v>0.36859999999999998</v>
      </c>
      <c r="K685" s="198">
        <v>0.35410000000000003</v>
      </c>
      <c r="L685" s="198">
        <v>0.34429999999999999</v>
      </c>
      <c r="M685" s="198">
        <v>0.33789999999999998</v>
      </c>
      <c r="N685" s="198">
        <v>0.33379999999999999</v>
      </c>
      <c r="O685" s="198">
        <v>0.33119999999999999</v>
      </c>
      <c r="P685" s="198">
        <v>0.3296</v>
      </c>
      <c r="Q685" s="198">
        <v>0.3286</v>
      </c>
    </row>
    <row r="686" spans="1:17" x14ac:dyDescent="0.25">
      <c r="A686" s="8">
        <v>1</v>
      </c>
      <c r="B686" s="3">
        <v>54</v>
      </c>
      <c r="C686" s="5">
        <v>120000</v>
      </c>
      <c r="D686" s="198"/>
      <c r="E686" s="198">
        <v>0.59399999999999997</v>
      </c>
      <c r="F686" s="198">
        <v>0.51149999999999995</v>
      </c>
      <c r="G686" s="198">
        <v>0.45419999999999999</v>
      </c>
      <c r="H686" s="198">
        <v>0.41360000000000002</v>
      </c>
      <c r="I686" s="198">
        <v>0.38440000000000002</v>
      </c>
      <c r="J686" s="198">
        <v>0.36420000000000002</v>
      </c>
      <c r="K686" s="198">
        <v>0.35060000000000002</v>
      </c>
      <c r="L686" s="198">
        <v>0.3417</v>
      </c>
      <c r="M686" s="198">
        <v>0.33600000000000002</v>
      </c>
      <c r="N686" s="198">
        <v>0.33239999999999997</v>
      </c>
      <c r="O686" s="198">
        <v>0.33019999999999999</v>
      </c>
      <c r="P686" s="198">
        <v>0.32890000000000003</v>
      </c>
      <c r="Q686" s="198">
        <v>0.32819999999999999</v>
      </c>
    </row>
    <row r="687" spans="1:17" x14ac:dyDescent="0.25">
      <c r="A687" s="8">
        <v>1</v>
      </c>
      <c r="B687" s="3">
        <v>55</v>
      </c>
      <c r="C687" s="5">
        <v>120000</v>
      </c>
      <c r="D687" s="198"/>
      <c r="E687" s="198">
        <v>0.58830000000000005</v>
      </c>
      <c r="F687" s="198">
        <v>0.50380000000000003</v>
      </c>
      <c r="G687" s="198">
        <v>0.44819999999999999</v>
      </c>
      <c r="H687" s="198">
        <v>0.40789999999999998</v>
      </c>
      <c r="I687" s="198">
        <v>0.37940000000000002</v>
      </c>
      <c r="J687" s="198">
        <v>0.36009999999999998</v>
      </c>
      <c r="K687" s="198">
        <v>0.34739999999999999</v>
      </c>
      <c r="L687" s="198">
        <v>0.33929999999999999</v>
      </c>
      <c r="M687" s="198">
        <v>0.33429999999999999</v>
      </c>
      <c r="N687" s="198">
        <v>0.33119999999999999</v>
      </c>
      <c r="O687" s="198">
        <v>0.32950000000000002</v>
      </c>
      <c r="P687" s="198">
        <v>0.32840000000000003</v>
      </c>
      <c r="Q687" s="198">
        <v>0.32779999999999998</v>
      </c>
    </row>
    <row r="688" spans="1:17" x14ac:dyDescent="0.25">
      <c r="A688" s="8">
        <v>1</v>
      </c>
      <c r="B688" s="3">
        <v>56</v>
      </c>
      <c r="C688" s="5">
        <v>120000</v>
      </c>
      <c r="D688" s="198"/>
      <c r="E688" s="198">
        <v>0.58260000000000001</v>
      </c>
      <c r="F688" s="198">
        <v>0.49730000000000002</v>
      </c>
      <c r="G688" s="198">
        <v>0.44209999999999999</v>
      </c>
      <c r="H688" s="198">
        <v>0.40210000000000001</v>
      </c>
      <c r="I688" s="198">
        <v>0.37440000000000001</v>
      </c>
      <c r="J688" s="198">
        <v>0.35610000000000003</v>
      </c>
      <c r="K688" s="198">
        <v>0.34429999999999999</v>
      </c>
      <c r="L688" s="198">
        <v>0.33710000000000001</v>
      </c>
      <c r="M688" s="198">
        <v>0.33279999999999998</v>
      </c>
      <c r="N688" s="198">
        <v>0.33029999999999998</v>
      </c>
      <c r="O688" s="198">
        <v>0.32879999999999998</v>
      </c>
      <c r="P688" s="198">
        <v>0.32800000000000001</v>
      </c>
      <c r="Q688" s="198">
        <v>0.3276</v>
      </c>
    </row>
    <row r="689" spans="1:17" x14ac:dyDescent="0.25">
      <c r="A689" s="8">
        <v>1</v>
      </c>
      <c r="B689" s="3">
        <v>57</v>
      </c>
      <c r="C689" s="5">
        <v>120000</v>
      </c>
      <c r="D689" s="198"/>
      <c r="E689" s="198">
        <v>0.57709999999999995</v>
      </c>
      <c r="F689" s="198">
        <v>0.49170000000000003</v>
      </c>
      <c r="G689" s="198">
        <v>0.43619999999999998</v>
      </c>
      <c r="H689" s="198">
        <v>0.39660000000000001</v>
      </c>
      <c r="I689" s="198">
        <v>0.36969999999999997</v>
      </c>
      <c r="J689" s="198">
        <v>0.35239999999999999</v>
      </c>
      <c r="K689" s="198">
        <v>0.34160000000000001</v>
      </c>
      <c r="L689" s="198">
        <v>0.3352</v>
      </c>
      <c r="M689" s="198">
        <v>0.33150000000000002</v>
      </c>
      <c r="N689" s="198">
        <v>0.32950000000000002</v>
      </c>
      <c r="O689" s="198">
        <v>0.32829999999999998</v>
      </c>
      <c r="P689" s="198">
        <v>0.32769999999999999</v>
      </c>
      <c r="Q689" s="198">
        <v>0.32740000000000002</v>
      </c>
    </row>
    <row r="690" spans="1:17" x14ac:dyDescent="0.25">
      <c r="A690" s="8">
        <v>1</v>
      </c>
      <c r="B690" s="3">
        <v>58</v>
      </c>
      <c r="C690" s="5">
        <v>120000</v>
      </c>
      <c r="D690" s="198"/>
      <c r="E690" s="198">
        <v>0.57220000000000004</v>
      </c>
      <c r="F690" s="198">
        <v>0.48670000000000002</v>
      </c>
      <c r="G690" s="198">
        <v>0.43090000000000001</v>
      </c>
      <c r="H690" s="198">
        <v>0.3916</v>
      </c>
      <c r="I690" s="198">
        <v>0.36559999999999998</v>
      </c>
      <c r="J690" s="198">
        <v>0.34920000000000001</v>
      </c>
      <c r="K690" s="198">
        <v>0.33939999999999998</v>
      </c>
      <c r="L690" s="198">
        <v>0.3337</v>
      </c>
      <c r="M690" s="198">
        <v>0.33050000000000002</v>
      </c>
      <c r="N690" s="198">
        <v>0.32890000000000003</v>
      </c>
      <c r="O690" s="198">
        <v>0.32800000000000001</v>
      </c>
      <c r="P690" s="198">
        <v>0.32750000000000001</v>
      </c>
      <c r="Q690" s="198">
        <v>0.32729999999999998</v>
      </c>
    </row>
    <row r="691" spans="1:17" x14ac:dyDescent="0.25">
      <c r="A691" s="8">
        <v>1</v>
      </c>
      <c r="B691" s="3">
        <v>59</v>
      </c>
      <c r="C691" s="5">
        <v>120000</v>
      </c>
      <c r="D691" s="198"/>
      <c r="E691" s="198">
        <v>0.56740000000000002</v>
      </c>
      <c r="F691" s="198">
        <v>0.48159999999999997</v>
      </c>
      <c r="G691" s="198">
        <v>0.42559999999999998</v>
      </c>
      <c r="H691" s="198">
        <v>0.38679999999999998</v>
      </c>
      <c r="I691" s="198">
        <v>0.36170000000000002</v>
      </c>
      <c r="J691" s="198">
        <v>0.3463</v>
      </c>
      <c r="K691" s="198">
        <v>0.33729999999999999</v>
      </c>
      <c r="L691" s="198">
        <v>0.33239999999999997</v>
      </c>
      <c r="M691" s="198">
        <v>0.32969999999999999</v>
      </c>
      <c r="N691" s="198">
        <v>0.32840000000000003</v>
      </c>
      <c r="O691" s="198">
        <v>0.32769999999999999</v>
      </c>
      <c r="P691" s="198">
        <v>0.32740000000000002</v>
      </c>
      <c r="Q691" s="198">
        <v>0.32719999999999999</v>
      </c>
    </row>
    <row r="692" spans="1:17" x14ac:dyDescent="0.25">
      <c r="A692" s="8">
        <v>1</v>
      </c>
      <c r="B692" s="3">
        <v>60</v>
      </c>
      <c r="C692" s="5">
        <v>120000</v>
      </c>
      <c r="D692" s="198"/>
      <c r="E692" s="198">
        <v>0.56279999999999997</v>
      </c>
      <c r="F692" s="198">
        <v>0.47660000000000002</v>
      </c>
      <c r="G692" s="198">
        <v>0.42030000000000001</v>
      </c>
      <c r="H692" s="198">
        <v>0.38200000000000001</v>
      </c>
      <c r="I692" s="198">
        <v>0.3579</v>
      </c>
      <c r="J692" s="198">
        <v>0.34350000000000003</v>
      </c>
      <c r="K692" s="198">
        <v>0.33550000000000002</v>
      </c>
      <c r="L692" s="198">
        <v>0.33119999999999999</v>
      </c>
      <c r="M692" s="198">
        <v>0.3291</v>
      </c>
      <c r="N692" s="198">
        <v>0.32800000000000001</v>
      </c>
      <c r="O692" s="198">
        <v>0.32750000000000001</v>
      </c>
      <c r="P692" s="198">
        <v>0.32729999999999998</v>
      </c>
      <c r="Q692" s="198">
        <v>0.32719999999999999</v>
      </c>
    </row>
    <row r="693" spans="1:17" x14ac:dyDescent="0.25">
      <c r="A693" s="8">
        <v>1</v>
      </c>
      <c r="B693" s="3">
        <v>61</v>
      </c>
      <c r="C693" s="5">
        <v>120000</v>
      </c>
      <c r="D693" s="198"/>
      <c r="E693" s="198">
        <v>0.5585</v>
      </c>
      <c r="F693" s="198">
        <v>0.47170000000000001</v>
      </c>
      <c r="G693" s="198">
        <v>0.41510000000000002</v>
      </c>
      <c r="H693" s="198">
        <v>0.37740000000000001</v>
      </c>
      <c r="I693" s="198">
        <v>0.35420000000000001</v>
      </c>
      <c r="J693" s="198">
        <v>0.34100000000000003</v>
      </c>
      <c r="K693" s="198">
        <v>0.33389999999999997</v>
      </c>
      <c r="L693" s="198">
        <v>0.33029999999999998</v>
      </c>
      <c r="M693" s="198">
        <v>0.32850000000000001</v>
      </c>
      <c r="N693" s="198">
        <v>0.32769999999999999</v>
      </c>
      <c r="O693" s="198">
        <v>0.32740000000000002</v>
      </c>
      <c r="P693" s="198">
        <v>0.32719999999999999</v>
      </c>
      <c r="Q693" s="198">
        <v>0.32719999999999999</v>
      </c>
    </row>
    <row r="694" spans="1:17" x14ac:dyDescent="0.25">
      <c r="A694" s="8">
        <v>1</v>
      </c>
      <c r="B694" s="3">
        <v>62</v>
      </c>
      <c r="C694" s="5">
        <v>120000</v>
      </c>
      <c r="D694" s="198"/>
      <c r="E694" s="198">
        <v>0.55430000000000001</v>
      </c>
      <c r="F694" s="198">
        <v>0.46679999999999999</v>
      </c>
      <c r="G694" s="198">
        <v>0.41</v>
      </c>
      <c r="H694" s="198">
        <v>0.37290000000000001</v>
      </c>
      <c r="I694" s="198">
        <v>0.3508</v>
      </c>
      <c r="J694" s="198">
        <v>0.33860000000000001</v>
      </c>
      <c r="K694" s="198">
        <v>0.33239999999999997</v>
      </c>
      <c r="L694" s="198">
        <v>0.32940000000000003</v>
      </c>
      <c r="M694" s="198">
        <v>0.3281</v>
      </c>
      <c r="N694" s="198">
        <v>0.32750000000000001</v>
      </c>
      <c r="O694" s="198">
        <v>0.32729999999999998</v>
      </c>
      <c r="P694" s="198">
        <v>0.32719999999999999</v>
      </c>
      <c r="Q694" s="198">
        <v>0.3271</v>
      </c>
    </row>
    <row r="695" spans="1:17" x14ac:dyDescent="0.25">
      <c r="A695" s="8">
        <v>1</v>
      </c>
      <c r="B695" s="3">
        <v>63</v>
      </c>
      <c r="C695" s="5">
        <v>120000</v>
      </c>
      <c r="D695" s="198"/>
      <c r="E695" s="198">
        <v>0.5504</v>
      </c>
      <c r="F695" s="198">
        <v>0.46189999999999998</v>
      </c>
      <c r="G695" s="198">
        <v>0.4047</v>
      </c>
      <c r="H695" s="198">
        <v>0.36830000000000002</v>
      </c>
      <c r="I695" s="198">
        <v>0.34739999999999999</v>
      </c>
      <c r="J695" s="198">
        <v>0.33650000000000002</v>
      </c>
      <c r="K695" s="198">
        <v>0.33119999999999999</v>
      </c>
      <c r="L695" s="198">
        <v>0.32879999999999998</v>
      </c>
      <c r="M695" s="198">
        <v>0.32779999999999998</v>
      </c>
      <c r="N695" s="198">
        <v>0.32740000000000002</v>
      </c>
      <c r="O695" s="198">
        <v>0.32719999999999999</v>
      </c>
      <c r="P695" s="198">
        <v>0.32719999999999999</v>
      </c>
      <c r="Q695" s="198">
        <v>0.3271</v>
      </c>
    </row>
    <row r="696" spans="1:17" x14ac:dyDescent="0.25">
      <c r="A696" s="8">
        <v>1</v>
      </c>
      <c r="B696" s="3">
        <v>64</v>
      </c>
      <c r="C696" s="5">
        <v>120000</v>
      </c>
      <c r="D696" s="198"/>
      <c r="E696" s="198">
        <v>0.54669999999999996</v>
      </c>
      <c r="F696" s="198">
        <v>0.45689999999999997</v>
      </c>
      <c r="G696" s="198">
        <v>0.39950000000000002</v>
      </c>
      <c r="H696" s="198">
        <v>0.3639</v>
      </c>
      <c r="I696" s="198">
        <v>0.34429999999999999</v>
      </c>
      <c r="J696" s="198">
        <v>0.33450000000000002</v>
      </c>
      <c r="K696" s="198">
        <v>0.3301</v>
      </c>
      <c r="L696" s="198">
        <v>0.32819999999999999</v>
      </c>
      <c r="M696" s="198">
        <v>0.32750000000000001</v>
      </c>
      <c r="N696" s="198">
        <v>0.32729999999999998</v>
      </c>
      <c r="O696" s="198">
        <v>0.32719999999999999</v>
      </c>
      <c r="P696" s="198">
        <v>0.3271</v>
      </c>
      <c r="Q696" s="198">
        <v>0.3271</v>
      </c>
    </row>
    <row r="697" spans="1:17" x14ac:dyDescent="0.25">
      <c r="A697" s="8">
        <v>1</v>
      </c>
      <c r="B697" s="3">
        <v>65</v>
      </c>
      <c r="C697" s="5">
        <v>120000</v>
      </c>
      <c r="D697" s="198"/>
      <c r="E697" s="198">
        <v>0.54339999999999999</v>
      </c>
      <c r="F697" s="198">
        <v>0.45200000000000001</v>
      </c>
      <c r="G697" s="198">
        <v>0.39429999999999998</v>
      </c>
      <c r="H697" s="198">
        <v>0.35959999999999998</v>
      </c>
      <c r="I697" s="198">
        <v>0.34139999999999998</v>
      </c>
      <c r="J697" s="198">
        <v>0.33279999999999998</v>
      </c>
      <c r="K697" s="198">
        <v>0.32919999999999999</v>
      </c>
      <c r="L697" s="198">
        <v>0.32779999999999998</v>
      </c>
      <c r="M697" s="198">
        <v>0.32740000000000002</v>
      </c>
      <c r="N697" s="198">
        <v>0.32719999999999999</v>
      </c>
      <c r="O697" s="198">
        <v>0.3271</v>
      </c>
      <c r="P697" s="198">
        <v>0.3271</v>
      </c>
      <c r="Q697" s="198">
        <v>0.3271</v>
      </c>
    </row>
    <row r="698" spans="1:17" x14ac:dyDescent="0.25">
      <c r="A698" s="8">
        <v>1</v>
      </c>
      <c r="B698" s="3">
        <v>66</v>
      </c>
      <c r="C698" s="5">
        <v>120000</v>
      </c>
      <c r="D698" s="198"/>
      <c r="E698" s="198">
        <v>0.54049999999999998</v>
      </c>
      <c r="F698" s="198">
        <v>0.4471</v>
      </c>
      <c r="G698" s="198">
        <v>0.3891</v>
      </c>
      <c r="H698" s="198">
        <v>0.35549999999999998</v>
      </c>
      <c r="I698" s="198">
        <v>0.3387</v>
      </c>
      <c r="J698" s="198">
        <v>0.33139999999999997</v>
      </c>
      <c r="K698" s="198">
        <v>0.32850000000000001</v>
      </c>
      <c r="L698" s="198">
        <v>0.3276</v>
      </c>
      <c r="M698" s="198">
        <v>0.32729999999999998</v>
      </c>
      <c r="N698" s="198">
        <v>0.32719999999999999</v>
      </c>
      <c r="O698" s="198">
        <v>0.3271</v>
      </c>
      <c r="P698" s="198">
        <v>0.3271</v>
      </c>
      <c r="Q698" s="198">
        <v>0.3271</v>
      </c>
    </row>
    <row r="699" spans="1:17" x14ac:dyDescent="0.25">
      <c r="A699" s="8">
        <v>1</v>
      </c>
      <c r="B699" s="3">
        <v>67</v>
      </c>
      <c r="C699" s="5">
        <v>120000</v>
      </c>
      <c r="D699" s="198"/>
      <c r="E699" s="198">
        <v>0.53779999999999994</v>
      </c>
      <c r="F699" s="198">
        <v>0.44190000000000002</v>
      </c>
      <c r="G699" s="198">
        <v>0.38350000000000001</v>
      </c>
      <c r="H699" s="198">
        <v>0.35110000000000002</v>
      </c>
      <c r="I699" s="198">
        <v>0.33600000000000002</v>
      </c>
      <c r="J699" s="198">
        <v>0.3301</v>
      </c>
      <c r="K699" s="198">
        <v>0.32800000000000001</v>
      </c>
      <c r="L699" s="198">
        <v>0.32740000000000002</v>
      </c>
      <c r="M699" s="198">
        <v>0.32719999999999999</v>
      </c>
      <c r="N699" s="198">
        <v>0.3271</v>
      </c>
      <c r="O699" s="198">
        <v>0.3271</v>
      </c>
      <c r="P699" s="198">
        <v>0.3271</v>
      </c>
      <c r="Q699" s="198">
        <v>0.3271</v>
      </c>
    </row>
    <row r="700" spans="1:17" x14ac:dyDescent="0.25">
      <c r="A700" s="8">
        <v>1</v>
      </c>
      <c r="B700" s="3">
        <v>68</v>
      </c>
      <c r="C700" s="5">
        <v>120000</v>
      </c>
      <c r="D700" s="198"/>
      <c r="E700" s="198">
        <v>0.53559999999999997</v>
      </c>
      <c r="F700" s="198">
        <v>0.43659999999999999</v>
      </c>
      <c r="G700" s="198">
        <v>0.37790000000000001</v>
      </c>
      <c r="H700" s="198">
        <v>0.34689999999999999</v>
      </c>
      <c r="I700" s="198">
        <v>0.3337</v>
      </c>
      <c r="J700" s="198">
        <v>0.32900000000000001</v>
      </c>
      <c r="K700" s="198">
        <v>0.3276</v>
      </c>
      <c r="L700" s="198">
        <v>0.32719999999999999</v>
      </c>
      <c r="M700" s="198">
        <v>0.32719999999999999</v>
      </c>
      <c r="N700" s="198">
        <v>0.3271</v>
      </c>
      <c r="O700" s="198">
        <v>0.3271</v>
      </c>
      <c r="P700" s="198">
        <v>0.3271</v>
      </c>
      <c r="Q700" s="198">
        <v>0.3271</v>
      </c>
    </row>
    <row r="701" spans="1:17" x14ac:dyDescent="0.25">
      <c r="A701" s="8">
        <v>1</v>
      </c>
      <c r="B701" s="3">
        <v>69</v>
      </c>
      <c r="C701" s="5">
        <v>120000</v>
      </c>
      <c r="D701" s="198"/>
      <c r="E701" s="198">
        <v>0.53390000000000004</v>
      </c>
      <c r="F701" s="198">
        <v>0.43149999999999999</v>
      </c>
      <c r="G701" s="198">
        <v>0.3725</v>
      </c>
      <c r="H701" s="198">
        <v>0.34310000000000002</v>
      </c>
      <c r="I701" s="198">
        <v>0.33179999999999998</v>
      </c>
      <c r="J701" s="198">
        <v>0.32829999999999998</v>
      </c>
      <c r="K701" s="198">
        <v>0.32740000000000002</v>
      </c>
      <c r="L701" s="198">
        <v>0.32719999999999999</v>
      </c>
      <c r="M701" s="198">
        <v>0.3271</v>
      </c>
      <c r="N701" s="198">
        <v>0.3271</v>
      </c>
      <c r="O701" s="198">
        <v>0.3271</v>
      </c>
      <c r="P701" s="198">
        <v>0.3271</v>
      </c>
      <c r="Q701" s="198">
        <v>0.3271</v>
      </c>
    </row>
    <row r="702" spans="1:17" x14ac:dyDescent="0.25">
      <c r="A702" s="8">
        <v>1</v>
      </c>
      <c r="B702" s="3">
        <v>70</v>
      </c>
      <c r="C702" s="5">
        <v>120000</v>
      </c>
      <c r="D702" s="198"/>
      <c r="E702" s="198">
        <v>0.53259999999999996</v>
      </c>
      <c r="F702" s="198">
        <v>0.42570000000000002</v>
      </c>
      <c r="G702" s="198">
        <v>0.36609999999999998</v>
      </c>
      <c r="H702" s="198">
        <v>0.33900000000000002</v>
      </c>
      <c r="I702" s="198">
        <v>0.32990000000000003</v>
      </c>
      <c r="J702" s="198">
        <v>0.32769999999999999</v>
      </c>
      <c r="K702" s="198">
        <v>0.32719999999999999</v>
      </c>
      <c r="L702" s="198">
        <v>0.3271</v>
      </c>
      <c r="M702" s="198">
        <v>0.3271</v>
      </c>
      <c r="N702" s="198">
        <v>0.3271</v>
      </c>
      <c r="O702" s="198">
        <v>0.3271</v>
      </c>
      <c r="P702" s="198">
        <v>0.3271</v>
      </c>
      <c r="Q702" s="198">
        <v>0.3271</v>
      </c>
    </row>
    <row r="703" spans="1:17" x14ac:dyDescent="0.25">
      <c r="A703" s="8">
        <v>1</v>
      </c>
      <c r="B703" s="3">
        <v>71</v>
      </c>
      <c r="C703" s="5">
        <v>120000</v>
      </c>
      <c r="D703" s="198"/>
      <c r="E703" s="198">
        <v>0.53180000000000005</v>
      </c>
      <c r="F703" s="198">
        <v>0.42</v>
      </c>
      <c r="G703" s="198">
        <v>0.36</v>
      </c>
      <c r="H703" s="198">
        <v>0.33539999999999998</v>
      </c>
      <c r="I703" s="198">
        <v>0.3286</v>
      </c>
      <c r="J703" s="198">
        <v>0.32729999999999998</v>
      </c>
      <c r="K703" s="198">
        <v>0.32719999999999999</v>
      </c>
      <c r="L703" s="198">
        <v>0.3271</v>
      </c>
      <c r="M703" s="198">
        <v>0.3271</v>
      </c>
      <c r="N703" s="198">
        <v>0.3271</v>
      </c>
      <c r="O703" s="198">
        <v>0.3271</v>
      </c>
      <c r="P703" s="198">
        <v>0.3271</v>
      </c>
      <c r="Q703" s="198">
        <v>0.3271</v>
      </c>
    </row>
    <row r="704" spans="1:17" x14ac:dyDescent="0.25">
      <c r="A704" s="8">
        <v>1</v>
      </c>
      <c r="B704" s="3">
        <v>72</v>
      </c>
      <c r="C704" s="5">
        <v>120000</v>
      </c>
      <c r="D704" s="198"/>
      <c r="E704" s="198">
        <v>0.53149999999999997</v>
      </c>
      <c r="F704" s="198">
        <v>0.41270000000000001</v>
      </c>
      <c r="G704" s="198">
        <v>0.35189999999999999</v>
      </c>
      <c r="H704" s="198">
        <v>0.33150000000000002</v>
      </c>
      <c r="I704" s="198">
        <v>0.3276</v>
      </c>
      <c r="J704" s="198">
        <v>0.32719999999999999</v>
      </c>
      <c r="K704" s="198">
        <v>0.3271</v>
      </c>
      <c r="L704" s="198">
        <v>0.3271</v>
      </c>
      <c r="M704" s="198">
        <v>0.3271</v>
      </c>
      <c r="N704" s="198">
        <v>0.3271</v>
      </c>
      <c r="O704" s="198">
        <v>0.3271</v>
      </c>
      <c r="P704" s="198">
        <v>0.3271</v>
      </c>
      <c r="Q704" s="198">
        <v>0.3271</v>
      </c>
    </row>
    <row r="705" spans="1:17" x14ac:dyDescent="0.25">
      <c r="A705" s="8">
        <v>1</v>
      </c>
      <c r="B705" s="3">
        <v>73</v>
      </c>
      <c r="C705" s="5">
        <v>120000</v>
      </c>
      <c r="D705" s="198"/>
      <c r="E705" s="198">
        <v>0.53139999999999998</v>
      </c>
      <c r="F705" s="198">
        <v>0.40620000000000001</v>
      </c>
      <c r="G705" s="198">
        <v>0.34350000000000003</v>
      </c>
      <c r="H705" s="198">
        <v>0.3286</v>
      </c>
      <c r="I705" s="198">
        <v>0.32719999999999999</v>
      </c>
      <c r="J705" s="198">
        <v>0.3271</v>
      </c>
      <c r="K705" s="198">
        <v>0.3271</v>
      </c>
      <c r="L705" s="198">
        <v>0.3271</v>
      </c>
      <c r="M705" s="198">
        <v>0.3271</v>
      </c>
      <c r="N705" s="198">
        <v>0.3271</v>
      </c>
      <c r="O705" s="198">
        <v>0.3271</v>
      </c>
      <c r="P705" s="198">
        <v>0.3271</v>
      </c>
      <c r="Q705" s="198">
        <v>0.3271</v>
      </c>
    </row>
    <row r="706" spans="1:17" x14ac:dyDescent="0.25">
      <c r="A706" s="8">
        <v>1</v>
      </c>
      <c r="B706" s="3">
        <v>74</v>
      </c>
      <c r="C706" s="5">
        <v>120000</v>
      </c>
      <c r="D706" s="198"/>
      <c r="E706" s="198">
        <v>0.53139999999999998</v>
      </c>
      <c r="F706" s="198">
        <v>0.40610000000000002</v>
      </c>
      <c r="G706" s="198">
        <v>0.3382</v>
      </c>
      <c r="H706" s="198">
        <v>0.3276</v>
      </c>
      <c r="I706" s="198">
        <v>0.3271</v>
      </c>
      <c r="J706" s="198">
        <v>0.3271</v>
      </c>
      <c r="K706" s="198">
        <v>0.3271</v>
      </c>
      <c r="L706" s="198">
        <v>0.3271</v>
      </c>
      <c r="M706" s="198">
        <v>0.3271</v>
      </c>
      <c r="N706" s="198">
        <v>0.3271</v>
      </c>
      <c r="O706" s="198">
        <v>0.3271</v>
      </c>
      <c r="P706" s="198">
        <v>0.3271</v>
      </c>
      <c r="Q706" s="198">
        <v>0.3271</v>
      </c>
    </row>
    <row r="707" spans="1:17" x14ac:dyDescent="0.25">
      <c r="A707" s="8">
        <v>2</v>
      </c>
      <c r="B707" s="3">
        <v>36</v>
      </c>
      <c r="C707" s="5">
        <v>120000</v>
      </c>
      <c r="D707" s="198"/>
      <c r="E707" s="198">
        <v>0.72209999999999996</v>
      </c>
      <c r="F707" s="198">
        <v>0.66969999999999996</v>
      </c>
      <c r="G707" s="198">
        <v>0.62270000000000003</v>
      </c>
      <c r="H707" s="198">
        <v>0.58020000000000005</v>
      </c>
      <c r="I707" s="198">
        <v>0.54149999999999998</v>
      </c>
      <c r="J707" s="198">
        <v>0.50609999999999999</v>
      </c>
      <c r="K707" s="198">
        <v>0.47370000000000001</v>
      </c>
      <c r="L707" s="198">
        <v>0.44450000000000001</v>
      </c>
      <c r="M707" s="198">
        <v>0.42749999999999999</v>
      </c>
      <c r="N707" s="198">
        <v>0.41310000000000002</v>
      </c>
      <c r="O707" s="198">
        <v>0.40089999999999998</v>
      </c>
      <c r="P707" s="198">
        <v>0.39040000000000002</v>
      </c>
      <c r="Q707" s="198">
        <v>0.38140000000000002</v>
      </c>
    </row>
    <row r="708" spans="1:17" x14ac:dyDescent="0.25">
      <c r="A708" s="8">
        <v>2</v>
      </c>
      <c r="B708" s="3">
        <v>37</v>
      </c>
      <c r="C708" s="5">
        <v>120000</v>
      </c>
      <c r="D708" s="198"/>
      <c r="E708" s="198">
        <v>0.71530000000000005</v>
      </c>
      <c r="F708" s="198">
        <v>0.66159999999999997</v>
      </c>
      <c r="G708" s="198">
        <v>0.61339999999999995</v>
      </c>
      <c r="H708" s="198">
        <v>0.56989999999999996</v>
      </c>
      <c r="I708" s="198">
        <v>0.53039999999999998</v>
      </c>
      <c r="J708" s="198">
        <v>0.49440000000000001</v>
      </c>
      <c r="K708" s="198">
        <v>0.46139999999999998</v>
      </c>
      <c r="L708" s="198">
        <v>0.43780000000000002</v>
      </c>
      <c r="M708" s="198">
        <v>0.42120000000000002</v>
      </c>
      <c r="N708" s="198">
        <v>0.40720000000000001</v>
      </c>
      <c r="O708" s="198">
        <v>0.3952</v>
      </c>
      <c r="P708" s="198">
        <v>0.3851</v>
      </c>
      <c r="Q708" s="198">
        <v>0.37659999999999999</v>
      </c>
    </row>
    <row r="709" spans="1:17" x14ac:dyDescent="0.25">
      <c r="A709" s="8">
        <v>2</v>
      </c>
      <c r="B709" s="3">
        <v>38</v>
      </c>
      <c r="C709" s="5">
        <v>120000</v>
      </c>
      <c r="D709" s="198"/>
      <c r="E709" s="198">
        <v>0.70860000000000001</v>
      </c>
      <c r="F709" s="198">
        <v>0.65339999999999998</v>
      </c>
      <c r="G709" s="198">
        <v>0.60409999999999997</v>
      </c>
      <c r="H709" s="198">
        <v>0.55959999999999999</v>
      </c>
      <c r="I709" s="198">
        <v>0.51929999999999998</v>
      </c>
      <c r="J709" s="198">
        <v>0.48259999999999997</v>
      </c>
      <c r="K709" s="198">
        <v>0.45079999999999998</v>
      </c>
      <c r="L709" s="198">
        <v>0.43130000000000002</v>
      </c>
      <c r="M709" s="198">
        <v>0.41510000000000002</v>
      </c>
      <c r="N709" s="198">
        <v>0.40129999999999999</v>
      </c>
      <c r="O709" s="198">
        <v>0.38969999999999999</v>
      </c>
      <c r="P709" s="198">
        <v>0.38</v>
      </c>
      <c r="Q709" s="198">
        <v>0.37240000000000001</v>
      </c>
    </row>
    <row r="710" spans="1:17" x14ac:dyDescent="0.25">
      <c r="A710" s="8">
        <v>2</v>
      </c>
      <c r="B710" s="3">
        <v>39</v>
      </c>
      <c r="C710" s="5">
        <v>120000</v>
      </c>
      <c r="D710" s="198"/>
      <c r="E710" s="198">
        <v>0.70179999999999998</v>
      </c>
      <c r="F710" s="198">
        <v>0.64539999999999997</v>
      </c>
      <c r="G710" s="198">
        <v>0.59489999999999998</v>
      </c>
      <c r="H710" s="198">
        <v>0.5494</v>
      </c>
      <c r="I710" s="198">
        <v>0.50829999999999997</v>
      </c>
      <c r="J710" s="198">
        <v>0.47089999999999999</v>
      </c>
      <c r="K710" s="198">
        <v>0.44409999999999999</v>
      </c>
      <c r="L710" s="198">
        <v>0.42509999999999998</v>
      </c>
      <c r="M710" s="198">
        <v>0.40910000000000002</v>
      </c>
      <c r="N710" s="198">
        <v>0.3957</v>
      </c>
      <c r="O710" s="198">
        <v>0.38450000000000001</v>
      </c>
      <c r="P710" s="198">
        <v>0.37569999999999998</v>
      </c>
      <c r="Q710" s="198">
        <v>0.36870000000000003</v>
      </c>
    </row>
    <row r="711" spans="1:17" x14ac:dyDescent="0.25">
      <c r="A711" s="8">
        <v>2</v>
      </c>
      <c r="B711" s="3">
        <v>40</v>
      </c>
      <c r="C711" s="5">
        <v>120000</v>
      </c>
      <c r="D711" s="198"/>
      <c r="E711" s="198">
        <v>0.69510000000000005</v>
      </c>
      <c r="F711" s="198">
        <v>0.63729999999999998</v>
      </c>
      <c r="G711" s="198">
        <v>0.58560000000000001</v>
      </c>
      <c r="H711" s="198">
        <v>0.53920000000000001</v>
      </c>
      <c r="I711" s="198">
        <v>0.49730000000000002</v>
      </c>
      <c r="J711" s="198">
        <v>0.46029999999999999</v>
      </c>
      <c r="K711" s="198">
        <v>0.43769999999999998</v>
      </c>
      <c r="L711" s="198">
        <v>0.41889999999999999</v>
      </c>
      <c r="M711" s="198">
        <v>0.4032</v>
      </c>
      <c r="N711" s="198">
        <v>0.39019999999999999</v>
      </c>
      <c r="O711" s="198">
        <v>0.37990000000000002</v>
      </c>
      <c r="P711" s="198">
        <v>0.37180000000000002</v>
      </c>
      <c r="Q711" s="198">
        <v>0.36530000000000001</v>
      </c>
    </row>
    <row r="712" spans="1:17" x14ac:dyDescent="0.25">
      <c r="A712" s="8">
        <v>2</v>
      </c>
      <c r="B712" s="3">
        <v>41</v>
      </c>
      <c r="C712" s="5">
        <v>120000</v>
      </c>
      <c r="D712" s="198"/>
      <c r="E712" s="198">
        <v>0.6885</v>
      </c>
      <c r="F712" s="198">
        <v>0.62919999999999998</v>
      </c>
      <c r="G712" s="198">
        <v>0.57640000000000002</v>
      </c>
      <c r="H712" s="198">
        <v>0.52900000000000003</v>
      </c>
      <c r="I712" s="198">
        <v>0.48620000000000002</v>
      </c>
      <c r="J712" s="198">
        <v>0.45369999999999999</v>
      </c>
      <c r="K712" s="198">
        <v>0.43140000000000001</v>
      </c>
      <c r="L712" s="198">
        <v>0.41289999999999999</v>
      </c>
      <c r="M712" s="198">
        <v>0.39760000000000001</v>
      </c>
      <c r="N712" s="198">
        <v>0.38540000000000002</v>
      </c>
      <c r="O712" s="198">
        <v>0.37580000000000002</v>
      </c>
      <c r="P712" s="198">
        <v>0.36820000000000003</v>
      </c>
      <c r="Q712" s="198">
        <v>0.36220000000000002</v>
      </c>
    </row>
    <row r="713" spans="1:17" x14ac:dyDescent="0.25">
      <c r="A713" s="8">
        <v>2</v>
      </c>
      <c r="B713" s="3">
        <v>42</v>
      </c>
      <c r="C713" s="5">
        <v>120000</v>
      </c>
      <c r="D713" s="198"/>
      <c r="E713" s="198">
        <v>0.68179999999999996</v>
      </c>
      <c r="F713" s="198">
        <v>0.62109999999999999</v>
      </c>
      <c r="G713" s="198">
        <v>0.56699999999999995</v>
      </c>
      <c r="H713" s="198">
        <v>0.51859999999999995</v>
      </c>
      <c r="I713" s="198">
        <v>0.47499999999999998</v>
      </c>
      <c r="J713" s="198">
        <v>0.44719999999999999</v>
      </c>
      <c r="K713" s="198">
        <v>0.42509999999999998</v>
      </c>
      <c r="L713" s="198">
        <v>0.40689999999999998</v>
      </c>
      <c r="M713" s="198">
        <v>0.39229999999999998</v>
      </c>
      <c r="N713" s="198">
        <v>0.38090000000000002</v>
      </c>
      <c r="O713" s="198">
        <v>0.372</v>
      </c>
      <c r="P713" s="198">
        <v>0.3649</v>
      </c>
      <c r="Q713" s="198">
        <v>0.35930000000000001</v>
      </c>
    </row>
    <row r="714" spans="1:17" x14ac:dyDescent="0.25">
      <c r="A714" s="8">
        <v>2</v>
      </c>
      <c r="B714" s="3">
        <v>43</v>
      </c>
      <c r="C714" s="5">
        <v>120000</v>
      </c>
      <c r="D714" s="198"/>
      <c r="E714" s="198">
        <v>0.67520000000000002</v>
      </c>
      <c r="F714" s="198">
        <v>0.61299999999999999</v>
      </c>
      <c r="G714" s="198">
        <v>0.55779999999999996</v>
      </c>
      <c r="H714" s="198">
        <v>0.50839999999999996</v>
      </c>
      <c r="I714" s="198">
        <v>0.46739999999999998</v>
      </c>
      <c r="J714" s="198">
        <v>0.44080000000000003</v>
      </c>
      <c r="K714" s="198">
        <v>0.41889999999999999</v>
      </c>
      <c r="L714" s="198">
        <v>0.40129999999999999</v>
      </c>
      <c r="M714" s="198">
        <v>0.38750000000000001</v>
      </c>
      <c r="N714" s="198">
        <v>0.37680000000000002</v>
      </c>
      <c r="O714" s="198">
        <v>0.36840000000000001</v>
      </c>
      <c r="P714" s="198">
        <v>0.36180000000000001</v>
      </c>
      <c r="Q714" s="198">
        <v>0.35670000000000002</v>
      </c>
    </row>
    <row r="715" spans="1:17" x14ac:dyDescent="0.25">
      <c r="A715" s="8">
        <v>2</v>
      </c>
      <c r="B715" s="3">
        <v>44</v>
      </c>
      <c r="C715" s="5">
        <v>120000</v>
      </c>
      <c r="D715" s="198"/>
      <c r="E715" s="198">
        <v>0.66869999999999996</v>
      </c>
      <c r="F715" s="198">
        <v>0.60509999999999997</v>
      </c>
      <c r="G715" s="198">
        <v>0.54869999999999997</v>
      </c>
      <c r="H715" s="198">
        <v>0.49819999999999998</v>
      </c>
      <c r="I715" s="198">
        <v>0.46100000000000002</v>
      </c>
      <c r="J715" s="198">
        <v>0.4345</v>
      </c>
      <c r="K715" s="198">
        <v>0.41299999999999998</v>
      </c>
      <c r="L715" s="198">
        <v>0.3962</v>
      </c>
      <c r="M715" s="198">
        <v>0.38319999999999999</v>
      </c>
      <c r="N715" s="198">
        <v>0.37309999999999999</v>
      </c>
      <c r="O715" s="198">
        <v>0.36520000000000002</v>
      </c>
      <c r="P715" s="198">
        <v>0.35909999999999997</v>
      </c>
      <c r="Q715" s="198">
        <v>0.35439999999999999</v>
      </c>
    </row>
    <row r="716" spans="1:17" x14ac:dyDescent="0.25">
      <c r="A716" s="8">
        <v>2</v>
      </c>
      <c r="B716" s="3">
        <v>45</v>
      </c>
      <c r="C716" s="5">
        <v>120000</v>
      </c>
      <c r="D716" s="198"/>
      <c r="E716" s="198">
        <v>0.66149999999999998</v>
      </c>
      <c r="F716" s="198">
        <v>0.59640000000000004</v>
      </c>
      <c r="G716" s="198">
        <v>0.53859999999999997</v>
      </c>
      <c r="H716" s="198">
        <v>0.48709999999999998</v>
      </c>
      <c r="I716" s="198">
        <v>0.45379999999999998</v>
      </c>
      <c r="J716" s="198">
        <v>0.42749999999999999</v>
      </c>
      <c r="K716" s="198">
        <v>0.40679999999999999</v>
      </c>
      <c r="L716" s="198">
        <v>0.39079999999999998</v>
      </c>
      <c r="M716" s="198">
        <v>0.3785</v>
      </c>
      <c r="N716" s="198">
        <v>0.36899999999999999</v>
      </c>
      <c r="O716" s="198">
        <v>0.36170000000000002</v>
      </c>
      <c r="P716" s="198">
        <v>0.35620000000000002</v>
      </c>
      <c r="Q716" s="198">
        <v>0.35210000000000002</v>
      </c>
    </row>
    <row r="717" spans="1:17" x14ac:dyDescent="0.25">
      <c r="A717" s="8">
        <v>2</v>
      </c>
      <c r="B717" s="3">
        <v>46</v>
      </c>
      <c r="C717" s="5">
        <v>120000</v>
      </c>
      <c r="D717" s="198"/>
      <c r="E717" s="198">
        <v>0.65439999999999998</v>
      </c>
      <c r="F717" s="198">
        <v>0.5877</v>
      </c>
      <c r="G717" s="198">
        <v>0.52859999999999996</v>
      </c>
      <c r="H717" s="198">
        <v>0.47899999999999998</v>
      </c>
      <c r="I717" s="198">
        <v>0.44669999999999999</v>
      </c>
      <c r="J717" s="198">
        <v>0.4209</v>
      </c>
      <c r="K717" s="198">
        <v>0.40100000000000002</v>
      </c>
      <c r="L717" s="198">
        <v>0.38579999999999998</v>
      </c>
      <c r="M717" s="198">
        <v>0.37409999999999999</v>
      </c>
      <c r="N717" s="198">
        <v>0.36520000000000002</v>
      </c>
      <c r="O717" s="198">
        <v>0.35859999999999997</v>
      </c>
      <c r="P717" s="198">
        <v>0.35370000000000001</v>
      </c>
      <c r="Q717" s="198">
        <v>0.35</v>
      </c>
    </row>
    <row r="718" spans="1:17" x14ac:dyDescent="0.25">
      <c r="A718" s="8">
        <v>2</v>
      </c>
      <c r="B718" s="3">
        <v>47</v>
      </c>
      <c r="C718" s="5">
        <v>120000</v>
      </c>
      <c r="D718" s="198"/>
      <c r="E718" s="198">
        <v>0.64749999999999996</v>
      </c>
      <c r="F718" s="198">
        <v>0.57920000000000005</v>
      </c>
      <c r="G718" s="198">
        <v>0.51880000000000004</v>
      </c>
      <c r="H718" s="198">
        <v>0.47199999999999998</v>
      </c>
      <c r="I718" s="198">
        <v>0.43969999999999998</v>
      </c>
      <c r="J718" s="198">
        <v>0.41470000000000001</v>
      </c>
      <c r="K718" s="198">
        <v>0.39550000000000002</v>
      </c>
      <c r="L718" s="198">
        <v>0.38100000000000001</v>
      </c>
      <c r="M718" s="198">
        <v>0.37</v>
      </c>
      <c r="N718" s="198">
        <v>0.3619</v>
      </c>
      <c r="O718" s="198">
        <v>0.35589999999999999</v>
      </c>
      <c r="P718" s="198">
        <v>0.35149999999999998</v>
      </c>
      <c r="Q718" s="198">
        <v>0.3483</v>
      </c>
    </row>
    <row r="719" spans="1:17" x14ac:dyDescent="0.25">
      <c r="A719" s="8">
        <v>2</v>
      </c>
      <c r="B719" s="3">
        <v>48</v>
      </c>
      <c r="C719" s="5">
        <v>120000</v>
      </c>
      <c r="D719" s="198"/>
      <c r="E719" s="198">
        <v>0.64049999999999996</v>
      </c>
      <c r="F719" s="198">
        <v>0.5706</v>
      </c>
      <c r="G719" s="198">
        <v>0.50880000000000003</v>
      </c>
      <c r="H719" s="198">
        <v>0.46489999999999998</v>
      </c>
      <c r="I719" s="198">
        <v>0.433</v>
      </c>
      <c r="J719" s="198">
        <v>0.40870000000000001</v>
      </c>
      <c r="K719" s="198">
        <v>0.39029999999999998</v>
      </c>
      <c r="L719" s="198">
        <v>0.3765</v>
      </c>
      <c r="M719" s="198">
        <v>0.36630000000000001</v>
      </c>
      <c r="N719" s="198">
        <v>0.35880000000000001</v>
      </c>
      <c r="O719" s="198">
        <v>0.35339999999999999</v>
      </c>
      <c r="P719" s="198">
        <v>0.34949999999999998</v>
      </c>
      <c r="Q719" s="198">
        <v>0.34670000000000001</v>
      </c>
    </row>
    <row r="720" spans="1:17" x14ac:dyDescent="0.25">
      <c r="A720" s="8">
        <v>2</v>
      </c>
      <c r="B720" s="3">
        <v>49</v>
      </c>
      <c r="C720" s="5">
        <v>120000</v>
      </c>
      <c r="D720" s="198"/>
      <c r="E720" s="198">
        <v>0.63370000000000004</v>
      </c>
      <c r="F720" s="198">
        <v>0.56210000000000004</v>
      </c>
      <c r="G720" s="198">
        <v>0.49890000000000001</v>
      </c>
      <c r="H720" s="198">
        <v>0.45789999999999997</v>
      </c>
      <c r="I720" s="198">
        <v>0.42659999999999998</v>
      </c>
      <c r="J720" s="198">
        <v>0.40300000000000002</v>
      </c>
      <c r="K720" s="198">
        <v>0.38529999999999998</v>
      </c>
      <c r="L720" s="198">
        <v>0.37230000000000002</v>
      </c>
      <c r="M720" s="198">
        <v>0.36280000000000001</v>
      </c>
      <c r="N720" s="198">
        <v>0.35599999999999998</v>
      </c>
      <c r="O720" s="198">
        <v>0.35120000000000001</v>
      </c>
      <c r="P720" s="198">
        <v>0.3478</v>
      </c>
      <c r="Q720" s="198">
        <v>0.34539999999999998</v>
      </c>
    </row>
    <row r="721" spans="1:17" x14ac:dyDescent="0.25">
      <c r="A721" s="8">
        <v>2</v>
      </c>
      <c r="B721" s="3">
        <v>50</v>
      </c>
      <c r="C721" s="5">
        <v>120000</v>
      </c>
      <c r="D721" s="198"/>
      <c r="E721" s="198">
        <v>0.62709999999999999</v>
      </c>
      <c r="F721" s="198">
        <v>0.55379999999999996</v>
      </c>
      <c r="G721" s="198">
        <v>0.49180000000000001</v>
      </c>
      <c r="H721" s="198">
        <v>0.45129999999999998</v>
      </c>
      <c r="I721" s="198">
        <v>0.42059999999999997</v>
      </c>
      <c r="J721" s="198">
        <v>0.3977</v>
      </c>
      <c r="K721" s="198">
        <v>0.38069999999999998</v>
      </c>
      <c r="L721" s="198">
        <v>0.36849999999999999</v>
      </c>
      <c r="M721" s="198">
        <v>0.35970000000000002</v>
      </c>
      <c r="N721" s="198">
        <v>0.35360000000000003</v>
      </c>
      <c r="O721" s="198">
        <v>0.3493</v>
      </c>
      <c r="P721" s="198">
        <v>0.3463</v>
      </c>
      <c r="Q721" s="198">
        <v>0.34429999999999999</v>
      </c>
    </row>
    <row r="722" spans="1:17" x14ac:dyDescent="0.25">
      <c r="A722" s="8">
        <v>2</v>
      </c>
      <c r="B722" s="3">
        <v>51</v>
      </c>
      <c r="C722" s="5">
        <v>120000</v>
      </c>
      <c r="D722" s="198"/>
      <c r="E722" s="198">
        <v>0.62060000000000004</v>
      </c>
      <c r="F722" s="198">
        <v>0.54559999999999997</v>
      </c>
      <c r="G722" s="198">
        <v>0.48509999999999998</v>
      </c>
      <c r="H722" s="198">
        <v>0.44500000000000001</v>
      </c>
      <c r="I722" s="198">
        <v>0.4148</v>
      </c>
      <c r="J722" s="198">
        <v>0.39250000000000002</v>
      </c>
      <c r="K722" s="198">
        <v>0.37640000000000001</v>
      </c>
      <c r="L722" s="198">
        <v>0.3649</v>
      </c>
      <c r="M722" s="198">
        <v>0.3569</v>
      </c>
      <c r="N722" s="198">
        <v>0.35139999999999999</v>
      </c>
      <c r="O722" s="198">
        <v>0.34760000000000002</v>
      </c>
      <c r="P722" s="198">
        <v>0.34510000000000002</v>
      </c>
      <c r="Q722" s="198">
        <v>0.34339999999999998</v>
      </c>
    </row>
    <row r="723" spans="1:17" x14ac:dyDescent="0.25">
      <c r="A723" s="8">
        <v>2</v>
      </c>
      <c r="B723" s="3">
        <v>52</v>
      </c>
      <c r="C723" s="5">
        <v>120000</v>
      </c>
      <c r="D723" s="198"/>
      <c r="E723" s="198">
        <v>0.61409999999999998</v>
      </c>
      <c r="F723" s="198">
        <v>0.5373</v>
      </c>
      <c r="G723" s="198">
        <v>0.47849999999999998</v>
      </c>
      <c r="H723" s="198">
        <v>0.43859999999999999</v>
      </c>
      <c r="I723" s="198">
        <v>0.40899999999999997</v>
      </c>
      <c r="J723" s="198">
        <v>0.38750000000000001</v>
      </c>
      <c r="K723" s="198">
        <v>0.37219999999999998</v>
      </c>
      <c r="L723" s="198">
        <v>0.36159999999999998</v>
      </c>
      <c r="M723" s="198">
        <v>0.3543</v>
      </c>
      <c r="N723" s="198">
        <v>0.34939999999999999</v>
      </c>
      <c r="O723" s="198">
        <v>0.34620000000000001</v>
      </c>
      <c r="P723" s="198">
        <v>0.34399999999999997</v>
      </c>
      <c r="Q723" s="198">
        <v>0.3427</v>
      </c>
    </row>
    <row r="724" spans="1:17" x14ac:dyDescent="0.25">
      <c r="A724" s="8">
        <v>2</v>
      </c>
      <c r="B724" s="3">
        <v>53</v>
      </c>
      <c r="C724" s="5">
        <v>120000</v>
      </c>
      <c r="D724" s="198"/>
      <c r="E724" s="198">
        <v>0.60760000000000003</v>
      </c>
      <c r="F724" s="198">
        <v>0.52890000000000004</v>
      </c>
      <c r="G724" s="198">
        <v>0.47199999999999998</v>
      </c>
      <c r="H724" s="198">
        <v>0.4325</v>
      </c>
      <c r="I724" s="198">
        <v>0.40339999999999998</v>
      </c>
      <c r="J724" s="198">
        <v>0.38269999999999998</v>
      </c>
      <c r="K724" s="198">
        <v>0.36830000000000002</v>
      </c>
      <c r="L724" s="198">
        <v>0.35849999999999999</v>
      </c>
      <c r="M724" s="198">
        <v>0.35199999999999998</v>
      </c>
      <c r="N724" s="198">
        <v>0.34770000000000001</v>
      </c>
      <c r="O724" s="198">
        <v>0.34489999999999998</v>
      </c>
      <c r="P724" s="198">
        <v>0.34310000000000002</v>
      </c>
      <c r="Q724" s="198">
        <v>0.34200000000000003</v>
      </c>
    </row>
    <row r="725" spans="1:17" x14ac:dyDescent="0.25">
      <c r="A725" s="8">
        <v>2</v>
      </c>
      <c r="B725" s="3">
        <v>54</v>
      </c>
      <c r="C725" s="5">
        <v>120000</v>
      </c>
      <c r="D725" s="198"/>
      <c r="E725" s="198">
        <v>0.60140000000000005</v>
      </c>
      <c r="F725" s="198">
        <v>0.52080000000000004</v>
      </c>
      <c r="G725" s="198">
        <v>0.4657</v>
      </c>
      <c r="H725" s="198">
        <v>0.4264</v>
      </c>
      <c r="I725" s="198">
        <v>0.39810000000000001</v>
      </c>
      <c r="J725" s="198">
        <v>0.37819999999999998</v>
      </c>
      <c r="K725" s="198">
        <v>0.36470000000000002</v>
      </c>
      <c r="L725" s="198">
        <v>0.35570000000000002</v>
      </c>
      <c r="M725" s="198">
        <v>0.34989999999999999</v>
      </c>
      <c r="N725" s="198">
        <v>0.34620000000000001</v>
      </c>
      <c r="O725" s="198">
        <v>0.34389999999999998</v>
      </c>
      <c r="P725" s="198">
        <v>0.34239999999999998</v>
      </c>
      <c r="Q725" s="198">
        <v>0.34160000000000001</v>
      </c>
    </row>
    <row r="726" spans="1:17" x14ac:dyDescent="0.25">
      <c r="A726" s="8">
        <v>2</v>
      </c>
      <c r="B726" s="3">
        <v>55</v>
      </c>
      <c r="C726" s="5">
        <v>120000</v>
      </c>
      <c r="D726" s="198"/>
      <c r="E726" s="198">
        <v>0.59540000000000004</v>
      </c>
      <c r="F726" s="198">
        <v>0.51280000000000003</v>
      </c>
      <c r="G726" s="198">
        <v>0.45960000000000001</v>
      </c>
      <c r="H726" s="198">
        <v>0.42059999999999997</v>
      </c>
      <c r="I726" s="198">
        <v>0.39300000000000002</v>
      </c>
      <c r="J726" s="198">
        <v>0.374</v>
      </c>
      <c r="K726" s="198">
        <v>0.3614</v>
      </c>
      <c r="L726" s="198">
        <v>0.3533</v>
      </c>
      <c r="M726" s="198">
        <v>0.34810000000000002</v>
      </c>
      <c r="N726" s="198">
        <v>0.34489999999999998</v>
      </c>
      <c r="O726" s="198">
        <v>0.34300000000000003</v>
      </c>
      <c r="P726" s="198">
        <v>0.34189999999999998</v>
      </c>
      <c r="Q726" s="198">
        <v>0.3412</v>
      </c>
    </row>
    <row r="727" spans="1:17" x14ac:dyDescent="0.25">
      <c r="A727" s="8">
        <v>2</v>
      </c>
      <c r="B727" s="3">
        <v>56</v>
      </c>
      <c r="C727" s="5">
        <v>120000</v>
      </c>
      <c r="D727" s="198"/>
      <c r="E727" s="198">
        <v>0.58930000000000005</v>
      </c>
      <c r="F727" s="198">
        <v>0.50660000000000005</v>
      </c>
      <c r="G727" s="198">
        <v>0.45350000000000001</v>
      </c>
      <c r="H727" s="198">
        <v>0.41489999999999999</v>
      </c>
      <c r="I727" s="198">
        <v>0.38800000000000001</v>
      </c>
      <c r="J727" s="198">
        <v>0.37</v>
      </c>
      <c r="K727" s="198">
        <v>0.35830000000000001</v>
      </c>
      <c r="L727" s="198">
        <v>0.35099999999999998</v>
      </c>
      <c r="M727" s="198">
        <v>0.34649999999999997</v>
      </c>
      <c r="N727" s="198">
        <v>0.34389999999999998</v>
      </c>
      <c r="O727" s="198">
        <v>0.34229999999999999</v>
      </c>
      <c r="P727" s="198">
        <v>0.34139999999999998</v>
      </c>
      <c r="Q727" s="198">
        <v>0.34089999999999998</v>
      </c>
    </row>
    <row r="728" spans="1:17" x14ac:dyDescent="0.25">
      <c r="A728" s="8">
        <v>2</v>
      </c>
      <c r="B728" s="3">
        <v>57</v>
      </c>
      <c r="C728" s="5">
        <v>120000</v>
      </c>
      <c r="D728" s="198"/>
      <c r="E728" s="198">
        <v>0.58350000000000002</v>
      </c>
      <c r="F728" s="198">
        <v>0.50080000000000002</v>
      </c>
      <c r="G728" s="198">
        <v>0.44740000000000002</v>
      </c>
      <c r="H728" s="198">
        <v>0.4093</v>
      </c>
      <c r="I728" s="198">
        <v>0.38319999999999999</v>
      </c>
      <c r="J728" s="198">
        <v>0.36620000000000003</v>
      </c>
      <c r="K728" s="198">
        <v>0.35549999999999998</v>
      </c>
      <c r="L728" s="198">
        <v>0.34899999999999998</v>
      </c>
      <c r="M728" s="198">
        <v>0.34520000000000001</v>
      </c>
      <c r="N728" s="198">
        <v>0.34300000000000003</v>
      </c>
      <c r="O728" s="198">
        <v>0.3417</v>
      </c>
      <c r="P728" s="198">
        <v>0.34110000000000001</v>
      </c>
      <c r="Q728" s="198">
        <v>0.3407</v>
      </c>
    </row>
    <row r="729" spans="1:17" x14ac:dyDescent="0.25">
      <c r="A729" s="8">
        <v>2</v>
      </c>
      <c r="B729" s="3">
        <v>58</v>
      </c>
      <c r="C729" s="5">
        <v>120000</v>
      </c>
      <c r="D729" s="198"/>
      <c r="E729" s="198">
        <v>0.57830000000000004</v>
      </c>
      <c r="F729" s="198">
        <v>0.49569999999999997</v>
      </c>
      <c r="G729" s="198">
        <v>0.44209999999999999</v>
      </c>
      <c r="H729" s="198">
        <v>0.40439999999999998</v>
      </c>
      <c r="I729" s="198">
        <v>0.37919999999999998</v>
      </c>
      <c r="J729" s="198">
        <v>0.36309999999999998</v>
      </c>
      <c r="K729" s="198">
        <v>0.35320000000000001</v>
      </c>
      <c r="L729" s="198">
        <v>0.34749999999999998</v>
      </c>
      <c r="M729" s="198">
        <v>0.34420000000000001</v>
      </c>
      <c r="N729" s="198">
        <v>0.34229999999999999</v>
      </c>
      <c r="O729" s="198">
        <v>0.34139999999999998</v>
      </c>
      <c r="P729" s="198">
        <v>0.34079999999999999</v>
      </c>
      <c r="Q729" s="198">
        <v>0.34060000000000001</v>
      </c>
    </row>
    <row r="730" spans="1:17" x14ac:dyDescent="0.25">
      <c r="A730" s="8">
        <v>2</v>
      </c>
      <c r="B730" s="3">
        <v>59</v>
      </c>
      <c r="C730" s="5">
        <v>120000</v>
      </c>
      <c r="D730" s="198"/>
      <c r="E730" s="198">
        <v>0.57320000000000004</v>
      </c>
      <c r="F730" s="198">
        <v>0.49059999999999998</v>
      </c>
      <c r="G730" s="198">
        <v>0.43690000000000001</v>
      </c>
      <c r="H730" s="198">
        <v>0.39960000000000001</v>
      </c>
      <c r="I730" s="198">
        <v>0.37530000000000002</v>
      </c>
      <c r="J730" s="198">
        <v>0.36009999999999998</v>
      </c>
      <c r="K730" s="198">
        <v>0.35120000000000001</v>
      </c>
      <c r="L730" s="198">
        <v>0.34610000000000002</v>
      </c>
      <c r="M730" s="198">
        <v>0.34329999999999999</v>
      </c>
      <c r="N730" s="198">
        <v>0.34179999999999999</v>
      </c>
      <c r="O730" s="198">
        <v>0.34110000000000001</v>
      </c>
      <c r="P730" s="198">
        <v>0.3407</v>
      </c>
      <c r="Q730" s="198">
        <v>0.34050000000000002</v>
      </c>
    </row>
    <row r="731" spans="1:17" x14ac:dyDescent="0.25">
      <c r="A731" s="8">
        <v>2</v>
      </c>
      <c r="B731" s="3">
        <v>60</v>
      </c>
      <c r="C731" s="5">
        <v>120000</v>
      </c>
      <c r="D731" s="198"/>
      <c r="E731" s="198">
        <v>0.56820000000000004</v>
      </c>
      <c r="F731" s="198">
        <v>0.48559999999999998</v>
      </c>
      <c r="G731" s="198">
        <v>0.43159999999999998</v>
      </c>
      <c r="H731" s="198">
        <v>0.39489999999999997</v>
      </c>
      <c r="I731" s="198">
        <v>0.3715</v>
      </c>
      <c r="J731" s="198">
        <v>0.35730000000000001</v>
      </c>
      <c r="K731" s="198">
        <v>0.3493</v>
      </c>
      <c r="L731" s="198">
        <v>0.34489999999999998</v>
      </c>
      <c r="M731" s="198">
        <v>0.34260000000000002</v>
      </c>
      <c r="N731" s="198">
        <v>0.34139999999999998</v>
      </c>
      <c r="O731" s="198">
        <v>0.34079999999999999</v>
      </c>
      <c r="P731" s="198">
        <v>0.34050000000000002</v>
      </c>
      <c r="Q731" s="198">
        <v>0.34039999999999998</v>
      </c>
    </row>
    <row r="732" spans="1:17" x14ac:dyDescent="0.25">
      <c r="A732" s="8">
        <v>2</v>
      </c>
      <c r="B732" s="3">
        <v>61</v>
      </c>
      <c r="C732" s="5">
        <v>120000</v>
      </c>
      <c r="D732" s="198"/>
      <c r="E732" s="198">
        <v>0.5635</v>
      </c>
      <c r="F732" s="198">
        <v>0.48060000000000003</v>
      </c>
      <c r="G732" s="198">
        <v>0.42649999999999999</v>
      </c>
      <c r="H732" s="198">
        <v>0.39029999999999998</v>
      </c>
      <c r="I732" s="198">
        <v>0.3679</v>
      </c>
      <c r="J732" s="198">
        <v>0.3548</v>
      </c>
      <c r="K732" s="198">
        <v>0.34760000000000002</v>
      </c>
      <c r="L732" s="198">
        <v>0.34379999999999999</v>
      </c>
      <c r="M732" s="198">
        <v>0.34200000000000003</v>
      </c>
      <c r="N732" s="198">
        <v>0.34110000000000001</v>
      </c>
      <c r="O732" s="198">
        <v>0.34060000000000001</v>
      </c>
      <c r="P732" s="198">
        <v>0.34050000000000002</v>
      </c>
      <c r="Q732" s="198">
        <v>0.34039999999999998</v>
      </c>
    </row>
    <row r="733" spans="1:17" x14ac:dyDescent="0.25">
      <c r="A733" s="8">
        <v>2</v>
      </c>
      <c r="B733" s="3">
        <v>62</v>
      </c>
      <c r="C733" s="5">
        <v>120000</v>
      </c>
      <c r="D733" s="198"/>
      <c r="E733" s="198">
        <v>0.55900000000000005</v>
      </c>
      <c r="F733" s="198">
        <v>0.47560000000000002</v>
      </c>
      <c r="G733" s="198">
        <v>0.42130000000000001</v>
      </c>
      <c r="H733" s="198">
        <v>0.38590000000000002</v>
      </c>
      <c r="I733" s="198">
        <v>0.3644</v>
      </c>
      <c r="J733" s="198">
        <v>0.35239999999999999</v>
      </c>
      <c r="K733" s="198">
        <v>0.34610000000000002</v>
      </c>
      <c r="L733" s="198">
        <v>0.34300000000000003</v>
      </c>
      <c r="M733" s="198">
        <v>0.34150000000000003</v>
      </c>
      <c r="N733" s="198">
        <v>0.34079999999999999</v>
      </c>
      <c r="O733" s="198">
        <v>0.34050000000000002</v>
      </c>
      <c r="P733" s="198">
        <v>0.34039999999999998</v>
      </c>
      <c r="Q733" s="198">
        <v>0.34039999999999998</v>
      </c>
    </row>
    <row r="734" spans="1:17" x14ac:dyDescent="0.25">
      <c r="A734" s="8">
        <v>2</v>
      </c>
      <c r="B734" s="3">
        <v>63</v>
      </c>
      <c r="C734" s="5">
        <v>120000</v>
      </c>
      <c r="D734" s="198"/>
      <c r="E734" s="198">
        <v>0.55469999999999997</v>
      </c>
      <c r="F734" s="198">
        <v>0.47049999999999997</v>
      </c>
      <c r="G734" s="198">
        <v>0.41610000000000003</v>
      </c>
      <c r="H734" s="198">
        <v>0.38140000000000002</v>
      </c>
      <c r="I734" s="198">
        <v>0.36109999999999998</v>
      </c>
      <c r="J734" s="198">
        <v>0.35020000000000001</v>
      </c>
      <c r="K734" s="198">
        <v>0.3448</v>
      </c>
      <c r="L734" s="198">
        <v>0.3422</v>
      </c>
      <c r="M734" s="198">
        <v>0.34110000000000001</v>
      </c>
      <c r="N734" s="198">
        <v>0.34060000000000001</v>
      </c>
      <c r="O734" s="198">
        <v>0.34039999999999998</v>
      </c>
      <c r="P734" s="198">
        <v>0.34039999999999998</v>
      </c>
      <c r="Q734" s="198">
        <v>0.34029999999999999</v>
      </c>
    </row>
    <row r="735" spans="1:17" x14ac:dyDescent="0.25">
      <c r="A735" s="8">
        <v>2</v>
      </c>
      <c r="B735" s="3">
        <v>64</v>
      </c>
      <c r="C735" s="5">
        <v>120000</v>
      </c>
      <c r="D735" s="198"/>
      <c r="E735" s="198">
        <v>0.55059999999999998</v>
      </c>
      <c r="F735" s="198">
        <v>0.46550000000000002</v>
      </c>
      <c r="G735" s="198">
        <v>0.41089999999999999</v>
      </c>
      <c r="H735" s="198">
        <v>0.377</v>
      </c>
      <c r="I735" s="198">
        <v>0.35799999999999998</v>
      </c>
      <c r="J735" s="198">
        <v>0.34820000000000001</v>
      </c>
      <c r="K735" s="198">
        <v>0.34370000000000001</v>
      </c>
      <c r="L735" s="198">
        <v>0.3417</v>
      </c>
      <c r="M735" s="198">
        <v>0.34079999999999999</v>
      </c>
      <c r="N735" s="198">
        <v>0.34050000000000002</v>
      </c>
      <c r="O735" s="198">
        <v>0.34039999999999998</v>
      </c>
      <c r="P735" s="198">
        <v>0.34029999999999999</v>
      </c>
      <c r="Q735" s="198">
        <v>0.34029999999999999</v>
      </c>
    </row>
    <row r="736" spans="1:17" x14ac:dyDescent="0.25">
      <c r="A736" s="8">
        <v>2</v>
      </c>
      <c r="B736" s="3">
        <v>65</v>
      </c>
      <c r="C736" s="5">
        <v>120000</v>
      </c>
      <c r="D736" s="198"/>
      <c r="E736" s="198">
        <v>0.54690000000000005</v>
      </c>
      <c r="F736" s="198">
        <v>0.46050000000000002</v>
      </c>
      <c r="G736" s="198">
        <v>0.40570000000000001</v>
      </c>
      <c r="H736" s="198">
        <v>0.37269999999999998</v>
      </c>
      <c r="I736" s="198">
        <v>0.35499999999999998</v>
      </c>
      <c r="J736" s="198">
        <v>0.34649999999999997</v>
      </c>
      <c r="K736" s="198">
        <v>0.3427</v>
      </c>
      <c r="L736" s="198">
        <v>0.3412</v>
      </c>
      <c r="M736" s="198">
        <v>0.34060000000000001</v>
      </c>
      <c r="N736" s="198">
        <v>0.34039999999999998</v>
      </c>
      <c r="O736" s="198">
        <v>0.34039999999999998</v>
      </c>
      <c r="P736" s="198">
        <v>0.34029999999999999</v>
      </c>
      <c r="Q736" s="198">
        <v>0.34029999999999999</v>
      </c>
    </row>
    <row r="737" spans="1:17" x14ac:dyDescent="0.25">
      <c r="A737" s="8">
        <v>2</v>
      </c>
      <c r="B737" s="3">
        <v>66</v>
      </c>
      <c r="C737" s="5">
        <v>120000</v>
      </c>
      <c r="D737" s="198"/>
      <c r="E737" s="198">
        <v>0.54349999999999998</v>
      </c>
      <c r="F737" s="198">
        <v>0.45550000000000002</v>
      </c>
      <c r="G737" s="198">
        <v>0.40060000000000001</v>
      </c>
      <c r="H737" s="198">
        <v>0.36859999999999998</v>
      </c>
      <c r="I737" s="198">
        <v>0.3523</v>
      </c>
      <c r="J737" s="198">
        <v>0.34499999999999997</v>
      </c>
      <c r="K737" s="198">
        <v>0.34200000000000003</v>
      </c>
      <c r="L737" s="198">
        <v>0.34089999999999998</v>
      </c>
      <c r="M737" s="198">
        <v>0.34050000000000002</v>
      </c>
      <c r="N737" s="198">
        <v>0.34039999999999998</v>
      </c>
      <c r="O737" s="198">
        <v>0.34029999999999999</v>
      </c>
      <c r="P737" s="198">
        <v>0.34029999999999999</v>
      </c>
      <c r="Q737" s="198">
        <v>0.34029999999999999</v>
      </c>
    </row>
    <row r="738" spans="1:17" x14ac:dyDescent="0.25">
      <c r="A738" s="8">
        <v>2</v>
      </c>
      <c r="B738" s="3">
        <v>67</v>
      </c>
      <c r="C738" s="5">
        <v>120000</v>
      </c>
      <c r="D738" s="198"/>
      <c r="E738" s="198">
        <v>0.54039999999999999</v>
      </c>
      <c r="F738" s="198">
        <v>0.4501</v>
      </c>
      <c r="G738" s="198">
        <v>0.39510000000000001</v>
      </c>
      <c r="H738" s="198">
        <v>0.3644</v>
      </c>
      <c r="I738" s="198">
        <v>0.34970000000000001</v>
      </c>
      <c r="J738" s="198">
        <v>0.34360000000000002</v>
      </c>
      <c r="K738" s="198">
        <v>0.34139999999999998</v>
      </c>
      <c r="L738" s="198">
        <v>0.34060000000000001</v>
      </c>
      <c r="M738" s="198">
        <v>0.34039999999999998</v>
      </c>
      <c r="N738" s="198">
        <v>0.34029999999999999</v>
      </c>
      <c r="O738" s="198">
        <v>0.34029999999999999</v>
      </c>
      <c r="P738" s="198">
        <v>0.34029999999999999</v>
      </c>
      <c r="Q738" s="198">
        <v>0.34029999999999999</v>
      </c>
    </row>
    <row r="739" spans="1:17" x14ac:dyDescent="0.25">
      <c r="A739" s="8">
        <v>2</v>
      </c>
      <c r="B739" s="3">
        <v>68</v>
      </c>
      <c r="C739" s="5">
        <v>120000</v>
      </c>
      <c r="D739" s="198"/>
      <c r="E739" s="198">
        <v>0.53769999999999996</v>
      </c>
      <c r="F739" s="198">
        <v>0.4446</v>
      </c>
      <c r="G739" s="198">
        <v>0.38950000000000001</v>
      </c>
      <c r="H739" s="198">
        <v>0.36020000000000002</v>
      </c>
      <c r="I739" s="198">
        <v>0.3473</v>
      </c>
      <c r="J739" s="198">
        <v>0.34250000000000003</v>
      </c>
      <c r="K739" s="198">
        <v>0.34089999999999998</v>
      </c>
      <c r="L739" s="198">
        <v>0.34050000000000002</v>
      </c>
      <c r="M739" s="198">
        <v>0.34039999999999998</v>
      </c>
      <c r="N739" s="198">
        <v>0.34029999999999999</v>
      </c>
      <c r="O739" s="198">
        <v>0.34029999999999999</v>
      </c>
      <c r="P739" s="198">
        <v>0.34029999999999999</v>
      </c>
      <c r="Q739" s="198">
        <v>0.34029999999999999</v>
      </c>
    </row>
    <row r="740" spans="1:17" x14ac:dyDescent="0.25">
      <c r="A740" s="8">
        <v>2</v>
      </c>
      <c r="B740" s="3">
        <v>69</v>
      </c>
      <c r="C740" s="5">
        <v>120000</v>
      </c>
      <c r="D740" s="198"/>
      <c r="E740" s="198">
        <v>0.53559999999999997</v>
      </c>
      <c r="F740" s="198">
        <v>0.43940000000000001</v>
      </c>
      <c r="G740" s="198">
        <v>0.3841</v>
      </c>
      <c r="H740" s="198">
        <v>0.35649999999999998</v>
      </c>
      <c r="I740" s="198">
        <v>0.3453</v>
      </c>
      <c r="J740" s="198">
        <v>0.3417</v>
      </c>
      <c r="K740" s="198">
        <v>0.34060000000000001</v>
      </c>
      <c r="L740" s="198">
        <v>0.34039999999999998</v>
      </c>
      <c r="M740" s="198">
        <v>0.34029999999999999</v>
      </c>
      <c r="N740" s="198">
        <v>0.34029999999999999</v>
      </c>
      <c r="O740" s="198">
        <v>0.34029999999999999</v>
      </c>
      <c r="P740" s="198">
        <v>0.34029999999999999</v>
      </c>
      <c r="Q740" s="198">
        <v>0.34029999999999999</v>
      </c>
    </row>
    <row r="741" spans="1:17" x14ac:dyDescent="0.25">
      <c r="A741" s="8">
        <v>2</v>
      </c>
      <c r="B741" s="3">
        <v>70</v>
      </c>
      <c r="C741" s="5">
        <v>120000</v>
      </c>
      <c r="D741" s="198"/>
      <c r="E741" s="198">
        <v>0.53390000000000004</v>
      </c>
      <c r="F741" s="198">
        <v>0.43319999999999997</v>
      </c>
      <c r="G741" s="198">
        <v>0.37790000000000001</v>
      </c>
      <c r="H741" s="198">
        <v>0.35239999999999999</v>
      </c>
      <c r="I741" s="198">
        <v>0.34339999999999998</v>
      </c>
      <c r="J741" s="198">
        <v>0.34100000000000003</v>
      </c>
      <c r="K741" s="198">
        <v>0.34039999999999998</v>
      </c>
      <c r="L741" s="198">
        <v>0.34029999999999999</v>
      </c>
      <c r="M741" s="198">
        <v>0.34029999999999999</v>
      </c>
      <c r="N741" s="198">
        <v>0.34029999999999999</v>
      </c>
      <c r="O741" s="198">
        <v>0.34029999999999999</v>
      </c>
      <c r="P741" s="198">
        <v>0.34029999999999999</v>
      </c>
      <c r="Q741" s="198">
        <v>0.34029999999999999</v>
      </c>
    </row>
    <row r="742" spans="1:17" x14ac:dyDescent="0.25">
      <c r="A742" s="8">
        <v>2</v>
      </c>
      <c r="B742" s="3">
        <v>71</v>
      </c>
      <c r="C742" s="5">
        <v>120000</v>
      </c>
      <c r="D742" s="198"/>
      <c r="E742" s="198">
        <v>0.53280000000000005</v>
      </c>
      <c r="F742" s="198">
        <v>0.42720000000000002</v>
      </c>
      <c r="G742" s="198">
        <v>0.37180000000000002</v>
      </c>
      <c r="H742" s="198">
        <v>0.3488</v>
      </c>
      <c r="I742" s="198">
        <v>0.34210000000000002</v>
      </c>
      <c r="J742" s="198">
        <v>0.34060000000000001</v>
      </c>
      <c r="K742" s="198">
        <v>0.34039999999999998</v>
      </c>
      <c r="L742" s="198">
        <v>0.34029999999999999</v>
      </c>
      <c r="M742" s="198">
        <v>0.34029999999999999</v>
      </c>
      <c r="N742" s="198">
        <v>0.34029999999999999</v>
      </c>
      <c r="O742" s="198">
        <v>0.34029999999999999</v>
      </c>
      <c r="P742" s="198">
        <v>0.34029999999999999</v>
      </c>
      <c r="Q742" s="198">
        <v>0.34029999999999999</v>
      </c>
    </row>
    <row r="743" spans="1:17" x14ac:dyDescent="0.25">
      <c r="A743" s="8">
        <v>2</v>
      </c>
      <c r="B743" s="3">
        <v>72</v>
      </c>
      <c r="C743" s="5">
        <v>120000</v>
      </c>
      <c r="D743" s="198"/>
      <c r="E743" s="198">
        <v>0.53220000000000001</v>
      </c>
      <c r="F743" s="198">
        <v>0.41930000000000001</v>
      </c>
      <c r="G743" s="198">
        <v>0.3639</v>
      </c>
      <c r="H743" s="198">
        <v>0.34489999999999998</v>
      </c>
      <c r="I743" s="198">
        <v>0.34089999999999998</v>
      </c>
      <c r="J743" s="198">
        <v>0.34039999999999998</v>
      </c>
      <c r="K743" s="198">
        <v>0.34029999999999999</v>
      </c>
      <c r="L743" s="198">
        <v>0.34029999999999999</v>
      </c>
      <c r="M743" s="198">
        <v>0.34029999999999999</v>
      </c>
      <c r="N743" s="198">
        <v>0.34029999999999999</v>
      </c>
      <c r="O743" s="198">
        <v>0.34029999999999999</v>
      </c>
      <c r="P743" s="198">
        <v>0.34029999999999999</v>
      </c>
      <c r="Q743" s="198">
        <v>0.34029999999999999</v>
      </c>
    </row>
    <row r="744" spans="1:17" x14ac:dyDescent="0.25">
      <c r="A744" s="8">
        <v>2</v>
      </c>
      <c r="B744" s="3">
        <v>73</v>
      </c>
      <c r="C744" s="5">
        <v>120000</v>
      </c>
      <c r="D744" s="198"/>
      <c r="E744" s="198">
        <v>0.53210000000000002</v>
      </c>
      <c r="F744" s="198">
        <v>0.41089999999999999</v>
      </c>
      <c r="G744" s="198">
        <v>0.35560000000000003</v>
      </c>
      <c r="H744" s="198">
        <v>0.34189999999999998</v>
      </c>
      <c r="I744" s="198">
        <v>0.34039999999999998</v>
      </c>
      <c r="J744" s="198">
        <v>0.34029999999999999</v>
      </c>
      <c r="K744" s="198">
        <v>0.34029999999999999</v>
      </c>
      <c r="L744" s="198">
        <v>0.34029999999999999</v>
      </c>
      <c r="M744" s="198">
        <v>0.34029999999999999</v>
      </c>
      <c r="N744" s="198">
        <v>0.34029999999999999</v>
      </c>
      <c r="O744" s="198">
        <v>0.34029999999999999</v>
      </c>
      <c r="P744" s="198">
        <v>0.34029999999999999</v>
      </c>
      <c r="Q744" s="198">
        <v>0.34029999999999999</v>
      </c>
    </row>
    <row r="745" spans="1:17" x14ac:dyDescent="0.25">
      <c r="A745" s="8">
        <v>2</v>
      </c>
      <c r="B745" s="3">
        <v>74</v>
      </c>
      <c r="C745" s="5">
        <v>120000</v>
      </c>
      <c r="D745" s="198"/>
      <c r="E745" s="198">
        <v>0.53210000000000002</v>
      </c>
      <c r="F745" s="198">
        <v>0.40660000000000002</v>
      </c>
      <c r="G745" s="198">
        <v>0.35039999999999999</v>
      </c>
      <c r="H745" s="198">
        <v>0.34089999999999998</v>
      </c>
      <c r="I745" s="198">
        <v>0.34029999999999999</v>
      </c>
      <c r="J745" s="198">
        <v>0.34029999999999999</v>
      </c>
      <c r="K745" s="198">
        <v>0.34029999999999999</v>
      </c>
      <c r="L745" s="198">
        <v>0.34029999999999999</v>
      </c>
      <c r="M745" s="198">
        <v>0.34029999999999999</v>
      </c>
      <c r="N745" s="198">
        <v>0.34029999999999999</v>
      </c>
      <c r="O745" s="198">
        <v>0.34029999999999999</v>
      </c>
      <c r="P745" s="198">
        <v>0.34029999999999999</v>
      </c>
      <c r="Q745" s="198">
        <v>0.34029999999999999</v>
      </c>
    </row>
    <row r="746" spans="1:17" x14ac:dyDescent="0.25">
      <c r="A746" s="8">
        <v>3</v>
      </c>
      <c r="B746" s="3">
        <v>36</v>
      </c>
      <c r="C746" s="5">
        <v>120000</v>
      </c>
      <c r="D746" s="198"/>
      <c r="E746" s="198">
        <v>0.75129999999999997</v>
      </c>
      <c r="F746" s="198">
        <v>0.70240000000000002</v>
      </c>
      <c r="G746" s="198">
        <v>0.65820000000000001</v>
      </c>
      <c r="H746" s="198">
        <v>0.6179</v>
      </c>
      <c r="I746" s="198">
        <v>0.58099999999999996</v>
      </c>
      <c r="J746" s="198">
        <v>0.54710000000000003</v>
      </c>
      <c r="K746" s="198">
        <v>0.51570000000000005</v>
      </c>
      <c r="L746" s="198">
        <v>0.48720000000000002</v>
      </c>
      <c r="M746" s="198">
        <v>0.47170000000000001</v>
      </c>
      <c r="N746" s="198">
        <v>0.45850000000000002</v>
      </c>
      <c r="O746" s="198">
        <v>0.44719999999999999</v>
      </c>
      <c r="P746" s="198">
        <v>0.43740000000000001</v>
      </c>
      <c r="Q746" s="198">
        <v>0.42899999999999999</v>
      </c>
    </row>
    <row r="747" spans="1:17" x14ac:dyDescent="0.25">
      <c r="A747" s="8">
        <v>3</v>
      </c>
      <c r="B747" s="3">
        <v>37</v>
      </c>
      <c r="C747" s="5">
        <v>120000</v>
      </c>
      <c r="D747" s="198"/>
      <c r="E747" s="198">
        <v>0.74429999999999996</v>
      </c>
      <c r="F747" s="198">
        <v>0.69399999999999995</v>
      </c>
      <c r="G747" s="198">
        <v>0.64870000000000005</v>
      </c>
      <c r="H747" s="198">
        <v>0.60740000000000005</v>
      </c>
      <c r="I747" s="198">
        <v>0.56969999999999998</v>
      </c>
      <c r="J747" s="198">
        <v>0.53510000000000002</v>
      </c>
      <c r="K747" s="198">
        <v>0.50309999999999999</v>
      </c>
      <c r="L747" s="198">
        <v>0.48080000000000001</v>
      </c>
      <c r="M747" s="198">
        <v>0.4657</v>
      </c>
      <c r="N747" s="198">
        <v>0.45279999999999998</v>
      </c>
      <c r="O747" s="198">
        <v>0.44169999999999998</v>
      </c>
      <c r="P747" s="198">
        <v>0.43219999999999997</v>
      </c>
      <c r="Q747" s="198">
        <v>0.42430000000000001</v>
      </c>
    </row>
    <row r="748" spans="1:17" x14ac:dyDescent="0.25">
      <c r="A748" s="8">
        <v>3</v>
      </c>
      <c r="B748" s="3">
        <v>38</v>
      </c>
      <c r="C748" s="5">
        <v>120000</v>
      </c>
      <c r="D748" s="198"/>
      <c r="E748" s="198">
        <v>0.73719999999999997</v>
      </c>
      <c r="F748" s="198">
        <v>0.68559999999999999</v>
      </c>
      <c r="G748" s="198">
        <v>0.6391</v>
      </c>
      <c r="H748" s="198">
        <v>0.59689999999999999</v>
      </c>
      <c r="I748" s="198">
        <v>0.55830000000000002</v>
      </c>
      <c r="J748" s="198">
        <v>0.52300000000000002</v>
      </c>
      <c r="K748" s="198">
        <v>0.49230000000000002</v>
      </c>
      <c r="L748" s="198">
        <v>0.47470000000000001</v>
      </c>
      <c r="M748" s="198">
        <v>0.45979999999999999</v>
      </c>
      <c r="N748" s="198">
        <v>0.4471</v>
      </c>
      <c r="O748" s="198">
        <v>0.43630000000000002</v>
      </c>
      <c r="P748" s="198">
        <v>0.42730000000000001</v>
      </c>
      <c r="Q748" s="198">
        <v>0.42030000000000001</v>
      </c>
    </row>
    <row r="749" spans="1:17" x14ac:dyDescent="0.25">
      <c r="A749" s="8">
        <v>3</v>
      </c>
      <c r="B749" s="3">
        <v>39</v>
      </c>
      <c r="C749" s="5">
        <v>120000</v>
      </c>
      <c r="D749" s="198"/>
      <c r="E749" s="198">
        <v>0.73019999999999996</v>
      </c>
      <c r="F749" s="198">
        <v>0.67720000000000002</v>
      </c>
      <c r="G749" s="198">
        <v>0.62960000000000005</v>
      </c>
      <c r="H749" s="198">
        <v>0.58640000000000003</v>
      </c>
      <c r="I749" s="198">
        <v>0.54700000000000004</v>
      </c>
      <c r="J749" s="198">
        <v>0.51090000000000002</v>
      </c>
      <c r="K749" s="198">
        <v>0.48599999999999999</v>
      </c>
      <c r="L749" s="198">
        <v>0.46860000000000002</v>
      </c>
      <c r="M749" s="198">
        <v>0.45400000000000001</v>
      </c>
      <c r="N749" s="198">
        <v>0.4415</v>
      </c>
      <c r="O749" s="198">
        <v>0.43130000000000002</v>
      </c>
      <c r="P749" s="198">
        <v>0.42320000000000002</v>
      </c>
      <c r="Q749" s="198">
        <v>0.4168</v>
      </c>
    </row>
    <row r="750" spans="1:17" x14ac:dyDescent="0.25">
      <c r="A750" s="8">
        <v>3</v>
      </c>
      <c r="B750" s="3">
        <v>40</v>
      </c>
      <c r="C750" s="5">
        <v>120000</v>
      </c>
      <c r="D750" s="198"/>
      <c r="E750" s="198">
        <v>0.72309999999999997</v>
      </c>
      <c r="F750" s="198">
        <v>0.66879999999999995</v>
      </c>
      <c r="G750" s="198">
        <v>0.62</v>
      </c>
      <c r="H750" s="198">
        <v>0.57579999999999998</v>
      </c>
      <c r="I750" s="198">
        <v>0.53559999999999997</v>
      </c>
      <c r="J750" s="198">
        <v>0.50029999999999997</v>
      </c>
      <c r="K750" s="198">
        <v>0.4798</v>
      </c>
      <c r="L750" s="198">
        <v>0.4627</v>
      </c>
      <c r="M750" s="198">
        <v>0.44829999999999998</v>
      </c>
      <c r="N750" s="198">
        <v>0.43630000000000002</v>
      </c>
      <c r="O750" s="198">
        <v>0.42699999999999999</v>
      </c>
      <c r="P750" s="198">
        <v>0.41959999999999997</v>
      </c>
      <c r="Q750" s="198">
        <v>0.41360000000000002</v>
      </c>
    </row>
    <row r="751" spans="1:17" x14ac:dyDescent="0.25">
      <c r="A751" s="8">
        <v>3</v>
      </c>
      <c r="B751" s="3">
        <v>41</v>
      </c>
      <c r="C751" s="5">
        <v>120000</v>
      </c>
      <c r="D751" s="198"/>
      <c r="E751" s="198">
        <v>0.71609999999999996</v>
      </c>
      <c r="F751" s="198">
        <v>0.66039999999999999</v>
      </c>
      <c r="G751" s="198">
        <v>0.61040000000000005</v>
      </c>
      <c r="H751" s="198">
        <v>0.56520000000000004</v>
      </c>
      <c r="I751" s="198">
        <v>0.52410000000000001</v>
      </c>
      <c r="J751" s="198">
        <v>0.49399999999999999</v>
      </c>
      <c r="K751" s="198">
        <v>0.47370000000000001</v>
      </c>
      <c r="L751" s="198">
        <v>0.45679999999999998</v>
      </c>
      <c r="M751" s="198">
        <v>0.44280000000000003</v>
      </c>
      <c r="N751" s="198">
        <v>0.43169999999999997</v>
      </c>
      <c r="O751" s="198">
        <v>0.42309999999999998</v>
      </c>
      <c r="P751" s="198">
        <v>0.41620000000000001</v>
      </c>
      <c r="Q751" s="198">
        <v>0.41070000000000001</v>
      </c>
    </row>
    <row r="752" spans="1:17" x14ac:dyDescent="0.25">
      <c r="A752" s="8">
        <v>3</v>
      </c>
      <c r="B752" s="3">
        <v>42</v>
      </c>
      <c r="C752" s="5">
        <v>120000</v>
      </c>
      <c r="D752" s="198"/>
      <c r="E752" s="198">
        <v>0.70899999999999996</v>
      </c>
      <c r="F752" s="198">
        <v>0.65190000000000003</v>
      </c>
      <c r="G752" s="198">
        <v>0.60070000000000001</v>
      </c>
      <c r="H752" s="198">
        <v>0.55449999999999999</v>
      </c>
      <c r="I752" s="198">
        <v>0.51249999999999996</v>
      </c>
      <c r="J752" s="198">
        <v>0.48770000000000002</v>
      </c>
      <c r="K752" s="198">
        <v>0.46760000000000002</v>
      </c>
      <c r="L752" s="198">
        <v>0.45100000000000001</v>
      </c>
      <c r="M752" s="198">
        <v>0.43780000000000002</v>
      </c>
      <c r="N752" s="198">
        <v>0.42759999999999998</v>
      </c>
      <c r="O752" s="198">
        <v>0.41949999999999998</v>
      </c>
      <c r="P752" s="198">
        <v>0.41299999999999998</v>
      </c>
      <c r="Q752" s="198">
        <v>0.40789999999999998</v>
      </c>
    </row>
    <row r="753" spans="1:17" x14ac:dyDescent="0.25">
      <c r="A753" s="8">
        <v>3</v>
      </c>
      <c r="B753" s="3">
        <v>43</v>
      </c>
      <c r="C753" s="5">
        <v>120000</v>
      </c>
      <c r="D753" s="198"/>
      <c r="E753" s="198">
        <v>0.70189999999999997</v>
      </c>
      <c r="F753" s="198">
        <v>0.64339999999999997</v>
      </c>
      <c r="G753" s="198">
        <v>0.59099999999999997</v>
      </c>
      <c r="H753" s="198">
        <v>0.54379999999999995</v>
      </c>
      <c r="I753" s="198">
        <v>0.50560000000000005</v>
      </c>
      <c r="J753" s="198">
        <v>0.48149999999999998</v>
      </c>
      <c r="K753" s="198">
        <v>0.46160000000000001</v>
      </c>
      <c r="L753" s="198">
        <v>0.44569999999999999</v>
      </c>
      <c r="M753" s="198">
        <v>0.43340000000000001</v>
      </c>
      <c r="N753" s="198">
        <v>0.42370000000000002</v>
      </c>
      <c r="O753" s="198">
        <v>0.41610000000000003</v>
      </c>
      <c r="P753" s="198">
        <v>0.41010000000000002</v>
      </c>
      <c r="Q753" s="198">
        <v>0.40539999999999998</v>
      </c>
    </row>
    <row r="754" spans="1:17" x14ac:dyDescent="0.25">
      <c r="A754" s="8">
        <v>3</v>
      </c>
      <c r="B754" s="3">
        <v>44</v>
      </c>
      <c r="C754" s="5">
        <v>120000</v>
      </c>
      <c r="D754" s="198"/>
      <c r="E754" s="198">
        <v>0.69499999999999995</v>
      </c>
      <c r="F754" s="198">
        <v>0.63500000000000001</v>
      </c>
      <c r="G754" s="198">
        <v>0.58140000000000003</v>
      </c>
      <c r="H754" s="198">
        <v>0.53320000000000001</v>
      </c>
      <c r="I754" s="198">
        <v>0.49940000000000001</v>
      </c>
      <c r="J754" s="198">
        <v>0.47539999999999999</v>
      </c>
      <c r="K754" s="198">
        <v>0.45600000000000002</v>
      </c>
      <c r="L754" s="198">
        <v>0.44090000000000001</v>
      </c>
      <c r="M754" s="198">
        <v>0.42930000000000001</v>
      </c>
      <c r="N754" s="198">
        <v>0.42020000000000002</v>
      </c>
      <c r="O754" s="198">
        <v>0.41299999999999998</v>
      </c>
      <c r="P754" s="198">
        <v>0.40749999999999997</v>
      </c>
      <c r="Q754" s="198">
        <v>0.40329999999999999</v>
      </c>
    </row>
    <row r="755" spans="1:17" x14ac:dyDescent="0.25">
      <c r="A755" s="8">
        <v>3</v>
      </c>
      <c r="B755" s="3">
        <v>45</v>
      </c>
      <c r="C755" s="5">
        <v>120000</v>
      </c>
      <c r="D755" s="198"/>
      <c r="E755" s="198">
        <v>0.68730000000000002</v>
      </c>
      <c r="F755" s="198">
        <v>0.62580000000000002</v>
      </c>
      <c r="G755" s="198">
        <v>0.57089999999999996</v>
      </c>
      <c r="H755" s="198">
        <v>0.52159999999999995</v>
      </c>
      <c r="I755" s="198">
        <v>0.4924</v>
      </c>
      <c r="J755" s="198">
        <v>0.46860000000000002</v>
      </c>
      <c r="K755" s="198">
        <v>0.4501</v>
      </c>
      <c r="L755" s="198">
        <v>0.43580000000000002</v>
      </c>
      <c r="M755" s="198">
        <v>0.42480000000000001</v>
      </c>
      <c r="N755" s="198">
        <v>0.4163</v>
      </c>
      <c r="O755" s="198">
        <v>0.40970000000000001</v>
      </c>
      <c r="P755" s="198">
        <v>0.40479999999999999</v>
      </c>
      <c r="Q755" s="198">
        <v>0.40100000000000002</v>
      </c>
    </row>
    <row r="756" spans="1:17" x14ac:dyDescent="0.25">
      <c r="A756" s="8">
        <v>3</v>
      </c>
      <c r="B756" s="3">
        <v>46</v>
      </c>
      <c r="C756" s="5">
        <v>120000</v>
      </c>
      <c r="D756" s="198"/>
      <c r="E756" s="198">
        <v>0.67959999999999998</v>
      </c>
      <c r="F756" s="198">
        <v>0.61650000000000005</v>
      </c>
      <c r="G756" s="198">
        <v>0.56030000000000002</v>
      </c>
      <c r="H756" s="198">
        <v>0.51449999999999996</v>
      </c>
      <c r="I756" s="198">
        <v>0.4854</v>
      </c>
      <c r="J756" s="198">
        <v>0.4622</v>
      </c>
      <c r="K756" s="198">
        <v>0.4446</v>
      </c>
      <c r="L756" s="198">
        <v>0.43109999999999998</v>
      </c>
      <c r="M756" s="198">
        <v>0.42070000000000002</v>
      </c>
      <c r="N756" s="198">
        <v>0.41270000000000001</v>
      </c>
      <c r="O756" s="198">
        <v>0.40679999999999999</v>
      </c>
      <c r="P756" s="198">
        <v>0.40239999999999998</v>
      </c>
      <c r="Q756" s="198">
        <v>0.39910000000000001</v>
      </c>
    </row>
    <row r="757" spans="1:17" x14ac:dyDescent="0.25">
      <c r="A757" s="8">
        <v>3</v>
      </c>
      <c r="B757" s="3">
        <v>47</v>
      </c>
      <c r="C757" s="5">
        <v>120000</v>
      </c>
      <c r="D757" s="198"/>
      <c r="E757" s="198">
        <v>0.67210000000000003</v>
      </c>
      <c r="F757" s="198">
        <v>0.60740000000000005</v>
      </c>
      <c r="G757" s="198">
        <v>0.54990000000000006</v>
      </c>
      <c r="H757" s="198">
        <v>0.50760000000000005</v>
      </c>
      <c r="I757" s="198">
        <v>0.47860000000000003</v>
      </c>
      <c r="J757" s="198">
        <v>0.45639999999999997</v>
      </c>
      <c r="K757" s="198">
        <v>0.4395</v>
      </c>
      <c r="L757" s="198">
        <v>0.42659999999999998</v>
      </c>
      <c r="M757" s="198">
        <v>0.4168</v>
      </c>
      <c r="N757" s="198">
        <v>0.40960000000000002</v>
      </c>
      <c r="O757" s="198">
        <v>0.4042</v>
      </c>
      <c r="P757" s="198">
        <v>0.40029999999999999</v>
      </c>
      <c r="Q757" s="198">
        <v>0.39739999999999998</v>
      </c>
    </row>
    <row r="758" spans="1:17" x14ac:dyDescent="0.25">
      <c r="A758" s="8">
        <v>3</v>
      </c>
      <c r="B758" s="3">
        <v>48</v>
      </c>
      <c r="C758" s="5">
        <v>120000</v>
      </c>
      <c r="D758" s="198"/>
      <c r="E758" s="198">
        <v>0.66449999999999998</v>
      </c>
      <c r="F758" s="198">
        <v>0.59819999999999995</v>
      </c>
      <c r="G758" s="198">
        <v>0.5393</v>
      </c>
      <c r="H758" s="198">
        <v>0.50060000000000004</v>
      </c>
      <c r="I758" s="198">
        <v>0.47220000000000001</v>
      </c>
      <c r="J758" s="198">
        <v>0.45069999999999999</v>
      </c>
      <c r="K758" s="198">
        <v>0.4345</v>
      </c>
      <c r="L758" s="198">
        <v>0.42230000000000001</v>
      </c>
      <c r="M758" s="198">
        <v>0.4133</v>
      </c>
      <c r="N758" s="198">
        <v>0.40670000000000001</v>
      </c>
      <c r="O758" s="198">
        <v>0.40189999999999998</v>
      </c>
      <c r="P758" s="198">
        <v>0.39850000000000002</v>
      </c>
      <c r="Q758" s="198">
        <v>0.39600000000000002</v>
      </c>
    </row>
    <row r="759" spans="1:17" x14ac:dyDescent="0.25">
      <c r="A759" s="8">
        <v>3</v>
      </c>
      <c r="B759" s="3">
        <v>49</v>
      </c>
      <c r="C759" s="5">
        <v>120000</v>
      </c>
      <c r="D759" s="198"/>
      <c r="E759" s="198">
        <v>0.65700000000000003</v>
      </c>
      <c r="F759" s="198">
        <v>0.58909999999999996</v>
      </c>
      <c r="G759" s="198">
        <v>0.53010000000000002</v>
      </c>
      <c r="H759" s="198">
        <v>0.49380000000000002</v>
      </c>
      <c r="I759" s="198">
        <v>0.46610000000000001</v>
      </c>
      <c r="J759" s="198">
        <v>0.44540000000000002</v>
      </c>
      <c r="K759" s="198">
        <v>0.42980000000000002</v>
      </c>
      <c r="L759" s="198">
        <v>0.41839999999999999</v>
      </c>
      <c r="M759" s="198">
        <v>0.41010000000000002</v>
      </c>
      <c r="N759" s="198">
        <v>0.40410000000000001</v>
      </c>
      <c r="O759" s="198">
        <v>0.39989999999999998</v>
      </c>
      <c r="P759" s="198">
        <v>0.39689999999999998</v>
      </c>
      <c r="Q759" s="198">
        <v>0.3947</v>
      </c>
    </row>
    <row r="760" spans="1:17" x14ac:dyDescent="0.25">
      <c r="A760" s="8">
        <v>3</v>
      </c>
      <c r="B760" s="3">
        <v>50</v>
      </c>
      <c r="C760" s="5">
        <v>120000</v>
      </c>
      <c r="D760" s="198"/>
      <c r="E760" s="198">
        <v>0.64970000000000006</v>
      </c>
      <c r="F760" s="198">
        <v>0.58009999999999995</v>
      </c>
      <c r="G760" s="198">
        <v>0.52339999999999998</v>
      </c>
      <c r="H760" s="198">
        <v>0.4874</v>
      </c>
      <c r="I760" s="198">
        <v>0.46039999999999998</v>
      </c>
      <c r="J760" s="198">
        <v>0.44030000000000002</v>
      </c>
      <c r="K760" s="198">
        <v>0.42549999999999999</v>
      </c>
      <c r="L760" s="198">
        <v>0.4148</v>
      </c>
      <c r="M760" s="198">
        <v>0.40720000000000001</v>
      </c>
      <c r="N760" s="198">
        <v>0.40189999999999998</v>
      </c>
      <c r="O760" s="198">
        <v>0.39810000000000001</v>
      </c>
      <c r="P760" s="198">
        <v>0.39550000000000002</v>
      </c>
      <c r="Q760" s="198">
        <v>0.39369999999999999</v>
      </c>
    </row>
    <row r="761" spans="1:17" x14ac:dyDescent="0.25">
      <c r="A761" s="8">
        <v>3</v>
      </c>
      <c r="B761" s="3">
        <v>51</v>
      </c>
      <c r="C761" s="5">
        <v>120000</v>
      </c>
      <c r="D761" s="198"/>
      <c r="E761" s="198">
        <v>0.64249999999999996</v>
      </c>
      <c r="F761" s="198">
        <v>0.57120000000000004</v>
      </c>
      <c r="G761" s="198">
        <v>0.51670000000000005</v>
      </c>
      <c r="H761" s="198">
        <v>0.48130000000000001</v>
      </c>
      <c r="I761" s="198">
        <v>0.45490000000000003</v>
      </c>
      <c r="J761" s="198">
        <v>0.43540000000000001</v>
      </c>
      <c r="K761" s="198">
        <v>0.42149999999999999</v>
      </c>
      <c r="L761" s="198">
        <v>0.41160000000000002</v>
      </c>
      <c r="M761" s="198">
        <v>0.40460000000000002</v>
      </c>
      <c r="N761" s="198">
        <v>0.39979999999999999</v>
      </c>
      <c r="O761" s="198">
        <v>0.39660000000000001</v>
      </c>
      <c r="P761" s="198">
        <v>0.39439999999999997</v>
      </c>
      <c r="Q761" s="198">
        <v>0.39290000000000003</v>
      </c>
    </row>
    <row r="762" spans="1:17" x14ac:dyDescent="0.25">
      <c r="A762" s="8">
        <v>3</v>
      </c>
      <c r="B762" s="3">
        <v>52</v>
      </c>
      <c r="C762" s="5">
        <v>120000</v>
      </c>
      <c r="D762" s="198"/>
      <c r="E762" s="198">
        <v>0.63519999999999999</v>
      </c>
      <c r="F762" s="198">
        <v>0.56210000000000004</v>
      </c>
      <c r="G762" s="198">
        <v>0.51019999999999999</v>
      </c>
      <c r="H762" s="198">
        <v>0.47520000000000001</v>
      </c>
      <c r="I762" s="198">
        <v>0.44940000000000002</v>
      </c>
      <c r="J762" s="198">
        <v>0.43080000000000002</v>
      </c>
      <c r="K762" s="198">
        <v>0.41760000000000003</v>
      </c>
      <c r="L762" s="198">
        <v>0.40849999999999997</v>
      </c>
      <c r="M762" s="198">
        <v>0.4022</v>
      </c>
      <c r="N762" s="198">
        <v>0.39800000000000002</v>
      </c>
      <c r="O762" s="198">
        <v>0.3952</v>
      </c>
      <c r="P762" s="198">
        <v>0.39340000000000003</v>
      </c>
      <c r="Q762" s="198">
        <v>0.39219999999999999</v>
      </c>
    </row>
    <row r="763" spans="1:17" x14ac:dyDescent="0.25">
      <c r="A763" s="8">
        <v>3</v>
      </c>
      <c r="B763" s="3">
        <v>53</v>
      </c>
      <c r="C763" s="5">
        <v>120000</v>
      </c>
      <c r="D763" s="198"/>
      <c r="E763" s="198">
        <v>0.628</v>
      </c>
      <c r="F763" s="198">
        <v>0.55289999999999995</v>
      </c>
      <c r="G763" s="198">
        <v>0.50380000000000003</v>
      </c>
      <c r="H763" s="198">
        <v>0.46929999999999999</v>
      </c>
      <c r="I763" s="198">
        <v>0.44409999999999999</v>
      </c>
      <c r="J763" s="198">
        <v>0.4264</v>
      </c>
      <c r="K763" s="198">
        <v>0.41410000000000002</v>
      </c>
      <c r="L763" s="198">
        <v>0.40570000000000001</v>
      </c>
      <c r="M763" s="198">
        <v>0.40010000000000001</v>
      </c>
      <c r="N763" s="198">
        <v>0.39650000000000002</v>
      </c>
      <c r="O763" s="198">
        <v>0.39410000000000001</v>
      </c>
      <c r="P763" s="198">
        <v>0.3926</v>
      </c>
      <c r="Q763" s="198">
        <v>0.3916</v>
      </c>
    </row>
    <row r="764" spans="1:17" x14ac:dyDescent="0.25">
      <c r="A764" s="8">
        <v>3</v>
      </c>
      <c r="B764" s="3">
        <v>54</v>
      </c>
      <c r="C764" s="5">
        <v>120000</v>
      </c>
      <c r="D764" s="198"/>
      <c r="E764" s="198">
        <v>0.62090000000000001</v>
      </c>
      <c r="F764" s="198">
        <v>0.54410000000000003</v>
      </c>
      <c r="G764" s="198">
        <v>0.49759999999999999</v>
      </c>
      <c r="H764" s="198">
        <v>0.46350000000000002</v>
      </c>
      <c r="I764" s="198">
        <v>0.43909999999999999</v>
      </c>
      <c r="J764" s="198">
        <v>0.42220000000000002</v>
      </c>
      <c r="K764" s="198">
        <v>0.4108</v>
      </c>
      <c r="L764" s="198">
        <v>0.4032</v>
      </c>
      <c r="M764" s="198">
        <v>0.39829999999999999</v>
      </c>
      <c r="N764" s="198">
        <v>0.39510000000000001</v>
      </c>
      <c r="O764" s="198">
        <v>0.39319999999999999</v>
      </c>
      <c r="P764" s="198">
        <v>0.39190000000000003</v>
      </c>
      <c r="Q764" s="198">
        <v>0.39119999999999999</v>
      </c>
    </row>
    <row r="765" spans="1:17" x14ac:dyDescent="0.25">
      <c r="A765" s="8">
        <v>3</v>
      </c>
      <c r="B765" s="3">
        <v>55</v>
      </c>
      <c r="C765" s="5">
        <v>120000</v>
      </c>
      <c r="D765" s="198"/>
      <c r="E765" s="198">
        <v>0.61399999999999999</v>
      </c>
      <c r="F765" s="198">
        <v>0.53810000000000002</v>
      </c>
      <c r="G765" s="198">
        <v>0.49170000000000003</v>
      </c>
      <c r="H765" s="198">
        <v>0.45800000000000002</v>
      </c>
      <c r="I765" s="198">
        <v>0.43440000000000001</v>
      </c>
      <c r="J765" s="198">
        <v>0.41839999999999999</v>
      </c>
      <c r="K765" s="198">
        <v>0.4078</v>
      </c>
      <c r="L765" s="198">
        <v>0.40100000000000002</v>
      </c>
      <c r="M765" s="198">
        <v>0.3967</v>
      </c>
      <c r="N765" s="198">
        <v>0.39400000000000002</v>
      </c>
      <c r="O765" s="198">
        <v>0.39240000000000003</v>
      </c>
      <c r="P765" s="198">
        <v>0.39140000000000003</v>
      </c>
      <c r="Q765" s="198">
        <v>0.39090000000000003</v>
      </c>
    </row>
    <row r="766" spans="1:17" x14ac:dyDescent="0.25">
      <c r="A766" s="8">
        <v>3</v>
      </c>
      <c r="B766" s="3">
        <v>56</v>
      </c>
      <c r="C766" s="5">
        <v>120000</v>
      </c>
      <c r="D766" s="198"/>
      <c r="E766" s="198">
        <v>0.60699999999999998</v>
      </c>
      <c r="F766" s="198">
        <v>0.53210000000000002</v>
      </c>
      <c r="G766" s="198">
        <v>0.48559999999999998</v>
      </c>
      <c r="H766" s="198">
        <v>0.45250000000000001</v>
      </c>
      <c r="I766" s="198">
        <v>0.42980000000000002</v>
      </c>
      <c r="J766" s="198">
        <v>0.41470000000000001</v>
      </c>
      <c r="K766" s="198">
        <v>0.40500000000000003</v>
      </c>
      <c r="L766" s="198">
        <v>0.39900000000000002</v>
      </c>
      <c r="M766" s="198">
        <v>0.39529999999999998</v>
      </c>
      <c r="N766" s="198">
        <v>0.3931</v>
      </c>
      <c r="O766" s="198">
        <v>0.39179999999999998</v>
      </c>
      <c r="P766" s="198">
        <v>0.39100000000000001</v>
      </c>
      <c r="Q766" s="198">
        <v>0.3906</v>
      </c>
    </row>
    <row r="767" spans="1:17" x14ac:dyDescent="0.25">
      <c r="A767" s="8">
        <v>3</v>
      </c>
      <c r="B767" s="3">
        <v>57</v>
      </c>
      <c r="C767" s="5">
        <v>120000</v>
      </c>
      <c r="D767" s="198"/>
      <c r="E767" s="198">
        <v>0.60029999999999994</v>
      </c>
      <c r="F767" s="198">
        <v>0.5262</v>
      </c>
      <c r="G767" s="198">
        <v>0.47970000000000002</v>
      </c>
      <c r="H767" s="198">
        <v>0.44719999999999999</v>
      </c>
      <c r="I767" s="198">
        <v>0.4254</v>
      </c>
      <c r="J767" s="198">
        <v>0.4113</v>
      </c>
      <c r="K767" s="198">
        <v>0.40250000000000002</v>
      </c>
      <c r="L767" s="198">
        <v>0.3972</v>
      </c>
      <c r="M767" s="198">
        <v>0.39410000000000001</v>
      </c>
      <c r="N767" s="198">
        <v>0.39229999999999998</v>
      </c>
      <c r="O767" s="198">
        <v>0.39129999999999998</v>
      </c>
      <c r="P767" s="198">
        <v>0.39069999999999999</v>
      </c>
      <c r="Q767" s="198">
        <v>0.39040000000000002</v>
      </c>
    </row>
    <row r="768" spans="1:17" x14ac:dyDescent="0.25">
      <c r="A768" s="8">
        <v>3</v>
      </c>
      <c r="B768" s="3">
        <v>58</v>
      </c>
      <c r="C768" s="5">
        <v>120000</v>
      </c>
      <c r="D768" s="198"/>
      <c r="E768" s="198">
        <v>0.59409999999999996</v>
      </c>
      <c r="F768" s="198">
        <v>0.52090000000000003</v>
      </c>
      <c r="G768" s="198">
        <v>0.47460000000000002</v>
      </c>
      <c r="H768" s="198">
        <v>0.44269999999999998</v>
      </c>
      <c r="I768" s="198">
        <v>0.42170000000000002</v>
      </c>
      <c r="J768" s="198">
        <v>0.40849999999999997</v>
      </c>
      <c r="K768" s="198">
        <v>0.40060000000000001</v>
      </c>
      <c r="L768" s="198">
        <v>0.39589999999999997</v>
      </c>
      <c r="M768" s="198">
        <v>0.39319999999999999</v>
      </c>
      <c r="N768" s="198">
        <v>0.39179999999999998</v>
      </c>
      <c r="O768" s="198">
        <v>0.39100000000000001</v>
      </c>
      <c r="P768" s="198">
        <v>0.39050000000000001</v>
      </c>
      <c r="Q768" s="198">
        <v>0.39029999999999998</v>
      </c>
    </row>
    <row r="769" spans="1:17" x14ac:dyDescent="0.25">
      <c r="A769" s="8">
        <v>3</v>
      </c>
      <c r="B769" s="3">
        <v>59</v>
      </c>
      <c r="C769" s="5">
        <v>120000</v>
      </c>
      <c r="D769" s="198"/>
      <c r="E769" s="198">
        <v>0.58809999999999996</v>
      </c>
      <c r="F769" s="198">
        <v>0.51580000000000004</v>
      </c>
      <c r="G769" s="198">
        <v>0.46949999999999997</v>
      </c>
      <c r="H769" s="198">
        <v>0.43830000000000002</v>
      </c>
      <c r="I769" s="198">
        <v>0.41820000000000002</v>
      </c>
      <c r="J769" s="198">
        <v>0.40600000000000003</v>
      </c>
      <c r="K769" s="198">
        <v>0.39879999999999999</v>
      </c>
      <c r="L769" s="198">
        <v>0.3947</v>
      </c>
      <c r="M769" s="198">
        <v>0.39250000000000002</v>
      </c>
      <c r="N769" s="198">
        <v>0.39129999999999998</v>
      </c>
      <c r="O769" s="198">
        <v>0.39069999999999999</v>
      </c>
      <c r="P769" s="198">
        <v>0.39040000000000002</v>
      </c>
      <c r="Q769" s="198">
        <v>0.39019999999999999</v>
      </c>
    </row>
    <row r="770" spans="1:17" x14ac:dyDescent="0.25">
      <c r="A770" s="8">
        <v>3</v>
      </c>
      <c r="B770" s="3">
        <v>60</v>
      </c>
      <c r="C770" s="5">
        <v>120000</v>
      </c>
      <c r="D770" s="198"/>
      <c r="E770" s="198">
        <v>0.58220000000000005</v>
      </c>
      <c r="F770" s="198">
        <v>0.51060000000000005</v>
      </c>
      <c r="G770" s="198">
        <v>0.46450000000000002</v>
      </c>
      <c r="H770" s="198">
        <v>0.43390000000000001</v>
      </c>
      <c r="I770" s="198">
        <v>0.4148</v>
      </c>
      <c r="J770" s="198">
        <v>0.40350000000000003</v>
      </c>
      <c r="K770" s="198">
        <v>0.3972</v>
      </c>
      <c r="L770" s="198">
        <v>0.39369999999999999</v>
      </c>
      <c r="M770" s="198">
        <v>0.39190000000000003</v>
      </c>
      <c r="N770" s="198">
        <v>0.39100000000000001</v>
      </c>
      <c r="O770" s="198">
        <v>0.39050000000000001</v>
      </c>
      <c r="P770" s="198">
        <v>0.39029999999999998</v>
      </c>
      <c r="Q770" s="198">
        <v>0.39019999999999999</v>
      </c>
    </row>
    <row r="771" spans="1:17" x14ac:dyDescent="0.25">
      <c r="A771" s="8">
        <v>3</v>
      </c>
      <c r="B771" s="3">
        <v>61</v>
      </c>
      <c r="C771" s="5">
        <v>120000</v>
      </c>
      <c r="D771" s="198"/>
      <c r="E771" s="198">
        <v>0.57650000000000001</v>
      </c>
      <c r="F771" s="198">
        <v>0.50549999999999995</v>
      </c>
      <c r="G771" s="198">
        <v>0.45950000000000002</v>
      </c>
      <c r="H771" s="198">
        <v>0.42970000000000003</v>
      </c>
      <c r="I771" s="198">
        <v>0.41170000000000001</v>
      </c>
      <c r="J771" s="198">
        <v>0.40139999999999998</v>
      </c>
      <c r="K771" s="198">
        <v>0.39579999999999999</v>
      </c>
      <c r="L771" s="198">
        <v>0.39279999999999998</v>
      </c>
      <c r="M771" s="198">
        <v>0.39140000000000003</v>
      </c>
      <c r="N771" s="198">
        <v>0.39069999999999999</v>
      </c>
      <c r="O771" s="198">
        <v>0.39040000000000002</v>
      </c>
      <c r="P771" s="198">
        <v>0.39019999999999999</v>
      </c>
      <c r="Q771" s="198">
        <v>0.39019999999999999</v>
      </c>
    </row>
    <row r="772" spans="1:17" x14ac:dyDescent="0.25">
      <c r="A772" s="8">
        <v>3</v>
      </c>
      <c r="B772" s="3">
        <v>62</v>
      </c>
      <c r="C772" s="5">
        <v>120000</v>
      </c>
      <c r="D772" s="198"/>
      <c r="E772" s="198">
        <v>0.57099999999999995</v>
      </c>
      <c r="F772" s="198">
        <v>0.50039999999999996</v>
      </c>
      <c r="G772" s="198">
        <v>0.4546</v>
      </c>
      <c r="H772" s="198">
        <v>0.42570000000000002</v>
      </c>
      <c r="I772" s="198">
        <v>0.40870000000000001</v>
      </c>
      <c r="J772" s="198">
        <v>0.39939999999999998</v>
      </c>
      <c r="K772" s="198">
        <v>0.39450000000000002</v>
      </c>
      <c r="L772" s="198">
        <v>0.3921</v>
      </c>
      <c r="M772" s="198">
        <v>0.39100000000000001</v>
      </c>
      <c r="N772" s="198">
        <v>0.39050000000000001</v>
      </c>
      <c r="O772" s="198">
        <v>0.39029999999999998</v>
      </c>
      <c r="P772" s="198">
        <v>0.39019999999999999</v>
      </c>
      <c r="Q772" s="198">
        <v>0.3901</v>
      </c>
    </row>
    <row r="773" spans="1:17" x14ac:dyDescent="0.25">
      <c r="A773" s="8">
        <v>3</v>
      </c>
      <c r="B773" s="3">
        <v>63</v>
      </c>
      <c r="C773" s="5">
        <v>120000</v>
      </c>
      <c r="D773" s="198"/>
      <c r="E773" s="198">
        <v>0.56559999999999999</v>
      </c>
      <c r="F773" s="198">
        <v>0.49519999999999997</v>
      </c>
      <c r="G773" s="198">
        <v>0.4496</v>
      </c>
      <c r="H773" s="198">
        <v>0.42170000000000002</v>
      </c>
      <c r="I773" s="198">
        <v>0.40579999999999999</v>
      </c>
      <c r="J773" s="198">
        <v>0.39750000000000002</v>
      </c>
      <c r="K773" s="198">
        <v>0.39340000000000003</v>
      </c>
      <c r="L773" s="198">
        <v>0.39150000000000001</v>
      </c>
      <c r="M773" s="198">
        <v>0.39069999999999999</v>
      </c>
      <c r="N773" s="198">
        <v>0.39029999999999998</v>
      </c>
      <c r="O773" s="198">
        <v>0.39019999999999999</v>
      </c>
      <c r="P773" s="198">
        <v>0.3901</v>
      </c>
      <c r="Q773" s="198">
        <v>0.3901</v>
      </c>
    </row>
    <row r="774" spans="1:17" x14ac:dyDescent="0.25">
      <c r="A774" s="8">
        <v>3</v>
      </c>
      <c r="B774" s="3">
        <v>64</v>
      </c>
      <c r="C774" s="5">
        <v>120000</v>
      </c>
      <c r="D774" s="198"/>
      <c r="E774" s="198">
        <v>0.5605</v>
      </c>
      <c r="F774" s="198">
        <v>0.49</v>
      </c>
      <c r="G774" s="198">
        <v>0.44469999999999998</v>
      </c>
      <c r="H774" s="198">
        <v>0.4178</v>
      </c>
      <c r="I774" s="198">
        <v>0.4032</v>
      </c>
      <c r="J774" s="198">
        <v>0.39589999999999997</v>
      </c>
      <c r="K774" s="198">
        <v>0.39250000000000002</v>
      </c>
      <c r="L774" s="198">
        <v>0.3911</v>
      </c>
      <c r="M774" s="198">
        <v>0.39050000000000001</v>
      </c>
      <c r="N774" s="198">
        <v>0.39019999999999999</v>
      </c>
      <c r="O774" s="198">
        <v>0.39019999999999999</v>
      </c>
      <c r="P774" s="198">
        <v>0.3901</v>
      </c>
      <c r="Q774" s="198">
        <v>0.3901</v>
      </c>
    </row>
    <row r="775" spans="1:17" x14ac:dyDescent="0.25">
      <c r="A775" s="8">
        <v>3</v>
      </c>
      <c r="B775" s="3">
        <v>65</v>
      </c>
      <c r="C775" s="5">
        <v>120000</v>
      </c>
      <c r="D775" s="198"/>
      <c r="E775" s="198">
        <v>0.55569999999999997</v>
      </c>
      <c r="F775" s="198">
        <v>0.48480000000000001</v>
      </c>
      <c r="G775" s="198">
        <v>0.43990000000000001</v>
      </c>
      <c r="H775" s="198">
        <v>0.41410000000000002</v>
      </c>
      <c r="I775" s="198">
        <v>0.40079999999999999</v>
      </c>
      <c r="J775" s="198">
        <v>0.39450000000000002</v>
      </c>
      <c r="K775" s="198">
        <v>0.39179999999999998</v>
      </c>
      <c r="L775" s="198">
        <v>0.39069999999999999</v>
      </c>
      <c r="M775" s="198">
        <v>0.39029999999999998</v>
      </c>
      <c r="N775" s="198">
        <v>0.39019999999999999</v>
      </c>
      <c r="O775" s="198">
        <v>0.3901</v>
      </c>
      <c r="P775" s="198">
        <v>0.3901</v>
      </c>
      <c r="Q775" s="198">
        <v>0.3901</v>
      </c>
    </row>
    <row r="776" spans="1:17" x14ac:dyDescent="0.25">
      <c r="A776" s="8">
        <v>3</v>
      </c>
      <c r="B776" s="3">
        <v>66</v>
      </c>
      <c r="C776" s="5">
        <v>120000</v>
      </c>
      <c r="D776" s="198"/>
      <c r="E776" s="198">
        <v>0.5514</v>
      </c>
      <c r="F776" s="198">
        <v>0.47960000000000003</v>
      </c>
      <c r="G776" s="198">
        <v>0.43509999999999999</v>
      </c>
      <c r="H776" s="198">
        <v>0.41060000000000002</v>
      </c>
      <c r="I776" s="198">
        <v>0.39860000000000001</v>
      </c>
      <c r="J776" s="198">
        <v>0.39329999999999998</v>
      </c>
      <c r="K776" s="198">
        <v>0.39129999999999998</v>
      </c>
      <c r="L776" s="198">
        <v>0.39050000000000001</v>
      </c>
      <c r="M776" s="198">
        <v>0.39019999999999999</v>
      </c>
      <c r="N776" s="198">
        <v>0.3901</v>
      </c>
      <c r="O776" s="198">
        <v>0.3901</v>
      </c>
      <c r="P776" s="198">
        <v>0.3901</v>
      </c>
      <c r="Q776" s="198">
        <v>0.3901</v>
      </c>
    </row>
    <row r="777" spans="1:17" x14ac:dyDescent="0.25">
      <c r="A777" s="8">
        <v>3</v>
      </c>
      <c r="B777" s="3">
        <v>67</v>
      </c>
      <c r="C777" s="5">
        <v>120000</v>
      </c>
      <c r="D777" s="198"/>
      <c r="E777" s="198">
        <v>0.54720000000000002</v>
      </c>
      <c r="F777" s="198">
        <v>0.47399999999999998</v>
      </c>
      <c r="G777" s="198">
        <v>0.43</v>
      </c>
      <c r="H777" s="198">
        <v>0.40699999999999997</v>
      </c>
      <c r="I777" s="198">
        <v>0.39650000000000002</v>
      </c>
      <c r="J777" s="198">
        <v>0.39229999999999998</v>
      </c>
      <c r="K777" s="198">
        <v>0.39079999999999998</v>
      </c>
      <c r="L777" s="198">
        <v>0.39029999999999998</v>
      </c>
      <c r="M777" s="198">
        <v>0.39019999999999999</v>
      </c>
      <c r="N777" s="198">
        <v>0.3901</v>
      </c>
      <c r="O777" s="198">
        <v>0.3901</v>
      </c>
      <c r="P777" s="198">
        <v>0.3901</v>
      </c>
      <c r="Q777" s="198">
        <v>0.3901</v>
      </c>
    </row>
    <row r="778" spans="1:17" x14ac:dyDescent="0.25">
      <c r="A778" s="8">
        <v>3</v>
      </c>
      <c r="B778" s="3">
        <v>68</v>
      </c>
      <c r="C778" s="5">
        <v>120000</v>
      </c>
      <c r="D778" s="198"/>
      <c r="E778" s="198">
        <v>0.54349999999999998</v>
      </c>
      <c r="F778" s="198">
        <v>0.46820000000000001</v>
      </c>
      <c r="G778" s="198">
        <v>0.4249</v>
      </c>
      <c r="H778" s="198">
        <v>0.40360000000000001</v>
      </c>
      <c r="I778" s="198">
        <v>0.3947</v>
      </c>
      <c r="J778" s="198">
        <v>0.39150000000000001</v>
      </c>
      <c r="K778" s="198">
        <v>0.39050000000000001</v>
      </c>
      <c r="L778" s="198">
        <v>0.39019999999999999</v>
      </c>
      <c r="M778" s="198">
        <v>0.3901</v>
      </c>
      <c r="N778" s="198">
        <v>0.3901</v>
      </c>
      <c r="O778" s="198">
        <v>0.3901</v>
      </c>
      <c r="P778" s="198">
        <v>0.3901</v>
      </c>
      <c r="Q778" s="198">
        <v>0.3901</v>
      </c>
    </row>
    <row r="779" spans="1:17" x14ac:dyDescent="0.25">
      <c r="A779" s="8">
        <v>3</v>
      </c>
      <c r="B779" s="3">
        <v>69</v>
      </c>
      <c r="C779" s="5">
        <v>120000</v>
      </c>
      <c r="D779" s="198"/>
      <c r="E779" s="198">
        <v>0.54049999999999998</v>
      </c>
      <c r="F779" s="198">
        <v>0.4627</v>
      </c>
      <c r="G779" s="198">
        <v>0.42009999999999997</v>
      </c>
      <c r="H779" s="198">
        <v>0.40060000000000001</v>
      </c>
      <c r="I779" s="198">
        <v>0.39319999999999999</v>
      </c>
      <c r="J779" s="198">
        <v>0.39090000000000003</v>
      </c>
      <c r="K779" s="198">
        <v>0.39029999999999998</v>
      </c>
      <c r="L779" s="198">
        <v>0.3901</v>
      </c>
      <c r="M779" s="198">
        <v>0.3901</v>
      </c>
      <c r="N779" s="198">
        <v>0.3901</v>
      </c>
      <c r="O779" s="198">
        <v>0.3901</v>
      </c>
      <c r="P779" s="198">
        <v>0.3901</v>
      </c>
      <c r="Q779" s="198">
        <v>0.3901</v>
      </c>
    </row>
    <row r="780" spans="1:17" x14ac:dyDescent="0.25">
      <c r="A780" s="8">
        <v>3</v>
      </c>
      <c r="B780" s="3">
        <v>70</v>
      </c>
      <c r="C780" s="5">
        <v>120000</v>
      </c>
      <c r="D780" s="198"/>
      <c r="E780" s="198">
        <v>0.53779999999999994</v>
      </c>
      <c r="F780" s="198">
        <v>0.45610000000000001</v>
      </c>
      <c r="G780" s="198">
        <v>0.41460000000000002</v>
      </c>
      <c r="H780" s="198">
        <v>0.39739999999999998</v>
      </c>
      <c r="I780" s="198">
        <v>0.39190000000000003</v>
      </c>
      <c r="J780" s="198">
        <v>0.39050000000000001</v>
      </c>
      <c r="K780" s="198">
        <v>0.39019999999999999</v>
      </c>
      <c r="L780" s="198">
        <v>0.3901</v>
      </c>
      <c r="M780" s="198">
        <v>0.3901</v>
      </c>
      <c r="N780" s="198">
        <v>0.3901</v>
      </c>
      <c r="O780" s="198">
        <v>0.3901</v>
      </c>
      <c r="P780" s="198">
        <v>0.3901</v>
      </c>
      <c r="Q780" s="198">
        <v>0.3901</v>
      </c>
    </row>
    <row r="781" spans="1:17" x14ac:dyDescent="0.25">
      <c r="A781" s="8">
        <v>3</v>
      </c>
      <c r="B781" s="3">
        <v>71</v>
      </c>
      <c r="C781" s="5">
        <v>120000</v>
      </c>
      <c r="D781" s="198"/>
      <c r="E781" s="198">
        <v>0.53610000000000002</v>
      </c>
      <c r="F781" s="198">
        <v>0.44969999999999999</v>
      </c>
      <c r="G781" s="198">
        <v>0.40949999999999998</v>
      </c>
      <c r="H781" s="198">
        <v>0.39489999999999997</v>
      </c>
      <c r="I781" s="198">
        <v>0.39100000000000001</v>
      </c>
      <c r="J781" s="198">
        <v>0.39019999999999999</v>
      </c>
      <c r="K781" s="198">
        <v>0.3901</v>
      </c>
      <c r="L781" s="198">
        <v>0.3901</v>
      </c>
      <c r="M781" s="198">
        <v>0.3901</v>
      </c>
      <c r="N781" s="198">
        <v>0.3901</v>
      </c>
      <c r="O781" s="198">
        <v>0.3901</v>
      </c>
      <c r="P781" s="198">
        <v>0.3901</v>
      </c>
      <c r="Q781" s="198">
        <v>0.3901</v>
      </c>
    </row>
    <row r="782" spans="1:17" x14ac:dyDescent="0.25">
      <c r="A782" s="8">
        <v>3</v>
      </c>
      <c r="B782" s="3">
        <v>72</v>
      </c>
      <c r="C782" s="5">
        <v>120000</v>
      </c>
      <c r="D782" s="198"/>
      <c r="E782" s="198">
        <v>0.53500000000000003</v>
      </c>
      <c r="F782" s="198">
        <v>0.441</v>
      </c>
      <c r="G782" s="198">
        <v>0.40300000000000002</v>
      </c>
      <c r="H782" s="198">
        <v>0.39229999999999998</v>
      </c>
      <c r="I782" s="198">
        <v>0.39040000000000002</v>
      </c>
      <c r="J782" s="198">
        <v>0.3901</v>
      </c>
      <c r="K782" s="198">
        <v>0.3901</v>
      </c>
      <c r="L782" s="198">
        <v>0.3901</v>
      </c>
      <c r="M782" s="198">
        <v>0.3901</v>
      </c>
      <c r="N782" s="198">
        <v>0.3901</v>
      </c>
      <c r="O782" s="198">
        <v>0.3901</v>
      </c>
      <c r="P782" s="198">
        <v>0.3901</v>
      </c>
      <c r="Q782" s="198">
        <v>0.3901</v>
      </c>
    </row>
    <row r="783" spans="1:17" x14ac:dyDescent="0.25">
      <c r="A783" s="8">
        <v>3</v>
      </c>
      <c r="B783" s="3">
        <v>73</v>
      </c>
      <c r="C783" s="5">
        <v>120000</v>
      </c>
      <c r="D783" s="198"/>
      <c r="E783" s="198">
        <v>0.53469999999999995</v>
      </c>
      <c r="F783" s="198">
        <v>0.43130000000000002</v>
      </c>
      <c r="G783" s="198">
        <v>0.39700000000000002</v>
      </c>
      <c r="H783" s="198">
        <v>0.39069999999999999</v>
      </c>
      <c r="I783" s="198">
        <v>0.3901</v>
      </c>
      <c r="J783" s="198">
        <v>0.3901</v>
      </c>
      <c r="K783" s="198">
        <v>0.3901</v>
      </c>
      <c r="L783" s="198">
        <v>0.3901</v>
      </c>
      <c r="M783" s="198">
        <v>0.3901</v>
      </c>
      <c r="N783" s="198">
        <v>0.3901</v>
      </c>
      <c r="O783" s="198">
        <v>0.3901</v>
      </c>
      <c r="P783" s="198">
        <v>0.3901</v>
      </c>
      <c r="Q783" s="198">
        <v>0.3901</v>
      </c>
    </row>
    <row r="784" spans="1:17" x14ac:dyDescent="0.25">
      <c r="A784" s="8">
        <v>3</v>
      </c>
      <c r="B784" s="3">
        <v>74</v>
      </c>
      <c r="C784" s="5">
        <v>120000</v>
      </c>
      <c r="D784" s="198"/>
      <c r="E784" s="198">
        <v>0.53459999999999996</v>
      </c>
      <c r="F784" s="198">
        <v>0.42480000000000001</v>
      </c>
      <c r="G784" s="198">
        <v>0.39369999999999999</v>
      </c>
      <c r="H784" s="198">
        <v>0.39019999999999999</v>
      </c>
      <c r="I784" s="198">
        <v>0.3901</v>
      </c>
      <c r="J784" s="198">
        <v>0.3901</v>
      </c>
      <c r="K784" s="198">
        <v>0.3901</v>
      </c>
      <c r="L784" s="198">
        <v>0.3901</v>
      </c>
      <c r="M784" s="198">
        <v>0.3901</v>
      </c>
      <c r="N784" s="198">
        <v>0.3901</v>
      </c>
      <c r="O784" s="198">
        <v>0.3901</v>
      </c>
      <c r="P784" s="198">
        <v>0.3901</v>
      </c>
      <c r="Q784" s="198">
        <v>0.3901</v>
      </c>
    </row>
    <row r="785" spans="1:17" x14ac:dyDescent="0.25">
      <c r="A785" s="8">
        <v>4</v>
      </c>
      <c r="B785" s="3">
        <v>36</v>
      </c>
      <c r="C785" s="5">
        <v>120000</v>
      </c>
      <c r="D785" s="198"/>
      <c r="E785" s="198">
        <v>0.76880000000000004</v>
      </c>
      <c r="F785" s="198">
        <v>0.72270000000000001</v>
      </c>
      <c r="G785" s="198">
        <v>0.68100000000000005</v>
      </c>
      <c r="H785" s="198">
        <v>0.6431</v>
      </c>
      <c r="I785" s="198">
        <v>0.60829999999999995</v>
      </c>
      <c r="J785" s="198">
        <v>0.57630000000000003</v>
      </c>
      <c r="K785" s="198">
        <v>0.54669999999999996</v>
      </c>
      <c r="L785" s="198">
        <v>0.51919999999999999</v>
      </c>
      <c r="M785" s="198">
        <v>0.50249999999999995</v>
      </c>
      <c r="N785" s="198">
        <v>0.4904</v>
      </c>
      <c r="O785" s="198">
        <v>0.48</v>
      </c>
      <c r="P785" s="198">
        <v>0.47099999999999997</v>
      </c>
      <c r="Q785" s="198">
        <v>0.4632</v>
      </c>
    </row>
    <row r="786" spans="1:17" x14ac:dyDescent="0.25">
      <c r="A786" s="8">
        <v>4</v>
      </c>
      <c r="B786" s="3">
        <v>37</v>
      </c>
      <c r="C786" s="5">
        <v>120000</v>
      </c>
      <c r="D786" s="198"/>
      <c r="E786" s="198">
        <v>0.76190000000000002</v>
      </c>
      <c r="F786" s="198">
        <v>0.71450000000000002</v>
      </c>
      <c r="G786" s="198">
        <v>0.67169999999999996</v>
      </c>
      <c r="H786" s="198">
        <v>0.63290000000000002</v>
      </c>
      <c r="I786" s="198">
        <v>0.59730000000000005</v>
      </c>
      <c r="J786" s="198">
        <v>0.56459999999999999</v>
      </c>
      <c r="K786" s="198">
        <v>0.53439999999999999</v>
      </c>
      <c r="L786" s="198">
        <v>0.51080000000000003</v>
      </c>
      <c r="M786" s="198">
        <v>0.49690000000000001</v>
      </c>
      <c r="N786" s="198">
        <v>0.48499999999999999</v>
      </c>
      <c r="O786" s="198">
        <v>0.47489999999999999</v>
      </c>
      <c r="P786" s="198">
        <v>0.46610000000000001</v>
      </c>
      <c r="Q786" s="198">
        <v>0.45889999999999997</v>
      </c>
    </row>
    <row r="787" spans="1:17" x14ac:dyDescent="0.25">
      <c r="A787" s="8">
        <v>4</v>
      </c>
      <c r="B787" s="3">
        <v>38</v>
      </c>
      <c r="C787" s="5">
        <v>120000</v>
      </c>
      <c r="D787" s="198"/>
      <c r="E787" s="198">
        <v>0.75490000000000002</v>
      </c>
      <c r="F787" s="198">
        <v>0.70620000000000005</v>
      </c>
      <c r="G787" s="198">
        <v>0.6623</v>
      </c>
      <c r="H787" s="198">
        <v>0.62250000000000005</v>
      </c>
      <c r="I787" s="198">
        <v>0.58620000000000005</v>
      </c>
      <c r="J787" s="198">
        <v>0.55279999999999996</v>
      </c>
      <c r="K787" s="198">
        <v>0.52190000000000003</v>
      </c>
      <c r="L787" s="198">
        <v>0.505</v>
      </c>
      <c r="M787" s="198">
        <v>0.49130000000000001</v>
      </c>
      <c r="N787" s="198">
        <v>0.47970000000000002</v>
      </c>
      <c r="O787" s="198">
        <v>0.46970000000000001</v>
      </c>
      <c r="P787" s="198">
        <v>0.46160000000000001</v>
      </c>
      <c r="Q787" s="198">
        <v>0.4551</v>
      </c>
    </row>
    <row r="788" spans="1:17" x14ac:dyDescent="0.25">
      <c r="A788" s="8">
        <v>4</v>
      </c>
      <c r="B788" s="3">
        <v>39</v>
      </c>
      <c r="C788" s="5">
        <v>120000</v>
      </c>
      <c r="D788" s="198"/>
      <c r="E788" s="198">
        <v>0.74790000000000001</v>
      </c>
      <c r="F788" s="198">
        <v>0.69789999999999996</v>
      </c>
      <c r="G788" s="198">
        <v>0.65300000000000002</v>
      </c>
      <c r="H788" s="198">
        <v>0.61229999999999996</v>
      </c>
      <c r="I788" s="198">
        <v>0.57509999999999994</v>
      </c>
      <c r="J788" s="198">
        <v>0.54100000000000004</v>
      </c>
      <c r="K788" s="198">
        <v>0.51519999999999999</v>
      </c>
      <c r="L788" s="198">
        <v>0.49930000000000002</v>
      </c>
      <c r="M788" s="198">
        <v>0.4859</v>
      </c>
      <c r="N788" s="198">
        <v>0.47449999999999998</v>
      </c>
      <c r="O788" s="198">
        <v>0.46510000000000001</v>
      </c>
      <c r="P788" s="198">
        <v>0.4577</v>
      </c>
      <c r="Q788" s="198">
        <v>0.45190000000000002</v>
      </c>
    </row>
    <row r="789" spans="1:17" x14ac:dyDescent="0.25">
      <c r="A789" s="8">
        <v>4</v>
      </c>
      <c r="B789" s="3">
        <v>40</v>
      </c>
      <c r="C789" s="5">
        <v>120000</v>
      </c>
      <c r="D789" s="198"/>
      <c r="E789" s="198">
        <v>0.7409</v>
      </c>
      <c r="F789" s="198">
        <v>0.68959999999999999</v>
      </c>
      <c r="G789" s="198">
        <v>0.64359999999999995</v>
      </c>
      <c r="H789" s="198">
        <v>0.60189999999999999</v>
      </c>
      <c r="I789" s="198">
        <v>0.56389999999999996</v>
      </c>
      <c r="J789" s="198">
        <v>0.52910000000000001</v>
      </c>
      <c r="K789" s="198">
        <v>0.50939999999999996</v>
      </c>
      <c r="L789" s="198">
        <v>0.49370000000000003</v>
      </c>
      <c r="M789" s="198">
        <v>0.48049999999999998</v>
      </c>
      <c r="N789" s="198">
        <v>0.46960000000000002</v>
      </c>
      <c r="O789" s="198">
        <v>0.46110000000000001</v>
      </c>
      <c r="P789" s="198">
        <v>0.45429999999999998</v>
      </c>
      <c r="Q789" s="198">
        <v>0.44890000000000002</v>
      </c>
    </row>
    <row r="790" spans="1:17" x14ac:dyDescent="0.25">
      <c r="A790" s="8">
        <v>4</v>
      </c>
      <c r="B790" s="3">
        <v>41</v>
      </c>
      <c r="C790" s="5">
        <v>120000</v>
      </c>
      <c r="D790" s="198"/>
      <c r="E790" s="198">
        <v>0.7339</v>
      </c>
      <c r="F790" s="198">
        <v>0.68130000000000002</v>
      </c>
      <c r="G790" s="198">
        <v>0.6341</v>
      </c>
      <c r="H790" s="198">
        <v>0.59150000000000003</v>
      </c>
      <c r="I790" s="198">
        <v>0.55269999999999997</v>
      </c>
      <c r="J790" s="198">
        <v>0.52210000000000001</v>
      </c>
      <c r="K790" s="198">
        <v>0.50360000000000005</v>
      </c>
      <c r="L790" s="198">
        <v>0.48809999999999998</v>
      </c>
      <c r="M790" s="198">
        <v>0.4753</v>
      </c>
      <c r="N790" s="198">
        <v>0.46529999999999999</v>
      </c>
      <c r="O790" s="198">
        <v>0.45739999999999997</v>
      </c>
      <c r="P790" s="198">
        <v>0.45119999999999999</v>
      </c>
      <c r="Q790" s="198">
        <v>0.44619999999999999</v>
      </c>
    </row>
    <row r="791" spans="1:17" x14ac:dyDescent="0.25">
      <c r="A791" s="8">
        <v>4</v>
      </c>
      <c r="B791" s="3">
        <v>42</v>
      </c>
      <c r="C791" s="5">
        <v>120000</v>
      </c>
      <c r="D791" s="198"/>
      <c r="E791" s="198">
        <v>0.7268</v>
      </c>
      <c r="F791" s="198">
        <v>0.67279999999999995</v>
      </c>
      <c r="G791" s="198">
        <v>0.62450000000000006</v>
      </c>
      <c r="H791" s="198">
        <v>0.58089999999999997</v>
      </c>
      <c r="I791" s="198">
        <v>0.54120000000000001</v>
      </c>
      <c r="J791" s="198">
        <v>0.51619999999999999</v>
      </c>
      <c r="K791" s="198">
        <v>0.49780000000000002</v>
      </c>
      <c r="L791" s="198">
        <v>0.48259999999999997</v>
      </c>
      <c r="M791" s="198">
        <v>0.47070000000000001</v>
      </c>
      <c r="N791" s="198">
        <v>0.46139999999999998</v>
      </c>
      <c r="O791" s="198">
        <v>0.4541</v>
      </c>
      <c r="P791" s="198">
        <v>0.44829999999999998</v>
      </c>
      <c r="Q791" s="198">
        <v>0.44359999999999999</v>
      </c>
    </row>
    <row r="792" spans="1:17" x14ac:dyDescent="0.25">
      <c r="A792" s="8">
        <v>4</v>
      </c>
      <c r="B792" s="3">
        <v>43</v>
      </c>
      <c r="C792" s="5">
        <v>120000</v>
      </c>
      <c r="D792" s="198"/>
      <c r="E792" s="198">
        <v>0.71970000000000001</v>
      </c>
      <c r="F792" s="198">
        <v>0.66439999999999999</v>
      </c>
      <c r="G792" s="198">
        <v>0.6149</v>
      </c>
      <c r="H792" s="198">
        <v>0.57030000000000003</v>
      </c>
      <c r="I792" s="198">
        <v>0.5323</v>
      </c>
      <c r="J792" s="198">
        <v>0.51029999999999998</v>
      </c>
      <c r="K792" s="198">
        <v>0.49220000000000003</v>
      </c>
      <c r="L792" s="198">
        <v>0.47770000000000001</v>
      </c>
      <c r="M792" s="198">
        <v>0.46660000000000001</v>
      </c>
      <c r="N792" s="198">
        <v>0.45779999999999998</v>
      </c>
      <c r="O792" s="198">
        <v>0.45100000000000001</v>
      </c>
      <c r="P792" s="198">
        <v>0.44550000000000001</v>
      </c>
      <c r="Q792" s="198">
        <v>0.44130000000000003</v>
      </c>
    </row>
    <row r="793" spans="1:17" x14ac:dyDescent="0.25">
      <c r="A793" s="8">
        <v>4</v>
      </c>
      <c r="B793" s="3">
        <v>44</v>
      </c>
      <c r="C793" s="5">
        <v>120000</v>
      </c>
      <c r="D793" s="198"/>
      <c r="E793" s="198">
        <v>0.7127</v>
      </c>
      <c r="F793" s="198">
        <v>0.65610000000000002</v>
      </c>
      <c r="G793" s="198">
        <v>0.60540000000000005</v>
      </c>
      <c r="H793" s="198">
        <v>0.55979999999999996</v>
      </c>
      <c r="I793" s="198">
        <v>0.52649999999999997</v>
      </c>
      <c r="J793" s="198">
        <v>0.50460000000000005</v>
      </c>
      <c r="K793" s="198">
        <v>0.4869</v>
      </c>
      <c r="L793" s="198">
        <v>0.4733</v>
      </c>
      <c r="M793" s="198">
        <v>0.46279999999999999</v>
      </c>
      <c r="N793" s="198">
        <v>0.45450000000000002</v>
      </c>
      <c r="O793" s="198">
        <v>0.4481</v>
      </c>
      <c r="P793" s="198">
        <v>0.44309999999999999</v>
      </c>
      <c r="Q793" s="198">
        <v>0.43930000000000002</v>
      </c>
    </row>
    <row r="794" spans="1:17" x14ac:dyDescent="0.25">
      <c r="A794" s="8">
        <v>4</v>
      </c>
      <c r="B794" s="3">
        <v>45</v>
      </c>
      <c r="C794" s="5">
        <v>120000</v>
      </c>
      <c r="D794" s="198"/>
      <c r="E794" s="198">
        <v>0.70489999999999997</v>
      </c>
      <c r="F794" s="198">
        <v>0.64680000000000004</v>
      </c>
      <c r="G794" s="198">
        <v>0.59489999999999998</v>
      </c>
      <c r="H794" s="198">
        <v>0.54820000000000002</v>
      </c>
      <c r="I794" s="198">
        <v>0.51970000000000005</v>
      </c>
      <c r="J794" s="198">
        <v>0.49809999999999999</v>
      </c>
      <c r="K794" s="198">
        <v>0.48130000000000001</v>
      </c>
      <c r="L794" s="198">
        <v>0.46850000000000003</v>
      </c>
      <c r="M794" s="198">
        <v>0.45860000000000001</v>
      </c>
      <c r="N794" s="198">
        <v>0.45090000000000002</v>
      </c>
      <c r="O794" s="198">
        <v>0.44500000000000001</v>
      </c>
      <c r="P794" s="198">
        <v>0.44059999999999999</v>
      </c>
      <c r="Q794" s="198">
        <v>0.43719999999999998</v>
      </c>
    </row>
    <row r="795" spans="1:17" x14ac:dyDescent="0.25">
      <c r="A795" s="8">
        <v>4</v>
      </c>
      <c r="B795" s="3">
        <v>46</v>
      </c>
      <c r="C795" s="5">
        <v>120000</v>
      </c>
      <c r="D795" s="198"/>
      <c r="E795" s="198">
        <v>0.69710000000000005</v>
      </c>
      <c r="F795" s="198">
        <v>0.63749999999999996</v>
      </c>
      <c r="G795" s="198">
        <v>0.58430000000000004</v>
      </c>
      <c r="H795" s="198">
        <v>0.53959999999999997</v>
      </c>
      <c r="I795" s="198">
        <v>0.51300000000000001</v>
      </c>
      <c r="J795" s="198">
        <v>0.49199999999999999</v>
      </c>
      <c r="K795" s="198">
        <v>0.47610000000000002</v>
      </c>
      <c r="L795" s="198">
        <v>0.46400000000000002</v>
      </c>
      <c r="M795" s="198">
        <v>0.45469999999999999</v>
      </c>
      <c r="N795" s="198">
        <v>0.4476</v>
      </c>
      <c r="O795" s="198">
        <v>0.44230000000000003</v>
      </c>
      <c r="P795" s="198">
        <v>0.43840000000000001</v>
      </c>
      <c r="Q795" s="198">
        <v>0.43540000000000001</v>
      </c>
    </row>
    <row r="796" spans="1:17" x14ac:dyDescent="0.25">
      <c r="A796" s="8">
        <v>4</v>
      </c>
      <c r="B796" s="3">
        <v>47</v>
      </c>
      <c r="C796" s="5">
        <v>120000</v>
      </c>
      <c r="D796" s="198"/>
      <c r="E796" s="198">
        <v>0.68940000000000001</v>
      </c>
      <c r="F796" s="198">
        <v>0.62819999999999998</v>
      </c>
      <c r="G796" s="198">
        <v>0.57369999999999999</v>
      </c>
      <c r="H796" s="198">
        <v>0.53290000000000004</v>
      </c>
      <c r="I796" s="198">
        <v>0.50649999999999995</v>
      </c>
      <c r="J796" s="198">
        <v>0.48649999999999999</v>
      </c>
      <c r="K796" s="198">
        <v>0.4713</v>
      </c>
      <c r="L796" s="198">
        <v>0.45979999999999999</v>
      </c>
      <c r="M796" s="198">
        <v>0.4511</v>
      </c>
      <c r="N796" s="198">
        <v>0.44469999999999998</v>
      </c>
      <c r="O796" s="198">
        <v>0.44</v>
      </c>
      <c r="P796" s="198">
        <v>0.4365</v>
      </c>
      <c r="Q796" s="198">
        <v>0.43390000000000001</v>
      </c>
    </row>
    <row r="797" spans="1:17" x14ac:dyDescent="0.25">
      <c r="A797" s="8">
        <v>4</v>
      </c>
      <c r="B797" s="3">
        <v>48</v>
      </c>
      <c r="C797" s="5">
        <v>120000</v>
      </c>
      <c r="D797" s="198"/>
      <c r="E797" s="198">
        <v>0.68169999999999997</v>
      </c>
      <c r="F797" s="198">
        <v>0.61890000000000001</v>
      </c>
      <c r="G797" s="198">
        <v>0.56310000000000004</v>
      </c>
      <c r="H797" s="198">
        <v>0.52610000000000001</v>
      </c>
      <c r="I797" s="198">
        <v>0.50049999999999994</v>
      </c>
      <c r="J797" s="198">
        <v>0.48120000000000002</v>
      </c>
      <c r="K797" s="198">
        <v>0.4667</v>
      </c>
      <c r="L797" s="198">
        <v>0.45590000000000003</v>
      </c>
      <c r="M797" s="198">
        <v>0.44790000000000002</v>
      </c>
      <c r="N797" s="198">
        <v>0.44209999999999999</v>
      </c>
      <c r="O797" s="198">
        <v>0.43780000000000002</v>
      </c>
      <c r="P797" s="198">
        <v>0.43480000000000002</v>
      </c>
      <c r="Q797" s="198">
        <v>0.43259999999999998</v>
      </c>
    </row>
    <row r="798" spans="1:17" x14ac:dyDescent="0.25">
      <c r="A798" s="8">
        <v>4</v>
      </c>
      <c r="B798" s="3">
        <v>49</v>
      </c>
      <c r="C798" s="5">
        <v>120000</v>
      </c>
      <c r="D798" s="198"/>
      <c r="E798" s="198">
        <v>0.67390000000000005</v>
      </c>
      <c r="F798" s="198">
        <v>0.60960000000000003</v>
      </c>
      <c r="G798" s="198">
        <v>0.55259999999999998</v>
      </c>
      <c r="H798" s="198">
        <v>0.51959999999999995</v>
      </c>
      <c r="I798" s="198">
        <v>0.49469999999999997</v>
      </c>
      <c r="J798" s="198">
        <v>0.47620000000000001</v>
      </c>
      <c r="K798" s="198">
        <v>0.46239999999999998</v>
      </c>
      <c r="L798" s="198">
        <v>0.45219999999999999</v>
      </c>
      <c r="M798" s="198">
        <v>0.44490000000000002</v>
      </c>
      <c r="N798" s="198">
        <v>0.43969999999999998</v>
      </c>
      <c r="O798" s="198">
        <v>0.43590000000000001</v>
      </c>
      <c r="P798" s="198">
        <v>0.43330000000000002</v>
      </c>
      <c r="Q798" s="198">
        <v>0.43140000000000001</v>
      </c>
    </row>
    <row r="799" spans="1:17" x14ac:dyDescent="0.25">
      <c r="A799" s="8">
        <v>4</v>
      </c>
      <c r="B799" s="3">
        <v>50</v>
      </c>
      <c r="C799" s="5">
        <v>120000</v>
      </c>
      <c r="D799" s="198"/>
      <c r="E799" s="198">
        <v>0.66639999999999999</v>
      </c>
      <c r="F799" s="198">
        <v>0.60040000000000004</v>
      </c>
      <c r="G799" s="198">
        <v>0.54600000000000004</v>
      </c>
      <c r="H799" s="198">
        <v>0.51349999999999996</v>
      </c>
      <c r="I799" s="198">
        <v>0.48930000000000001</v>
      </c>
      <c r="J799" s="198">
        <v>0.47139999999999999</v>
      </c>
      <c r="K799" s="198">
        <v>0.45829999999999999</v>
      </c>
      <c r="L799" s="198">
        <v>0.44900000000000001</v>
      </c>
      <c r="M799" s="198">
        <v>0.44230000000000003</v>
      </c>
      <c r="N799" s="198">
        <v>0.43759999999999999</v>
      </c>
      <c r="O799" s="198">
        <v>0.43430000000000002</v>
      </c>
      <c r="P799" s="198">
        <v>0.43209999999999998</v>
      </c>
      <c r="Q799" s="198">
        <v>0.43049999999999999</v>
      </c>
    </row>
    <row r="800" spans="1:17" x14ac:dyDescent="0.25">
      <c r="A800" s="8">
        <v>4</v>
      </c>
      <c r="B800" s="3">
        <v>51</v>
      </c>
      <c r="C800" s="5">
        <v>120000</v>
      </c>
      <c r="D800" s="198"/>
      <c r="E800" s="198">
        <v>0.65890000000000004</v>
      </c>
      <c r="F800" s="198">
        <v>0.59119999999999995</v>
      </c>
      <c r="G800" s="198">
        <v>0.53959999999999997</v>
      </c>
      <c r="H800" s="198">
        <v>0.50770000000000004</v>
      </c>
      <c r="I800" s="198">
        <v>0.48409999999999997</v>
      </c>
      <c r="J800" s="198">
        <v>0.46689999999999998</v>
      </c>
      <c r="K800" s="198">
        <v>0.4546</v>
      </c>
      <c r="L800" s="198">
        <v>0.44600000000000001</v>
      </c>
      <c r="M800" s="198">
        <v>0.43990000000000001</v>
      </c>
      <c r="N800" s="198">
        <v>0.43580000000000002</v>
      </c>
      <c r="O800" s="198">
        <v>0.433</v>
      </c>
      <c r="P800" s="198">
        <v>0.43099999999999999</v>
      </c>
      <c r="Q800" s="198">
        <v>0.42980000000000002</v>
      </c>
    </row>
    <row r="801" spans="1:17" x14ac:dyDescent="0.25">
      <c r="A801" s="8">
        <v>4</v>
      </c>
      <c r="B801" s="3">
        <v>52</v>
      </c>
      <c r="C801" s="5">
        <v>120000</v>
      </c>
      <c r="D801" s="198"/>
      <c r="E801" s="198">
        <v>0.65129999999999999</v>
      </c>
      <c r="F801" s="198">
        <v>0.58179999999999998</v>
      </c>
      <c r="G801" s="198">
        <v>0.5333</v>
      </c>
      <c r="H801" s="198">
        <v>0.50190000000000001</v>
      </c>
      <c r="I801" s="198">
        <v>0.47899999999999998</v>
      </c>
      <c r="J801" s="198">
        <v>0.46260000000000001</v>
      </c>
      <c r="K801" s="198">
        <v>0.4511</v>
      </c>
      <c r="L801" s="198">
        <v>0.44319999999999998</v>
      </c>
      <c r="M801" s="198">
        <v>0.43780000000000002</v>
      </c>
      <c r="N801" s="198">
        <v>0.43419999999999997</v>
      </c>
      <c r="O801" s="198">
        <v>0.43180000000000002</v>
      </c>
      <c r="P801" s="198">
        <v>0.43020000000000003</v>
      </c>
      <c r="Q801" s="198">
        <v>0.42909999999999998</v>
      </c>
    </row>
    <row r="802" spans="1:17" x14ac:dyDescent="0.25">
      <c r="A802" s="8">
        <v>4</v>
      </c>
      <c r="B802" s="3">
        <v>53</v>
      </c>
      <c r="C802" s="5">
        <v>120000</v>
      </c>
      <c r="D802" s="198"/>
      <c r="E802" s="198">
        <v>0.64370000000000005</v>
      </c>
      <c r="F802" s="198">
        <v>0.57230000000000003</v>
      </c>
      <c r="G802" s="198">
        <v>0.52710000000000001</v>
      </c>
      <c r="H802" s="198">
        <v>0.49630000000000002</v>
      </c>
      <c r="I802" s="198">
        <v>0.47410000000000002</v>
      </c>
      <c r="J802" s="198">
        <v>0.45850000000000002</v>
      </c>
      <c r="K802" s="198">
        <v>0.44790000000000002</v>
      </c>
      <c r="L802" s="198">
        <v>0.44069999999999998</v>
      </c>
      <c r="M802" s="198">
        <v>0.43590000000000001</v>
      </c>
      <c r="N802" s="198">
        <v>0.43280000000000002</v>
      </c>
      <c r="O802" s="198">
        <v>0.43070000000000003</v>
      </c>
      <c r="P802" s="198">
        <v>0.42949999999999999</v>
      </c>
      <c r="Q802" s="198">
        <v>0.42859999999999998</v>
      </c>
    </row>
    <row r="803" spans="1:17" x14ac:dyDescent="0.25">
      <c r="A803" s="8">
        <v>4</v>
      </c>
      <c r="B803" s="3">
        <v>54</v>
      </c>
      <c r="C803" s="5">
        <v>120000</v>
      </c>
      <c r="D803" s="198"/>
      <c r="E803" s="198">
        <v>0.63619999999999999</v>
      </c>
      <c r="F803" s="198">
        <v>0.56310000000000004</v>
      </c>
      <c r="G803" s="198">
        <v>0.5212</v>
      </c>
      <c r="H803" s="198">
        <v>0.49080000000000001</v>
      </c>
      <c r="I803" s="198">
        <v>0.46939999999999998</v>
      </c>
      <c r="J803" s="198">
        <v>0.45469999999999999</v>
      </c>
      <c r="K803" s="198">
        <v>0.44490000000000002</v>
      </c>
      <c r="L803" s="198">
        <v>0.43840000000000001</v>
      </c>
      <c r="M803" s="198">
        <v>0.43419999999999997</v>
      </c>
      <c r="N803" s="198">
        <v>0.43159999999999998</v>
      </c>
      <c r="O803" s="198">
        <v>0.4299</v>
      </c>
      <c r="P803" s="198">
        <v>0.4289</v>
      </c>
      <c r="Q803" s="198">
        <v>0.42830000000000001</v>
      </c>
    </row>
    <row r="804" spans="1:17" x14ac:dyDescent="0.25">
      <c r="A804" s="8">
        <v>4</v>
      </c>
      <c r="B804" s="3">
        <v>55</v>
      </c>
      <c r="C804" s="5">
        <v>120000</v>
      </c>
      <c r="D804" s="198"/>
      <c r="E804" s="198">
        <v>0.62890000000000001</v>
      </c>
      <c r="F804" s="198">
        <v>0.55720000000000003</v>
      </c>
      <c r="G804" s="198">
        <v>0.51539999999999997</v>
      </c>
      <c r="H804" s="198">
        <v>0.48559999999999998</v>
      </c>
      <c r="I804" s="198">
        <v>0.46510000000000001</v>
      </c>
      <c r="J804" s="198">
        <v>0.45129999999999998</v>
      </c>
      <c r="K804" s="198">
        <v>0.44219999999999998</v>
      </c>
      <c r="L804" s="198">
        <v>0.4365</v>
      </c>
      <c r="M804" s="198">
        <v>0.43280000000000002</v>
      </c>
      <c r="N804" s="198">
        <v>0.43059999999999998</v>
      </c>
      <c r="O804" s="198">
        <v>0.42930000000000001</v>
      </c>
      <c r="P804" s="198">
        <v>0.4284</v>
      </c>
      <c r="Q804" s="198">
        <v>0.42799999999999999</v>
      </c>
    </row>
    <row r="805" spans="1:17" x14ac:dyDescent="0.25">
      <c r="A805" s="8">
        <v>4</v>
      </c>
      <c r="B805" s="3">
        <v>56</v>
      </c>
      <c r="C805" s="5">
        <v>120000</v>
      </c>
      <c r="D805" s="198"/>
      <c r="E805" s="198">
        <v>0.62139999999999995</v>
      </c>
      <c r="F805" s="198">
        <v>0.55120000000000002</v>
      </c>
      <c r="G805" s="198">
        <v>0.50960000000000005</v>
      </c>
      <c r="H805" s="198">
        <v>0.48049999999999998</v>
      </c>
      <c r="I805" s="198">
        <v>0.46079999999999999</v>
      </c>
      <c r="J805" s="198">
        <v>0.44800000000000001</v>
      </c>
      <c r="K805" s="198">
        <v>0.43980000000000002</v>
      </c>
      <c r="L805" s="198">
        <v>0.43469999999999998</v>
      </c>
      <c r="M805" s="198">
        <v>0.43159999999999998</v>
      </c>
      <c r="N805" s="198">
        <v>0.42980000000000002</v>
      </c>
      <c r="O805" s="198">
        <v>0.42870000000000003</v>
      </c>
      <c r="P805" s="198">
        <v>0.42809999999999998</v>
      </c>
      <c r="Q805" s="198">
        <v>0.42780000000000001</v>
      </c>
    </row>
    <row r="806" spans="1:17" x14ac:dyDescent="0.25">
      <c r="A806" s="8">
        <v>4</v>
      </c>
      <c r="B806" s="3">
        <v>57</v>
      </c>
      <c r="C806" s="5">
        <v>120000</v>
      </c>
      <c r="D806" s="198"/>
      <c r="E806" s="198">
        <v>0.61419999999999997</v>
      </c>
      <c r="F806" s="198">
        <v>0.5454</v>
      </c>
      <c r="G806" s="198">
        <v>0.504</v>
      </c>
      <c r="H806" s="198">
        <v>0.47560000000000002</v>
      </c>
      <c r="I806" s="198">
        <v>0.45689999999999997</v>
      </c>
      <c r="J806" s="198">
        <v>0.44490000000000002</v>
      </c>
      <c r="K806" s="198">
        <v>0.43759999999999999</v>
      </c>
      <c r="L806" s="198">
        <v>0.43319999999999997</v>
      </c>
      <c r="M806" s="198">
        <v>0.43059999999999998</v>
      </c>
      <c r="N806" s="198">
        <v>0.42909999999999998</v>
      </c>
      <c r="O806" s="198">
        <v>0.42830000000000001</v>
      </c>
      <c r="P806" s="198">
        <v>0.42780000000000001</v>
      </c>
      <c r="Q806" s="198">
        <v>0.42759999999999998</v>
      </c>
    </row>
    <row r="807" spans="1:17" x14ac:dyDescent="0.25">
      <c r="A807" s="8">
        <v>4</v>
      </c>
      <c r="B807" s="3">
        <v>58</v>
      </c>
      <c r="C807" s="5">
        <v>120000</v>
      </c>
      <c r="D807" s="198"/>
      <c r="E807" s="198">
        <v>0.60750000000000004</v>
      </c>
      <c r="F807" s="198">
        <v>0.54020000000000001</v>
      </c>
      <c r="G807" s="198">
        <v>0.49909999999999999</v>
      </c>
      <c r="H807" s="198">
        <v>0.47139999999999999</v>
      </c>
      <c r="I807" s="198">
        <v>0.4536</v>
      </c>
      <c r="J807" s="198">
        <v>0.4425</v>
      </c>
      <c r="K807" s="198">
        <v>0.43590000000000001</v>
      </c>
      <c r="L807" s="198">
        <v>0.432</v>
      </c>
      <c r="M807" s="198">
        <v>0.4299</v>
      </c>
      <c r="N807" s="198">
        <v>0.42870000000000003</v>
      </c>
      <c r="O807" s="198">
        <v>0.42799999999999999</v>
      </c>
      <c r="P807" s="198">
        <v>0.42770000000000002</v>
      </c>
      <c r="Q807" s="198">
        <v>0.42749999999999999</v>
      </c>
    </row>
    <row r="808" spans="1:17" x14ac:dyDescent="0.25">
      <c r="A808" s="8">
        <v>4</v>
      </c>
      <c r="B808" s="3">
        <v>59</v>
      </c>
      <c r="C808" s="5">
        <v>120000</v>
      </c>
      <c r="D808" s="198"/>
      <c r="E808" s="198">
        <v>0.60089999999999999</v>
      </c>
      <c r="F808" s="198">
        <v>0.53520000000000001</v>
      </c>
      <c r="G808" s="198">
        <v>0.49440000000000001</v>
      </c>
      <c r="H808" s="198">
        <v>0.46739999999999998</v>
      </c>
      <c r="I808" s="198">
        <v>0.45050000000000001</v>
      </c>
      <c r="J808" s="198">
        <v>0.44019999999999998</v>
      </c>
      <c r="K808" s="198">
        <v>0.43430000000000002</v>
      </c>
      <c r="L808" s="198">
        <v>0.43099999999999999</v>
      </c>
      <c r="M808" s="198">
        <v>0.42920000000000003</v>
      </c>
      <c r="N808" s="198">
        <v>0.42830000000000001</v>
      </c>
      <c r="O808" s="198">
        <v>0.42780000000000001</v>
      </c>
      <c r="P808" s="198">
        <v>0.42759999999999998</v>
      </c>
      <c r="Q808" s="198">
        <v>0.4274</v>
      </c>
    </row>
    <row r="809" spans="1:17" x14ac:dyDescent="0.25">
      <c r="A809" s="8">
        <v>4</v>
      </c>
      <c r="B809" s="3">
        <v>60</v>
      </c>
      <c r="C809" s="5">
        <v>120000</v>
      </c>
      <c r="D809" s="198"/>
      <c r="E809" s="198">
        <v>0.59430000000000005</v>
      </c>
      <c r="F809" s="198">
        <v>0.53010000000000002</v>
      </c>
      <c r="G809" s="198">
        <v>0.48959999999999998</v>
      </c>
      <c r="H809" s="198">
        <v>0.46350000000000002</v>
      </c>
      <c r="I809" s="198">
        <v>0.44750000000000001</v>
      </c>
      <c r="J809" s="198">
        <v>0.43819999999999998</v>
      </c>
      <c r="K809" s="198">
        <v>0.433</v>
      </c>
      <c r="L809" s="198">
        <v>0.43020000000000003</v>
      </c>
      <c r="M809" s="198">
        <v>0.42870000000000003</v>
      </c>
      <c r="N809" s="198">
        <v>0.42799999999999999</v>
      </c>
      <c r="O809" s="198">
        <v>0.42759999999999998</v>
      </c>
      <c r="P809" s="198">
        <v>0.42749999999999999</v>
      </c>
      <c r="Q809" s="198">
        <v>0.4274</v>
      </c>
    </row>
    <row r="810" spans="1:17" x14ac:dyDescent="0.25">
      <c r="A810" s="8">
        <v>4</v>
      </c>
      <c r="B810" s="3">
        <v>61</v>
      </c>
      <c r="C810" s="5">
        <v>120000</v>
      </c>
      <c r="D810" s="198"/>
      <c r="E810" s="198">
        <v>0.58799999999999997</v>
      </c>
      <c r="F810" s="198">
        <v>0.52510000000000001</v>
      </c>
      <c r="G810" s="198">
        <v>0.48499999999999999</v>
      </c>
      <c r="H810" s="198">
        <v>0.4597</v>
      </c>
      <c r="I810" s="198">
        <v>0.44469999999999998</v>
      </c>
      <c r="J810" s="198">
        <v>0.43630000000000002</v>
      </c>
      <c r="K810" s="198">
        <v>0.43180000000000002</v>
      </c>
      <c r="L810" s="198">
        <v>0.42949999999999999</v>
      </c>
      <c r="M810" s="198">
        <v>0.42830000000000001</v>
      </c>
      <c r="N810" s="198">
        <v>0.42780000000000001</v>
      </c>
      <c r="O810" s="198">
        <v>0.42749999999999999</v>
      </c>
      <c r="P810" s="198">
        <v>0.4274</v>
      </c>
      <c r="Q810" s="198">
        <v>0.4274</v>
      </c>
    </row>
    <row r="811" spans="1:17" x14ac:dyDescent="0.25">
      <c r="A811" s="8">
        <v>4</v>
      </c>
      <c r="B811" s="3">
        <v>62</v>
      </c>
      <c r="C811" s="5">
        <v>120000</v>
      </c>
      <c r="D811" s="198"/>
      <c r="E811" s="198">
        <v>0.58179999999999998</v>
      </c>
      <c r="F811" s="198">
        <v>0.52010000000000001</v>
      </c>
      <c r="G811" s="198">
        <v>0.48049999999999998</v>
      </c>
      <c r="H811" s="198">
        <v>0.45610000000000001</v>
      </c>
      <c r="I811" s="198">
        <v>0.44209999999999999</v>
      </c>
      <c r="J811" s="198">
        <v>0.43459999999999999</v>
      </c>
      <c r="K811" s="198">
        <v>0.43080000000000002</v>
      </c>
      <c r="L811" s="198">
        <v>0.4289</v>
      </c>
      <c r="M811" s="198">
        <v>0.42799999999999999</v>
      </c>
      <c r="N811" s="198">
        <v>0.42759999999999998</v>
      </c>
      <c r="O811" s="198">
        <v>0.4274</v>
      </c>
      <c r="P811" s="198">
        <v>0.4274</v>
      </c>
      <c r="Q811" s="198">
        <v>0.42730000000000001</v>
      </c>
    </row>
    <row r="812" spans="1:17" x14ac:dyDescent="0.25">
      <c r="A812" s="8">
        <v>4</v>
      </c>
      <c r="B812" s="3">
        <v>63</v>
      </c>
      <c r="C812" s="5">
        <v>120000</v>
      </c>
      <c r="D812" s="198"/>
      <c r="E812" s="198">
        <v>0.5756</v>
      </c>
      <c r="F812" s="198">
        <v>0.51500000000000001</v>
      </c>
      <c r="G812" s="198">
        <v>0.4758</v>
      </c>
      <c r="H812" s="198">
        <v>0.45250000000000001</v>
      </c>
      <c r="I812" s="198">
        <v>0.43969999999999998</v>
      </c>
      <c r="J812" s="198">
        <v>0.43309999999999998</v>
      </c>
      <c r="K812" s="198">
        <v>0.4299</v>
      </c>
      <c r="L812" s="198">
        <v>0.4284</v>
      </c>
      <c r="M812" s="198">
        <v>0.42780000000000001</v>
      </c>
      <c r="N812" s="198">
        <v>0.42749999999999999</v>
      </c>
      <c r="O812" s="198">
        <v>0.4274</v>
      </c>
      <c r="P812" s="198">
        <v>0.42730000000000001</v>
      </c>
      <c r="Q812" s="198">
        <v>0.42730000000000001</v>
      </c>
    </row>
    <row r="813" spans="1:17" x14ac:dyDescent="0.25">
      <c r="A813" s="8">
        <v>4</v>
      </c>
      <c r="B813" s="3">
        <v>64</v>
      </c>
      <c r="C813" s="5">
        <v>120000</v>
      </c>
      <c r="D813" s="198"/>
      <c r="E813" s="198">
        <v>0.5706</v>
      </c>
      <c r="F813" s="198">
        <v>0.50990000000000002</v>
      </c>
      <c r="G813" s="198">
        <v>0.4713</v>
      </c>
      <c r="H813" s="198">
        <v>0.4491</v>
      </c>
      <c r="I813" s="198">
        <v>0.4375</v>
      </c>
      <c r="J813" s="198">
        <v>0.43180000000000002</v>
      </c>
      <c r="K813" s="198">
        <v>0.42920000000000003</v>
      </c>
      <c r="L813" s="198">
        <v>0.42809999999999998</v>
      </c>
      <c r="M813" s="198">
        <v>0.42759999999999998</v>
      </c>
      <c r="N813" s="198">
        <v>0.4274</v>
      </c>
      <c r="O813" s="198">
        <v>0.4274</v>
      </c>
      <c r="P813" s="198">
        <v>0.42730000000000001</v>
      </c>
      <c r="Q813" s="198">
        <v>0.42730000000000001</v>
      </c>
    </row>
    <row r="814" spans="1:17" x14ac:dyDescent="0.25">
      <c r="A814" s="8">
        <v>4</v>
      </c>
      <c r="B814" s="3">
        <v>65</v>
      </c>
      <c r="C814" s="5">
        <v>120000</v>
      </c>
      <c r="D814" s="198"/>
      <c r="E814" s="198">
        <v>0.56599999999999995</v>
      </c>
      <c r="F814" s="198">
        <v>0.50480000000000003</v>
      </c>
      <c r="G814" s="198">
        <v>0.46689999999999998</v>
      </c>
      <c r="H814" s="198">
        <v>0.44590000000000002</v>
      </c>
      <c r="I814" s="198">
        <v>0.43540000000000001</v>
      </c>
      <c r="J814" s="198">
        <v>0.43059999999999998</v>
      </c>
      <c r="K814" s="198">
        <v>0.42859999999999998</v>
      </c>
      <c r="L814" s="198">
        <v>0.42780000000000001</v>
      </c>
      <c r="M814" s="198">
        <v>0.42749999999999999</v>
      </c>
      <c r="N814" s="198">
        <v>0.4274</v>
      </c>
      <c r="O814" s="198">
        <v>0.42730000000000001</v>
      </c>
      <c r="P814" s="198">
        <v>0.42730000000000001</v>
      </c>
      <c r="Q814" s="198">
        <v>0.42730000000000001</v>
      </c>
    </row>
    <row r="815" spans="1:17" x14ac:dyDescent="0.25">
      <c r="A815" s="8">
        <v>4</v>
      </c>
      <c r="B815" s="3">
        <v>66</v>
      </c>
      <c r="C815" s="5">
        <v>120000</v>
      </c>
      <c r="D815" s="198"/>
      <c r="E815" s="198">
        <v>0.56159999999999999</v>
      </c>
      <c r="F815" s="198">
        <v>0.49980000000000002</v>
      </c>
      <c r="G815" s="198">
        <v>0.46260000000000001</v>
      </c>
      <c r="H815" s="198">
        <v>0.44290000000000002</v>
      </c>
      <c r="I815" s="198">
        <v>0.43369999999999997</v>
      </c>
      <c r="J815" s="198">
        <v>0.42970000000000003</v>
      </c>
      <c r="K815" s="198">
        <v>0.42820000000000003</v>
      </c>
      <c r="L815" s="198">
        <v>0.42759999999999998</v>
      </c>
      <c r="M815" s="198">
        <v>0.4274</v>
      </c>
      <c r="N815" s="198">
        <v>0.42730000000000001</v>
      </c>
      <c r="O815" s="198">
        <v>0.42730000000000001</v>
      </c>
      <c r="P815" s="198">
        <v>0.42730000000000001</v>
      </c>
      <c r="Q815" s="198">
        <v>0.42730000000000001</v>
      </c>
    </row>
    <row r="816" spans="1:17" x14ac:dyDescent="0.25">
      <c r="A816" s="8">
        <v>4</v>
      </c>
      <c r="B816" s="3">
        <v>67</v>
      </c>
      <c r="C816" s="5">
        <v>120000</v>
      </c>
      <c r="D816" s="198"/>
      <c r="E816" s="198">
        <v>0.55679999999999996</v>
      </c>
      <c r="F816" s="198">
        <v>0.49430000000000002</v>
      </c>
      <c r="G816" s="198">
        <v>0.45800000000000002</v>
      </c>
      <c r="H816" s="198">
        <v>0.43990000000000001</v>
      </c>
      <c r="I816" s="198">
        <v>0.432</v>
      </c>
      <c r="J816" s="198">
        <v>0.4289</v>
      </c>
      <c r="K816" s="198">
        <v>0.42780000000000001</v>
      </c>
      <c r="L816" s="198">
        <v>0.42749999999999999</v>
      </c>
      <c r="M816" s="198">
        <v>0.4274</v>
      </c>
      <c r="N816" s="198">
        <v>0.42730000000000001</v>
      </c>
      <c r="O816" s="198">
        <v>0.42730000000000001</v>
      </c>
      <c r="P816" s="198">
        <v>0.42730000000000001</v>
      </c>
      <c r="Q816" s="198">
        <v>0.42730000000000001</v>
      </c>
    </row>
    <row r="817" spans="1:17" x14ac:dyDescent="0.25">
      <c r="A817" s="8">
        <v>4</v>
      </c>
      <c r="B817" s="3">
        <v>68</v>
      </c>
      <c r="C817" s="5">
        <v>120000</v>
      </c>
      <c r="D817" s="198"/>
      <c r="E817" s="198">
        <v>0.55189999999999995</v>
      </c>
      <c r="F817" s="198">
        <v>0.48870000000000002</v>
      </c>
      <c r="G817" s="198">
        <v>0.45350000000000001</v>
      </c>
      <c r="H817" s="198">
        <v>0.43709999999999999</v>
      </c>
      <c r="I817" s="198">
        <v>0.43059999999999998</v>
      </c>
      <c r="J817" s="198">
        <v>0.42830000000000001</v>
      </c>
      <c r="K817" s="198">
        <v>0.42759999999999998</v>
      </c>
      <c r="L817" s="198">
        <v>0.4274</v>
      </c>
      <c r="M817" s="198">
        <v>0.42730000000000001</v>
      </c>
      <c r="N817" s="198">
        <v>0.42730000000000001</v>
      </c>
      <c r="O817" s="198">
        <v>0.42730000000000001</v>
      </c>
      <c r="P817" s="198">
        <v>0.42730000000000001</v>
      </c>
      <c r="Q817" s="198">
        <v>0.42730000000000001</v>
      </c>
    </row>
    <row r="818" spans="1:17" x14ac:dyDescent="0.25">
      <c r="A818" s="8">
        <v>4</v>
      </c>
      <c r="B818" s="3">
        <v>69</v>
      </c>
      <c r="C818" s="5">
        <v>120000</v>
      </c>
      <c r="D818" s="198"/>
      <c r="E818" s="198">
        <v>0.54730000000000001</v>
      </c>
      <c r="F818" s="198">
        <v>0.48330000000000001</v>
      </c>
      <c r="G818" s="198">
        <v>0.44929999999999998</v>
      </c>
      <c r="H818" s="198">
        <v>0.43469999999999998</v>
      </c>
      <c r="I818" s="198">
        <v>0.42949999999999999</v>
      </c>
      <c r="J818" s="198">
        <v>0.4279</v>
      </c>
      <c r="K818" s="198">
        <v>0.4274</v>
      </c>
      <c r="L818" s="198">
        <v>0.42730000000000001</v>
      </c>
      <c r="M818" s="198">
        <v>0.42730000000000001</v>
      </c>
      <c r="N818" s="198">
        <v>0.42730000000000001</v>
      </c>
      <c r="O818" s="198">
        <v>0.42730000000000001</v>
      </c>
      <c r="P818" s="198">
        <v>0.42730000000000001</v>
      </c>
      <c r="Q818" s="198">
        <v>0.42730000000000001</v>
      </c>
    </row>
    <row r="819" spans="1:17" x14ac:dyDescent="0.25">
      <c r="A819" s="8">
        <v>4</v>
      </c>
      <c r="B819" s="3">
        <v>70</v>
      </c>
      <c r="C819" s="5">
        <v>120000</v>
      </c>
      <c r="D819" s="198"/>
      <c r="E819" s="198">
        <v>0.54200000000000004</v>
      </c>
      <c r="F819" s="198">
        <v>0.47699999999999998</v>
      </c>
      <c r="G819" s="198">
        <v>0.4446</v>
      </c>
      <c r="H819" s="198">
        <v>0.43230000000000002</v>
      </c>
      <c r="I819" s="198">
        <v>0.42849999999999999</v>
      </c>
      <c r="J819" s="198">
        <v>0.42759999999999998</v>
      </c>
      <c r="K819" s="198">
        <v>0.4274</v>
      </c>
      <c r="L819" s="198">
        <v>0.42730000000000001</v>
      </c>
      <c r="M819" s="198">
        <v>0.42730000000000001</v>
      </c>
      <c r="N819" s="198">
        <v>0.42730000000000001</v>
      </c>
      <c r="O819" s="198">
        <v>0.42730000000000001</v>
      </c>
      <c r="P819" s="198">
        <v>0.42730000000000001</v>
      </c>
      <c r="Q819" s="198">
        <v>0.42730000000000001</v>
      </c>
    </row>
    <row r="820" spans="1:17" x14ac:dyDescent="0.25">
      <c r="A820" s="8">
        <v>4</v>
      </c>
      <c r="B820" s="3">
        <v>71</v>
      </c>
      <c r="C820" s="5">
        <v>120000</v>
      </c>
      <c r="D820" s="198"/>
      <c r="E820" s="198">
        <v>0.53900000000000003</v>
      </c>
      <c r="F820" s="198">
        <v>0.47070000000000001</v>
      </c>
      <c r="G820" s="198">
        <v>0.44040000000000001</v>
      </c>
      <c r="H820" s="198">
        <v>0.4304</v>
      </c>
      <c r="I820" s="198">
        <v>0.4279</v>
      </c>
      <c r="J820" s="198">
        <v>0.4274</v>
      </c>
      <c r="K820" s="198">
        <v>0.42730000000000001</v>
      </c>
      <c r="L820" s="198">
        <v>0.42730000000000001</v>
      </c>
      <c r="M820" s="198">
        <v>0.42730000000000001</v>
      </c>
      <c r="N820" s="198">
        <v>0.42730000000000001</v>
      </c>
      <c r="O820" s="198">
        <v>0.42730000000000001</v>
      </c>
      <c r="P820" s="198">
        <v>0.42730000000000001</v>
      </c>
      <c r="Q820" s="198">
        <v>0.42730000000000001</v>
      </c>
    </row>
    <row r="821" spans="1:17" x14ac:dyDescent="0.25">
      <c r="A821" s="8">
        <v>4</v>
      </c>
      <c r="B821" s="3">
        <v>72</v>
      </c>
      <c r="C821" s="5">
        <v>120000</v>
      </c>
      <c r="D821" s="198"/>
      <c r="E821" s="198">
        <v>0.53720000000000001</v>
      </c>
      <c r="F821" s="198">
        <v>0.46229999999999999</v>
      </c>
      <c r="G821" s="198">
        <v>0.43530000000000002</v>
      </c>
      <c r="H821" s="198">
        <v>0.42859999999999998</v>
      </c>
      <c r="I821" s="198">
        <v>0.42749999999999999</v>
      </c>
      <c r="J821" s="198">
        <v>0.42730000000000001</v>
      </c>
      <c r="K821" s="198">
        <v>0.42730000000000001</v>
      </c>
      <c r="L821" s="198">
        <v>0.42730000000000001</v>
      </c>
      <c r="M821" s="198">
        <v>0.42730000000000001</v>
      </c>
      <c r="N821" s="198">
        <v>0.42730000000000001</v>
      </c>
      <c r="O821" s="198">
        <v>0.42730000000000001</v>
      </c>
      <c r="P821" s="198">
        <v>0.42730000000000001</v>
      </c>
      <c r="Q821" s="198">
        <v>0.42730000000000001</v>
      </c>
    </row>
    <row r="822" spans="1:17" x14ac:dyDescent="0.25">
      <c r="A822" s="8">
        <v>4</v>
      </c>
      <c r="B822" s="3">
        <v>73</v>
      </c>
      <c r="C822" s="5">
        <v>120000</v>
      </c>
      <c r="D822" s="198"/>
      <c r="E822" s="198">
        <v>0.53659999999999997</v>
      </c>
      <c r="F822" s="198">
        <v>0.4531</v>
      </c>
      <c r="G822" s="198">
        <v>0.43090000000000001</v>
      </c>
      <c r="H822" s="198">
        <v>0.42759999999999998</v>
      </c>
      <c r="I822" s="198">
        <v>0.42730000000000001</v>
      </c>
      <c r="J822" s="198">
        <v>0.42730000000000001</v>
      </c>
      <c r="K822" s="198">
        <v>0.42730000000000001</v>
      </c>
      <c r="L822" s="198">
        <v>0.42730000000000001</v>
      </c>
      <c r="M822" s="198">
        <v>0.42730000000000001</v>
      </c>
      <c r="N822" s="198">
        <v>0.42730000000000001</v>
      </c>
      <c r="O822" s="198">
        <v>0.42730000000000001</v>
      </c>
      <c r="P822" s="198">
        <v>0.42730000000000001</v>
      </c>
      <c r="Q822" s="198">
        <v>0.42730000000000001</v>
      </c>
    </row>
    <row r="823" spans="1:17" x14ac:dyDescent="0.25">
      <c r="A823" s="8">
        <v>4</v>
      </c>
      <c r="B823" s="3">
        <v>74</v>
      </c>
      <c r="C823" s="5">
        <v>120000</v>
      </c>
      <c r="D823" s="198"/>
      <c r="E823" s="198">
        <v>0.53659999999999997</v>
      </c>
      <c r="F823" s="198">
        <v>0.44690000000000002</v>
      </c>
      <c r="G823" s="198">
        <v>0.4289</v>
      </c>
      <c r="H823" s="198">
        <v>0.4274</v>
      </c>
      <c r="I823" s="198">
        <v>0.42730000000000001</v>
      </c>
      <c r="J823" s="198">
        <v>0.42730000000000001</v>
      </c>
      <c r="K823" s="198">
        <v>0.42730000000000001</v>
      </c>
      <c r="L823" s="198">
        <v>0.42730000000000001</v>
      </c>
      <c r="M823" s="198">
        <v>0.42730000000000001</v>
      </c>
      <c r="N823" s="198">
        <v>0.42730000000000001</v>
      </c>
      <c r="O823" s="198">
        <v>0.42730000000000001</v>
      </c>
      <c r="P823" s="198">
        <v>0.42730000000000001</v>
      </c>
      <c r="Q823" s="198">
        <v>0.42730000000000001</v>
      </c>
    </row>
    <row r="824" spans="1:17" x14ac:dyDescent="0.25">
      <c r="A824" s="8">
        <v>5</v>
      </c>
      <c r="B824" s="3">
        <v>36</v>
      </c>
      <c r="C824" s="5">
        <v>120000</v>
      </c>
      <c r="D824" s="198"/>
      <c r="E824" s="198">
        <v>0.78569999999999995</v>
      </c>
      <c r="F824" s="198">
        <v>0.74109999999999998</v>
      </c>
      <c r="G824" s="198">
        <v>0.70069999999999999</v>
      </c>
      <c r="H824" s="198">
        <v>0.66369999999999996</v>
      </c>
      <c r="I824" s="198">
        <v>0.62970000000000004</v>
      </c>
      <c r="J824" s="198">
        <v>0.59830000000000005</v>
      </c>
      <c r="K824" s="198">
        <v>0.56910000000000005</v>
      </c>
      <c r="L824" s="198">
        <v>0.54190000000000005</v>
      </c>
      <c r="M824" s="198">
        <v>0.52539999999999998</v>
      </c>
      <c r="N824" s="198">
        <v>0.51359999999999995</v>
      </c>
      <c r="O824" s="198">
        <v>0.50349999999999995</v>
      </c>
      <c r="P824" s="198">
        <v>0.49459999999999998</v>
      </c>
      <c r="Q824" s="198">
        <v>0.4869</v>
      </c>
    </row>
    <row r="825" spans="1:17" x14ac:dyDescent="0.25">
      <c r="A825" s="8">
        <v>5</v>
      </c>
      <c r="B825" s="3">
        <v>37</v>
      </c>
      <c r="C825" s="5">
        <v>120000</v>
      </c>
      <c r="D825" s="198"/>
      <c r="E825" s="198">
        <v>0.77869999999999995</v>
      </c>
      <c r="F825" s="198">
        <v>0.73280000000000001</v>
      </c>
      <c r="G825" s="198">
        <v>0.69120000000000004</v>
      </c>
      <c r="H825" s="198">
        <v>0.65329999999999999</v>
      </c>
      <c r="I825" s="198">
        <v>0.61850000000000005</v>
      </c>
      <c r="J825" s="198">
        <v>0.58640000000000003</v>
      </c>
      <c r="K825" s="198">
        <v>0.55669999999999997</v>
      </c>
      <c r="L825" s="198">
        <v>0.5333</v>
      </c>
      <c r="M825" s="198">
        <v>0.51980000000000004</v>
      </c>
      <c r="N825" s="198">
        <v>0.50819999999999999</v>
      </c>
      <c r="O825" s="198">
        <v>0.49830000000000002</v>
      </c>
      <c r="P825" s="198">
        <v>0.48959999999999998</v>
      </c>
      <c r="Q825" s="198">
        <v>0.48249999999999998</v>
      </c>
    </row>
    <row r="826" spans="1:17" x14ac:dyDescent="0.25">
      <c r="A826" s="8">
        <v>5</v>
      </c>
      <c r="B826" s="3">
        <v>38</v>
      </c>
      <c r="C826" s="5">
        <v>120000</v>
      </c>
      <c r="D826" s="198"/>
      <c r="E826" s="198">
        <v>0.77149999999999996</v>
      </c>
      <c r="F826" s="198">
        <v>0.72440000000000004</v>
      </c>
      <c r="G826" s="198">
        <v>0.68169999999999997</v>
      </c>
      <c r="H826" s="198">
        <v>0.64290000000000003</v>
      </c>
      <c r="I826" s="198">
        <v>0.60729999999999995</v>
      </c>
      <c r="J826" s="198">
        <v>0.57450000000000001</v>
      </c>
      <c r="K826" s="198">
        <v>0.54410000000000003</v>
      </c>
      <c r="L826" s="198">
        <v>0.52749999999999997</v>
      </c>
      <c r="M826" s="198">
        <v>0.51419999999999999</v>
      </c>
      <c r="N826" s="198">
        <v>0.50290000000000001</v>
      </c>
      <c r="O826" s="198">
        <v>0.49309999999999998</v>
      </c>
      <c r="P826" s="198">
        <v>0.48509999999999998</v>
      </c>
      <c r="Q826" s="198">
        <v>0.47889999999999999</v>
      </c>
    </row>
    <row r="827" spans="1:17" x14ac:dyDescent="0.25">
      <c r="A827" s="8">
        <v>5</v>
      </c>
      <c r="B827" s="3">
        <v>39</v>
      </c>
      <c r="C827" s="5">
        <v>120000</v>
      </c>
      <c r="D827" s="198"/>
      <c r="E827" s="198">
        <v>0.76439999999999997</v>
      </c>
      <c r="F827" s="198">
        <v>0.71599999999999997</v>
      </c>
      <c r="G827" s="198">
        <v>0.67220000000000002</v>
      </c>
      <c r="H827" s="198">
        <v>0.63249999999999995</v>
      </c>
      <c r="I827" s="198">
        <v>0.59609999999999996</v>
      </c>
      <c r="J827" s="198">
        <v>0.5625</v>
      </c>
      <c r="K827" s="198">
        <v>0.53720000000000001</v>
      </c>
      <c r="L827" s="198">
        <v>0.52180000000000004</v>
      </c>
      <c r="M827" s="198">
        <v>0.50880000000000003</v>
      </c>
      <c r="N827" s="198">
        <v>0.49759999999999999</v>
      </c>
      <c r="O827" s="198">
        <v>0.48849999999999999</v>
      </c>
      <c r="P827" s="198">
        <v>0.48139999999999999</v>
      </c>
      <c r="Q827" s="198">
        <v>0.47560000000000002</v>
      </c>
    </row>
    <row r="828" spans="1:17" x14ac:dyDescent="0.25">
      <c r="A828" s="8">
        <v>5</v>
      </c>
      <c r="B828" s="3">
        <v>40</v>
      </c>
      <c r="C828" s="5">
        <v>120000</v>
      </c>
      <c r="D828" s="198"/>
      <c r="E828" s="198">
        <v>0.75719999999999998</v>
      </c>
      <c r="F828" s="198">
        <v>0.70750000000000002</v>
      </c>
      <c r="G828" s="198">
        <v>0.66269999999999996</v>
      </c>
      <c r="H828" s="198">
        <v>0.622</v>
      </c>
      <c r="I828" s="198">
        <v>0.5847</v>
      </c>
      <c r="J828" s="198">
        <v>0.55049999999999999</v>
      </c>
      <c r="K828" s="198">
        <v>0.53139999999999998</v>
      </c>
      <c r="L828" s="198">
        <v>0.51619999999999999</v>
      </c>
      <c r="M828" s="198">
        <v>0.50339999999999996</v>
      </c>
      <c r="N828" s="198">
        <v>0.49280000000000002</v>
      </c>
      <c r="O828" s="198">
        <v>0.48449999999999999</v>
      </c>
      <c r="P828" s="198">
        <v>0.47799999999999998</v>
      </c>
      <c r="Q828" s="198">
        <v>0.47260000000000002</v>
      </c>
    </row>
    <row r="829" spans="1:17" x14ac:dyDescent="0.25">
      <c r="A829" s="8">
        <v>5</v>
      </c>
      <c r="B829" s="3">
        <v>41</v>
      </c>
      <c r="C829" s="5">
        <v>120000</v>
      </c>
      <c r="D829" s="198"/>
      <c r="E829" s="198">
        <v>0.75</v>
      </c>
      <c r="F829" s="198">
        <v>0.69899999999999995</v>
      </c>
      <c r="G829" s="198">
        <v>0.65300000000000002</v>
      </c>
      <c r="H829" s="198">
        <v>0.61140000000000005</v>
      </c>
      <c r="I829" s="198">
        <v>0.57330000000000003</v>
      </c>
      <c r="J829" s="198">
        <v>0.54359999999999997</v>
      </c>
      <c r="K829" s="198">
        <v>0.52569999999999995</v>
      </c>
      <c r="L829" s="198">
        <v>0.51070000000000004</v>
      </c>
      <c r="M829" s="198">
        <v>0.49819999999999998</v>
      </c>
      <c r="N829" s="198">
        <v>0.48859999999999998</v>
      </c>
      <c r="O829" s="198">
        <v>0.48089999999999999</v>
      </c>
      <c r="P829" s="198">
        <v>0.4748</v>
      </c>
      <c r="Q829" s="198">
        <v>0.46989999999999998</v>
      </c>
    </row>
    <row r="830" spans="1:17" x14ac:dyDescent="0.25">
      <c r="A830" s="8">
        <v>5</v>
      </c>
      <c r="B830" s="3">
        <v>42</v>
      </c>
      <c r="C830" s="5">
        <v>120000</v>
      </c>
      <c r="D830" s="198"/>
      <c r="E830" s="198">
        <v>0.74260000000000004</v>
      </c>
      <c r="F830" s="198">
        <v>0.69030000000000002</v>
      </c>
      <c r="G830" s="198">
        <v>0.64329999999999998</v>
      </c>
      <c r="H830" s="198">
        <v>0.60060000000000002</v>
      </c>
      <c r="I830" s="198">
        <v>0.56169999999999998</v>
      </c>
      <c r="J830" s="198">
        <v>0.53759999999999997</v>
      </c>
      <c r="K830" s="198">
        <v>0.51990000000000003</v>
      </c>
      <c r="L830" s="198">
        <v>0.50519999999999998</v>
      </c>
      <c r="M830" s="198">
        <v>0.49370000000000003</v>
      </c>
      <c r="N830" s="198">
        <v>0.48470000000000002</v>
      </c>
      <c r="O830" s="198">
        <v>0.47760000000000002</v>
      </c>
      <c r="P830" s="198">
        <v>0.47189999999999999</v>
      </c>
      <c r="Q830" s="198">
        <v>0.46729999999999999</v>
      </c>
    </row>
    <row r="831" spans="1:17" x14ac:dyDescent="0.25">
      <c r="A831" s="8">
        <v>5</v>
      </c>
      <c r="B831" s="3">
        <v>43</v>
      </c>
      <c r="C831" s="5">
        <v>120000</v>
      </c>
      <c r="D831" s="198"/>
      <c r="E831" s="198">
        <v>0.73540000000000005</v>
      </c>
      <c r="F831" s="198">
        <v>0.68169999999999997</v>
      </c>
      <c r="G831" s="198">
        <v>0.63349999999999995</v>
      </c>
      <c r="H831" s="198">
        <v>0.58989999999999998</v>
      </c>
      <c r="I831" s="198">
        <v>0.55289999999999995</v>
      </c>
      <c r="J831" s="198">
        <v>0.53180000000000005</v>
      </c>
      <c r="K831" s="198">
        <v>0.51419999999999999</v>
      </c>
      <c r="L831" s="198">
        <v>0.50039999999999996</v>
      </c>
      <c r="M831" s="198">
        <v>0.48959999999999998</v>
      </c>
      <c r="N831" s="198">
        <v>0.48120000000000002</v>
      </c>
      <c r="O831" s="198">
        <v>0.47449999999999998</v>
      </c>
      <c r="P831" s="198">
        <v>0.46910000000000002</v>
      </c>
      <c r="Q831" s="198">
        <v>0.46489999999999998</v>
      </c>
    </row>
    <row r="832" spans="1:17" x14ac:dyDescent="0.25">
      <c r="A832" s="8">
        <v>5</v>
      </c>
      <c r="B832" s="3">
        <v>44</v>
      </c>
      <c r="C832" s="5">
        <v>120000</v>
      </c>
      <c r="D832" s="198"/>
      <c r="E832" s="198">
        <v>0.72819999999999996</v>
      </c>
      <c r="F832" s="198">
        <v>0.67320000000000002</v>
      </c>
      <c r="G832" s="198">
        <v>0.62380000000000002</v>
      </c>
      <c r="H832" s="198">
        <v>0.57920000000000005</v>
      </c>
      <c r="I832" s="198">
        <v>0.54710000000000003</v>
      </c>
      <c r="J832" s="198">
        <v>0.52600000000000002</v>
      </c>
      <c r="K832" s="198">
        <v>0.5091</v>
      </c>
      <c r="L832" s="198">
        <v>0.496</v>
      </c>
      <c r="M832" s="198">
        <v>0.4859</v>
      </c>
      <c r="N832" s="198">
        <v>0.47789999999999999</v>
      </c>
      <c r="O832" s="198">
        <v>0.47160000000000002</v>
      </c>
      <c r="P832" s="198">
        <v>0.4667</v>
      </c>
      <c r="Q832" s="198">
        <v>0.46289999999999998</v>
      </c>
    </row>
    <row r="833" spans="1:17" x14ac:dyDescent="0.25">
      <c r="A833" s="8">
        <v>5</v>
      </c>
      <c r="B833" s="3">
        <v>45</v>
      </c>
      <c r="C833" s="5">
        <v>120000</v>
      </c>
      <c r="D833" s="198"/>
      <c r="E833" s="198">
        <v>0.72</v>
      </c>
      <c r="F833" s="198">
        <v>0.66359999999999997</v>
      </c>
      <c r="G833" s="198">
        <v>0.61299999999999999</v>
      </c>
      <c r="H833" s="198">
        <v>0.56730000000000003</v>
      </c>
      <c r="I833" s="198">
        <v>0.5403</v>
      </c>
      <c r="J833" s="198">
        <v>0.51949999999999996</v>
      </c>
      <c r="K833" s="198">
        <v>0.50360000000000005</v>
      </c>
      <c r="L833" s="198">
        <v>0.49130000000000001</v>
      </c>
      <c r="M833" s="198">
        <v>0.48170000000000002</v>
      </c>
      <c r="N833" s="198">
        <v>0.4743</v>
      </c>
      <c r="O833" s="198">
        <v>0.46850000000000003</v>
      </c>
      <c r="P833" s="198">
        <v>0.46410000000000001</v>
      </c>
      <c r="Q833" s="198">
        <v>0.46079999999999999</v>
      </c>
    </row>
    <row r="834" spans="1:17" x14ac:dyDescent="0.25">
      <c r="A834" s="8">
        <v>5</v>
      </c>
      <c r="B834" s="3">
        <v>46</v>
      </c>
      <c r="C834" s="5">
        <v>120000</v>
      </c>
      <c r="D834" s="198"/>
      <c r="E834" s="198">
        <v>0.71199999999999997</v>
      </c>
      <c r="F834" s="198">
        <v>0.65400000000000003</v>
      </c>
      <c r="G834" s="198">
        <v>0.60209999999999997</v>
      </c>
      <c r="H834" s="198">
        <v>0.55900000000000005</v>
      </c>
      <c r="I834" s="198">
        <v>0.53359999999999996</v>
      </c>
      <c r="J834" s="198">
        <v>0.51359999999999995</v>
      </c>
      <c r="K834" s="198">
        <v>0.4985</v>
      </c>
      <c r="L834" s="198">
        <v>0.48680000000000001</v>
      </c>
      <c r="M834" s="198">
        <v>0.4778</v>
      </c>
      <c r="N834" s="198">
        <v>0.47089999999999999</v>
      </c>
      <c r="O834" s="198">
        <v>0.46579999999999999</v>
      </c>
      <c r="P834" s="198">
        <v>0.46189999999999998</v>
      </c>
      <c r="Q834" s="198">
        <v>0.45900000000000002</v>
      </c>
    </row>
    <row r="835" spans="1:17" x14ac:dyDescent="0.25">
      <c r="A835" s="8">
        <v>5</v>
      </c>
      <c r="B835" s="3">
        <v>47</v>
      </c>
      <c r="C835" s="5">
        <v>120000</v>
      </c>
      <c r="D835" s="198"/>
      <c r="E835" s="198">
        <v>0.70399999999999996</v>
      </c>
      <c r="F835" s="198">
        <v>0.64449999999999996</v>
      </c>
      <c r="G835" s="198">
        <v>0.59130000000000005</v>
      </c>
      <c r="H835" s="198">
        <v>0.55230000000000001</v>
      </c>
      <c r="I835" s="198">
        <v>0.5272</v>
      </c>
      <c r="J835" s="198">
        <v>0.50819999999999999</v>
      </c>
      <c r="K835" s="198">
        <v>0.49370000000000003</v>
      </c>
      <c r="L835" s="198">
        <v>0.48270000000000002</v>
      </c>
      <c r="M835" s="198">
        <v>0.4743</v>
      </c>
      <c r="N835" s="198">
        <v>0.46800000000000003</v>
      </c>
      <c r="O835" s="198">
        <v>0.46339999999999998</v>
      </c>
      <c r="P835" s="198">
        <v>0.45989999999999998</v>
      </c>
      <c r="Q835" s="198">
        <v>0.45739999999999997</v>
      </c>
    </row>
    <row r="836" spans="1:17" x14ac:dyDescent="0.25">
      <c r="A836" s="8">
        <v>5</v>
      </c>
      <c r="B836" s="3">
        <v>48</v>
      </c>
      <c r="C836" s="5">
        <v>120000</v>
      </c>
      <c r="D836" s="198"/>
      <c r="E836" s="198">
        <v>0.69589999999999996</v>
      </c>
      <c r="F836" s="198">
        <v>0.63480000000000003</v>
      </c>
      <c r="G836" s="198">
        <v>0.58030000000000004</v>
      </c>
      <c r="H836" s="198">
        <v>0.54549999999999998</v>
      </c>
      <c r="I836" s="198">
        <v>0.5212</v>
      </c>
      <c r="J836" s="198">
        <v>0.503</v>
      </c>
      <c r="K836" s="198">
        <v>0.48920000000000002</v>
      </c>
      <c r="L836" s="198">
        <v>0.47870000000000001</v>
      </c>
      <c r="M836" s="198">
        <v>0.47099999999999997</v>
      </c>
      <c r="N836" s="198">
        <v>0.46539999999999998</v>
      </c>
      <c r="O836" s="198">
        <v>0.4612</v>
      </c>
      <c r="P836" s="198">
        <v>0.4582</v>
      </c>
      <c r="Q836" s="198">
        <v>0.45600000000000002</v>
      </c>
    </row>
    <row r="837" spans="1:17" x14ac:dyDescent="0.25">
      <c r="A837" s="8">
        <v>5</v>
      </c>
      <c r="B837" s="3">
        <v>49</v>
      </c>
      <c r="C837" s="5">
        <v>120000</v>
      </c>
      <c r="D837" s="198"/>
      <c r="E837" s="198">
        <v>0.68779999999999997</v>
      </c>
      <c r="F837" s="198">
        <v>0.62519999999999998</v>
      </c>
      <c r="G837" s="198">
        <v>0.57030000000000003</v>
      </c>
      <c r="H837" s="198">
        <v>0.53900000000000003</v>
      </c>
      <c r="I837" s="198">
        <v>0.51559999999999995</v>
      </c>
      <c r="J837" s="198">
        <v>0.498</v>
      </c>
      <c r="K837" s="198">
        <v>0.48480000000000001</v>
      </c>
      <c r="L837" s="198">
        <v>0.47510000000000002</v>
      </c>
      <c r="M837" s="198">
        <v>0.46810000000000002</v>
      </c>
      <c r="N837" s="198">
        <v>0.46300000000000002</v>
      </c>
      <c r="O837" s="198">
        <v>0.45929999999999999</v>
      </c>
      <c r="P837" s="198">
        <v>0.45669999999999999</v>
      </c>
      <c r="Q837" s="198">
        <v>0.45490000000000003</v>
      </c>
    </row>
    <row r="838" spans="1:17" x14ac:dyDescent="0.25">
      <c r="A838" s="8">
        <v>5</v>
      </c>
      <c r="B838" s="3">
        <v>50</v>
      </c>
      <c r="C838" s="5">
        <v>120000</v>
      </c>
      <c r="D838" s="198"/>
      <c r="E838" s="198">
        <v>0.67989999999999995</v>
      </c>
      <c r="F838" s="198">
        <v>0.61570000000000003</v>
      </c>
      <c r="G838" s="198">
        <v>0.56379999999999997</v>
      </c>
      <c r="H838" s="198">
        <v>0.53300000000000003</v>
      </c>
      <c r="I838" s="198">
        <v>0.51029999999999998</v>
      </c>
      <c r="J838" s="198">
        <v>0.49330000000000002</v>
      </c>
      <c r="K838" s="198">
        <v>0.48080000000000001</v>
      </c>
      <c r="L838" s="198">
        <v>0.47189999999999999</v>
      </c>
      <c r="M838" s="198">
        <v>0.46550000000000002</v>
      </c>
      <c r="N838" s="198">
        <v>0.46089999999999998</v>
      </c>
      <c r="O838" s="198">
        <v>0.4577</v>
      </c>
      <c r="P838" s="198">
        <v>0.45550000000000002</v>
      </c>
      <c r="Q838" s="198">
        <v>0.45390000000000003</v>
      </c>
    </row>
    <row r="839" spans="1:17" x14ac:dyDescent="0.25">
      <c r="A839" s="8">
        <v>5</v>
      </c>
      <c r="B839" s="3">
        <v>51</v>
      </c>
      <c r="C839" s="5">
        <v>120000</v>
      </c>
      <c r="D839" s="198"/>
      <c r="E839" s="198">
        <v>0.67210000000000003</v>
      </c>
      <c r="F839" s="198">
        <v>0.60609999999999997</v>
      </c>
      <c r="G839" s="198">
        <v>0.55730000000000002</v>
      </c>
      <c r="H839" s="198">
        <v>0.52729999999999999</v>
      </c>
      <c r="I839" s="198">
        <v>0.50509999999999999</v>
      </c>
      <c r="J839" s="198">
        <v>0.48880000000000001</v>
      </c>
      <c r="K839" s="198">
        <v>0.47720000000000001</v>
      </c>
      <c r="L839" s="198">
        <v>0.46889999999999998</v>
      </c>
      <c r="M839" s="198">
        <v>0.46310000000000001</v>
      </c>
      <c r="N839" s="198">
        <v>0.45910000000000001</v>
      </c>
      <c r="O839" s="198">
        <v>0.45629999999999998</v>
      </c>
      <c r="P839" s="198">
        <v>0.45440000000000003</v>
      </c>
      <c r="Q839" s="198">
        <v>0.45319999999999999</v>
      </c>
    </row>
    <row r="840" spans="1:17" x14ac:dyDescent="0.25">
      <c r="A840" s="8">
        <v>5</v>
      </c>
      <c r="B840" s="3">
        <v>52</v>
      </c>
      <c r="C840" s="5">
        <v>120000</v>
      </c>
      <c r="D840" s="198"/>
      <c r="E840" s="198">
        <v>0.66410000000000002</v>
      </c>
      <c r="F840" s="198">
        <v>0.59630000000000005</v>
      </c>
      <c r="G840" s="198">
        <v>0.55110000000000003</v>
      </c>
      <c r="H840" s="198">
        <v>0.52159999999999995</v>
      </c>
      <c r="I840" s="198">
        <v>0.5</v>
      </c>
      <c r="J840" s="198">
        <v>0.48459999999999998</v>
      </c>
      <c r="K840" s="198">
        <v>0.47370000000000001</v>
      </c>
      <c r="L840" s="198">
        <v>0.4662</v>
      </c>
      <c r="M840" s="198">
        <v>0.46100000000000002</v>
      </c>
      <c r="N840" s="198">
        <v>0.45750000000000002</v>
      </c>
      <c r="O840" s="198">
        <v>0.4551</v>
      </c>
      <c r="P840" s="198">
        <v>0.4536</v>
      </c>
      <c r="Q840" s="198">
        <v>0.45250000000000001</v>
      </c>
    </row>
    <row r="841" spans="1:17" x14ac:dyDescent="0.25">
      <c r="A841" s="8">
        <v>5</v>
      </c>
      <c r="B841" s="3">
        <v>53</v>
      </c>
      <c r="C841" s="5">
        <v>120000</v>
      </c>
      <c r="D841" s="198"/>
      <c r="E841" s="198">
        <v>0.65600000000000003</v>
      </c>
      <c r="F841" s="198">
        <v>0.58650000000000002</v>
      </c>
      <c r="G841" s="198">
        <v>0.54500000000000004</v>
      </c>
      <c r="H841" s="198">
        <v>0.51600000000000001</v>
      </c>
      <c r="I841" s="198">
        <v>0.49519999999999997</v>
      </c>
      <c r="J841" s="198">
        <v>0.48060000000000003</v>
      </c>
      <c r="K841" s="198">
        <v>0.47049999999999997</v>
      </c>
      <c r="L841" s="198">
        <v>0.4637</v>
      </c>
      <c r="M841" s="198">
        <v>0.45910000000000001</v>
      </c>
      <c r="N841" s="198">
        <v>0.45610000000000001</v>
      </c>
      <c r="O841" s="198">
        <v>0.4541</v>
      </c>
      <c r="P841" s="198">
        <v>0.45279999999999998</v>
      </c>
      <c r="Q841" s="198">
        <v>0.45200000000000001</v>
      </c>
    </row>
    <row r="842" spans="1:17" x14ac:dyDescent="0.25">
      <c r="A842" s="8">
        <v>5</v>
      </c>
      <c r="B842" s="3">
        <v>54</v>
      </c>
      <c r="C842" s="5">
        <v>120000</v>
      </c>
      <c r="D842" s="198"/>
      <c r="E842" s="198">
        <v>0.64810000000000001</v>
      </c>
      <c r="F842" s="198">
        <v>0.57840000000000003</v>
      </c>
      <c r="G842" s="198">
        <v>0.53910000000000002</v>
      </c>
      <c r="H842" s="198">
        <v>0.51070000000000004</v>
      </c>
      <c r="I842" s="198">
        <v>0.49070000000000003</v>
      </c>
      <c r="J842" s="198">
        <v>0.47689999999999999</v>
      </c>
      <c r="K842" s="198">
        <v>0.46760000000000002</v>
      </c>
      <c r="L842" s="198">
        <v>0.46150000000000002</v>
      </c>
      <c r="M842" s="198">
        <v>0.45750000000000002</v>
      </c>
      <c r="N842" s="198">
        <v>0.45490000000000003</v>
      </c>
      <c r="O842" s="198">
        <v>0.45329999999999998</v>
      </c>
      <c r="P842" s="198">
        <v>0.45219999999999999</v>
      </c>
      <c r="Q842" s="198">
        <v>0.4516</v>
      </c>
    </row>
    <row r="843" spans="1:17" x14ac:dyDescent="0.25">
      <c r="A843" s="8">
        <v>5</v>
      </c>
      <c r="B843" s="3">
        <v>55</v>
      </c>
      <c r="C843" s="5">
        <v>120000</v>
      </c>
      <c r="D843" s="198"/>
      <c r="E843" s="198">
        <v>0.64039999999999997</v>
      </c>
      <c r="F843" s="198">
        <v>0.57240000000000002</v>
      </c>
      <c r="G843" s="198">
        <v>0.53339999999999999</v>
      </c>
      <c r="H843" s="198">
        <v>0.50560000000000005</v>
      </c>
      <c r="I843" s="198">
        <v>0.4864</v>
      </c>
      <c r="J843" s="198">
        <v>0.47349999999999998</v>
      </c>
      <c r="K843" s="198">
        <v>0.46500000000000002</v>
      </c>
      <c r="L843" s="198">
        <v>0.45950000000000002</v>
      </c>
      <c r="M843" s="198">
        <v>0.45610000000000001</v>
      </c>
      <c r="N843" s="198">
        <v>0.45390000000000003</v>
      </c>
      <c r="O843" s="198">
        <v>0.4526</v>
      </c>
      <c r="P843" s="198">
        <v>0.45179999999999998</v>
      </c>
      <c r="Q843" s="198">
        <v>0.45129999999999998</v>
      </c>
    </row>
    <row r="844" spans="1:17" x14ac:dyDescent="0.25">
      <c r="A844" s="8">
        <v>5</v>
      </c>
      <c r="B844" s="3">
        <v>56</v>
      </c>
      <c r="C844" s="5">
        <v>120000</v>
      </c>
      <c r="D844" s="198"/>
      <c r="E844" s="198">
        <v>0.63239999999999996</v>
      </c>
      <c r="F844" s="198">
        <v>0.5665</v>
      </c>
      <c r="G844" s="198">
        <v>0.52759999999999996</v>
      </c>
      <c r="H844" s="198">
        <v>0.50060000000000004</v>
      </c>
      <c r="I844" s="198">
        <v>0.48230000000000001</v>
      </c>
      <c r="J844" s="198">
        <v>0.4703</v>
      </c>
      <c r="K844" s="198">
        <v>0.46260000000000001</v>
      </c>
      <c r="L844" s="198">
        <v>0.45779999999999998</v>
      </c>
      <c r="M844" s="198">
        <v>0.45490000000000003</v>
      </c>
      <c r="N844" s="198">
        <v>0.4531</v>
      </c>
      <c r="O844" s="198">
        <v>0.45200000000000001</v>
      </c>
      <c r="P844" s="198">
        <v>0.45140000000000002</v>
      </c>
      <c r="Q844" s="198">
        <v>0.4511</v>
      </c>
    </row>
    <row r="845" spans="1:17" x14ac:dyDescent="0.25">
      <c r="A845" s="8">
        <v>5</v>
      </c>
      <c r="B845" s="3">
        <v>57</v>
      </c>
      <c r="C845" s="5">
        <v>120000</v>
      </c>
      <c r="D845" s="198"/>
      <c r="E845" s="198">
        <v>0.62470000000000003</v>
      </c>
      <c r="F845" s="198">
        <v>0.56059999999999999</v>
      </c>
      <c r="G845" s="198">
        <v>0.52210000000000001</v>
      </c>
      <c r="H845" s="198">
        <v>0.49580000000000002</v>
      </c>
      <c r="I845" s="198">
        <v>0.47839999999999999</v>
      </c>
      <c r="J845" s="198">
        <v>0.46729999999999999</v>
      </c>
      <c r="K845" s="198">
        <v>0.46050000000000002</v>
      </c>
      <c r="L845" s="198">
        <v>0.45629999999999998</v>
      </c>
      <c r="M845" s="198">
        <v>0.45390000000000003</v>
      </c>
      <c r="N845" s="198">
        <v>0.45240000000000002</v>
      </c>
      <c r="O845" s="198">
        <v>0.4516</v>
      </c>
      <c r="P845" s="198">
        <v>0.45119999999999999</v>
      </c>
      <c r="Q845" s="198">
        <v>0.45090000000000002</v>
      </c>
    </row>
    <row r="846" spans="1:17" x14ac:dyDescent="0.25">
      <c r="A846" s="8">
        <v>5</v>
      </c>
      <c r="B846" s="3">
        <v>58</v>
      </c>
      <c r="C846" s="5">
        <v>120000</v>
      </c>
      <c r="D846" s="198"/>
      <c r="E846" s="198">
        <v>0.61750000000000005</v>
      </c>
      <c r="F846" s="198">
        <v>0.55549999999999999</v>
      </c>
      <c r="G846" s="198">
        <v>0.51739999999999997</v>
      </c>
      <c r="H846" s="198">
        <v>0.49170000000000003</v>
      </c>
      <c r="I846" s="198">
        <v>0.47520000000000001</v>
      </c>
      <c r="J846" s="198">
        <v>0.46500000000000002</v>
      </c>
      <c r="K846" s="198">
        <v>0.45879999999999999</v>
      </c>
      <c r="L846" s="198">
        <v>0.45519999999999999</v>
      </c>
      <c r="M846" s="198">
        <v>0.4531</v>
      </c>
      <c r="N846" s="198">
        <v>0.45200000000000001</v>
      </c>
      <c r="O846" s="198">
        <v>0.45129999999999998</v>
      </c>
      <c r="P846" s="198">
        <v>0.45100000000000001</v>
      </c>
      <c r="Q846" s="198">
        <v>0.45079999999999998</v>
      </c>
    </row>
    <row r="847" spans="1:17" x14ac:dyDescent="0.25">
      <c r="A847" s="8">
        <v>5</v>
      </c>
      <c r="B847" s="3">
        <v>59</v>
      </c>
      <c r="C847" s="5">
        <v>120000</v>
      </c>
      <c r="D847" s="198"/>
      <c r="E847" s="198">
        <v>0.61050000000000004</v>
      </c>
      <c r="F847" s="198">
        <v>0.5504</v>
      </c>
      <c r="G847" s="198">
        <v>0.51270000000000004</v>
      </c>
      <c r="H847" s="198">
        <v>0.4879</v>
      </c>
      <c r="I847" s="198">
        <v>0.4723</v>
      </c>
      <c r="J847" s="198">
        <v>0.46279999999999999</v>
      </c>
      <c r="K847" s="198">
        <v>0.45729999999999998</v>
      </c>
      <c r="L847" s="198">
        <v>0.45419999999999999</v>
      </c>
      <c r="M847" s="198">
        <v>0.45250000000000001</v>
      </c>
      <c r="N847" s="198">
        <v>0.4516</v>
      </c>
      <c r="O847" s="198">
        <v>0.4511</v>
      </c>
      <c r="P847" s="198">
        <v>0.45090000000000002</v>
      </c>
      <c r="Q847" s="198">
        <v>0.45069999999999999</v>
      </c>
    </row>
    <row r="848" spans="1:17" x14ac:dyDescent="0.25">
      <c r="A848" s="8">
        <v>5</v>
      </c>
      <c r="B848" s="3">
        <v>60</v>
      </c>
      <c r="C848" s="5">
        <v>120000</v>
      </c>
      <c r="D848" s="198"/>
      <c r="E848" s="198">
        <v>0.60340000000000005</v>
      </c>
      <c r="F848" s="198">
        <v>0.5454</v>
      </c>
      <c r="G848" s="198">
        <v>0.5081</v>
      </c>
      <c r="H848" s="198">
        <v>0.48409999999999997</v>
      </c>
      <c r="I848" s="198">
        <v>0.46939999999999998</v>
      </c>
      <c r="J848" s="198">
        <v>0.46079999999999999</v>
      </c>
      <c r="K848" s="198">
        <v>0.45600000000000002</v>
      </c>
      <c r="L848" s="198">
        <v>0.45340000000000003</v>
      </c>
      <c r="M848" s="198">
        <v>0.45200000000000001</v>
      </c>
      <c r="N848" s="198">
        <v>0.45129999999999998</v>
      </c>
      <c r="O848" s="198">
        <v>0.45100000000000001</v>
      </c>
      <c r="P848" s="198">
        <v>0.45079999999999998</v>
      </c>
      <c r="Q848" s="198">
        <v>0.45069999999999999</v>
      </c>
    </row>
    <row r="849" spans="1:17" x14ac:dyDescent="0.25">
      <c r="A849" s="8">
        <v>5</v>
      </c>
      <c r="B849" s="3">
        <v>61</v>
      </c>
      <c r="C849" s="5">
        <v>120000</v>
      </c>
      <c r="D849" s="198"/>
      <c r="E849" s="198">
        <v>0.59650000000000003</v>
      </c>
      <c r="F849" s="198">
        <v>0.54039999999999999</v>
      </c>
      <c r="G849" s="198">
        <v>0.50360000000000005</v>
      </c>
      <c r="H849" s="198">
        <v>0.48049999999999998</v>
      </c>
      <c r="I849" s="198">
        <v>0.46679999999999999</v>
      </c>
      <c r="J849" s="198">
        <v>0.45910000000000001</v>
      </c>
      <c r="K849" s="198">
        <v>0.45490000000000003</v>
      </c>
      <c r="L849" s="198">
        <v>0.45269999999999999</v>
      </c>
      <c r="M849" s="198">
        <v>0.4516</v>
      </c>
      <c r="N849" s="198">
        <v>0.4511</v>
      </c>
      <c r="O849" s="198">
        <v>0.45079999999999998</v>
      </c>
      <c r="P849" s="198">
        <v>0.45069999999999999</v>
      </c>
      <c r="Q849" s="198">
        <v>0.45069999999999999</v>
      </c>
    </row>
    <row r="850" spans="1:17" x14ac:dyDescent="0.25">
      <c r="A850" s="8">
        <v>5</v>
      </c>
      <c r="B850" s="3">
        <v>62</v>
      </c>
      <c r="C850" s="5">
        <v>120000</v>
      </c>
      <c r="D850" s="198"/>
      <c r="E850" s="198">
        <v>0.5907</v>
      </c>
      <c r="F850" s="198">
        <v>0.53539999999999999</v>
      </c>
      <c r="G850" s="198">
        <v>0.49919999999999998</v>
      </c>
      <c r="H850" s="198">
        <v>0.47699999999999998</v>
      </c>
      <c r="I850" s="198">
        <v>0.46429999999999999</v>
      </c>
      <c r="J850" s="198">
        <v>0.45750000000000002</v>
      </c>
      <c r="K850" s="198">
        <v>0.45390000000000003</v>
      </c>
      <c r="L850" s="198">
        <v>0.45219999999999999</v>
      </c>
      <c r="M850" s="198">
        <v>0.45129999999999998</v>
      </c>
      <c r="N850" s="198">
        <v>0.45090000000000002</v>
      </c>
      <c r="O850" s="198">
        <v>0.45079999999999998</v>
      </c>
      <c r="P850" s="198">
        <v>0.45069999999999999</v>
      </c>
      <c r="Q850" s="198">
        <v>0.45069999999999999</v>
      </c>
    </row>
    <row r="851" spans="1:17" x14ac:dyDescent="0.25">
      <c r="A851" s="8">
        <v>5</v>
      </c>
      <c r="B851" s="3">
        <v>63</v>
      </c>
      <c r="C851" s="5">
        <v>120000</v>
      </c>
      <c r="D851" s="198"/>
      <c r="E851" s="198">
        <v>0.58589999999999998</v>
      </c>
      <c r="F851" s="198">
        <v>0.53039999999999998</v>
      </c>
      <c r="G851" s="198">
        <v>0.49469999999999997</v>
      </c>
      <c r="H851" s="198">
        <v>0.47360000000000002</v>
      </c>
      <c r="I851" s="198">
        <v>0.46200000000000002</v>
      </c>
      <c r="J851" s="198">
        <v>0.45600000000000002</v>
      </c>
      <c r="K851" s="198">
        <v>0.4531</v>
      </c>
      <c r="L851" s="198">
        <v>0.45169999999999999</v>
      </c>
      <c r="M851" s="198">
        <v>0.4511</v>
      </c>
      <c r="N851" s="198">
        <v>0.45079999999999998</v>
      </c>
      <c r="O851" s="198">
        <v>0.45069999999999999</v>
      </c>
      <c r="P851" s="198">
        <v>0.45069999999999999</v>
      </c>
      <c r="Q851" s="198">
        <v>0.4506</v>
      </c>
    </row>
    <row r="852" spans="1:17" x14ac:dyDescent="0.25">
      <c r="A852" s="8">
        <v>5</v>
      </c>
      <c r="B852" s="3">
        <v>64</v>
      </c>
      <c r="C852" s="5">
        <v>120000</v>
      </c>
      <c r="D852" s="198"/>
      <c r="E852" s="198">
        <v>0.58109999999999995</v>
      </c>
      <c r="F852" s="198">
        <v>0.52529999999999999</v>
      </c>
      <c r="G852" s="198">
        <v>0.4904</v>
      </c>
      <c r="H852" s="198">
        <v>0.47039999999999998</v>
      </c>
      <c r="I852" s="198">
        <v>0.45989999999999998</v>
      </c>
      <c r="J852" s="198">
        <v>0.45479999999999998</v>
      </c>
      <c r="K852" s="198">
        <v>0.45240000000000002</v>
      </c>
      <c r="L852" s="198">
        <v>0.45129999999999998</v>
      </c>
      <c r="M852" s="198">
        <v>0.45090000000000002</v>
      </c>
      <c r="N852" s="198">
        <v>0.45069999999999999</v>
      </c>
      <c r="O852" s="198">
        <v>0.45069999999999999</v>
      </c>
      <c r="P852" s="198">
        <v>0.4506</v>
      </c>
      <c r="Q852" s="198">
        <v>0.4506</v>
      </c>
    </row>
    <row r="853" spans="1:17" x14ac:dyDescent="0.25">
      <c r="A853" s="8">
        <v>5</v>
      </c>
      <c r="B853" s="3">
        <v>65</v>
      </c>
      <c r="C853" s="5">
        <v>120000</v>
      </c>
      <c r="D853" s="198"/>
      <c r="E853" s="198">
        <v>0.57640000000000002</v>
      </c>
      <c r="F853" s="198">
        <v>0.52029999999999998</v>
      </c>
      <c r="G853" s="198">
        <v>0.48609999999999998</v>
      </c>
      <c r="H853" s="198">
        <v>0.46739999999999998</v>
      </c>
      <c r="I853" s="198">
        <v>0.45800000000000002</v>
      </c>
      <c r="J853" s="198">
        <v>0.45369999999999999</v>
      </c>
      <c r="K853" s="198">
        <v>0.45179999999999998</v>
      </c>
      <c r="L853" s="198">
        <v>0.4511</v>
      </c>
      <c r="M853" s="198">
        <v>0.45079999999999998</v>
      </c>
      <c r="N853" s="198">
        <v>0.45069999999999999</v>
      </c>
      <c r="O853" s="198">
        <v>0.4506</v>
      </c>
      <c r="P853" s="198">
        <v>0.4506</v>
      </c>
      <c r="Q853" s="198">
        <v>0.4506</v>
      </c>
    </row>
    <row r="854" spans="1:17" x14ac:dyDescent="0.25">
      <c r="A854" s="8">
        <v>5</v>
      </c>
      <c r="B854" s="3">
        <v>66</v>
      </c>
      <c r="C854" s="5">
        <v>120000</v>
      </c>
      <c r="D854" s="198"/>
      <c r="E854" s="198">
        <v>0.57169999999999999</v>
      </c>
      <c r="F854" s="198">
        <v>0.51529999999999998</v>
      </c>
      <c r="G854" s="198">
        <v>0.48199999999999998</v>
      </c>
      <c r="H854" s="198">
        <v>0.46450000000000002</v>
      </c>
      <c r="I854" s="198">
        <v>0.45639999999999997</v>
      </c>
      <c r="J854" s="198">
        <v>0.45279999999999998</v>
      </c>
      <c r="K854" s="198">
        <v>0.45140000000000002</v>
      </c>
      <c r="L854" s="198">
        <v>0.45090000000000002</v>
      </c>
      <c r="M854" s="198">
        <v>0.45069999999999999</v>
      </c>
      <c r="N854" s="198">
        <v>0.45069999999999999</v>
      </c>
      <c r="O854" s="198">
        <v>0.4506</v>
      </c>
      <c r="P854" s="198">
        <v>0.4506</v>
      </c>
      <c r="Q854" s="198">
        <v>0.4506</v>
      </c>
    </row>
    <row r="855" spans="1:17" x14ac:dyDescent="0.25">
      <c r="A855" s="8">
        <v>5</v>
      </c>
      <c r="B855" s="3">
        <v>67</v>
      </c>
      <c r="C855" s="5">
        <v>120000</v>
      </c>
      <c r="D855" s="198"/>
      <c r="E855" s="198">
        <v>0.56659999999999999</v>
      </c>
      <c r="F855" s="198">
        <v>0.50990000000000002</v>
      </c>
      <c r="G855" s="198">
        <v>0.47760000000000002</v>
      </c>
      <c r="H855" s="198">
        <v>0.4617</v>
      </c>
      <c r="I855" s="198">
        <v>0.45479999999999998</v>
      </c>
      <c r="J855" s="198">
        <v>0.4521</v>
      </c>
      <c r="K855" s="198">
        <v>0.4511</v>
      </c>
      <c r="L855" s="198">
        <v>0.45079999999999998</v>
      </c>
      <c r="M855" s="198">
        <v>0.45069999999999999</v>
      </c>
      <c r="N855" s="198">
        <v>0.4506</v>
      </c>
      <c r="O855" s="198">
        <v>0.4506</v>
      </c>
      <c r="P855" s="198">
        <v>0.4506</v>
      </c>
      <c r="Q855" s="198">
        <v>0.4506</v>
      </c>
    </row>
    <row r="856" spans="1:17" x14ac:dyDescent="0.25">
      <c r="A856" s="8">
        <v>5</v>
      </c>
      <c r="B856" s="3">
        <v>68</v>
      </c>
      <c r="C856" s="5">
        <v>120000</v>
      </c>
      <c r="D856" s="198"/>
      <c r="E856" s="198">
        <v>0.56140000000000001</v>
      </c>
      <c r="F856" s="198">
        <v>0.50439999999999996</v>
      </c>
      <c r="G856" s="198">
        <v>0.47339999999999999</v>
      </c>
      <c r="H856" s="198">
        <v>0.4592</v>
      </c>
      <c r="I856" s="198">
        <v>0.45350000000000001</v>
      </c>
      <c r="J856" s="198">
        <v>0.45150000000000001</v>
      </c>
      <c r="K856" s="198">
        <v>0.45090000000000002</v>
      </c>
      <c r="L856" s="198">
        <v>0.45069999999999999</v>
      </c>
      <c r="M856" s="198">
        <v>0.4506</v>
      </c>
      <c r="N856" s="198">
        <v>0.4506</v>
      </c>
      <c r="O856" s="198">
        <v>0.4506</v>
      </c>
      <c r="P856" s="198">
        <v>0.4506</v>
      </c>
      <c r="Q856" s="198">
        <v>0.4506</v>
      </c>
    </row>
    <row r="857" spans="1:17" x14ac:dyDescent="0.25">
      <c r="A857" s="8">
        <v>5</v>
      </c>
      <c r="B857" s="3">
        <v>69</v>
      </c>
      <c r="C857" s="5">
        <v>120000</v>
      </c>
      <c r="D857" s="198"/>
      <c r="E857" s="198">
        <v>0.55649999999999999</v>
      </c>
      <c r="F857" s="198">
        <v>0.49909999999999999</v>
      </c>
      <c r="G857" s="198">
        <v>0.46949999999999997</v>
      </c>
      <c r="H857" s="198">
        <v>0.45700000000000002</v>
      </c>
      <c r="I857" s="198">
        <v>0.45250000000000001</v>
      </c>
      <c r="J857" s="198">
        <v>0.4511</v>
      </c>
      <c r="K857" s="198">
        <v>0.45069999999999999</v>
      </c>
      <c r="L857" s="198">
        <v>0.45069999999999999</v>
      </c>
      <c r="M857" s="198">
        <v>0.4506</v>
      </c>
      <c r="N857" s="198">
        <v>0.4506</v>
      </c>
      <c r="O857" s="198">
        <v>0.4506</v>
      </c>
      <c r="P857" s="198">
        <v>0.4506</v>
      </c>
      <c r="Q857" s="198">
        <v>0.4506</v>
      </c>
    </row>
    <row r="858" spans="1:17" x14ac:dyDescent="0.25">
      <c r="A858" s="8">
        <v>5</v>
      </c>
      <c r="B858" s="3">
        <v>70</v>
      </c>
      <c r="C858" s="5">
        <v>120000</v>
      </c>
      <c r="D858" s="198"/>
      <c r="E858" s="198">
        <v>0.55069999999999997</v>
      </c>
      <c r="F858" s="198">
        <v>0.49280000000000002</v>
      </c>
      <c r="G858" s="198">
        <v>0.4652</v>
      </c>
      <c r="H858" s="198">
        <v>0.45479999999999998</v>
      </c>
      <c r="I858" s="198">
        <v>0.4516</v>
      </c>
      <c r="J858" s="198">
        <v>0.45079999999999998</v>
      </c>
      <c r="K858" s="198">
        <v>0.45069999999999999</v>
      </c>
      <c r="L858" s="198">
        <v>0.4506</v>
      </c>
      <c r="M858" s="198">
        <v>0.4506</v>
      </c>
      <c r="N858" s="198">
        <v>0.4506</v>
      </c>
      <c r="O858" s="198">
        <v>0.4506</v>
      </c>
      <c r="P858" s="198">
        <v>0.4506</v>
      </c>
      <c r="Q858" s="198">
        <v>0.4506</v>
      </c>
    </row>
    <row r="859" spans="1:17" x14ac:dyDescent="0.25">
      <c r="A859" s="8">
        <v>5</v>
      </c>
      <c r="B859" s="3">
        <v>71</v>
      </c>
      <c r="C859" s="5">
        <v>120000</v>
      </c>
      <c r="D859" s="198"/>
      <c r="E859" s="198">
        <v>0.54510000000000003</v>
      </c>
      <c r="F859" s="198">
        <v>0.48680000000000001</v>
      </c>
      <c r="G859" s="198">
        <v>0.46129999999999999</v>
      </c>
      <c r="H859" s="198">
        <v>0.4531</v>
      </c>
      <c r="I859" s="198">
        <v>0.4511</v>
      </c>
      <c r="J859" s="198">
        <v>0.45069999999999999</v>
      </c>
      <c r="K859" s="198">
        <v>0.4506</v>
      </c>
      <c r="L859" s="198">
        <v>0.4506</v>
      </c>
      <c r="M859" s="198">
        <v>0.4506</v>
      </c>
      <c r="N859" s="198">
        <v>0.4506</v>
      </c>
      <c r="O859" s="198">
        <v>0.4506</v>
      </c>
      <c r="P859" s="198">
        <v>0.4506</v>
      </c>
      <c r="Q859" s="198">
        <v>0.4506</v>
      </c>
    </row>
    <row r="860" spans="1:17" x14ac:dyDescent="0.25">
      <c r="A860" s="8">
        <v>5</v>
      </c>
      <c r="B860" s="3">
        <v>72</v>
      </c>
      <c r="C860" s="5">
        <v>120000</v>
      </c>
      <c r="D860" s="198"/>
      <c r="E860" s="198">
        <v>0.53869999999999996</v>
      </c>
      <c r="F860" s="198">
        <v>0.47860000000000003</v>
      </c>
      <c r="G860" s="198">
        <v>0.45679999999999998</v>
      </c>
      <c r="H860" s="198">
        <v>0.4516</v>
      </c>
      <c r="I860" s="198">
        <v>0.45069999999999999</v>
      </c>
      <c r="J860" s="198">
        <v>0.4506</v>
      </c>
      <c r="K860" s="198">
        <v>0.4506</v>
      </c>
      <c r="L860" s="198">
        <v>0.4506</v>
      </c>
      <c r="M860" s="198">
        <v>0.4506</v>
      </c>
      <c r="N860" s="198">
        <v>0.4506</v>
      </c>
      <c r="O860" s="198">
        <v>0.4506</v>
      </c>
      <c r="P860" s="198">
        <v>0.4506</v>
      </c>
      <c r="Q860" s="198">
        <v>0.4506</v>
      </c>
    </row>
    <row r="861" spans="1:17" x14ac:dyDescent="0.25">
      <c r="A861" s="8">
        <v>5</v>
      </c>
      <c r="B861" s="3">
        <v>73</v>
      </c>
      <c r="C861" s="5">
        <v>120000</v>
      </c>
      <c r="D861" s="198"/>
      <c r="E861" s="198">
        <v>0.53779999999999994</v>
      </c>
      <c r="F861" s="198">
        <v>0.47</v>
      </c>
      <c r="G861" s="198">
        <v>0.45319999999999999</v>
      </c>
      <c r="H861" s="198">
        <v>0.45079999999999998</v>
      </c>
      <c r="I861" s="198">
        <v>0.4506</v>
      </c>
      <c r="J861" s="198">
        <v>0.4506</v>
      </c>
      <c r="K861" s="198">
        <v>0.4506</v>
      </c>
      <c r="L861" s="198">
        <v>0.4506</v>
      </c>
      <c r="M861" s="198">
        <v>0.4506</v>
      </c>
      <c r="N861" s="198">
        <v>0.4506</v>
      </c>
      <c r="O861" s="198">
        <v>0.4506</v>
      </c>
      <c r="P861" s="198">
        <v>0.4506</v>
      </c>
      <c r="Q861" s="198">
        <v>0.4506</v>
      </c>
    </row>
    <row r="862" spans="1:17" x14ac:dyDescent="0.25">
      <c r="A862" s="8">
        <v>5</v>
      </c>
      <c r="B862" s="3">
        <v>74</v>
      </c>
      <c r="C862" s="5">
        <v>120000</v>
      </c>
      <c r="D862" s="198"/>
      <c r="E862" s="198">
        <v>0.53779999999999994</v>
      </c>
      <c r="F862" s="198">
        <v>0.46429999999999999</v>
      </c>
      <c r="G862" s="198">
        <v>0.4516</v>
      </c>
      <c r="H862" s="198">
        <v>0.45069999999999999</v>
      </c>
      <c r="I862" s="198">
        <v>0.4506</v>
      </c>
      <c r="J862" s="198">
        <v>0.4506</v>
      </c>
      <c r="K862" s="198">
        <v>0.4506</v>
      </c>
      <c r="L862" s="198">
        <v>0.4506</v>
      </c>
      <c r="M862" s="198">
        <v>0.4506</v>
      </c>
      <c r="N862" s="198">
        <v>0.4506</v>
      </c>
      <c r="O862" s="198">
        <v>0.4506</v>
      </c>
      <c r="P862" s="198">
        <v>0.4506</v>
      </c>
      <c r="Q862" s="198">
        <v>0.4506</v>
      </c>
    </row>
    <row r="863" spans="1:17" x14ac:dyDescent="0.25">
      <c r="A863" s="8">
        <v>6</v>
      </c>
      <c r="B863" s="3">
        <v>36</v>
      </c>
      <c r="C863" s="5">
        <v>120000</v>
      </c>
      <c r="D863" s="198"/>
      <c r="E863" s="198">
        <v>0.80400000000000005</v>
      </c>
      <c r="F863" s="198">
        <v>0.76249999999999996</v>
      </c>
      <c r="G863" s="198">
        <v>0.7248</v>
      </c>
      <c r="H863" s="198">
        <v>0.69020000000000004</v>
      </c>
      <c r="I863" s="198">
        <v>0.6583</v>
      </c>
      <c r="J863" s="198">
        <v>0.62870000000000004</v>
      </c>
      <c r="K863" s="198">
        <v>0.60109999999999997</v>
      </c>
      <c r="L863" s="198">
        <v>0.57520000000000004</v>
      </c>
      <c r="M863" s="198">
        <v>0.55720000000000003</v>
      </c>
      <c r="N863" s="198">
        <v>0.54659999999999997</v>
      </c>
      <c r="O863" s="198">
        <v>0.53749999999999998</v>
      </c>
      <c r="P863" s="198">
        <v>0.52949999999999997</v>
      </c>
      <c r="Q863" s="198">
        <v>0.52259999999999995</v>
      </c>
    </row>
    <row r="864" spans="1:17" x14ac:dyDescent="0.25">
      <c r="A864" s="8">
        <v>6</v>
      </c>
      <c r="B864" s="3">
        <v>37</v>
      </c>
      <c r="C864" s="5">
        <v>120000</v>
      </c>
      <c r="D864" s="198"/>
      <c r="E864" s="198">
        <v>0.79720000000000002</v>
      </c>
      <c r="F864" s="198">
        <v>0.75439999999999996</v>
      </c>
      <c r="G864" s="198">
        <v>0.71560000000000001</v>
      </c>
      <c r="H864" s="198">
        <v>0.68010000000000004</v>
      </c>
      <c r="I864" s="198">
        <v>0.64739999999999998</v>
      </c>
      <c r="J864" s="198">
        <v>0.61709999999999998</v>
      </c>
      <c r="K864" s="198">
        <v>0.58889999999999998</v>
      </c>
      <c r="L864" s="198">
        <v>0.56410000000000005</v>
      </c>
      <c r="M864" s="198">
        <v>0.55200000000000005</v>
      </c>
      <c r="N864" s="198">
        <v>0.54169999999999996</v>
      </c>
      <c r="O864" s="198">
        <v>0.53269999999999995</v>
      </c>
      <c r="P864" s="198">
        <v>0.52490000000000003</v>
      </c>
      <c r="Q864" s="198">
        <v>0.51849999999999996</v>
      </c>
    </row>
    <row r="865" spans="1:17" x14ac:dyDescent="0.25">
      <c r="A865" s="8">
        <v>6</v>
      </c>
      <c r="B865" s="3">
        <v>38</v>
      </c>
      <c r="C865" s="5">
        <v>120000</v>
      </c>
      <c r="D865" s="198"/>
      <c r="E865" s="198">
        <v>0.79020000000000001</v>
      </c>
      <c r="F865" s="198">
        <v>0.74619999999999997</v>
      </c>
      <c r="G865" s="198">
        <v>0.70640000000000003</v>
      </c>
      <c r="H865" s="198">
        <v>0.66990000000000005</v>
      </c>
      <c r="I865" s="198">
        <v>0.63639999999999997</v>
      </c>
      <c r="J865" s="198">
        <v>0.60529999999999995</v>
      </c>
      <c r="K865" s="198">
        <v>0.57640000000000002</v>
      </c>
      <c r="L865" s="198">
        <v>0.55879999999999996</v>
      </c>
      <c r="M865" s="198">
        <v>0.54690000000000005</v>
      </c>
      <c r="N865" s="198">
        <v>0.53669999999999995</v>
      </c>
      <c r="O865" s="198">
        <v>0.52790000000000004</v>
      </c>
      <c r="P865" s="198">
        <v>0.52070000000000005</v>
      </c>
      <c r="Q865" s="198">
        <v>0.5151</v>
      </c>
    </row>
    <row r="866" spans="1:17" x14ac:dyDescent="0.25">
      <c r="A866" s="8">
        <v>6</v>
      </c>
      <c r="B866" s="3">
        <v>39</v>
      </c>
      <c r="C866" s="5">
        <v>120000</v>
      </c>
      <c r="D866" s="198"/>
      <c r="E866" s="198">
        <v>0.78320000000000001</v>
      </c>
      <c r="F866" s="198">
        <v>0.73799999999999999</v>
      </c>
      <c r="G866" s="198">
        <v>0.69710000000000005</v>
      </c>
      <c r="H866" s="198">
        <v>0.65969999999999995</v>
      </c>
      <c r="I866" s="198">
        <v>0.62539999999999996</v>
      </c>
      <c r="J866" s="198">
        <v>0.59360000000000002</v>
      </c>
      <c r="K866" s="198">
        <v>0.56740000000000002</v>
      </c>
      <c r="L866" s="198">
        <v>0.55359999999999998</v>
      </c>
      <c r="M866" s="198">
        <v>0.54190000000000005</v>
      </c>
      <c r="N866" s="198">
        <v>0.53180000000000005</v>
      </c>
      <c r="O866" s="198">
        <v>0.52359999999999995</v>
      </c>
      <c r="P866" s="198">
        <v>0.51729999999999998</v>
      </c>
      <c r="Q866" s="198">
        <v>0.51219999999999999</v>
      </c>
    </row>
    <row r="867" spans="1:17" x14ac:dyDescent="0.25">
      <c r="A867" s="8">
        <v>6</v>
      </c>
      <c r="B867" s="3">
        <v>40</v>
      </c>
      <c r="C867" s="5">
        <v>120000</v>
      </c>
      <c r="D867" s="198"/>
      <c r="E867" s="198">
        <v>0.7762</v>
      </c>
      <c r="F867" s="198">
        <v>0.72970000000000002</v>
      </c>
      <c r="G867" s="198">
        <v>0.68769999999999998</v>
      </c>
      <c r="H867" s="198">
        <v>0.64939999999999998</v>
      </c>
      <c r="I867" s="198">
        <v>0.61419999999999997</v>
      </c>
      <c r="J867" s="198">
        <v>0.58160000000000001</v>
      </c>
      <c r="K867" s="198">
        <v>0.56200000000000006</v>
      </c>
      <c r="L867" s="198">
        <v>0.5484</v>
      </c>
      <c r="M867" s="198">
        <v>0.53690000000000004</v>
      </c>
      <c r="N867" s="198">
        <v>0.52729999999999999</v>
      </c>
      <c r="O867" s="198">
        <v>0.52</v>
      </c>
      <c r="P867" s="198">
        <v>0.51419999999999999</v>
      </c>
      <c r="Q867" s="198">
        <v>0.50949999999999995</v>
      </c>
    </row>
    <row r="868" spans="1:17" x14ac:dyDescent="0.25">
      <c r="A868" s="8">
        <v>6</v>
      </c>
      <c r="B868" s="3">
        <v>41</v>
      </c>
      <c r="C868" s="5">
        <v>120000</v>
      </c>
      <c r="D868" s="198"/>
      <c r="E868" s="198">
        <v>0.76910000000000001</v>
      </c>
      <c r="F868" s="198">
        <v>0.72130000000000005</v>
      </c>
      <c r="G868" s="198">
        <v>0.67820000000000003</v>
      </c>
      <c r="H868" s="198">
        <v>0.63890000000000002</v>
      </c>
      <c r="I868" s="198">
        <v>0.60289999999999999</v>
      </c>
      <c r="J868" s="198">
        <v>0.57279999999999998</v>
      </c>
      <c r="K868" s="198">
        <v>0.55669999999999997</v>
      </c>
      <c r="L868" s="198">
        <v>0.54330000000000001</v>
      </c>
      <c r="M868" s="198">
        <v>0.53210000000000002</v>
      </c>
      <c r="N868" s="198">
        <v>0.52349999999999997</v>
      </c>
      <c r="O868" s="198">
        <v>0.51680000000000004</v>
      </c>
      <c r="P868" s="198">
        <v>0.51139999999999997</v>
      </c>
      <c r="Q868" s="198">
        <v>0.50700000000000001</v>
      </c>
    </row>
    <row r="869" spans="1:17" x14ac:dyDescent="0.25">
      <c r="A869" s="8">
        <v>6</v>
      </c>
      <c r="B869" s="3">
        <v>42</v>
      </c>
      <c r="C869" s="5">
        <v>120000</v>
      </c>
      <c r="D869" s="198"/>
      <c r="E869" s="198">
        <v>0.76190000000000002</v>
      </c>
      <c r="F869" s="198">
        <v>0.71279999999999999</v>
      </c>
      <c r="G869" s="198">
        <v>0.66849999999999998</v>
      </c>
      <c r="H869" s="198">
        <v>0.62829999999999997</v>
      </c>
      <c r="I869" s="198">
        <v>0.59130000000000005</v>
      </c>
      <c r="J869" s="198">
        <v>0.56730000000000003</v>
      </c>
      <c r="K869" s="198">
        <v>0.5514</v>
      </c>
      <c r="L869" s="198">
        <v>0.53820000000000001</v>
      </c>
      <c r="M869" s="198">
        <v>0.52800000000000002</v>
      </c>
      <c r="N869" s="198">
        <v>0.52</v>
      </c>
      <c r="O869" s="198">
        <v>0.51380000000000003</v>
      </c>
      <c r="P869" s="198">
        <v>0.50870000000000004</v>
      </c>
      <c r="Q869" s="198">
        <v>0.50470000000000004</v>
      </c>
    </row>
    <row r="870" spans="1:17" x14ac:dyDescent="0.25">
      <c r="A870" s="8">
        <v>6</v>
      </c>
      <c r="B870" s="3">
        <v>43</v>
      </c>
      <c r="C870" s="5">
        <v>120000</v>
      </c>
      <c r="D870" s="198"/>
      <c r="E870" s="198">
        <v>0.75460000000000005</v>
      </c>
      <c r="F870" s="198">
        <v>0.70420000000000005</v>
      </c>
      <c r="G870" s="198">
        <v>0.65880000000000005</v>
      </c>
      <c r="H870" s="198">
        <v>0.61750000000000005</v>
      </c>
      <c r="I870" s="198">
        <v>0.58079999999999998</v>
      </c>
      <c r="J870" s="198">
        <v>0.56179999999999997</v>
      </c>
      <c r="K870" s="198">
        <v>0.54610000000000003</v>
      </c>
      <c r="L870" s="198">
        <v>0.53369999999999995</v>
      </c>
      <c r="M870" s="198">
        <v>0.5242</v>
      </c>
      <c r="N870" s="198">
        <v>0.51680000000000004</v>
      </c>
      <c r="O870" s="198">
        <v>0.51090000000000002</v>
      </c>
      <c r="P870" s="198">
        <v>0.50619999999999998</v>
      </c>
      <c r="Q870" s="198">
        <v>0.50260000000000005</v>
      </c>
    </row>
    <row r="871" spans="1:17" x14ac:dyDescent="0.25">
      <c r="A871" s="8">
        <v>6</v>
      </c>
      <c r="B871" s="3">
        <v>44</v>
      </c>
      <c r="C871" s="5">
        <v>120000</v>
      </c>
      <c r="D871" s="198"/>
      <c r="E871" s="198">
        <v>0.74750000000000005</v>
      </c>
      <c r="F871" s="198">
        <v>0.69569999999999999</v>
      </c>
      <c r="G871" s="198">
        <v>0.6492</v>
      </c>
      <c r="H871" s="198">
        <v>0.6069</v>
      </c>
      <c r="I871" s="198">
        <v>0.57530000000000003</v>
      </c>
      <c r="J871" s="198">
        <v>0.55649999999999999</v>
      </c>
      <c r="K871" s="198">
        <v>0.5413</v>
      </c>
      <c r="L871" s="198">
        <v>0.52980000000000005</v>
      </c>
      <c r="M871" s="198">
        <v>0.52090000000000003</v>
      </c>
      <c r="N871" s="198">
        <v>0.51390000000000002</v>
      </c>
      <c r="O871" s="198">
        <v>0.50829999999999997</v>
      </c>
      <c r="P871" s="198">
        <v>0.504</v>
      </c>
      <c r="Q871" s="198">
        <v>0.50080000000000002</v>
      </c>
    </row>
    <row r="872" spans="1:17" x14ac:dyDescent="0.25">
      <c r="A872" s="8">
        <v>6</v>
      </c>
      <c r="B872" s="3">
        <v>45</v>
      </c>
      <c r="C872" s="5">
        <v>120000</v>
      </c>
      <c r="D872" s="198"/>
      <c r="E872" s="198">
        <v>0.73929999999999996</v>
      </c>
      <c r="F872" s="198">
        <v>0.68620000000000003</v>
      </c>
      <c r="G872" s="198">
        <v>0.63829999999999998</v>
      </c>
      <c r="H872" s="198">
        <v>0.59489999999999998</v>
      </c>
      <c r="I872" s="198">
        <v>0.56899999999999995</v>
      </c>
      <c r="J872" s="198">
        <v>0.5504</v>
      </c>
      <c r="K872" s="198">
        <v>0.53620000000000001</v>
      </c>
      <c r="L872" s="198">
        <v>0.52539999999999998</v>
      </c>
      <c r="M872" s="198">
        <v>0.5171</v>
      </c>
      <c r="N872" s="198">
        <v>0.51060000000000005</v>
      </c>
      <c r="O872" s="198">
        <v>0.50549999999999995</v>
      </c>
      <c r="P872" s="198">
        <v>0.50180000000000002</v>
      </c>
      <c r="Q872" s="198">
        <v>0.49890000000000001</v>
      </c>
    </row>
    <row r="873" spans="1:17" x14ac:dyDescent="0.25">
      <c r="A873" s="8">
        <v>6</v>
      </c>
      <c r="B873" s="3">
        <v>46</v>
      </c>
      <c r="C873" s="5">
        <v>120000</v>
      </c>
      <c r="D873" s="198"/>
      <c r="E873" s="198">
        <v>0.73119999999999996</v>
      </c>
      <c r="F873" s="198">
        <v>0.67649999999999999</v>
      </c>
      <c r="G873" s="198">
        <v>0.62739999999999996</v>
      </c>
      <c r="H873" s="198">
        <v>0.58540000000000003</v>
      </c>
      <c r="I873" s="198">
        <v>0.56259999999999999</v>
      </c>
      <c r="J873" s="198">
        <v>0.54490000000000005</v>
      </c>
      <c r="K873" s="198">
        <v>0.53159999999999996</v>
      </c>
      <c r="L873" s="198">
        <v>0.52139999999999997</v>
      </c>
      <c r="M873" s="198">
        <v>0.51349999999999996</v>
      </c>
      <c r="N873" s="198">
        <v>0.50760000000000005</v>
      </c>
      <c r="O873" s="198">
        <v>0.50309999999999999</v>
      </c>
      <c r="P873" s="198">
        <v>0.49980000000000002</v>
      </c>
      <c r="Q873" s="198">
        <v>0.49730000000000002</v>
      </c>
    </row>
    <row r="874" spans="1:17" x14ac:dyDescent="0.25">
      <c r="A874" s="8">
        <v>6</v>
      </c>
      <c r="B874" s="3">
        <v>47</v>
      </c>
      <c r="C874" s="5">
        <v>120000</v>
      </c>
      <c r="D874" s="198"/>
      <c r="E874" s="198">
        <v>0.72309999999999997</v>
      </c>
      <c r="F874" s="198">
        <v>0.66690000000000005</v>
      </c>
      <c r="G874" s="198">
        <v>0.61650000000000005</v>
      </c>
      <c r="H874" s="198">
        <v>0.57909999999999995</v>
      </c>
      <c r="I874" s="198">
        <v>0.55669999999999997</v>
      </c>
      <c r="J874" s="198">
        <v>0.53990000000000005</v>
      </c>
      <c r="K874" s="198">
        <v>0.5272</v>
      </c>
      <c r="L874" s="198">
        <v>0.51759999999999995</v>
      </c>
      <c r="M874" s="198">
        <v>0.51029999999999998</v>
      </c>
      <c r="N874" s="198">
        <v>0.505</v>
      </c>
      <c r="O874" s="198">
        <v>0.501</v>
      </c>
      <c r="P874" s="198">
        <v>0.49809999999999999</v>
      </c>
      <c r="Q874" s="198">
        <v>0.49590000000000001</v>
      </c>
    </row>
    <row r="875" spans="1:17" x14ac:dyDescent="0.25">
      <c r="A875" s="8">
        <v>6</v>
      </c>
      <c r="B875" s="3">
        <v>48</v>
      </c>
      <c r="C875" s="5">
        <v>120000</v>
      </c>
      <c r="D875" s="198"/>
      <c r="E875" s="198">
        <v>0.71489999999999998</v>
      </c>
      <c r="F875" s="198">
        <v>0.65710000000000002</v>
      </c>
      <c r="G875" s="198">
        <v>0.60529999999999995</v>
      </c>
      <c r="H875" s="198">
        <v>0.57269999999999999</v>
      </c>
      <c r="I875" s="198">
        <v>0.55110000000000003</v>
      </c>
      <c r="J875" s="198">
        <v>0.53510000000000002</v>
      </c>
      <c r="K875" s="198">
        <v>0.52310000000000001</v>
      </c>
      <c r="L875" s="198">
        <v>0.51400000000000001</v>
      </c>
      <c r="M875" s="198">
        <v>0.50739999999999996</v>
      </c>
      <c r="N875" s="198">
        <v>0.50260000000000005</v>
      </c>
      <c r="O875" s="198">
        <v>0.49909999999999999</v>
      </c>
      <c r="P875" s="198">
        <v>0.4965</v>
      </c>
      <c r="Q875" s="198">
        <v>0.49469999999999997</v>
      </c>
    </row>
    <row r="876" spans="1:17" x14ac:dyDescent="0.25">
      <c r="A876" s="8">
        <v>6</v>
      </c>
      <c r="B876" s="3">
        <v>49</v>
      </c>
      <c r="C876" s="5">
        <v>120000</v>
      </c>
      <c r="D876" s="198"/>
      <c r="E876" s="198">
        <v>0.70660000000000001</v>
      </c>
      <c r="F876" s="198">
        <v>0.64729999999999999</v>
      </c>
      <c r="G876" s="198">
        <v>0.59460000000000002</v>
      </c>
      <c r="H876" s="198">
        <v>0.56659999999999999</v>
      </c>
      <c r="I876" s="198">
        <v>0.54590000000000005</v>
      </c>
      <c r="J876" s="198">
        <v>0.53059999999999996</v>
      </c>
      <c r="K876" s="198">
        <v>0.51910000000000001</v>
      </c>
      <c r="L876" s="198">
        <v>0.51080000000000003</v>
      </c>
      <c r="M876" s="198">
        <v>0.50480000000000003</v>
      </c>
      <c r="N876" s="198">
        <v>0.50049999999999994</v>
      </c>
      <c r="O876" s="198">
        <v>0.49740000000000001</v>
      </c>
      <c r="P876" s="198">
        <v>0.49519999999999997</v>
      </c>
      <c r="Q876" s="198">
        <v>0.49370000000000003</v>
      </c>
    </row>
    <row r="877" spans="1:17" x14ac:dyDescent="0.25">
      <c r="A877" s="8">
        <v>6</v>
      </c>
      <c r="B877" s="3">
        <v>50</v>
      </c>
      <c r="C877" s="5">
        <v>120000</v>
      </c>
      <c r="D877" s="198"/>
      <c r="E877" s="198">
        <v>0.69850000000000001</v>
      </c>
      <c r="F877" s="198">
        <v>0.63749999999999996</v>
      </c>
      <c r="G877" s="198">
        <v>0.58830000000000005</v>
      </c>
      <c r="H877" s="198">
        <v>0.56100000000000005</v>
      </c>
      <c r="I877" s="198">
        <v>0.54100000000000004</v>
      </c>
      <c r="J877" s="198">
        <v>0.52629999999999999</v>
      </c>
      <c r="K877" s="198">
        <v>0.51559999999999995</v>
      </c>
      <c r="L877" s="198">
        <v>0.50790000000000002</v>
      </c>
      <c r="M877" s="198">
        <v>0.50249999999999995</v>
      </c>
      <c r="N877" s="198">
        <v>0.49869999999999998</v>
      </c>
      <c r="O877" s="198">
        <v>0.496</v>
      </c>
      <c r="P877" s="198">
        <v>0.49419999999999997</v>
      </c>
      <c r="Q877" s="198">
        <v>0.4929</v>
      </c>
    </row>
    <row r="878" spans="1:17" x14ac:dyDescent="0.25">
      <c r="A878" s="8">
        <v>6</v>
      </c>
      <c r="B878" s="3">
        <v>51</v>
      </c>
      <c r="C878" s="5">
        <v>120000</v>
      </c>
      <c r="D878" s="198"/>
      <c r="E878" s="198">
        <v>0.69040000000000001</v>
      </c>
      <c r="F878" s="198">
        <v>0.62770000000000004</v>
      </c>
      <c r="G878" s="198">
        <v>0.58220000000000005</v>
      </c>
      <c r="H878" s="198">
        <v>0.55559999999999998</v>
      </c>
      <c r="I878" s="198">
        <v>0.5363</v>
      </c>
      <c r="J878" s="198">
        <v>0.5222</v>
      </c>
      <c r="K878" s="198">
        <v>0.51229999999999998</v>
      </c>
      <c r="L878" s="198">
        <v>0.50529999999999997</v>
      </c>
      <c r="M878" s="198">
        <v>0.50049999999999994</v>
      </c>
      <c r="N878" s="198">
        <v>0.49709999999999999</v>
      </c>
      <c r="O878" s="198">
        <v>0.49480000000000002</v>
      </c>
      <c r="P878" s="198">
        <v>0.49330000000000002</v>
      </c>
      <c r="Q878" s="198">
        <v>0.49220000000000003</v>
      </c>
    </row>
    <row r="879" spans="1:17" x14ac:dyDescent="0.25">
      <c r="A879" s="8">
        <v>6</v>
      </c>
      <c r="B879" s="3">
        <v>52</v>
      </c>
      <c r="C879" s="5">
        <v>120000</v>
      </c>
      <c r="D879" s="198"/>
      <c r="E879" s="198">
        <v>0.68210000000000004</v>
      </c>
      <c r="F879" s="198">
        <v>0.61760000000000004</v>
      </c>
      <c r="G879" s="198">
        <v>0.57620000000000005</v>
      </c>
      <c r="H879" s="198">
        <v>0.5504</v>
      </c>
      <c r="I879" s="198">
        <v>0.53169999999999995</v>
      </c>
      <c r="J879" s="198">
        <v>0.51839999999999997</v>
      </c>
      <c r="K879" s="198">
        <v>0.50929999999999997</v>
      </c>
      <c r="L879" s="198">
        <v>0.50290000000000001</v>
      </c>
      <c r="M879" s="198">
        <v>0.49859999999999999</v>
      </c>
      <c r="N879" s="198">
        <v>0.49569999999999997</v>
      </c>
      <c r="O879" s="198">
        <v>0.49380000000000002</v>
      </c>
      <c r="P879" s="198">
        <v>0.49249999999999999</v>
      </c>
      <c r="Q879" s="198">
        <v>0.49170000000000003</v>
      </c>
    </row>
    <row r="880" spans="1:17" x14ac:dyDescent="0.25">
      <c r="A880" s="8">
        <v>6</v>
      </c>
      <c r="B880" s="3">
        <v>53</v>
      </c>
      <c r="C880" s="5">
        <v>120000</v>
      </c>
      <c r="D880" s="198"/>
      <c r="E880" s="198">
        <v>0.67369999999999997</v>
      </c>
      <c r="F880" s="198">
        <v>0.60729999999999995</v>
      </c>
      <c r="G880" s="198">
        <v>0.57050000000000001</v>
      </c>
      <c r="H880" s="198">
        <v>0.54520000000000002</v>
      </c>
      <c r="I880" s="198">
        <v>0.52729999999999999</v>
      </c>
      <c r="J880" s="198">
        <v>0.51490000000000002</v>
      </c>
      <c r="K880" s="198">
        <v>0.50639999999999996</v>
      </c>
      <c r="L880" s="198">
        <v>0.50080000000000002</v>
      </c>
      <c r="M880" s="198">
        <v>0.497</v>
      </c>
      <c r="N880" s="198">
        <v>0.4945</v>
      </c>
      <c r="O880" s="198">
        <v>0.4929</v>
      </c>
      <c r="P880" s="198">
        <v>0.4919</v>
      </c>
      <c r="Q880" s="198">
        <v>0.49130000000000001</v>
      </c>
    </row>
    <row r="881" spans="1:17" x14ac:dyDescent="0.25">
      <c r="A881" s="8">
        <v>6</v>
      </c>
      <c r="B881" s="3">
        <v>54</v>
      </c>
      <c r="C881" s="5">
        <v>120000</v>
      </c>
      <c r="D881" s="198"/>
      <c r="E881" s="198">
        <v>0.6653</v>
      </c>
      <c r="F881" s="198">
        <v>0.59970000000000001</v>
      </c>
      <c r="G881" s="198">
        <v>0.56499999999999995</v>
      </c>
      <c r="H881" s="198">
        <v>0.5403</v>
      </c>
      <c r="I881" s="198">
        <v>0.5232</v>
      </c>
      <c r="J881" s="198">
        <v>0.51160000000000005</v>
      </c>
      <c r="K881" s="198">
        <v>0.50390000000000001</v>
      </c>
      <c r="L881" s="198">
        <v>0.49890000000000001</v>
      </c>
      <c r="M881" s="198">
        <v>0.49559999999999998</v>
      </c>
      <c r="N881" s="198">
        <v>0.49349999999999999</v>
      </c>
      <c r="O881" s="198">
        <v>0.49220000000000003</v>
      </c>
      <c r="P881" s="198">
        <v>0.4914</v>
      </c>
      <c r="Q881" s="198">
        <v>0.4909</v>
      </c>
    </row>
    <row r="882" spans="1:17" x14ac:dyDescent="0.25">
      <c r="A882" s="8">
        <v>6</v>
      </c>
      <c r="B882" s="3">
        <v>55</v>
      </c>
      <c r="C882" s="5">
        <v>120000</v>
      </c>
      <c r="D882" s="198"/>
      <c r="E882" s="198">
        <v>0.65710000000000002</v>
      </c>
      <c r="F882" s="198">
        <v>0.59399999999999997</v>
      </c>
      <c r="G882" s="198">
        <v>0.55969999999999998</v>
      </c>
      <c r="H882" s="198">
        <v>0.53559999999999997</v>
      </c>
      <c r="I882" s="198">
        <v>0.51939999999999997</v>
      </c>
      <c r="J882" s="198">
        <v>0.50860000000000005</v>
      </c>
      <c r="K882" s="198">
        <v>0.50170000000000003</v>
      </c>
      <c r="L882" s="198">
        <v>0.49719999999999998</v>
      </c>
      <c r="M882" s="198">
        <v>0.49440000000000001</v>
      </c>
      <c r="N882" s="198">
        <v>0.49270000000000003</v>
      </c>
      <c r="O882" s="198">
        <v>0.49170000000000003</v>
      </c>
      <c r="P882" s="198">
        <v>0.49109999999999998</v>
      </c>
      <c r="Q882" s="198">
        <v>0.49070000000000003</v>
      </c>
    </row>
    <row r="883" spans="1:17" x14ac:dyDescent="0.25">
      <c r="A883" s="8">
        <v>6</v>
      </c>
      <c r="B883" s="3">
        <v>56</v>
      </c>
      <c r="C883" s="5">
        <v>120000</v>
      </c>
      <c r="D883" s="198"/>
      <c r="E883" s="198">
        <v>0.64870000000000005</v>
      </c>
      <c r="F883" s="198">
        <v>0.58819999999999995</v>
      </c>
      <c r="G883" s="198">
        <v>0.55430000000000001</v>
      </c>
      <c r="H883" s="198">
        <v>0.53110000000000002</v>
      </c>
      <c r="I883" s="198">
        <v>0.51570000000000005</v>
      </c>
      <c r="J883" s="198">
        <v>0.50580000000000003</v>
      </c>
      <c r="K883" s="198">
        <v>0.49959999999999999</v>
      </c>
      <c r="L883" s="198">
        <v>0.49580000000000002</v>
      </c>
      <c r="M883" s="198">
        <v>0.49340000000000001</v>
      </c>
      <c r="N883" s="198">
        <v>0.49209999999999998</v>
      </c>
      <c r="O883" s="198">
        <v>0.49130000000000001</v>
      </c>
      <c r="P883" s="198">
        <v>0.49080000000000001</v>
      </c>
      <c r="Q883" s="198">
        <v>0.49049999999999999</v>
      </c>
    </row>
    <row r="884" spans="1:17" x14ac:dyDescent="0.25">
      <c r="A884" s="8">
        <v>6</v>
      </c>
      <c r="B884" s="3">
        <v>57</v>
      </c>
      <c r="C884" s="5">
        <v>120000</v>
      </c>
      <c r="D884" s="198"/>
      <c r="E884" s="198">
        <v>0.64029999999999998</v>
      </c>
      <c r="F884" s="198">
        <v>0.58260000000000001</v>
      </c>
      <c r="G884" s="198">
        <v>0.54910000000000003</v>
      </c>
      <c r="H884" s="198">
        <v>0.52680000000000005</v>
      </c>
      <c r="I884" s="198">
        <v>0.51229999999999998</v>
      </c>
      <c r="J884" s="198">
        <v>0.50329999999999997</v>
      </c>
      <c r="K884" s="198">
        <v>0.49780000000000002</v>
      </c>
      <c r="L884" s="198">
        <v>0.4945</v>
      </c>
      <c r="M884" s="198">
        <v>0.49259999999999998</v>
      </c>
      <c r="N884" s="198">
        <v>0.49149999999999999</v>
      </c>
      <c r="O884" s="198">
        <v>0.4909</v>
      </c>
      <c r="P884" s="198">
        <v>0.49059999999999998</v>
      </c>
      <c r="Q884" s="198">
        <v>0.4904</v>
      </c>
    </row>
    <row r="885" spans="1:17" x14ac:dyDescent="0.25">
      <c r="A885" s="8">
        <v>6</v>
      </c>
      <c r="B885" s="3">
        <v>58</v>
      </c>
      <c r="C885" s="5">
        <v>120000</v>
      </c>
      <c r="D885" s="198"/>
      <c r="E885" s="198">
        <v>0.63260000000000005</v>
      </c>
      <c r="F885" s="198">
        <v>0.57769999999999999</v>
      </c>
      <c r="G885" s="198">
        <v>0.54479999999999995</v>
      </c>
      <c r="H885" s="198">
        <v>0.5232</v>
      </c>
      <c r="I885" s="198">
        <v>0.50960000000000005</v>
      </c>
      <c r="J885" s="198">
        <v>0.50129999999999997</v>
      </c>
      <c r="K885" s="198">
        <v>0.49640000000000001</v>
      </c>
      <c r="L885" s="198">
        <v>0.49359999999999998</v>
      </c>
      <c r="M885" s="198">
        <v>0.49199999999999999</v>
      </c>
      <c r="N885" s="198">
        <v>0.49120000000000003</v>
      </c>
      <c r="O885" s="198">
        <v>0.49070000000000003</v>
      </c>
      <c r="P885" s="198">
        <v>0.4904</v>
      </c>
      <c r="Q885" s="198">
        <v>0.49030000000000001</v>
      </c>
    </row>
    <row r="886" spans="1:17" x14ac:dyDescent="0.25">
      <c r="A886" s="8">
        <v>6</v>
      </c>
      <c r="B886" s="3">
        <v>59</v>
      </c>
      <c r="C886" s="5">
        <v>120000</v>
      </c>
      <c r="D886" s="198"/>
      <c r="E886" s="198">
        <v>0.62480000000000002</v>
      </c>
      <c r="F886" s="198">
        <v>0.57289999999999996</v>
      </c>
      <c r="G886" s="198">
        <v>0.54049999999999998</v>
      </c>
      <c r="H886" s="198">
        <v>0.51980000000000004</v>
      </c>
      <c r="I886" s="198">
        <v>0.50700000000000001</v>
      </c>
      <c r="J886" s="198">
        <v>0.4995</v>
      </c>
      <c r="K886" s="198">
        <v>0.49519999999999997</v>
      </c>
      <c r="L886" s="198">
        <v>0.4929</v>
      </c>
      <c r="M886" s="198">
        <v>0.49159999999999998</v>
      </c>
      <c r="N886" s="198">
        <v>0.4909</v>
      </c>
      <c r="O886" s="198">
        <v>0.49049999999999999</v>
      </c>
      <c r="P886" s="198">
        <v>0.4904</v>
      </c>
      <c r="Q886" s="198">
        <v>0.49030000000000001</v>
      </c>
    </row>
    <row r="887" spans="1:17" x14ac:dyDescent="0.25">
      <c r="A887" s="8">
        <v>6</v>
      </c>
      <c r="B887" s="3">
        <v>60</v>
      </c>
      <c r="C887" s="5">
        <v>120000</v>
      </c>
      <c r="D887" s="198"/>
      <c r="E887" s="198">
        <v>0.61699999999999999</v>
      </c>
      <c r="F887" s="198">
        <v>0.56810000000000005</v>
      </c>
      <c r="G887" s="198">
        <v>0.5363</v>
      </c>
      <c r="H887" s="198">
        <v>0.51639999999999997</v>
      </c>
      <c r="I887" s="198">
        <v>0.50460000000000005</v>
      </c>
      <c r="J887" s="198">
        <v>0.49790000000000001</v>
      </c>
      <c r="K887" s="198">
        <v>0.49419999999999997</v>
      </c>
      <c r="L887" s="198">
        <v>0.49220000000000003</v>
      </c>
      <c r="M887" s="198">
        <v>0.49120000000000003</v>
      </c>
      <c r="N887" s="198">
        <v>0.49070000000000003</v>
      </c>
      <c r="O887" s="198">
        <v>0.4904</v>
      </c>
      <c r="P887" s="198">
        <v>0.49030000000000001</v>
      </c>
      <c r="Q887" s="198">
        <v>0.49020000000000002</v>
      </c>
    </row>
    <row r="888" spans="1:17" x14ac:dyDescent="0.25">
      <c r="A888" s="8">
        <v>6</v>
      </c>
      <c r="B888" s="3">
        <v>61</v>
      </c>
      <c r="C888" s="5">
        <v>120000</v>
      </c>
      <c r="D888" s="198"/>
      <c r="E888" s="198">
        <v>0.61150000000000004</v>
      </c>
      <c r="F888" s="198">
        <v>0.56340000000000001</v>
      </c>
      <c r="G888" s="198">
        <v>0.53220000000000001</v>
      </c>
      <c r="H888" s="198">
        <v>0.51329999999999998</v>
      </c>
      <c r="I888" s="198">
        <v>0.50239999999999996</v>
      </c>
      <c r="J888" s="198">
        <v>0.4965</v>
      </c>
      <c r="K888" s="198">
        <v>0.49330000000000002</v>
      </c>
      <c r="L888" s="198">
        <v>0.49170000000000003</v>
      </c>
      <c r="M888" s="198">
        <v>0.4909</v>
      </c>
      <c r="N888" s="198">
        <v>0.49049999999999999</v>
      </c>
      <c r="O888" s="198">
        <v>0.49030000000000001</v>
      </c>
      <c r="P888" s="198">
        <v>0.49020000000000002</v>
      </c>
      <c r="Q888" s="198">
        <v>0.49020000000000002</v>
      </c>
    </row>
    <row r="889" spans="1:17" x14ac:dyDescent="0.25">
      <c r="A889" s="8">
        <v>6</v>
      </c>
      <c r="B889" s="3">
        <v>62</v>
      </c>
      <c r="C889" s="5">
        <v>120000</v>
      </c>
      <c r="D889" s="198"/>
      <c r="E889" s="198">
        <v>0.60680000000000001</v>
      </c>
      <c r="F889" s="198">
        <v>0.55869999999999997</v>
      </c>
      <c r="G889" s="198">
        <v>0.52829999999999999</v>
      </c>
      <c r="H889" s="198">
        <v>0.51029999999999998</v>
      </c>
      <c r="I889" s="198">
        <v>0.50039999999999996</v>
      </c>
      <c r="J889" s="198">
        <v>0.49519999999999997</v>
      </c>
      <c r="K889" s="198">
        <v>0.49249999999999999</v>
      </c>
      <c r="L889" s="198">
        <v>0.49130000000000001</v>
      </c>
      <c r="M889" s="198">
        <v>0.49070000000000003</v>
      </c>
      <c r="N889" s="198">
        <v>0.4904</v>
      </c>
      <c r="O889" s="198">
        <v>0.49030000000000001</v>
      </c>
      <c r="P889" s="198">
        <v>0.49020000000000002</v>
      </c>
      <c r="Q889" s="198">
        <v>0.49020000000000002</v>
      </c>
    </row>
    <row r="890" spans="1:17" x14ac:dyDescent="0.25">
      <c r="A890" s="8">
        <v>6</v>
      </c>
      <c r="B890" s="3">
        <v>63</v>
      </c>
      <c r="C890" s="5">
        <v>120000</v>
      </c>
      <c r="D890" s="198"/>
      <c r="E890" s="198">
        <v>0.60199999999999998</v>
      </c>
      <c r="F890" s="198">
        <v>0.55389999999999995</v>
      </c>
      <c r="G890" s="198">
        <v>0.52429999999999999</v>
      </c>
      <c r="H890" s="198">
        <v>0.50749999999999995</v>
      </c>
      <c r="I890" s="198">
        <v>0.4985</v>
      </c>
      <c r="J890" s="198">
        <v>0.49399999999999999</v>
      </c>
      <c r="K890" s="198">
        <v>0.4919</v>
      </c>
      <c r="L890" s="198">
        <v>0.4909</v>
      </c>
      <c r="M890" s="198">
        <v>0.49049999999999999</v>
      </c>
      <c r="N890" s="198">
        <v>0.49030000000000001</v>
      </c>
      <c r="O890" s="198">
        <v>0.49020000000000002</v>
      </c>
      <c r="P890" s="198">
        <v>0.49020000000000002</v>
      </c>
      <c r="Q890" s="198">
        <v>0.49020000000000002</v>
      </c>
    </row>
    <row r="891" spans="1:17" x14ac:dyDescent="0.25">
      <c r="A891" s="8">
        <v>6</v>
      </c>
      <c r="B891" s="3">
        <v>64</v>
      </c>
      <c r="C891" s="5">
        <v>120000</v>
      </c>
      <c r="D891" s="198"/>
      <c r="E891" s="198">
        <v>0.59719999999999995</v>
      </c>
      <c r="F891" s="198">
        <v>0.54920000000000002</v>
      </c>
      <c r="G891" s="198">
        <v>0.52049999999999996</v>
      </c>
      <c r="H891" s="198">
        <v>0.50480000000000003</v>
      </c>
      <c r="I891" s="198">
        <v>0.49680000000000002</v>
      </c>
      <c r="J891" s="198">
        <v>0.49309999999999998</v>
      </c>
      <c r="K891" s="198">
        <v>0.4914</v>
      </c>
      <c r="L891" s="198">
        <v>0.49070000000000003</v>
      </c>
      <c r="M891" s="198">
        <v>0.4904</v>
      </c>
      <c r="N891" s="198">
        <v>0.49020000000000002</v>
      </c>
      <c r="O891" s="198">
        <v>0.49020000000000002</v>
      </c>
      <c r="P891" s="198">
        <v>0.49020000000000002</v>
      </c>
      <c r="Q891" s="198">
        <v>0.49020000000000002</v>
      </c>
    </row>
    <row r="892" spans="1:17" x14ac:dyDescent="0.25">
      <c r="A892" s="8">
        <v>6</v>
      </c>
      <c r="B892" s="3">
        <v>65</v>
      </c>
      <c r="C892" s="5">
        <v>120000</v>
      </c>
      <c r="D892" s="198"/>
      <c r="E892" s="198">
        <v>0.59240000000000004</v>
      </c>
      <c r="F892" s="198">
        <v>0.54449999999999998</v>
      </c>
      <c r="G892" s="198">
        <v>0.51680000000000004</v>
      </c>
      <c r="H892" s="198">
        <v>0.50229999999999997</v>
      </c>
      <c r="I892" s="198">
        <v>0.49540000000000001</v>
      </c>
      <c r="J892" s="198">
        <v>0.49230000000000002</v>
      </c>
      <c r="K892" s="198">
        <v>0.49099999999999999</v>
      </c>
      <c r="L892" s="198">
        <v>0.49049999999999999</v>
      </c>
      <c r="M892" s="198">
        <v>0.49030000000000001</v>
      </c>
      <c r="N892" s="198">
        <v>0.49020000000000002</v>
      </c>
      <c r="O892" s="198">
        <v>0.49020000000000002</v>
      </c>
      <c r="P892" s="198">
        <v>0.49020000000000002</v>
      </c>
      <c r="Q892" s="198">
        <v>0.49020000000000002</v>
      </c>
    </row>
    <row r="893" spans="1:17" x14ac:dyDescent="0.25">
      <c r="A893" s="8">
        <v>6</v>
      </c>
      <c r="B893" s="3">
        <v>66</v>
      </c>
      <c r="C893" s="5">
        <v>120000</v>
      </c>
      <c r="D893" s="198"/>
      <c r="E893" s="198">
        <v>0.58760000000000001</v>
      </c>
      <c r="F893" s="198">
        <v>0.53979999999999995</v>
      </c>
      <c r="G893" s="198">
        <v>0.51319999999999999</v>
      </c>
      <c r="H893" s="198">
        <v>0.5</v>
      </c>
      <c r="I893" s="198">
        <v>0.49409999999999998</v>
      </c>
      <c r="J893" s="198">
        <v>0.49159999999999998</v>
      </c>
      <c r="K893" s="198">
        <v>0.49070000000000003</v>
      </c>
      <c r="L893" s="198">
        <v>0.49030000000000001</v>
      </c>
      <c r="M893" s="198">
        <v>0.49020000000000002</v>
      </c>
      <c r="N893" s="198">
        <v>0.49020000000000002</v>
      </c>
      <c r="O893" s="198">
        <v>0.49020000000000002</v>
      </c>
      <c r="P893" s="198">
        <v>0.49020000000000002</v>
      </c>
      <c r="Q893" s="198">
        <v>0.49020000000000002</v>
      </c>
    </row>
    <row r="894" spans="1:17" x14ac:dyDescent="0.25">
      <c r="A894" s="8">
        <v>6</v>
      </c>
      <c r="B894" s="3">
        <v>67</v>
      </c>
      <c r="C894" s="5">
        <v>120000</v>
      </c>
      <c r="D894" s="198"/>
      <c r="E894" s="198">
        <v>0.58240000000000003</v>
      </c>
      <c r="F894" s="198">
        <v>0.53490000000000004</v>
      </c>
      <c r="G894" s="198">
        <v>0.50949999999999995</v>
      </c>
      <c r="H894" s="198">
        <v>0.49780000000000002</v>
      </c>
      <c r="I894" s="198">
        <v>0.4929</v>
      </c>
      <c r="J894" s="198">
        <v>0.49109999999999998</v>
      </c>
      <c r="K894" s="198">
        <v>0.49049999999999999</v>
      </c>
      <c r="L894" s="198">
        <v>0.49030000000000001</v>
      </c>
      <c r="M894" s="198">
        <v>0.49020000000000002</v>
      </c>
      <c r="N894" s="198">
        <v>0.49020000000000002</v>
      </c>
      <c r="O894" s="198">
        <v>0.49020000000000002</v>
      </c>
      <c r="P894" s="198">
        <v>0.49020000000000002</v>
      </c>
      <c r="Q894" s="198">
        <v>0.49020000000000002</v>
      </c>
    </row>
    <row r="895" spans="1:17" x14ac:dyDescent="0.25">
      <c r="A895" s="8">
        <v>6</v>
      </c>
      <c r="B895" s="3">
        <v>68</v>
      </c>
      <c r="C895" s="5">
        <v>120000</v>
      </c>
      <c r="D895" s="198"/>
      <c r="E895" s="198">
        <v>0.57709999999999995</v>
      </c>
      <c r="F895" s="198">
        <v>0.52980000000000005</v>
      </c>
      <c r="G895" s="198">
        <v>0.50600000000000001</v>
      </c>
      <c r="H895" s="198">
        <v>0.49580000000000002</v>
      </c>
      <c r="I895" s="198">
        <v>0.49199999999999999</v>
      </c>
      <c r="J895" s="198">
        <v>0.49070000000000003</v>
      </c>
      <c r="K895" s="198">
        <v>0.49030000000000001</v>
      </c>
      <c r="L895" s="198">
        <v>0.49020000000000002</v>
      </c>
      <c r="M895" s="198">
        <v>0.49020000000000002</v>
      </c>
      <c r="N895" s="198">
        <v>0.49020000000000002</v>
      </c>
      <c r="O895" s="198">
        <v>0.49020000000000002</v>
      </c>
      <c r="P895" s="198">
        <v>0.49020000000000002</v>
      </c>
      <c r="Q895" s="198">
        <v>0.49020000000000002</v>
      </c>
    </row>
    <row r="896" spans="1:17" x14ac:dyDescent="0.25">
      <c r="A896" s="8">
        <v>6</v>
      </c>
      <c r="B896" s="3">
        <v>69</v>
      </c>
      <c r="C896" s="5">
        <v>120000</v>
      </c>
      <c r="D896" s="198"/>
      <c r="E896" s="198">
        <v>0.57199999999999995</v>
      </c>
      <c r="F896" s="198">
        <v>0.52500000000000002</v>
      </c>
      <c r="G896" s="198">
        <v>0.50280000000000002</v>
      </c>
      <c r="H896" s="198">
        <v>0.49419999999999997</v>
      </c>
      <c r="I896" s="198">
        <v>0.49130000000000001</v>
      </c>
      <c r="J896" s="198">
        <v>0.49049999999999999</v>
      </c>
      <c r="K896" s="198">
        <v>0.49020000000000002</v>
      </c>
      <c r="L896" s="198">
        <v>0.49020000000000002</v>
      </c>
      <c r="M896" s="198">
        <v>0.49020000000000002</v>
      </c>
      <c r="N896" s="198">
        <v>0.49020000000000002</v>
      </c>
      <c r="O896" s="198">
        <v>0.49020000000000002</v>
      </c>
      <c r="P896" s="198">
        <v>0.49020000000000002</v>
      </c>
      <c r="Q896" s="198">
        <v>0.49020000000000002</v>
      </c>
    </row>
    <row r="897" spans="1:17" x14ac:dyDescent="0.25">
      <c r="A897" s="8">
        <v>6</v>
      </c>
      <c r="B897" s="3">
        <v>70</v>
      </c>
      <c r="C897" s="5">
        <v>120000</v>
      </c>
      <c r="D897" s="198"/>
      <c r="E897" s="198">
        <v>0.56589999999999996</v>
      </c>
      <c r="F897" s="198">
        <v>0.51949999999999996</v>
      </c>
      <c r="G897" s="198">
        <v>0.4995</v>
      </c>
      <c r="H897" s="198">
        <v>0.49259999999999998</v>
      </c>
      <c r="I897" s="198">
        <v>0.49070000000000003</v>
      </c>
      <c r="J897" s="198">
        <v>0.49030000000000001</v>
      </c>
      <c r="K897" s="198">
        <v>0.49020000000000002</v>
      </c>
      <c r="L897" s="198">
        <v>0.49020000000000002</v>
      </c>
      <c r="M897" s="198">
        <v>0.49020000000000002</v>
      </c>
      <c r="N897" s="198">
        <v>0.49020000000000002</v>
      </c>
      <c r="O897" s="198">
        <v>0.49020000000000002</v>
      </c>
      <c r="P897" s="198">
        <v>0.49020000000000002</v>
      </c>
      <c r="Q897" s="198">
        <v>0.49020000000000002</v>
      </c>
    </row>
    <row r="898" spans="1:17" x14ac:dyDescent="0.25">
      <c r="A898" s="8">
        <v>6</v>
      </c>
      <c r="B898" s="3">
        <v>71</v>
      </c>
      <c r="C898" s="5">
        <v>120000</v>
      </c>
      <c r="D898" s="198"/>
      <c r="E898" s="198">
        <v>0.55989999999999995</v>
      </c>
      <c r="F898" s="198">
        <v>0.51419999999999999</v>
      </c>
      <c r="G898" s="198">
        <v>0.49659999999999999</v>
      </c>
      <c r="H898" s="198">
        <v>0.49149999999999999</v>
      </c>
      <c r="I898" s="198">
        <v>0.4904</v>
      </c>
      <c r="J898" s="198">
        <v>0.49020000000000002</v>
      </c>
      <c r="K898" s="198">
        <v>0.49020000000000002</v>
      </c>
      <c r="L898" s="198">
        <v>0.49020000000000002</v>
      </c>
      <c r="M898" s="198">
        <v>0.49020000000000002</v>
      </c>
      <c r="N898" s="198">
        <v>0.49020000000000002</v>
      </c>
      <c r="O898" s="198">
        <v>0.49020000000000002</v>
      </c>
      <c r="P898" s="198">
        <v>0.49020000000000002</v>
      </c>
      <c r="Q898" s="198">
        <v>0.49020000000000002</v>
      </c>
    </row>
    <row r="899" spans="1:17" x14ac:dyDescent="0.25">
      <c r="A899" s="8">
        <v>6</v>
      </c>
      <c r="B899" s="3">
        <v>72</v>
      </c>
      <c r="C899" s="5">
        <v>120000</v>
      </c>
      <c r="D899" s="198"/>
      <c r="E899" s="198">
        <v>0.55179999999999996</v>
      </c>
      <c r="F899" s="198">
        <v>0.50729999999999997</v>
      </c>
      <c r="G899" s="198">
        <v>0.49349999999999999</v>
      </c>
      <c r="H899" s="198">
        <v>0.49059999999999998</v>
      </c>
      <c r="I899" s="198">
        <v>0.49020000000000002</v>
      </c>
      <c r="J899" s="198">
        <v>0.49020000000000002</v>
      </c>
      <c r="K899" s="198">
        <v>0.49020000000000002</v>
      </c>
      <c r="L899" s="198">
        <v>0.49020000000000002</v>
      </c>
      <c r="M899" s="198">
        <v>0.49020000000000002</v>
      </c>
      <c r="N899" s="198">
        <v>0.49020000000000002</v>
      </c>
      <c r="O899" s="198">
        <v>0.49020000000000002</v>
      </c>
      <c r="P899" s="198">
        <v>0.49020000000000002</v>
      </c>
      <c r="Q899" s="198">
        <v>0.49020000000000002</v>
      </c>
    </row>
    <row r="900" spans="1:17" x14ac:dyDescent="0.25">
      <c r="A900" s="8">
        <v>6</v>
      </c>
      <c r="B900" s="3">
        <v>73</v>
      </c>
      <c r="C900" s="5">
        <v>120000</v>
      </c>
      <c r="D900" s="198"/>
      <c r="E900" s="198">
        <v>0.54279999999999995</v>
      </c>
      <c r="F900" s="198">
        <v>0.50039999999999996</v>
      </c>
      <c r="G900" s="198">
        <v>0.49130000000000001</v>
      </c>
      <c r="H900" s="198">
        <v>0.49020000000000002</v>
      </c>
      <c r="I900" s="198">
        <v>0.49020000000000002</v>
      </c>
      <c r="J900" s="198">
        <v>0.49020000000000002</v>
      </c>
      <c r="K900" s="198">
        <v>0.49020000000000002</v>
      </c>
      <c r="L900" s="198">
        <v>0.49020000000000002</v>
      </c>
      <c r="M900" s="198">
        <v>0.49020000000000002</v>
      </c>
      <c r="N900" s="198">
        <v>0.49020000000000002</v>
      </c>
      <c r="O900" s="198">
        <v>0.49020000000000002</v>
      </c>
      <c r="P900" s="198">
        <v>0.49020000000000002</v>
      </c>
      <c r="Q900" s="198">
        <v>0.49020000000000002</v>
      </c>
    </row>
    <row r="901" spans="1:17" x14ac:dyDescent="0.25">
      <c r="A901" s="8">
        <v>6</v>
      </c>
      <c r="B901" s="3">
        <v>74</v>
      </c>
      <c r="C901" s="5">
        <v>120000</v>
      </c>
      <c r="D901" s="198"/>
      <c r="E901" s="198">
        <v>0.53979999999999995</v>
      </c>
      <c r="F901" s="198">
        <v>0.49630000000000002</v>
      </c>
      <c r="G901" s="198">
        <v>0.49049999999999999</v>
      </c>
      <c r="H901" s="198">
        <v>0.49020000000000002</v>
      </c>
      <c r="I901" s="198">
        <v>0.49020000000000002</v>
      </c>
      <c r="J901" s="198">
        <v>0.49020000000000002</v>
      </c>
      <c r="K901" s="198">
        <v>0.49020000000000002</v>
      </c>
      <c r="L901" s="198">
        <v>0.49020000000000002</v>
      </c>
      <c r="M901" s="198">
        <v>0.49020000000000002</v>
      </c>
      <c r="N901" s="198">
        <v>0.49020000000000002</v>
      </c>
      <c r="O901" s="198">
        <v>0.49020000000000002</v>
      </c>
      <c r="P901" s="198">
        <v>0.49020000000000002</v>
      </c>
      <c r="Q901" s="198">
        <v>0.49020000000000002</v>
      </c>
    </row>
    <row r="902" spans="1:17" x14ac:dyDescent="0.25">
      <c r="A902" s="8">
        <v>7</v>
      </c>
      <c r="B902" s="3">
        <v>36</v>
      </c>
      <c r="C902" s="5">
        <v>120000</v>
      </c>
      <c r="D902" s="198"/>
      <c r="E902" s="198">
        <v>0.82930000000000004</v>
      </c>
      <c r="F902" s="198">
        <v>0.79100000000000004</v>
      </c>
      <c r="G902" s="198">
        <v>0.75580000000000003</v>
      </c>
      <c r="H902" s="198">
        <v>0.72340000000000004</v>
      </c>
      <c r="I902" s="198">
        <v>0.69320000000000004</v>
      </c>
      <c r="J902" s="198">
        <v>0.66500000000000004</v>
      </c>
      <c r="K902" s="198">
        <v>0.63839999999999997</v>
      </c>
      <c r="L902" s="198">
        <v>0.61339999999999995</v>
      </c>
      <c r="M902" s="198">
        <v>0.59540000000000004</v>
      </c>
      <c r="N902" s="198">
        <v>0.58599999999999997</v>
      </c>
      <c r="O902" s="198">
        <v>0.57789999999999997</v>
      </c>
      <c r="P902" s="198">
        <v>0.57069999999999999</v>
      </c>
      <c r="Q902" s="198">
        <v>0.56440000000000001</v>
      </c>
    </row>
    <row r="903" spans="1:17" x14ac:dyDescent="0.25">
      <c r="A903" s="8">
        <v>7</v>
      </c>
      <c r="B903" s="3">
        <v>37</v>
      </c>
      <c r="C903" s="5">
        <v>120000</v>
      </c>
      <c r="D903" s="198"/>
      <c r="E903" s="198">
        <v>0.82250000000000001</v>
      </c>
      <c r="F903" s="198">
        <v>0.78300000000000003</v>
      </c>
      <c r="G903" s="198">
        <v>0.74680000000000002</v>
      </c>
      <c r="H903" s="198">
        <v>0.71340000000000003</v>
      </c>
      <c r="I903" s="198">
        <v>0.68230000000000002</v>
      </c>
      <c r="J903" s="198">
        <v>0.65329999999999999</v>
      </c>
      <c r="K903" s="198">
        <v>0.626</v>
      </c>
      <c r="L903" s="198">
        <v>0.60129999999999995</v>
      </c>
      <c r="M903" s="198">
        <v>0.5907</v>
      </c>
      <c r="N903" s="198">
        <v>0.58140000000000003</v>
      </c>
      <c r="O903" s="198">
        <v>0.57340000000000002</v>
      </c>
      <c r="P903" s="198">
        <v>0.56630000000000003</v>
      </c>
      <c r="Q903" s="198">
        <v>0.56069999999999998</v>
      </c>
    </row>
    <row r="904" spans="1:17" x14ac:dyDescent="0.25">
      <c r="A904" s="8">
        <v>7</v>
      </c>
      <c r="B904" s="3">
        <v>38</v>
      </c>
      <c r="C904" s="5">
        <v>120000</v>
      </c>
      <c r="D904" s="198"/>
      <c r="E904" s="198">
        <v>0.81559999999999999</v>
      </c>
      <c r="F904" s="198">
        <v>0.77480000000000004</v>
      </c>
      <c r="G904" s="198">
        <v>0.73750000000000004</v>
      </c>
      <c r="H904" s="198">
        <v>0.70309999999999995</v>
      </c>
      <c r="I904" s="198">
        <v>0.67120000000000002</v>
      </c>
      <c r="J904" s="198">
        <v>0.64139999999999997</v>
      </c>
      <c r="K904" s="198">
        <v>0.61339999999999995</v>
      </c>
      <c r="L904" s="198">
        <v>0.59650000000000003</v>
      </c>
      <c r="M904" s="198">
        <v>0.58589999999999998</v>
      </c>
      <c r="N904" s="198">
        <v>0.57679999999999998</v>
      </c>
      <c r="O904" s="198">
        <v>0.56889999999999996</v>
      </c>
      <c r="P904" s="198">
        <v>0.5625</v>
      </c>
      <c r="Q904" s="198">
        <v>0.55769999999999997</v>
      </c>
    </row>
    <row r="905" spans="1:17" x14ac:dyDescent="0.25">
      <c r="A905" s="8">
        <v>7</v>
      </c>
      <c r="B905" s="3">
        <v>39</v>
      </c>
      <c r="C905" s="5">
        <v>120000</v>
      </c>
      <c r="D905" s="198"/>
      <c r="E905" s="198">
        <v>0.80869999999999997</v>
      </c>
      <c r="F905" s="198">
        <v>0.76659999999999995</v>
      </c>
      <c r="G905" s="198">
        <v>0.72819999999999996</v>
      </c>
      <c r="H905" s="198">
        <v>0.69289999999999996</v>
      </c>
      <c r="I905" s="198">
        <v>0.66</v>
      </c>
      <c r="J905" s="198">
        <v>0.62939999999999996</v>
      </c>
      <c r="K905" s="198">
        <v>0.60389999999999999</v>
      </c>
      <c r="L905" s="198">
        <v>0.5917</v>
      </c>
      <c r="M905" s="198">
        <v>0.58120000000000005</v>
      </c>
      <c r="N905" s="198">
        <v>0.57220000000000004</v>
      </c>
      <c r="O905" s="198">
        <v>0.56489999999999996</v>
      </c>
      <c r="P905" s="198">
        <v>0.55940000000000001</v>
      </c>
      <c r="Q905" s="198">
        <v>0.55510000000000004</v>
      </c>
    </row>
    <row r="906" spans="1:17" x14ac:dyDescent="0.25">
      <c r="A906" s="8">
        <v>7</v>
      </c>
      <c r="B906" s="3">
        <v>40</v>
      </c>
      <c r="C906" s="5">
        <v>120000</v>
      </c>
      <c r="D906" s="198"/>
      <c r="E906" s="198">
        <v>0.80159999999999998</v>
      </c>
      <c r="F906" s="198">
        <v>0.75829999999999997</v>
      </c>
      <c r="G906" s="198">
        <v>0.71879999999999999</v>
      </c>
      <c r="H906" s="198">
        <v>0.68240000000000001</v>
      </c>
      <c r="I906" s="198">
        <v>0.64870000000000005</v>
      </c>
      <c r="J906" s="198">
        <v>0.61719999999999997</v>
      </c>
      <c r="K906" s="198">
        <v>0.59899999999999998</v>
      </c>
      <c r="L906" s="198">
        <v>0.58689999999999998</v>
      </c>
      <c r="M906" s="198">
        <v>0.57650000000000001</v>
      </c>
      <c r="N906" s="198">
        <v>0.56810000000000005</v>
      </c>
      <c r="O906" s="198">
        <v>0.56169999999999998</v>
      </c>
      <c r="P906" s="198">
        <v>0.55669999999999997</v>
      </c>
      <c r="Q906" s="198">
        <v>0.55269999999999997</v>
      </c>
    </row>
    <row r="907" spans="1:17" x14ac:dyDescent="0.25">
      <c r="A907" s="8">
        <v>7</v>
      </c>
      <c r="B907" s="3">
        <v>41</v>
      </c>
      <c r="C907" s="5">
        <v>120000</v>
      </c>
      <c r="D907" s="198"/>
      <c r="E907" s="198">
        <v>0.79449999999999998</v>
      </c>
      <c r="F907" s="198">
        <v>0.74990000000000001</v>
      </c>
      <c r="G907" s="198">
        <v>0.70920000000000005</v>
      </c>
      <c r="H907" s="198">
        <v>0.67179999999999995</v>
      </c>
      <c r="I907" s="198">
        <v>0.6371</v>
      </c>
      <c r="J907" s="198">
        <v>0.60819999999999996</v>
      </c>
      <c r="K907" s="198">
        <v>0.59399999999999997</v>
      </c>
      <c r="L907" s="198">
        <v>0.58199999999999996</v>
      </c>
      <c r="M907" s="198">
        <v>0.57210000000000005</v>
      </c>
      <c r="N907" s="198">
        <v>0.56459999999999999</v>
      </c>
      <c r="O907" s="198">
        <v>0.55879999999999996</v>
      </c>
      <c r="P907" s="198">
        <v>0.55420000000000003</v>
      </c>
      <c r="Q907" s="198">
        <v>0.5504</v>
      </c>
    </row>
    <row r="908" spans="1:17" x14ac:dyDescent="0.25">
      <c r="A908" s="8">
        <v>7</v>
      </c>
      <c r="B908" s="3">
        <v>42</v>
      </c>
      <c r="C908" s="5">
        <v>120000</v>
      </c>
      <c r="D908" s="198"/>
      <c r="E908" s="198">
        <v>0.78720000000000001</v>
      </c>
      <c r="F908" s="198">
        <v>0.74119999999999997</v>
      </c>
      <c r="G908" s="198">
        <v>0.69940000000000002</v>
      </c>
      <c r="H908" s="198">
        <v>0.66090000000000004</v>
      </c>
      <c r="I908" s="198">
        <v>0.62529999999999997</v>
      </c>
      <c r="J908" s="198">
        <v>0.60309999999999997</v>
      </c>
      <c r="K908" s="198">
        <v>0.58899999999999997</v>
      </c>
      <c r="L908" s="198">
        <v>0.57720000000000005</v>
      </c>
      <c r="M908" s="198">
        <v>0.56840000000000002</v>
      </c>
      <c r="N908" s="198">
        <v>0.5615</v>
      </c>
      <c r="O908" s="198">
        <v>0.55620000000000003</v>
      </c>
      <c r="P908" s="198">
        <v>0.55179999999999996</v>
      </c>
      <c r="Q908" s="198">
        <v>0.54830000000000001</v>
      </c>
    </row>
    <row r="909" spans="1:17" x14ac:dyDescent="0.25">
      <c r="A909" s="8">
        <v>7</v>
      </c>
      <c r="B909" s="3">
        <v>43</v>
      </c>
      <c r="C909" s="5">
        <v>120000</v>
      </c>
      <c r="D909" s="198"/>
      <c r="E909" s="198">
        <v>0.77980000000000005</v>
      </c>
      <c r="F909" s="198">
        <v>0.73250000000000004</v>
      </c>
      <c r="G909" s="198">
        <v>0.6895</v>
      </c>
      <c r="H909" s="198">
        <v>0.64990000000000003</v>
      </c>
      <c r="I909" s="198">
        <v>0.61480000000000001</v>
      </c>
      <c r="J909" s="198">
        <v>0.59799999999999998</v>
      </c>
      <c r="K909" s="198">
        <v>0.58399999999999996</v>
      </c>
      <c r="L909" s="198">
        <v>0.57320000000000004</v>
      </c>
      <c r="M909" s="198">
        <v>0.56510000000000005</v>
      </c>
      <c r="N909" s="198">
        <v>0.55869999999999997</v>
      </c>
      <c r="O909" s="198">
        <v>0.55359999999999998</v>
      </c>
      <c r="P909" s="198">
        <v>0.54959999999999998</v>
      </c>
      <c r="Q909" s="198">
        <v>0.5464</v>
      </c>
    </row>
    <row r="910" spans="1:17" x14ac:dyDescent="0.25">
      <c r="A910" s="8">
        <v>7</v>
      </c>
      <c r="B910" s="3">
        <v>44</v>
      </c>
      <c r="C910" s="5">
        <v>120000</v>
      </c>
      <c r="D910" s="198"/>
      <c r="E910" s="198">
        <v>0.77249999999999996</v>
      </c>
      <c r="F910" s="198">
        <v>0.7238</v>
      </c>
      <c r="G910" s="198">
        <v>0.67949999999999999</v>
      </c>
      <c r="H910" s="198">
        <v>0.63890000000000002</v>
      </c>
      <c r="I910" s="198">
        <v>0.60970000000000002</v>
      </c>
      <c r="J910" s="198">
        <v>0.59299999999999997</v>
      </c>
      <c r="K910" s="198">
        <v>0.5796</v>
      </c>
      <c r="L910" s="198">
        <v>0.56969999999999998</v>
      </c>
      <c r="M910" s="198">
        <v>0.56200000000000006</v>
      </c>
      <c r="N910" s="198">
        <v>0.55610000000000004</v>
      </c>
      <c r="O910" s="198">
        <v>0.55130000000000001</v>
      </c>
      <c r="P910" s="198">
        <v>0.54759999999999998</v>
      </c>
      <c r="Q910" s="198">
        <v>0.54490000000000005</v>
      </c>
    </row>
    <row r="911" spans="1:17" x14ac:dyDescent="0.25">
      <c r="A911" s="8">
        <v>7</v>
      </c>
      <c r="B911" s="3">
        <v>45</v>
      </c>
      <c r="C911" s="5">
        <v>120000</v>
      </c>
      <c r="D911" s="198"/>
      <c r="E911" s="198">
        <v>0.76419999999999999</v>
      </c>
      <c r="F911" s="198">
        <v>0.71399999999999997</v>
      </c>
      <c r="G911" s="198">
        <v>0.66839999999999999</v>
      </c>
      <c r="H911" s="198">
        <v>0.62660000000000005</v>
      </c>
      <c r="I911" s="198">
        <v>0.6038</v>
      </c>
      <c r="J911" s="198">
        <v>0.58730000000000004</v>
      </c>
      <c r="K911" s="198">
        <v>0.57499999999999996</v>
      </c>
      <c r="L911" s="198">
        <v>0.56579999999999997</v>
      </c>
      <c r="M911" s="198">
        <v>0.55869999999999997</v>
      </c>
      <c r="N911" s="198">
        <v>0.55310000000000004</v>
      </c>
      <c r="O911" s="198">
        <v>0.54879999999999995</v>
      </c>
      <c r="P911" s="198">
        <v>0.54569999999999996</v>
      </c>
      <c r="Q911" s="198">
        <v>0.54330000000000001</v>
      </c>
    </row>
    <row r="912" spans="1:17" x14ac:dyDescent="0.25">
      <c r="A912" s="8">
        <v>7</v>
      </c>
      <c r="B912" s="3">
        <v>46</v>
      </c>
      <c r="C912" s="5">
        <v>120000</v>
      </c>
      <c r="D912" s="198"/>
      <c r="E912" s="198">
        <v>0.75580000000000003</v>
      </c>
      <c r="F912" s="198">
        <v>0.70409999999999995</v>
      </c>
      <c r="G912" s="198">
        <v>0.65720000000000001</v>
      </c>
      <c r="H912" s="198">
        <v>0.61799999999999999</v>
      </c>
      <c r="I912" s="198">
        <v>0.5978</v>
      </c>
      <c r="J912" s="198">
        <v>0.58230000000000004</v>
      </c>
      <c r="K912" s="198">
        <v>0.57089999999999996</v>
      </c>
      <c r="L912" s="198">
        <v>0.56220000000000003</v>
      </c>
      <c r="M912" s="198">
        <v>0.55549999999999999</v>
      </c>
      <c r="N912" s="198">
        <v>0.5504</v>
      </c>
      <c r="O912" s="198">
        <v>0.54669999999999996</v>
      </c>
      <c r="P912" s="198">
        <v>0.54390000000000005</v>
      </c>
      <c r="Q912" s="198">
        <v>0.54179999999999995</v>
      </c>
    </row>
    <row r="913" spans="1:17" x14ac:dyDescent="0.25">
      <c r="A913" s="8">
        <v>7</v>
      </c>
      <c r="B913" s="3">
        <v>47</v>
      </c>
      <c r="C913" s="5">
        <v>120000</v>
      </c>
      <c r="D913" s="198"/>
      <c r="E913" s="198">
        <v>0.74750000000000005</v>
      </c>
      <c r="F913" s="198">
        <v>0.69420000000000004</v>
      </c>
      <c r="G913" s="198">
        <v>0.64580000000000004</v>
      </c>
      <c r="H913" s="198">
        <v>0.61199999999999999</v>
      </c>
      <c r="I913" s="198">
        <v>0.59219999999999995</v>
      </c>
      <c r="J913" s="198">
        <v>0.57779999999999998</v>
      </c>
      <c r="K913" s="198">
        <v>0.56699999999999995</v>
      </c>
      <c r="L913" s="198">
        <v>0.55879999999999996</v>
      </c>
      <c r="M913" s="198">
        <v>0.55269999999999997</v>
      </c>
      <c r="N913" s="198">
        <v>0.54820000000000002</v>
      </c>
      <c r="O913" s="198">
        <v>0.54490000000000005</v>
      </c>
      <c r="P913" s="198">
        <v>0.54239999999999999</v>
      </c>
      <c r="Q913" s="198">
        <v>0.54059999999999997</v>
      </c>
    </row>
    <row r="914" spans="1:17" x14ac:dyDescent="0.25">
      <c r="A914" s="8">
        <v>7</v>
      </c>
      <c r="B914" s="3">
        <v>48</v>
      </c>
      <c r="C914" s="5">
        <v>120000</v>
      </c>
      <c r="D914" s="198"/>
      <c r="E914" s="198">
        <v>0.7389</v>
      </c>
      <c r="F914" s="198">
        <v>0.68400000000000005</v>
      </c>
      <c r="G914" s="198">
        <v>0.63419999999999999</v>
      </c>
      <c r="H914" s="198">
        <v>0.60589999999999999</v>
      </c>
      <c r="I914" s="198">
        <v>0.58720000000000006</v>
      </c>
      <c r="J914" s="198">
        <v>0.57350000000000001</v>
      </c>
      <c r="K914" s="198">
        <v>0.56330000000000002</v>
      </c>
      <c r="L914" s="198">
        <v>0.55559999999999998</v>
      </c>
      <c r="M914" s="198">
        <v>0.55010000000000003</v>
      </c>
      <c r="N914" s="198">
        <v>0.54610000000000003</v>
      </c>
      <c r="O914" s="198">
        <v>0.54320000000000002</v>
      </c>
      <c r="P914" s="198">
        <v>0.54110000000000003</v>
      </c>
      <c r="Q914" s="198">
        <v>0.53959999999999997</v>
      </c>
    </row>
    <row r="915" spans="1:17" x14ac:dyDescent="0.25">
      <c r="A915" s="8">
        <v>7</v>
      </c>
      <c r="B915" s="3">
        <v>49</v>
      </c>
      <c r="C915" s="5">
        <v>120000</v>
      </c>
      <c r="D915" s="198"/>
      <c r="E915" s="198">
        <v>0.73029999999999995</v>
      </c>
      <c r="F915" s="198">
        <v>0.67369999999999997</v>
      </c>
      <c r="G915" s="198">
        <v>0.62480000000000002</v>
      </c>
      <c r="H915" s="198">
        <v>0.60019999999999996</v>
      </c>
      <c r="I915" s="198">
        <v>0.58250000000000002</v>
      </c>
      <c r="J915" s="198">
        <v>0.56950000000000001</v>
      </c>
      <c r="K915" s="198">
        <v>0.55979999999999996</v>
      </c>
      <c r="L915" s="198">
        <v>0.55279999999999996</v>
      </c>
      <c r="M915" s="198">
        <v>0.54790000000000005</v>
      </c>
      <c r="N915" s="198">
        <v>0.54430000000000001</v>
      </c>
      <c r="O915" s="198">
        <v>0.54179999999999995</v>
      </c>
      <c r="P915" s="198">
        <v>0.54</v>
      </c>
      <c r="Q915" s="198">
        <v>0.53879999999999995</v>
      </c>
    </row>
    <row r="916" spans="1:17" x14ac:dyDescent="0.25">
      <c r="A916" s="8">
        <v>7</v>
      </c>
      <c r="B916" s="3">
        <v>50</v>
      </c>
      <c r="C916" s="5">
        <v>120000</v>
      </c>
      <c r="D916" s="198"/>
      <c r="E916" s="198">
        <v>0.7218</v>
      </c>
      <c r="F916" s="198">
        <v>0.66349999999999998</v>
      </c>
      <c r="G916" s="198">
        <v>0.61880000000000002</v>
      </c>
      <c r="H916" s="198">
        <v>0.59509999999999996</v>
      </c>
      <c r="I916" s="198">
        <v>0.57809999999999995</v>
      </c>
      <c r="J916" s="198">
        <v>0.56559999999999999</v>
      </c>
      <c r="K916" s="198">
        <v>0.55659999999999998</v>
      </c>
      <c r="L916" s="198">
        <v>0.5504</v>
      </c>
      <c r="M916" s="198">
        <v>0.54590000000000005</v>
      </c>
      <c r="N916" s="198">
        <v>0.54279999999999995</v>
      </c>
      <c r="O916" s="198">
        <v>0.54059999999999997</v>
      </c>
      <c r="P916" s="198">
        <v>0.53910000000000002</v>
      </c>
      <c r="Q916" s="198">
        <v>0.53810000000000002</v>
      </c>
    </row>
    <row r="917" spans="1:17" x14ac:dyDescent="0.25">
      <c r="A917" s="8">
        <v>7</v>
      </c>
      <c r="B917" s="3">
        <v>51</v>
      </c>
      <c r="C917" s="5">
        <v>120000</v>
      </c>
      <c r="D917" s="198"/>
      <c r="E917" s="198">
        <v>0.71319999999999995</v>
      </c>
      <c r="F917" s="198">
        <v>0.65310000000000001</v>
      </c>
      <c r="G917" s="198">
        <v>0.61299999999999999</v>
      </c>
      <c r="H917" s="198">
        <v>0.59019999999999995</v>
      </c>
      <c r="I917" s="198">
        <v>0.57389999999999997</v>
      </c>
      <c r="J917" s="198">
        <v>0.56200000000000006</v>
      </c>
      <c r="K917" s="198">
        <v>0.55379999999999996</v>
      </c>
      <c r="L917" s="198">
        <v>0.54810000000000003</v>
      </c>
      <c r="M917" s="198">
        <v>0.54410000000000003</v>
      </c>
      <c r="N917" s="198">
        <v>0.54149999999999998</v>
      </c>
      <c r="O917" s="198">
        <v>0.53959999999999997</v>
      </c>
      <c r="P917" s="198">
        <v>0.53839999999999999</v>
      </c>
      <c r="Q917" s="198">
        <v>0.53759999999999997</v>
      </c>
    </row>
    <row r="918" spans="1:17" x14ac:dyDescent="0.25">
      <c r="A918" s="8">
        <v>7</v>
      </c>
      <c r="B918" s="3">
        <v>52</v>
      </c>
      <c r="C918" s="5">
        <v>120000</v>
      </c>
      <c r="D918" s="198"/>
      <c r="E918" s="198">
        <v>0.70430000000000004</v>
      </c>
      <c r="F918" s="198">
        <v>0.64239999999999997</v>
      </c>
      <c r="G918" s="198">
        <v>0.60750000000000004</v>
      </c>
      <c r="H918" s="198">
        <v>0.58550000000000002</v>
      </c>
      <c r="I918" s="198">
        <v>0.56969999999999998</v>
      </c>
      <c r="J918" s="198">
        <v>0.55869999999999997</v>
      </c>
      <c r="K918" s="198">
        <v>0.55120000000000002</v>
      </c>
      <c r="L918" s="198">
        <v>0.54600000000000004</v>
      </c>
      <c r="M918" s="198">
        <v>0.54259999999999997</v>
      </c>
      <c r="N918" s="198">
        <v>0.5403</v>
      </c>
      <c r="O918" s="198">
        <v>0.53879999999999995</v>
      </c>
      <c r="P918" s="198">
        <v>0.53779999999999994</v>
      </c>
      <c r="Q918" s="198">
        <v>0.53710000000000002</v>
      </c>
    </row>
    <row r="919" spans="1:17" x14ac:dyDescent="0.25">
      <c r="A919" s="8">
        <v>7</v>
      </c>
      <c r="B919" s="3">
        <v>53</v>
      </c>
      <c r="C919" s="5">
        <v>120000</v>
      </c>
      <c r="D919" s="198"/>
      <c r="E919" s="198">
        <v>0.69530000000000003</v>
      </c>
      <c r="F919" s="198">
        <v>0.63260000000000005</v>
      </c>
      <c r="G919" s="198">
        <v>0.60219999999999996</v>
      </c>
      <c r="H919" s="198">
        <v>0.58079999999999998</v>
      </c>
      <c r="I919" s="198">
        <v>0.56579999999999997</v>
      </c>
      <c r="J919" s="198">
        <v>0.55559999999999998</v>
      </c>
      <c r="K919" s="198">
        <v>0.54879999999999995</v>
      </c>
      <c r="L919" s="198">
        <v>0.54420000000000002</v>
      </c>
      <c r="M919" s="198">
        <v>0.54120000000000001</v>
      </c>
      <c r="N919" s="198">
        <v>0.5393</v>
      </c>
      <c r="O919" s="198">
        <v>0.53810000000000002</v>
      </c>
      <c r="P919" s="198">
        <v>0.5373</v>
      </c>
      <c r="Q919" s="198">
        <v>0.53680000000000005</v>
      </c>
    </row>
    <row r="920" spans="1:17" x14ac:dyDescent="0.25">
      <c r="A920" s="8">
        <v>7</v>
      </c>
      <c r="B920" s="3">
        <v>54</v>
      </c>
      <c r="C920" s="5">
        <v>120000</v>
      </c>
      <c r="D920" s="198"/>
      <c r="E920" s="198">
        <v>0.68630000000000002</v>
      </c>
      <c r="F920" s="198">
        <v>0.62690000000000001</v>
      </c>
      <c r="G920" s="198">
        <v>0.59719999999999995</v>
      </c>
      <c r="H920" s="198">
        <v>0.57630000000000003</v>
      </c>
      <c r="I920" s="198">
        <v>0.56220000000000003</v>
      </c>
      <c r="J920" s="198">
        <v>0.55279999999999996</v>
      </c>
      <c r="K920" s="198">
        <v>0.54659999999999997</v>
      </c>
      <c r="L920" s="198">
        <v>0.54259999999999997</v>
      </c>
      <c r="M920" s="198">
        <v>0.54010000000000002</v>
      </c>
      <c r="N920" s="198">
        <v>0.53849999999999998</v>
      </c>
      <c r="O920" s="198">
        <v>0.53749999999999998</v>
      </c>
      <c r="P920" s="198">
        <v>0.53690000000000004</v>
      </c>
      <c r="Q920" s="198">
        <v>0.53649999999999998</v>
      </c>
    </row>
    <row r="921" spans="1:17" x14ac:dyDescent="0.25">
      <c r="A921" s="8">
        <v>7</v>
      </c>
      <c r="B921" s="3">
        <v>55</v>
      </c>
      <c r="C921" s="5">
        <v>120000</v>
      </c>
      <c r="D921" s="198"/>
      <c r="E921" s="198">
        <v>0.6774</v>
      </c>
      <c r="F921" s="198">
        <v>0.62150000000000005</v>
      </c>
      <c r="G921" s="198">
        <v>0.59219999999999995</v>
      </c>
      <c r="H921" s="198">
        <v>0.57220000000000004</v>
      </c>
      <c r="I921" s="198">
        <v>0.55889999999999995</v>
      </c>
      <c r="J921" s="198">
        <v>0.55030000000000001</v>
      </c>
      <c r="K921" s="198">
        <v>0.54479999999999995</v>
      </c>
      <c r="L921" s="198">
        <v>0.5413</v>
      </c>
      <c r="M921" s="198">
        <v>0.53920000000000001</v>
      </c>
      <c r="N921" s="198">
        <v>0.53790000000000004</v>
      </c>
      <c r="O921" s="198">
        <v>0.53710000000000002</v>
      </c>
      <c r="P921" s="198">
        <v>0.53659999999999997</v>
      </c>
      <c r="Q921" s="198">
        <v>0.53639999999999999</v>
      </c>
    </row>
    <row r="922" spans="1:17" x14ac:dyDescent="0.25">
      <c r="A922" s="8">
        <v>7</v>
      </c>
      <c r="B922" s="3">
        <v>56</v>
      </c>
      <c r="C922" s="5">
        <v>120000</v>
      </c>
      <c r="D922" s="198"/>
      <c r="E922" s="198">
        <v>0.66820000000000002</v>
      </c>
      <c r="F922" s="198">
        <v>0.61609999999999998</v>
      </c>
      <c r="G922" s="198">
        <v>0.58730000000000004</v>
      </c>
      <c r="H922" s="198">
        <v>0.56820000000000004</v>
      </c>
      <c r="I922" s="198">
        <v>0.55569999999999997</v>
      </c>
      <c r="J922" s="198">
        <v>0.54790000000000005</v>
      </c>
      <c r="K922" s="198">
        <v>0.54310000000000003</v>
      </c>
      <c r="L922" s="198">
        <v>0.54010000000000002</v>
      </c>
      <c r="M922" s="198">
        <v>0.53839999999999999</v>
      </c>
      <c r="N922" s="198">
        <v>0.5373</v>
      </c>
      <c r="O922" s="198">
        <v>0.53680000000000005</v>
      </c>
      <c r="P922" s="198">
        <v>0.53639999999999999</v>
      </c>
      <c r="Q922" s="198">
        <v>0.53620000000000001</v>
      </c>
    </row>
    <row r="923" spans="1:17" x14ac:dyDescent="0.25">
      <c r="A923" s="8">
        <v>7</v>
      </c>
      <c r="B923" s="3">
        <v>57</v>
      </c>
      <c r="C923" s="5">
        <v>120000</v>
      </c>
      <c r="D923" s="198"/>
      <c r="E923" s="198">
        <v>0.65900000000000003</v>
      </c>
      <c r="F923" s="198">
        <v>0.61080000000000001</v>
      </c>
      <c r="G923" s="198">
        <v>0.5827</v>
      </c>
      <c r="H923" s="198">
        <v>0.56440000000000001</v>
      </c>
      <c r="I923" s="198">
        <v>0.55289999999999995</v>
      </c>
      <c r="J923" s="198">
        <v>0.54579999999999995</v>
      </c>
      <c r="K923" s="198">
        <v>0.54159999999999997</v>
      </c>
      <c r="L923" s="198">
        <v>0.53910000000000002</v>
      </c>
      <c r="M923" s="198">
        <v>0.53769999999999996</v>
      </c>
      <c r="N923" s="198">
        <v>0.53690000000000004</v>
      </c>
      <c r="O923" s="198">
        <v>0.53649999999999998</v>
      </c>
      <c r="P923" s="198">
        <v>0.5363</v>
      </c>
      <c r="Q923" s="198">
        <v>0.53610000000000002</v>
      </c>
    </row>
    <row r="924" spans="1:17" x14ac:dyDescent="0.25">
      <c r="A924" s="8">
        <v>7</v>
      </c>
      <c r="B924" s="3">
        <v>58</v>
      </c>
      <c r="C924" s="5">
        <v>120000</v>
      </c>
      <c r="D924" s="198"/>
      <c r="E924" s="198">
        <v>0.65039999999999998</v>
      </c>
      <c r="F924" s="198">
        <v>0.60609999999999997</v>
      </c>
      <c r="G924" s="198">
        <v>0.57869999999999999</v>
      </c>
      <c r="H924" s="198">
        <v>0.56130000000000002</v>
      </c>
      <c r="I924" s="198">
        <v>0.55059999999999998</v>
      </c>
      <c r="J924" s="198">
        <v>0.54420000000000002</v>
      </c>
      <c r="K924" s="198">
        <v>0.54049999999999998</v>
      </c>
      <c r="L924" s="198">
        <v>0.53839999999999999</v>
      </c>
      <c r="M924" s="198">
        <v>0.5373</v>
      </c>
      <c r="N924" s="198">
        <v>0.53669999999999995</v>
      </c>
      <c r="O924" s="198">
        <v>0.5363</v>
      </c>
      <c r="P924" s="198">
        <v>0.53620000000000001</v>
      </c>
      <c r="Q924" s="198">
        <v>0.53610000000000002</v>
      </c>
    </row>
    <row r="925" spans="1:17" x14ac:dyDescent="0.25">
      <c r="A925" s="8">
        <v>7</v>
      </c>
      <c r="B925" s="3">
        <v>59</v>
      </c>
      <c r="C925" s="5">
        <v>120000</v>
      </c>
      <c r="D925" s="198"/>
      <c r="E925" s="198">
        <v>0.64270000000000005</v>
      </c>
      <c r="F925" s="198">
        <v>0.60160000000000002</v>
      </c>
      <c r="G925" s="198">
        <v>0.57489999999999997</v>
      </c>
      <c r="H925" s="198">
        <v>0.55830000000000002</v>
      </c>
      <c r="I925" s="198">
        <v>0.5484</v>
      </c>
      <c r="J925" s="198">
        <v>0.54279999999999995</v>
      </c>
      <c r="K925" s="198">
        <v>0.53959999999999997</v>
      </c>
      <c r="L925" s="198">
        <v>0.53790000000000004</v>
      </c>
      <c r="M925" s="198">
        <v>0.53690000000000004</v>
      </c>
      <c r="N925" s="198">
        <v>0.53649999999999998</v>
      </c>
      <c r="O925" s="198">
        <v>0.53620000000000001</v>
      </c>
      <c r="P925" s="198">
        <v>0.53610000000000002</v>
      </c>
      <c r="Q925" s="198">
        <v>0.53600000000000003</v>
      </c>
    </row>
    <row r="926" spans="1:17" x14ac:dyDescent="0.25">
      <c r="A926" s="8">
        <v>7</v>
      </c>
      <c r="B926" s="3">
        <v>60</v>
      </c>
      <c r="C926" s="5">
        <v>120000</v>
      </c>
      <c r="D926" s="198"/>
      <c r="E926" s="198">
        <v>0.63790000000000002</v>
      </c>
      <c r="F926" s="198">
        <v>0.59709999999999996</v>
      </c>
      <c r="G926" s="198">
        <v>0.57120000000000004</v>
      </c>
      <c r="H926" s="198">
        <v>0.55549999999999999</v>
      </c>
      <c r="I926" s="198">
        <v>0.54649999999999999</v>
      </c>
      <c r="J926" s="198">
        <v>0.54149999999999998</v>
      </c>
      <c r="K926" s="198">
        <v>0.53879999999999995</v>
      </c>
      <c r="L926" s="198">
        <v>0.53739999999999999</v>
      </c>
      <c r="M926" s="198">
        <v>0.53669999999999995</v>
      </c>
      <c r="N926" s="198">
        <v>0.5363</v>
      </c>
      <c r="O926" s="198">
        <v>0.53610000000000002</v>
      </c>
      <c r="P926" s="198">
        <v>0.53610000000000002</v>
      </c>
      <c r="Q926" s="198">
        <v>0.53600000000000003</v>
      </c>
    </row>
    <row r="927" spans="1:17" x14ac:dyDescent="0.25">
      <c r="A927" s="8">
        <v>7</v>
      </c>
      <c r="B927" s="3">
        <v>61</v>
      </c>
      <c r="C927" s="5">
        <v>120000</v>
      </c>
      <c r="D927" s="198"/>
      <c r="E927" s="198">
        <v>0.63329999999999997</v>
      </c>
      <c r="F927" s="198">
        <v>0.59279999999999999</v>
      </c>
      <c r="G927" s="198">
        <v>0.56759999999999999</v>
      </c>
      <c r="H927" s="198">
        <v>0.55289999999999995</v>
      </c>
      <c r="I927" s="198">
        <v>0.54469999999999996</v>
      </c>
      <c r="J927" s="198">
        <v>0.5403</v>
      </c>
      <c r="K927" s="198">
        <v>0.53810000000000002</v>
      </c>
      <c r="L927" s="198">
        <v>0.53700000000000003</v>
      </c>
      <c r="M927" s="198">
        <v>0.53639999999999999</v>
      </c>
      <c r="N927" s="198">
        <v>0.53620000000000001</v>
      </c>
      <c r="O927" s="198">
        <v>0.53610000000000002</v>
      </c>
      <c r="P927" s="198">
        <v>0.53600000000000003</v>
      </c>
      <c r="Q927" s="198">
        <v>0.53600000000000003</v>
      </c>
    </row>
    <row r="928" spans="1:17" x14ac:dyDescent="0.25">
      <c r="A928" s="8">
        <v>7</v>
      </c>
      <c r="B928" s="3">
        <v>62</v>
      </c>
      <c r="C928" s="5">
        <v>120000</v>
      </c>
      <c r="D928" s="198"/>
      <c r="E928" s="198">
        <v>0.62860000000000005</v>
      </c>
      <c r="F928" s="198">
        <v>0.58840000000000003</v>
      </c>
      <c r="G928" s="198">
        <v>0.56410000000000005</v>
      </c>
      <c r="H928" s="198">
        <v>0.5504</v>
      </c>
      <c r="I928" s="198">
        <v>0.54310000000000003</v>
      </c>
      <c r="J928" s="198">
        <v>0.53939999999999999</v>
      </c>
      <c r="K928" s="198">
        <v>0.53749999999999998</v>
      </c>
      <c r="L928" s="198">
        <v>0.53669999999999995</v>
      </c>
      <c r="M928" s="198">
        <v>0.5363</v>
      </c>
      <c r="N928" s="198">
        <v>0.53610000000000002</v>
      </c>
      <c r="O928" s="198">
        <v>0.53600000000000003</v>
      </c>
      <c r="P928" s="198">
        <v>0.53600000000000003</v>
      </c>
      <c r="Q928" s="198">
        <v>0.53600000000000003</v>
      </c>
    </row>
    <row r="929" spans="1:17" x14ac:dyDescent="0.25">
      <c r="A929" s="8">
        <v>7</v>
      </c>
      <c r="B929" s="3">
        <v>63</v>
      </c>
      <c r="C929" s="5">
        <v>120000</v>
      </c>
      <c r="D929" s="198"/>
      <c r="E929" s="198">
        <v>0.62380000000000002</v>
      </c>
      <c r="F929" s="198">
        <v>0.58409999999999995</v>
      </c>
      <c r="G929" s="198">
        <v>0.56069999999999998</v>
      </c>
      <c r="H929" s="198">
        <v>0.54810000000000003</v>
      </c>
      <c r="I929" s="198">
        <v>0.54159999999999997</v>
      </c>
      <c r="J929" s="198">
        <v>0.53849999999999998</v>
      </c>
      <c r="K929" s="198">
        <v>0.53710000000000002</v>
      </c>
      <c r="L929" s="198">
        <v>0.53639999999999999</v>
      </c>
      <c r="M929" s="198">
        <v>0.53620000000000001</v>
      </c>
      <c r="N929" s="198">
        <v>0.53610000000000002</v>
      </c>
      <c r="O929" s="198">
        <v>0.53600000000000003</v>
      </c>
      <c r="P929" s="198">
        <v>0.53600000000000003</v>
      </c>
      <c r="Q929" s="198">
        <v>0.53600000000000003</v>
      </c>
    </row>
    <row r="930" spans="1:17" x14ac:dyDescent="0.25">
      <c r="A930" s="8">
        <v>7</v>
      </c>
      <c r="B930" s="3">
        <v>64</v>
      </c>
      <c r="C930" s="5">
        <v>120000</v>
      </c>
      <c r="D930" s="198"/>
      <c r="E930" s="198">
        <v>0.61909999999999998</v>
      </c>
      <c r="F930" s="198">
        <v>0.57969999999999999</v>
      </c>
      <c r="G930" s="198">
        <v>0.5575</v>
      </c>
      <c r="H930" s="198">
        <v>0.54590000000000005</v>
      </c>
      <c r="I930" s="198">
        <v>0.54039999999999999</v>
      </c>
      <c r="J930" s="198">
        <v>0.53779999999999994</v>
      </c>
      <c r="K930" s="198">
        <v>0.53669999999999995</v>
      </c>
      <c r="L930" s="198">
        <v>0.5363</v>
      </c>
      <c r="M930" s="198">
        <v>0.53610000000000002</v>
      </c>
      <c r="N930" s="198">
        <v>0.53600000000000003</v>
      </c>
      <c r="O930" s="198">
        <v>0.53600000000000003</v>
      </c>
      <c r="P930" s="198">
        <v>0.53600000000000003</v>
      </c>
      <c r="Q930" s="198">
        <v>0.53600000000000003</v>
      </c>
    </row>
    <row r="931" spans="1:17" x14ac:dyDescent="0.25">
      <c r="A931" s="8">
        <v>7</v>
      </c>
      <c r="B931" s="3">
        <v>65</v>
      </c>
      <c r="C931" s="5">
        <v>120000</v>
      </c>
      <c r="D931" s="198"/>
      <c r="E931" s="198">
        <v>0.61429999999999996</v>
      </c>
      <c r="F931" s="198">
        <v>0.57550000000000001</v>
      </c>
      <c r="G931" s="198">
        <v>0.5544</v>
      </c>
      <c r="H931" s="198">
        <v>0.54400000000000004</v>
      </c>
      <c r="I931" s="198">
        <v>0.5393</v>
      </c>
      <c r="J931" s="198">
        <v>0.5373</v>
      </c>
      <c r="K931" s="198">
        <v>0.53649999999999998</v>
      </c>
      <c r="L931" s="198">
        <v>0.53620000000000001</v>
      </c>
      <c r="M931" s="198">
        <v>0.53600000000000003</v>
      </c>
      <c r="N931" s="198">
        <v>0.53600000000000003</v>
      </c>
      <c r="O931" s="198">
        <v>0.53600000000000003</v>
      </c>
      <c r="P931" s="198">
        <v>0.53600000000000003</v>
      </c>
      <c r="Q931" s="198">
        <v>0.53600000000000003</v>
      </c>
    </row>
    <row r="932" spans="1:17" x14ac:dyDescent="0.25">
      <c r="A932" s="8">
        <v>7</v>
      </c>
      <c r="B932" s="3">
        <v>66</v>
      </c>
      <c r="C932" s="5">
        <v>120000</v>
      </c>
      <c r="D932" s="198"/>
      <c r="E932" s="198">
        <v>0.60960000000000003</v>
      </c>
      <c r="F932" s="198">
        <v>0.57140000000000002</v>
      </c>
      <c r="G932" s="198">
        <v>0.55149999999999999</v>
      </c>
      <c r="H932" s="198">
        <v>0.5423</v>
      </c>
      <c r="I932" s="198">
        <v>0.53839999999999999</v>
      </c>
      <c r="J932" s="198">
        <v>0.53680000000000005</v>
      </c>
      <c r="K932" s="198">
        <v>0.5363</v>
      </c>
      <c r="L932" s="198">
        <v>0.53610000000000002</v>
      </c>
      <c r="M932" s="198">
        <v>0.53600000000000003</v>
      </c>
      <c r="N932" s="198">
        <v>0.53600000000000003</v>
      </c>
      <c r="O932" s="198">
        <v>0.53600000000000003</v>
      </c>
      <c r="P932" s="198">
        <v>0.53600000000000003</v>
      </c>
      <c r="Q932" s="198">
        <v>0.53600000000000003</v>
      </c>
    </row>
    <row r="933" spans="1:17" x14ac:dyDescent="0.25">
      <c r="A933" s="8">
        <v>7</v>
      </c>
      <c r="B933" s="3">
        <v>67</v>
      </c>
      <c r="C933" s="5">
        <v>120000</v>
      </c>
      <c r="D933" s="198"/>
      <c r="E933" s="198">
        <v>0.60440000000000005</v>
      </c>
      <c r="F933" s="198">
        <v>0.56699999999999995</v>
      </c>
      <c r="G933" s="198">
        <v>0.54859999999999998</v>
      </c>
      <c r="H933" s="198">
        <v>0.54059999999999997</v>
      </c>
      <c r="I933" s="198">
        <v>0.53759999999999997</v>
      </c>
      <c r="J933" s="198">
        <v>0.53649999999999998</v>
      </c>
      <c r="K933" s="198">
        <v>0.53610000000000002</v>
      </c>
      <c r="L933" s="198">
        <v>0.53600000000000003</v>
      </c>
      <c r="M933" s="198">
        <v>0.53600000000000003</v>
      </c>
      <c r="N933" s="198">
        <v>0.53600000000000003</v>
      </c>
      <c r="O933" s="198">
        <v>0.53600000000000003</v>
      </c>
      <c r="P933" s="198">
        <v>0.53600000000000003</v>
      </c>
      <c r="Q933" s="198">
        <v>0.53600000000000003</v>
      </c>
    </row>
    <row r="934" spans="1:17" x14ac:dyDescent="0.25">
      <c r="A934" s="8">
        <v>7</v>
      </c>
      <c r="B934" s="3">
        <v>68</v>
      </c>
      <c r="C934" s="5">
        <v>120000</v>
      </c>
      <c r="D934" s="198"/>
      <c r="E934" s="198">
        <v>0.59909999999999997</v>
      </c>
      <c r="F934" s="198">
        <v>0.56259999999999999</v>
      </c>
      <c r="G934" s="198">
        <v>0.54579999999999995</v>
      </c>
      <c r="H934" s="198">
        <v>0.5393</v>
      </c>
      <c r="I934" s="198">
        <v>0.53700000000000003</v>
      </c>
      <c r="J934" s="198">
        <v>0.5363</v>
      </c>
      <c r="K934" s="198">
        <v>0.53610000000000002</v>
      </c>
      <c r="L934" s="198">
        <v>0.53600000000000003</v>
      </c>
      <c r="M934" s="198">
        <v>0.53600000000000003</v>
      </c>
      <c r="N934" s="198">
        <v>0.53600000000000003</v>
      </c>
      <c r="O934" s="198">
        <v>0.53600000000000003</v>
      </c>
      <c r="P934" s="198">
        <v>0.53600000000000003</v>
      </c>
      <c r="Q934" s="198">
        <v>0.53600000000000003</v>
      </c>
    </row>
    <row r="935" spans="1:17" x14ac:dyDescent="0.25">
      <c r="A935" s="8">
        <v>7</v>
      </c>
      <c r="B935" s="3">
        <v>69</v>
      </c>
      <c r="C935" s="5">
        <v>120000</v>
      </c>
      <c r="D935" s="198"/>
      <c r="E935" s="198">
        <v>0.59399999999999997</v>
      </c>
      <c r="F935" s="198">
        <v>0.5585</v>
      </c>
      <c r="G935" s="198">
        <v>0.54349999999999998</v>
      </c>
      <c r="H935" s="198">
        <v>0.53820000000000001</v>
      </c>
      <c r="I935" s="198">
        <v>0.53649999999999998</v>
      </c>
      <c r="J935" s="198">
        <v>0.53610000000000002</v>
      </c>
      <c r="K935" s="198">
        <v>0.53600000000000003</v>
      </c>
      <c r="L935" s="198">
        <v>0.53600000000000003</v>
      </c>
      <c r="M935" s="198">
        <v>0.53600000000000003</v>
      </c>
      <c r="N935" s="198">
        <v>0.53600000000000003</v>
      </c>
      <c r="O935" s="198">
        <v>0.53600000000000003</v>
      </c>
      <c r="P935" s="198">
        <v>0.53600000000000003</v>
      </c>
      <c r="Q935" s="198">
        <v>0.53600000000000003</v>
      </c>
    </row>
    <row r="936" spans="1:17" x14ac:dyDescent="0.25">
      <c r="A936" s="8">
        <v>7</v>
      </c>
      <c r="B936" s="3">
        <v>70</v>
      </c>
      <c r="C936" s="5">
        <v>120000</v>
      </c>
      <c r="D936" s="198"/>
      <c r="E936" s="198">
        <v>0.58799999999999997</v>
      </c>
      <c r="F936" s="198">
        <v>0.55400000000000005</v>
      </c>
      <c r="G936" s="198">
        <v>0.54110000000000003</v>
      </c>
      <c r="H936" s="198">
        <v>0.53720000000000001</v>
      </c>
      <c r="I936" s="198">
        <v>0.53620000000000001</v>
      </c>
      <c r="J936" s="198">
        <v>0.53600000000000003</v>
      </c>
      <c r="K936" s="198">
        <v>0.53600000000000003</v>
      </c>
      <c r="L936" s="198">
        <v>0.53600000000000003</v>
      </c>
      <c r="M936" s="198">
        <v>0.53600000000000003</v>
      </c>
      <c r="N936" s="198">
        <v>0.53600000000000003</v>
      </c>
      <c r="O936" s="198">
        <v>0.53600000000000003</v>
      </c>
      <c r="P936" s="198">
        <v>0.53600000000000003</v>
      </c>
      <c r="Q936" s="198">
        <v>0.53600000000000003</v>
      </c>
    </row>
    <row r="937" spans="1:17" x14ac:dyDescent="0.25">
      <c r="A937" s="8">
        <v>7</v>
      </c>
      <c r="B937" s="3">
        <v>71</v>
      </c>
      <c r="C937" s="5">
        <v>120000</v>
      </c>
      <c r="D937" s="198"/>
      <c r="E937" s="198">
        <v>0.58209999999999995</v>
      </c>
      <c r="F937" s="198">
        <v>0.54979999999999996</v>
      </c>
      <c r="G937" s="198">
        <v>0.53920000000000001</v>
      </c>
      <c r="H937" s="198">
        <v>0.53659999999999997</v>
      </c>
      <c r="I937" s="198">
        <v>0.53610000000000002</v>
      </c>
      <c r="J937" s="198">
        <v>0.53600000000000003</v>
      </c>
      <c r="K937" s="198">
        <v>0.53600000000000003</v>
      </c>
      <c r="L937" s="198">
        <v>0.53600000000000003</v>
      </c>
      <c r="M937" s="198">
        <v>0.53600000000000003</v>
      </c>
      <c r="N937" s="198">
        <v>0.53600000000000003</v>
      </c>
      <c r="O937" s="198">
        <v>0.53600000000000003</v>
      </c>
      <c r="P937" s="198">
        <v>0.53600000000000003</v>
      </c>
      <c r="Q937" s="198">
        <v>0.53600000000000003</v>
      </c>
    </row>
    <row r="938" spans="1:17" x14ac:dyDescent="0.25">
      <c r="A938" s="8">
        <v>7</v>
      </c>
      <c r="B938" s="3">
        <v>72</v>
      </c>
      <c r="C938" s="5">
        <v>120000</v>
      </c>
      <c r="D938" s="198"/>
      <c r="E938" s="198">
        <v>0.57399999999999995</v>
      </c>
      <c r="F938" s="198">
        <v>0.54459999999999997</v>
      </c>
      <c r="G938" s="198">
        <v>0.5373</v>
      </c>
      <c r="H938" s="198">
        <v>0.53610000000000002</v>
      </c>
      <c r="I938" s="198">
        <v>0.53600000000000003</v>
      </c>
      <c r="J938" s="198">
        <v>0.53600000000000003</v>
      </c>
      <c r="K938" s="198">
        <v>0.53600000000000003</v>
      </c>
      <c r="L938" s="198">
        <v>0.53600000000000003</v>
      </c>
      <c r="M938" s="198">
        <v>0.53600000000000003</v>
      </c>
      <c r="N938" s="198">
        <v>0.53600000000000003</v>
      </c>
      <c r="O938" s="198">
        <v>0.53600000000000003</v>
      </c>
      <c r="P938" s="198">
        <v>0.53600000000000003</v>
      </c>
      <c r="Q938" s="198">
        <v>0.53600000000000003</v>
      </c>
    </row>
    <row r="939" spans="1:17" x14ac:dyDescent="0.25">
      <c r="A939" s="8">
        <v>7</v>
      </c>
      <c r="B939" s="3">
        <v>73</v>
      </c>
      <c r="C939" s="5">
        <v>120000</v>
      </c>
      <c r="D939" s="198"/>
      <c r="E939" s="198">
        <v>0.56510000000000005</v>
      </c>
      <c r="F939" s="198">
        <v>0.54010000000000002</v>
      </c>
      <c r="G939" s="198">
        <v>0.5363</v>
      </c>
      <c r="H939" s="198">
        <v>0.53600000000000003</v>
      </c>
      <c r="I939" s="198">
        <v>0.53600000000000003</v>
      </c>
      <c r="J939" s="198">
        <v>0.53600000000000003</v>
      </c>
      <c r="K939" s="198">
        <v>0.53600000000000003</v>
      </c>
      <c r="L939" s="198">
        <v>0.53600000000000003</v>
      </c>
      <c r="M939" s="198">
        <v>0.53600000000000003</v>
      </c>
      <c r="N939" s="198">
        <v>0.53600000000000003</v>
      </c>
      <c r="O939" s="198">
        <v>0.53600000000000003</v>
      </c>
      <c r="P939" s="198">
        <v>0.53600000000000003</v>
      </c>
      <c r="Q939" s="198">
        <v>0.53600000000000003</v>
      </c>
    </row>
    <row r="940" spans="1:17" x14ac:dyDescent="0.25">
      <c r="A940" s="8">
        <v>7</v>
      </c>
      <c r="B940" s="3">
        <v>74</v>
      </c>
      <c r="C940" s="5">
        <v>120000</v>
      </c>
      <c r="D940" s="198"/>
      <c r="E940" s="198">
        <v>0.55900000000000005</v>
      </c>
      <c r="F940" s="198">
        <v>0.53790000000000004</v>
      </c>
      <c r="G940" s="198">
        <v>0.53600000000000003</v>
      </c>
      <c r="H940" s="198">
        <v>0.53600000000000003</v>
      </c>
      <c r="I940" s="198">
        <v>0.53600000000000003</v>
      </c>
      <c r="J940" s="198">
        <v>0.53600000000000003</v>
      </c>
      <c r="K940" s="198">
        <v>0.53600000000000003</v>
      </c>
      <c r="L940" s="198">
        <v>0.53600000000000003</v>
      </c>
      <c r="M940" s="198">
        <v>0.53600000000000003</v>
      </c>
      <c r="N940" s="198">
        <v>0.53600000000000003</v>
      </c>
      <c r="O940" s="198">
        <v>0.53600000000000003</v>
      </c>
      <c r="P940" s="198">
        <v>0.53600000000000003</v>
      </c>
      <c r="Q940" s="198">
        <v>0.53600000000000003</v>
      </c>
    </row>
    <row r="941" spans="1:17" x14ac:dyDescent="0.25">
      <c r="A941" s="8">
        <v>8</v>
      </c>
      <c r="B941" s="3">
        <v>36</v>
      </c>
      <c r="C941" s="5">
        <v>120000</v>
      </c>
      <c r="D941" s="198"/>
      <c r="E941" s="198">
        <v>0.84870000000000001</v>
      </c>
      <c r="F941" s="198">
        <v>0.81240000000000001</v>
      </c>
      <c r="G941" s="198">
        <v>0.77890000000000004</v>
      </c>
      <c r="H941" s="198">
        <v>0.74790000000000001</v>
      </c>
      <c r="I941" s="198">
        <v>0.71879999999999999</v>
      </c>
      <c r="J941" s="198">
        <v>0.69159999999999999</v>
      </c>
      <c r="K941" s="198">
        <v>0.66590000000000005</v>
      </c>
      <c r="L941" s="198">
        <v>0.64149999999999996</v>
      </c>
      <c r="M941" s="198">
        <v>0.62309999999999999</v>
      </c>
      <c r="N941" s="198">
        <v>0.61450000000000005</v>
      </c>
      <c r="O941" s="198">
        <v>0.6069</v>
      </c>
      <c r="P941" s="198">
        <v>0.60019999999999996</v>
      </c>
      <c r="Q941" s="198">
        <v>0.59419999999999995</v>
      </c>
    </row>
    <row r="942" spans="1:17" x14ac:dyDescent="0.25">
      <c r="A942" s="8">
        <v>8</v>
      </c>
      <c r="B942" s="3">
        <v>37</v>
      </c>
      <c r="C942" s="5">
        <v>120000</v>
      </c>
      <c r="D942" s="198"/>
      <c r="E942" s="198">
        <v>0.84189999999999998</v>
      </c>
      <c r="F942" s="198">
        <v>0.8044</v>
      </c>
      <c r="G942" s="198">
        <v>0.76990000000000003</v>
      </c>
      <c r="H942" s="198">
        <v>0.7379</v>
      </c>
      <c r="I942" s="198">
        <v>0.70799999999999996</v>
      </c>
      <c r="J942" s="198">
        <v>0.67989999999999995</v>
      </c>
      <c r="K942" s="198">
        <v>0.65349999999999997</v>
      </c>
      <c r="L942" s="198">
        <v>0.62849999999999995</v>
      </c>
      <c r="M942" s="198">
        <v>0.61860000000000004</v>
      </c>
      <c r="N942" s="198">
        <v>0.61009999999999998</v>
      </c>
      <c r="O942" s="198">
        <v>0.60260000000000002</v>
      </c>
      <c r="P942" s="198">
        <v>0.59589999999999999</v>
      </c>
      <c r="Q942" s="198">
        <v>0.5907</v>
      </c>
    </row>
    <row r="943" spans="1:17" x14ac:dyDescent="0.25">
      <c r="A943" s="8">
        <v>8</v>
      </c>
      <c r="B943" s="3">
        <v>38</v>
      </c>
      <c r="C943" s="5">
        <v>120000</v>
      </c>
      <c r="D943" s="198"/>
      <c r="E943" s="198">
        <v>0.83499999999999996</v>
      </c>
      <c r="F943" s="198">
        <v>0.79630000000000001</v>
      </c>
      <c r="G943" s="198">
        <v>0.76070000000000004</v>
      </c>
      <c r="H943" s="198">
        <v>0.72770000000000001</v>
      </c>
      <c r="I943" s="198">
        <v>0.69689999999999996</v>
      </c>
      <c r="J943" s="198">
        <v>0.66800000000000004</v>
      </c>
      <c r="K943" s="198">
        <v>0.64080000000000004</v>
      </c>
      <c r="L943" s="198">
        <v>0.62390000000000001</v>
      </c>
      <c r="M943" s="198">
        <v>0.61409999999999998</v>
      </c>
      <c r="N943" s="198">
        <v>0.60560000000000003</v>
      </c>
      <c r="O943" s="198">
        <v>0.59819999999999995</v>
      </c>
      <c r="P943" s="198">
        <v>0.59240000000000004</v>
      </c>
      <c r="Q943" s="198">
        <v>0.58799999999999997</v>
      </c>
    </row>
    <row r="944" spans="1:17" x14ac:dyDescent="0.25">
      <c r="A944" s="8">
        <v>8</v>
      </c>
      <c r="B944" s="3">
        <v>39</v>
      </c>
      <c r="C944" s="5">
        <v>120000</v>
      </c>
      <c r="D944" s="198"/>
      <c r="E944" s="198">
        <v>0.82809999999999995</v>
      </c>
      <c r="F944" s="198">
        <v>0.78810000000000002</v>
      </c>
      <c r="G944" s="198">
        <v>0.75139999999999996</v>
      </c>
      <c r="H944" s="198">
        <v>0.71740000000000004</v>
      </c>
      <c r="I944" s="198">
        <v>0.68569999999999998</v>
      </c>
      <c r="J944" s="198">
        <v>0.65600000000000003</v>
      </c>
      <c r="K944" s="198">
        <v>0.63049999999999995</v>
      </c>
      <c r="L944" s="198">
        <v>0.61929999999999996</v>
      </c>
      <c r="M944" s="198">
        <v>0.60960000000000003</v>
      </c>
      <c r="N944" s="198">
        <v>0.60119999999999996</v>
      </c>
      <c r="O944" s="198">
        <v>0.59450000000000003</v>
      </c>
      <c r="P944" s="198">
        <v>0.58950000000000002</v>
      </c>
      <c r="Q944" s="198">
        <v>0.58560000000000001</v>
      </c>
    </row>
    <row r="945" spans="1:17" x14ac:dyDescent="0.25">
      <c r="A945" s="8">
        <v>8</v>
      </c>
      <c r="B945" s="3">
        <v>40</v>
      </c>
      <c r="C945" s="5">
        <v>120000</v>
      </c>
      <c r="D945" s="198"/>
      <c r="E945" s="198">
        <v>0.82099999999999995</v>
      </c>
      <c r="F945" s="198">
        <v>0.77980000000000005</v>
      </c>
      <c r="G945" s="198">
        <v>0.7419</v>
      </c>
      <c r="H945" s="198">
        <v>0.70689999999999997</v>
      </c>
      <c r="I945" s="198">
        <v>0.67430000000000001</v>
      </c>
      <c r="J945" s="198">
        <v>0.64370000000000005</v>
      </c>
      <c r="K945" s="198">
        <v>0.62580000000000002</v>
      </c>
      <c r="L945" s="198">
        <v>0.61470000000000002</v>
      </c>
      <c r="M945" s="198">
        <v>0.60499999999999998</v>
      </c>
      <c r="N945" s="198">
        <v>0.59730000000000005</v>
      </c>
      <c r="O945" s="198">
        <v>0.59150000000000003</v>
      </c>
      <c r="P945" s="198">
        <v>0.58699999999999997</v>
      </c>
      <c r="Q945" s="198">
        <v>0.58330000000000004</v>
      </c>
    </row>
    <row r="946" spans="1:17" x14ac:dyDescent="0.25">
      <c r="A946" s="8">
        <v>8</v>
      </c>
      <c r="B946" s="3">
        <v>41</v>
      </c>
      <c r="C946" s="5">
        <v>120000</v>
      </c>
      <c r="D946" s="198"/>
      <c r="E946" s="198">
        <v>0.81379999999999997</v>
      </c>
      <c r="F946" s="198">
        <v>0.77129999999999999</v>
      </c>
      <c r="G946" s="198">
        <v>0.73229999999999995</v>
      </c>
      <c r="H946" s="198">
        <v>0.69620000000000004</v>
      </c>
      <c r="I946" s="198">
        <v>0.66259999999999997</v>
      </c>
      <c r="J946" s="198">
        <v>0.63419999999999999</v>
      </c>
      <c r="K946" s="198">
        <v>0.62109999999999999</v>
      </c>
      <c r="L946" s="198">
        <v>0.61</v>
      </c>
      <c r="M946" s="198">
        <v>0.6008</v>
      </c>
      <c r="N946" s="198">
        <v>0.59409999999999996</v>
      </c>
      <c r="O946" s="198">
        <v>0.58889999999999998</v>
      </c>
      <c r="P946" s="198">
        <v>0.5847</v>
      </c>
      <c r="Q946" s="198">
        <v>0.58130000000000004</v>
      </c>
    </row>
    <row r="947" spans="1:17" x14ac:dyDescent="0.25">
      <c r="A947" s="8">
        <v>8</v>
      </c>
      <c r="B947" s="3">
        <v>42</v>
      </c>
      <c r="C947" s="5">
        <v>120000</v>
      </c>
      <c r="D947" s="198"/>
      <c r="E947" s="198">
        <v>0.80649999999999999</v>
      </c>
      <c r="F947" s="198">
        <v>0.76259999999999994</v>
      </c>
      <c r="G947" s="198">
        <v>0.72240000000000004</v>
      </c>
      <c r="H947" s="198">
        <v>0.68520000000000003</v>
      </c>
      <c r="I947" s="198">
        <v>0.65069999999999995</v>
      </c>
      <c r="J947" s="198">
        <v>0.62929999999999997</v>
      </c>
      <c r="K947" s="198">
        <v>0.61629999999999996</v>
      </c>
      <c r="L947" s="198">
        <v>0.60540000000000005</v>
      </c>
      <c r="M947" s="198">
        <v>0.59740000000000004</v>
      </c>
      <c r="N947" s="198">
        <v>0.59130000000000005</v>
      </c>
      <c r="O947" s="198">
        <v>0.58640000000000003</v>
      </c>
      <c r="P947" s="198">
        <v>0.58250000000000002</v>
      </c>
      <c r="Q947" s="198">
        <v>0.57920000000000005</v>
      </c>
    </row>
    <row r="948" spans="1:17" x14ac:dyDescent="0.25">
      <c r="A948" s="8">
        <v>8</v>
      </c>
      <c r="B948" s="3">
        <v>43</v>
      </c>
      <c r="C948" s="5">
        <v>120000</v>
      </c>
      <c r="D948" s="198"/>
      <c r="E948" s="198">
        <v>0.79900000000000004</v>
      </c>
      <c r="F948" s="198">
        <v>0.75380000000000003</v>
      </c>
      <c r="G948" s="198">
        <v>0.71230000000000004</v>
      </c>
      <c r="H948" s="198">
        <v>0.67410000000000003</v>
      </c>
      <c r="I948" s="198">
        <v>0.63990000000000002</v>
      </c>
      <c r="J948" s="198">
        <v>0.62450000000000006</v>
      </c>
      <c r="K948" s="198">
        <v>0.61150000000000004</v>
      </c>
      <c r="L948" s="198">
        <v>0.60170000000000001</v>
      </c>
      <c r="M948" s="198">
        <v>0.59440000000000004</v>
      </c>
      <c r="N948" s="198">
        <v>0.58860000000000001</v>
      </c>
      <c r="O948" s="198">
        <v>0.58409999999999995</v>
      </c>
      <c r="P948" s="198">
        <v>0.58030000000000004</v>
      </c>
      <c r="Q948" s="198">
        <v>0.57750000000000001</v>
      </c>
    </row>
    <row r="949" spans="1:17" x14ac:dyDescent="0.25">
      <c r="A949" s="8">
        <v>8</v>
      </c>
      <c r="B949" s="3">
        <v>44</v>
      </c>
      <c r="C949" s="5">
        <v>120000</v>
      </c>
      <c r="D949" s="198"/>
      <c r="E949" s="198">
        <v>0.79159999999999997</v>
      </c>
      <c r="F949" s="198">
        <v>0.74490000000000001</v>
      </c>
      <c r="G949" s="198">
        <v>0.70230000000000004</v>
      </c>
      <c r="H949" s="198">
        <v>0.66300000000000003</v>
      </c>
      <c r="I949" s="198">
        <v>0.63500000000000001</v>
      </c>
      <c r="J949" s="198">
        <v>0.61960000000000004</v>
      </c>
      <c r="K949" s="198">
        <v>0.60729999999999995</v>
      </c>
      <c r="L949" s="198">
        <v>0.59840000000000004</v>
      </c>
      <c r="M949" s="198">
        <v>0.59160000000000001</v>
      </c>
      <c r="N949" s="198">
        <v>0.58620000000000005</v>
      </c>
      <c r="O949" s="198">
        <v>0.58179999999999998</v>
      </c>
      <c r="P949" s="198">
        <v>0.57850000000000001</v>
      </c>
      <c r="Q949" s="198">
        <v>0.57609999999999995</v>
      </c>
    </row>
    <row r="950" spans="1:17" x14ac:dyDescent="0.25">
      <c r="A950" s="8">
        <v>8</v>
      </c>
      <c r="B950" s="3">
        <v>45</v>
      </c>
      <c r="C950" s="5">
        <v>120000</v>
      </c>
      <c r="D950" s="198"/>
      <c r="E950" s="198">
        <v>0.78310000000000002</v>
      </c>
      <c r="F950" s="198">
        <v>0.73499999999999999</v>
      </c>
      <c r="G950" s="198">
        <v>0.69099999999999995</v>
      </c>
      <c r="H950" s="198">
        <v>0.65049999999999997</v>
      </c>
      <c r="I950" s="198">
        <v>0.62929999999999997</v>
      </c>
      <c r="J950" s="198">
        <v>0.61409999999999998</v>
      </c>
      <c r="K950" s="198">
        <v>0.60319999999999996</v>
      </c>
      <c r="L950" s="198">
        <v>0.59489999999999998</v>
      </c>
      <c r="M950" s="198">
        <v>0.58850000000000002</v>
      </c>
      <c r="N950" s="198">
        <v>0.58340000000000003</v>
      </c>
      <c r="O950" s="198">
        <v>0.5796</v>
      </c>
      <c r="P950" s="198">
        <v>0.57669999999999999</v>
      </c>
      <c r="Q950" s="198">
        <v>0.5746</v>
      </c>
    </row>
    <row r="951" spans="1:17" x14ac:dyDescent="0.25">
      <c r="A951" s="8">
        <v>8</v>
      </c>
      <c r="B951" s="3">
        <v>46</v>
      </c>
      <c r="C951" s="5">
        <v>120000</v>
      </c>
      <c r="D951" s="198"/>
      <c r="E951" s="198">
        <v>0.77459999999999996</v>
      </c>
      <c r="F951" s="198">
        <v>0.72489999999999999</v>
      </c>
      <c r="G951" s="198">
        <v>0.67959999999999998</v>
      </c>
      <c r="H951" s="198">
        <v>0.6421</v>
      </c>
      <c r="I951" s="198">
        <v>0.62350000000000005</v>
      </c>
      <c r="J951" s="198">
        <v>0.60950000000000004</v>
      </c>
      <c r="K951" s="198">
        <v>0.59930000000000005</v>
      </c>
      <c r="L951" s="198">
        <v>0.59150000000000003</v>
      </c>
      <c r="M951" s="198">
        <v>0.58550000000000002</v>
      </c>
      <c r="N951" s="198">
        <v>0.58089999999999997</v>
      </c>
      <c r="O951" s="198">
        <v>0.5776</v>
      </c>
      <c r="P951" s="198">
        <v>0.57509999999999994</v>
      </c>
      <c r="Q951" s="198">
        <v>0.57330000000000003</v>
      </c>
    </row>
    <row r="952" spans="1:17" x14ac:dyDescent="0.25">
      <c r="A952" s="8">
        <v>8</v>
      </c>
      <c r="B952" s="3">
        <v>47</v>
      </c>
      <c r="C952" s="5">
        <v>120000</v>
      </c>
      <c r="D952" s="198"/>
      <c r="E952" s="198">
        <v>0.7661</v>
      </c>
      <c r="F952" s="198">
        <v>0.71479999999999999</v>
      </c>
      <c r="G952" s="198">
        <v>0.66810000000000003</v>
      </c>
      <c r="H952" s="198">
        <v>0.63629999999999998</v>
      </c>
      <c r="I952" s="198">
        <v>0.61819999999999997</v>
      </c>
      <c r="J952" s="198">
        <v>0.60540000000000005</v>
      </c>
      <c r="K952" s="198">
        <v>0.59570000000000001</v>
      </c>
      <c r="L952" s="198">
        <v>0.58840000000000003</v>
      </c>
      <c r="M952" s="198">
        <v>0.58279999999999998</v>
      </c>
      <c r="N952" s="198">
        <v>0.57889999999999997</v>
      </c>
      <c r="O952" s="198">
        <v>0.57589999999999997</v>
      </c>
      <c r="P952" s="198">
        <v>0.57379999999999998</v>
      </c>
      <c r="Q952" s="198">
        <v>0.57220000000000004</v>
      </c>
    </row>
    <row r="953" spans="1:17" x14ac:dyDescent="0.25">
      <c r="A953" s="8">
        <v>8</v>
      </c>
      <c r="B953" s="3">
        <v>48</v>
      </c>
      <c r="C953" s="5">
        <v>120000</v>
      </c>
      <c r="D953" s="198"/>
      <c r="E953" s="198">
        <v>0.75729999999999997</v>
      </c>
      <c r="F953" s="198">
        <v>0.70440000000000003</v>
      </c>
      <c r="G953" s="198">
        <v>0.65620000000000001</v>
      </c>
      <c r="H953" s="198">
        <v>0.63039999999999996</v>
      </c>
      <c r="I953" s="198">
        <v>0.61360000000000003</v>
      </c>
      <c r="J953" s="198">
        <v>0.60140000000000005</v>
      </c>
      <c r="K953" s="198">
        <v>0.59230000000000005</v>
      </c>
      <c r="L953" s="198">
        <v>0.58540000000000003</v>
      </c>
      <c r="M953" s="198">
        <v>0.58050000000000002</v>
      </c>
      <c r="N953" s="198">
        <v>0.57699999999999996</v>
      </c>
      <c r="O953" s="198">
        <v>0.57440000000000002</v>
      </c>
      <c r="P953" s="198">
        <v>0.5726</v>
      </c>
      <c r="Q953" s="198">
        <v>0.57130000000000003</v>
      </c>
    </row>
    <row r="954" spans="1:17" x14ac:dyDescent="0.25">
      <c r="A954" s="8">
        <v>8</v>
      </c>
      <c r="B954" s="3">
        <v>49</v>
      </c>
      <c r="C954" s="5">
        <v>120000</v>
      </c>
      <c r="D954" s="198"/>
      <c r="E954" s="198">
        <v>0.74839999999999995</v>
      </c>
      <c r="F954" s="198">
        <v>0.69389999999999996</v>
      </c>
      <c r="G954" s="198">
        <v>0.64739999999999998</v>
      </c>
      <c r="H954" s="198">
        <v>0.625</v>
      </c>
      <c r="I954" s="198">
        <v>0.60919999999999996</v>
      </c>
      <c r="J954" s="198">
        <v>0.59760000000000002</v>
      </c>
      <c r="K954" s="198">
        <v>0.58899999999999997</v>
      </c>
      <c r="L954" s="198">
        <v>0.58279999999999998</v>
      </c>
      <c r="M954" s="198">
        <v>0.57850000000000001</v>
      </c>
      <c r="N954" s="198">
        <v>0.57540000000000002</v>
      </c>
      <c r="O954" s="198">
        <v>0.57320000000000004</v>
      </c>
      <c r="P954" s="198">
        <v>0.5716</v>
      </c>
      <c r="Q954" s="198">
        <v>0.57050000000000001</v>
      </c>
    </row>
    <row r="955" spans="1:17" x14ac:dyDescent="0.25">
      <c r="A955" s="8">
        <v>8</v>
      </c>
      <c r="B955" s="3">
        <v>50</v>
      </c>
      <c r="C955" s="5">
        <v>120000</v>
      </c>
      <c r="D955" s="198"/>
      <c r="E955" s="198">
        <v>0.73960000000000004</v>
      </c>
      <c r="F955" s="198">
        <v>0.68340000000000001</v>
      </c>
      <c r="G955" s="198">
        <v>0.64159999999999995</v>
      </c>
      <c r="H955" s="198">
        <v>0.62029999999999996</v>
      </c>
      <c r="I955" s="198">
        <v>0.60519999999999996</v>
      </c>
      <c r="J955" s="198">
        <v>0.59399999999999997</v>
      </c>
      <c r="K955" s="198">
        <v>0.58609999999999995</v>
      </c>
      <c r="L955" s="198">
        <v>0.5806</v>
      </c>
      <c r="M955" s="198">
        <v>0.57669999999999999</v>
      </c>
      <c r="N955" s="198">
        <v>0.57399999999999995</v>
      </c>
      <c r="O955" s="198">
        <v>0.57210000000000005</v>
      </c>
      <c r="P955" s="198">
        <v>0.57079999999999997</v>
      </c>
      <c r="Q955" s="198">
        <v>0.56989999999999996</v>
      </c>
    </row>
    <row r="956" spans="1:17" x14ac:dyDescent="0.25">
      <c r="A956" s="8">
        <v>8</v>
      </c>
      <c r="B956" s="3">
        <v>51</v>
      </c>
      <c r="C956" s="5">
        <v>120000</v>
      </c>
      <c r="D956" s="198"/>
      <c r="E956" s="198">
        <v>0.73070000000000002</v>
      </c>
      <c r="F956" s="198">
        <v>0.67269999999999996</v>
      </c>
      <c r="G956" s="198">
        <v>0.6361</v>
      </c>
      <c r="H956" s="198">
        <v>0.61580000000000001</v>
      </c>
      <c r="I956" s="198">
        <v>0.60119999999999996</v>
      </c>
      <c r="J956" s="198">
        <v>0.5907</v>
      </c>
      <c r="K956" s="198">
        <v>0.58360000000000001</v>
      </c>
      <c r="L956" s="198">
        <v>0.5786</v>
      </c>
      <c r="M956" s="198">
        <v>0.57509999999999994</v>
      </c>
      <c r="N956" s="198">
        <v>0.57279999999999998</v>
      </c>
      <c r="O956" s="198">
        <v>0.57120000000000004</v>
      </c>
      <c r="P956" s="198">
        <v>0.57010000000000005</v>
      </c>
      <c r="Q956" s="198">
        <v>0.56940000000000002</v>
      </c>
    </row>
    <row r="957" spans="1:17" x14ac:dyDescent="0.25">
      <c r="A957" s="8">
        <v>8</v>
      </c>
      <c r="B957" s="3">
        <v>52</v>
      </c>
      <c r="C957" s="5">
        <v>120000</v>
      </c>
      <c r="D957" s="198"/>
      <c r="E957" s="198">
        <v>0.72150000000000003</v>
      </c>
      <c r="F957" s="198">
        <v>0.66159999999999997</v>
      </c>
      <c r="G957" s="198">
        <v>0.63090000000000002</v>
      </c>
      <c r="H957" s="198">
        <v>0.61129999999999995</v>
      </c>
      <c r="I957" s="198">
        <v>0.59730000000000005</v>
      </c>
      <c r="J957" s="198">
        <v>0.5877</v>
      </c>
      <c r="K957" s="198">
        <v>0.58120000000000005</v>
      </c>
      <c r="L957" s="198">
        <v>0.57669999999999999</v>
      </c>
      <c r="M957" s="198">
        <v>0.57369999999999999</v>
      </c>
      <c r="N957" s="198">
        <v>0.57169999999999999</v>
      </c>
      <c r="O957" s="198">
        <v>0.57040000000000002</v>
      </c>
      <c r="P957" s="198">
        <v>0.5696</v>
      </c>
      <c r="Q957" s="198">
        <v>0.56899999999999995</v>
      </c>
    </row>
    <row r="958" spans="1:17" x14ac:dyDescent="0.25">
      <c r="A958" s="8">
        <v>8</v>
      </c>
      <c r="B958" s="3">
        <v>53</v>
      </c>
      <c r="C958" s="5">
        <v>120000</v>
      </c>
      <c r="D958" s="198"/>
      <c r="E958" s="198">
        <v>0.71209999999999996</v>
      </c>
      <c r="F958" s="198">
        <v>0.65310000000000001</v>
      </c>
      <c r="G958" s="198">
        <v>0.626</v>
      </c>
      <c r="H958" s="198">
        <v>0.60699999999999998</v>
      </c>
      <c r="I958" s="198">
        <v>0.59379999999999999</v>
      </c>
      <c r="J958" s="198">
        <v>0.58489999999999998</v>
      </c>
      <c r="K958" s="198">
        <v>0.57899999999999996</v>
      </c>
      <c r="L958" s="198">
        <v>0.57509999999999994</v>
      </c>
      <c r="M958" s="198">
        <v>0.57250000000000001</v>
      </c>
      <c r="N958" s="198">
        <v>0.57089999999999996</v>
      </c>
      <c r="O958" s="198">
        <v>0.56979999999999997</v>
      </c>
      <c r="P958" s="198">
        <v>0.56920000000000004</v>
      </c>
      <c r="Q958" s="198">
        <v>0.56869999999999998</v>
      </c>
    </row>
    <row r="959" spans="1:17" x14ac:dyDescent="0.25">
      <c r="A959" s="8">
        <v>8</v>
      </c>
      <c r="B959" s="3">
        <v>54</v>
      </c>
      <c r="C959" s="5">
        <v>120000</v>
      </c>
      <c r="D959" s="198"/>
      <c r="E959" s="198">
        <v>0.70269999999999999</v>
      </c>
      <c r="F959" s="198">
        <v>0.64770000000000005</v>
      </c>
      <c r="G959" s="198">
        <v>0.62119999999999997</v>
      </c>
      <c r="H959" s="198">
        <v>0.6028</v>
      </c>
      <c r="I959" s="198">
        <v>0.59050000000000002</v>
      </c>
      <c r="J959" s="198">
        <v>0.58240000000000003</v>
      </c>
      <c r="K959" s="198">
        <v>0.57709999999999995</v>
      </c>
      <c r="L959" s="198">
        <v>0.57369999999999999</v>
      </c>
      <c r="M959" s="198">
        <v>0.57150000000000001</v>
      </c>
      <c r="N959" s="198">
        <v>0.57020000000000004</v>
      </c>
      <c r="O959" s="198">
        <v>0.56930000000000003</v>
      </c>
      <c r="P959" s="198">
        <v>0.56879999999999997</v>
      </c>
      <c r="Q959" s="198">
        <v>0.56850000000000001</v>
      </c>
    </row>
    <row r="960" spans="1:17" x14ac:dyDescent="0.25">
      <c r="A960" s="8">
        <v>8</v>
      </c>
      <c r="B960" s="3">
        <v>55</v>
      </c>
      <c r="C960" s="5">
        <v>120000</v>
      </c>
      <c r="D960" s="198"/>
      <c r="E960" s="198">
        <v>0.69330000000000003</v>
      </c>
      <c r="F960" s="198">
        <v>0.64259999999999995</v>
      </c>
      <c r="G960" s="198">
        <v>0.61660000000000004</v>
      </c>
      <c r="H960" s="198">
        <v>0.59899999999999998</v>
      </c>
      <c r="I960" s="198">
        <v>0.58750000000000002</v>
      </c>
      <c r="J960" s="198">
        <v>0.58009999999999995</v>
      </c>
      <c r="K960" s="198">
        <v>0.57540000000000002</v>
      </c>
      <c r="L960" s="198">
        <v>0.57250000000000001</v>
      </c>
      <c r="M960" s="198">
        <v>0.57069999999999999</v>
      </c>
      <c r="N960" s="198">
        <v>0.5696</v>
      </c>
      <c r="O960" s="198">
        <v>0.56899999999999995</v>
      </c>
      <c r="P960" s="198">
        <v>0.56859999999999999</v>
      </c>
      <c r="Q960" s="198">
        <v>0.56840000000000002</v>
      </c>
    </row>
    <row r="961" spans="1:17" x14ac:dyDescent="0.25">
      <c r="A961" s="8">
        <v>8</v>
      </c>
      <c r="B961" s="3">
        <v>56</v>
      </c>
      <c r="C961" s="5">
        <v>120000</v>
      </c>
      <c r="D961" s="198"/>
      <c r="E961" s="198">
        <v>0.6835</v>
      </c>
      <c r="F961" s="198">
        <v>0.63739999999999997</v>
      </c>
      <c r="G961" s="198">
        <v>0.61199999999999999</v>
      </c>
      <c r="H961" s="198">
        <v>0.59530000000000005</v>
      </c>
      <c r="I961" s="198">
        <v>0.58460000000000001</v>
      </c>
      <c r="J961" s="198">
        <v>0.57799999999999996</v>
      </c>
      <c r="K961" s="198">
        <v>0.57389999999999997</v>
      </c>
      <c r="L961" s="198">
        <v>0.57150000000000001</v>
      </c>
      <c r="M961" s="198">
        <v>0.56999999999999995</v>
      </c>
      <c r="N961" s="198">
        <v>0.56920000000000004</v>
      </c>
      <c r="O961" s="198">
        <v>0.56869999999999998</v>
      </c>
      <c r="P961" s="198">
        <v>0.56840000000000002</v>
      </c>
      <c r="Q961" s="198">
        <v>0.56820000000000004</v>
      </c>
    </row>
    <row r="962" spans="1:17" x14ac:dyDescent="0.25">
      <c r="A962" s="8">
        <v>8</v>
      </c>
      <c r="B962" s="3">
        <v>57</v>
      </c>
      <c r="C962" s="5">
        <v>120000</v>
      </c>
      <c r="D962" s="198"/>
      <c r="E962" s="198">
        <v>0.67379999999999995</v>
      </c>
      <c r="F962" s="198">
        <v>0.63229999999999997</v>
      </c>
      <c r="G962" s="198">
        <v>0.60770000000000002</v>
      </c>
      <c r="H962" s="198">
        <v>0.59189999999999998</v>
      </c>
      <c r="I962" s="198">
        <v>0.58209999999999995</v>
      </c>
      <c r="J962" s="198">
        <v>0.57620000000000005</v>
      </c>
      <c r="K962" s="198">
        <v>0.57269999999999999</v>
      </c>
      <c r="L962" s="198">
        <v>0.5706</v>
      </c>
      <c r="M962" s="198">
        <v>0.56950000000000001</v>
      </c>
      <c r="N962" s="198">
        <v>0.56879999999999997</v>
      </c>
      <c r="O962" s="198">
        <v>0.56850000000000001</v>
      </c>
      <c r="P962" s="198">
        <v>0.56830000000000003</v>
      </c>
      <c r="Q962" s="198">
        <v>0.56820000000000004</v>
      </c>
    </row>
    <row r="963" spans="1:17" x14ac:dyDescent="0.25">
      <c r="A963" s="8">
        <v>8</v>
      </c>
      <c r="B963" s="3">
        <v>58</v>
      </c>
      <c r="C963" s="5">
        <v>120000</v>
      </c>
      <c r="D963" s="198"/>
      <c r="E963" s="198">
        <v>0.66469999999999996</v>
      </c>
      <c r="F963" s="198">
        <v>0.62790000000000001</v>
      </c>
      <c r="G963" s="198">
        <v>0.60399999999999998</v>
      </c>
      <c r="H963" s="198">
        <v>0.58909999999999996</v>
      </c>
      <c r="I963" s="198">
        <v>0.57999999999999996</v>
      </c>
      <c r="J963" s="198">
        <v>0.57479999999999998</v>
      </c>
      <c r="K963" s="198">
        <v>0.57169999999999999</v>
      </c>
      <c r="L963" s="198">
        <v>0.56999999999999995</v>
      </c>
      <c r="M963" s="198">
        <v>0.56910000000000005</v>
      </c>
      <c r="N963" s="198">
        <v>0.56859999999999999</v>
      </c>
      <c r="O963" s="198">
        <v>0.56830000000000003</v>
      </c>
      <c r="P963" s="198">
        <v>0.56820000000000004</v>
      </c>
      <c r="Q963" s="198">
        <v>0.56810000000000005</v>
      </c>
    </row>
    <row r="964" spans="1:17" x14ac:dyDescent="0.25">
      <c r="A964" s="8">
        <v>8</v>
      </c>
      <c r="B964" s="3">
        <v>59</v>
      </c>
      <c r="C964" s="5">
        <v>120000</v>
      </c>
      <c r="D964" s="198"/>
      <c r="E964" s="198">
        <v>0.66</v>
      </c>
      <c r="F964" s="198">
        <v>0.62370000000000003</v>
      </c>
      <c r="G964" s="198">
        <v>0.60050000000000003</v>
      </c>
      <c r="H964" s="198">
        <v>0.58640000000000003</v>
      </c>
      <c r="I964" s="198">
        <v>0.57820000000000005</v>
      </c>
      <c r="J964" s="198">
        <v>0.57350000000000001</v>
      </c>
      <c r="K964" s="198">
        <v>0.57089999999999996</v>
      </c>
      <c r="L964" s="198">
        <v>0.56950000000000001</v>
      </c>
      <c r="M964" s="198">
        <v>0.56879999999999997</v>
      </c>
      <c r="N964" s="198">
        <v>0.56840000000000002</v>
      </c>
      <c r="O964" s="198">
        <v>0.56820000000000004</v>
      </c>
      <c r="P964" s="198">
        <v>0.56810000000000005</v>
      </c>
      <c r="Q964" s="198">
        <v>0.56810000000000005</v>
      </c>
    </row>
    <row r="965" spans="1:17" x14ac:dyDescent="0.25">
      <c r="A965" s="8">
        <v>8</v>
      </c>
      <c r="B965" s="3">
        <v>60</v>
      </c>
      <c r="C965" s="5">
        <v>120000</v>
      </c>
      <c r="D965" s="198"/>
      <c r="E965" s="198">
        <v>0.65529999999999999</v>
      </c>
      <c r="F965" s="198">
        <v>0.61939999999999995</v>
      </c>
      <c r="G965" s="198">
        <v>0.59709999999999996</v>
      </c>
      <c r="H965" s="198">
        <v>0.58389999999999997</v>
      </c>
      <c r="I965" s="198">
        <v>0.57650000000000001</v>
      </c>
      <c r="J965" s="198">
        <v>0.57240000000000002</v>
      </c>
      <c r="K965" s="198">
        <v>0.57020000000000004</v>
      </c>
      <c r="L965" s="198">
        <v>0.56910000000000005</v>
      </c>
      <c r="M965" s="198">
        <v>0.56859999999999999</v>
      </c>
      <c r="N965" s="198">
        <v>0.56830000000000003</v>
      </c>
      <c r="O965" s="198">
        <v>0.56820000000000004</v>
      </c>
      <c r="P965" s="198">
        <v>0.56810000000000005</v>
      </c>
      <c r="Q965" s="198">
        <v>0.56810000000000005</v>
      </c>
    </row>
    <row r="966" spans="1:17" x14ac:dyDescent="0.25">
      <c r="A966" s="8">
        <v>8</v>
      </c>
      <c r="B966" s="3">
        <v>61</v>
      </c>
      <c r="C966" s="5">
        <v>120000</v>
      </c>
      <c r="D966" s="198"/>
      <c r="E966" s="198">
        <v>0.65080000000000005</v>
      </c>
      <c r="F966" s="198">
        <v>0.61529999999999996</v>
      </c>
      <c r="G966" s="198">
        <v>0.59389999999999998</v>
      </c>
      <c r="H966" s="198">
        <v>0.58160000000000001</v>
      </c>
      <c r="I966" s="198">
        <v>0.57499999999999996</v>
      </c>
      <c r="J966" s="198">
        <v>0.57150000000000001</v>
      </c>
      <c r="K966" s="198">
        <v>0.56969999999999998</v>
      </c>
      <c r="L966" s="198">
        <v>0.56879999999999997</v>
      </c>
      <c r="M966" s="198">
        <v>0.56840000000000002</v>
      </c>
      <c r="N966" s="198">
        <v>0.56820000000000004</v>
      </c>
      <c r="O966" s="198">
        <v>0.56810000000000005</v>
      </c>
      <c r="P966" s="198">
        <v>0.56810000000000005</v>
      </c>
      <c r="Q966" s="198">
        <v>0.56810000000000005</v>
      </c>
    </row>
    <row r="967" spans="1:17" x14ac:dyDescent="0.25">
      <c r="A967" s="8">
        <v>8</v>
      </c>
      <c r="B967" s="3">
        <v>62</v>
      </c>
      <c r="C967" s="5">
        <v>120000</v>
      </c>
      <c r="D967" s="198"/>
      <c r="E967" s="198">
        <v>0.6462</v>
      </c>
      <c r="F967" s="198">
        <v>0.61129999999999995</v>
      </c>
      <c r="G967" s="198">
        <v>0.59079999999999999</v>
      </c>
      <c r="H967" s="198">
        <v>0.57950000000000002</v>
      </c>
      <c r="I967" s="198">
        <v>0.5736</v>
      </c>
      <c r="J967" s="198">
        <v>0.57069999999999999</v>
      </c>
      <c r="K967" s="198">
        <v>0.56920000000000004</v>
      </c>
      <c r="L967" s="198">
        <v>0.56859999999999999</v>
      </c>
      <c r="M967" s="198">
        <v>0.56830000000000003</v>
      </c>
      <c r="N967" s="198">
        <v>0.56810000000000005</v>
      </c>
      <c r="O967" s="198">
        <v>0.56810000000000005</v>
      </c>
      <c r="P967" s="198">
        <v>0.56810000000000005</v>
      </c>
      <c r="Q967" s="198">
        <v>0.56810000000000005</v>
      </c>
    </row>
    <row r="968" spans="1:17" x14ac:dyDescent="0.25">
      <c r="A968" s="8">
        <v>8</v>
      </c>
      <c r="B968" s="3">
        <v>63</v>
      </c>
      <c r="C968" s="5">
        <v>120000</v>
      </c>
      <c r="D968" s="198"/>
      <c r="E968" s="198">
        <v>0.64149999999999996</v>
      </c>
      <c r="F968" s="198">
        <v>0.60719999999999996</v>
      </c>
      <c r="G968" s="198">
        <v>0.58779999999999999</v>
      </c>
      <c r="H968" s="198">
        <v>0.57750000000000001</v>
      </c>
      <c r="I968" s="198">
        <v>0.57240000000000002</v>
      </c>
      <c r="J968" s="198">
        <v>0.56999999999999995</v>
      </c>
      <c r="K968" s="198">
        <v>0.56889999999999996</v>
      </c>
      <c r="L968" s="198">
        <v>0.56840000000000002</v>
      </c>
      <c r="M968" s="198">
        <v>0.56820000000000004</v>
      </c>
      <c r="N968" s="198">
        <v>0.56810000000000005</v>
      </c>
      <c r="O968" s="198">
        <v>0.56810000000000005</v>
      </c>
      <c r="P968" s="198">
        <v>0.56810000000000005</v>
      </c>
      <c r="Q968" s="198">
        <v>0.56810000000000005</v>
      </c>
    </row>
    <row r="969" spans="1:17" x14ac:dyDescent="0.25">
      <c r="A969" s="8">
        <v>8</v>
      </c>
      <c r="B969" s="3">
        <v>64</v>
      </c>
      <c r="C969" s="5">
        <v>120000</v>
      </c>
      <c r="D969" s="198"/>
      <c r="E969" s="198">
        <v>0.63690000000000002</v>
      </c>
      <c r="F969" s="198">
        <v>0.60329999999999995</v>
      </c>
      <c r="G969" s="198">
        <v>0.58489999999999998</v>
      </c>
      <c r="H969" s="198">
        <v>0.57569999999999999</v>
      </c>
      <c r="I969" s="198">
        <v>0.57130000000000003</v>
      </c>
      <c r="J969" s="198">
        <v>0.56940000000000002</v>
      </c>
      <c r="K969" s="198">
        <v>0.56859999999999999</v>
      </c>
      <c r="L969" s="198">
        <v>0.56830000000000003</v>
      </c>
      <c r="M969" s="198">
        <v>0.56810000000000005</v>
      </c>
      <c r="N969" s="198">
        <v>0.56810000000000005</v>
      </c>
      <c r="O969" s="198">
        <v>0.56810000000000005</v>
      </c>
      <c r="P969" s="198">
        <v>0.56810000000000005</v>
      </c>
      <c r="Q969" s="198">
        <v>0.56810000000000005</v>
      </c>
    </row>
    <row r="970" spans="1:17" x14ac:dyDescent="0.25">
      <c r="A970" s="8">
        <v>8</v>
      </c>
      <c r="B970" s="3">
        <v>65</v>
      </c>
      <c r="C970" s="5">
        <v>120000</v>
      </c>
      <c r="D970" s="198"/>
      <c r="E970" s="198">
        <v>0.63229999999999997</v>
      </c>
      <c r="F970" s="198">
        <v>0.59940000000000004</v>
      </c>
      <c r="G970" s="198">
        <v>0.58220000000000005</v>
      </c>
      <c r="H970" s="198">
        <v>0.57410000000000005</v>
      </c>
      <c r="I970" s="198">
        <v>0.57050000000000001</v>
      </c>
      <c r="J970" s="198">
        <v>0.56899999999999995</v>
      </c>
      <c r="K970" s="198">
        <v>0.56840000000000002</v>
      </c>
      <c r="L970" s="198">
        <v>0.56820000000000004</v>
      </c>
      <c r="M970" s="198">
        <v>0.56810000000000005</v>
      </c>
      <c r="N970" s="198">
        <v>0.56810000000000005</v>
      </c>
      <c r="O970" s="198">
        <v>0.56810000000000005</v>
      </c>
      <c r="P970" s="198">
        <v>0.56810000000000005</v>
      </c>
      <c r="Q970" s="198">
        <v>0.56810000000000005</v>
      </c>
    </row>
    <row r="971" spans="1:17" x14ac:dyDescent="0.25">
      <c r="A971" s="8">
        <v>8</v>
      </c>
      <c r="B971" s="3">
        <v>66</v>
      </c>
      <c r="C971" s="5">
        <v>120000</v>
      </c>
      <c r="D971" s="198"/>
      <c r="E971" s="198">
        <v>0.62760000000000005</v>
      </c>
      <c r="F971" s="198">
        <v>0.59570000000000001</v>
      </c>
      <c r="G971" s="198">
        <v>0.57979999999999998</v>
      </c>
      <c r="H971" s="198">
        <v>0.57269999999999999</v>
      </c>
      <c r="I971" s="198">
        <v>0.56979999999999997</v>
      </c>
      <c r="J971" s="198">
        <v>0.56859999999999999</v>
      </c>
      <c r="K971" s="198">
        <v>0.56830000000000003</v>
      </c>
      <c r="L971" s="198">
        <v>0.56810000000000005</v>
      </c>
      <c r="M971" s="198">
        <v>0.56810000000000005</v>
      </c>
      <c r="N971" s="198">
        <v>0.56810000000000005</v>
      </c>
      <c r="O971" s="198">
        <v>0.56810000000000005</v>
      </c>
      <c r="P971" s="198">
        <v>0.56810000000000005</v>
      </c>
      <c r="Q971" s="198">
        <v>0.56810000000000005</v>
      </c>
    </row>
    <row r="972" spans="1:17" x14ac:dyDescent="0.25">
      <c r="A972" s="8">
        <v>8</v>
      </c>
      <c r="B972" s="3">
        <v>67</v>
      </c>
      <c r="C972" s="5">
        <v>120000</v>
      </c>
      <c r="D972" s="198"/>
      <c r="E972" s="198">
        <v>0.62270000000000003</v>
      </c>
      <c r="F972" s="198">
        <v>0.5917</v>
      </c>
      <c r="G972" s="198">
        <v>0.57730000000000004</v>
      </c>
      <c r="H972" s="198">
        <v>0.57140000000000002</v>
      </c>
      <c r="I972" s="198">
        <v>0.56920000000000004</v>
      </c>
      <c r="J972" s="198">
        <v>0.56840000000000002</v>
      </c>
      <c r="K972" s="198">
        <v>0.56820000000000004</v>
      </c>
      <c r="L972" s="198">
        <v>0.56810000000000005</v>
      </c>
      <c r="M972" s="198">
        <v>0.56810000000000005</v>
      </c>
      <c r="N972" s="198">
        <v>0.56810000000000005</v>
      </c>
      <c r="O972" s="198">
        <v>0.56810000000000005</v>
      </c>
      <c r="P972" s="198">
        <v>0.56810000000000005</v>
      </c>
      <c r="Q972" s="198">
        <v>0.56810000000000005</v>
      </c>
    </row>
    <row r="973" spans="1:17" x14ac:dyDescent="0.25">
      <c r="A973" s="8">
        <v>8</v>
      </c>
      <c r="B973" s="3">
        <v>68</v>
      </c>
      <c r="C973" s="5">
        <v>120000</v>
      </c>
      <c r="D973" s="198"/>
      <c r="E973" s="198">
        <v>0.61760000000000004</v>
      </c>
      <c r="F973" s="198">
        <v>0.58789999999999998</v>
      </c>
      <c r="G973" s="198">
        <v>0.57509999999999994</v>
      </c>
      <c r="H973" s="198">
        <v>0.57030000000000003</v>
      </c>
      <c r="I973" s="198">
        <v>0.56869999999999998</v>
      </c>
      <c r="J973" s="198">
        <v>0.56820000000000004</v>
      </c>
      <c r="K973" s="198">
        <v>0.56810000000000005</v>
      </c>
      <c r="L973" s="198">
        <v>0.56810000000000005</v>
      </c>
      <c r="M973" s="198">
        <v>0.56810000000000005</v>
      </c>
      <c r="N973" s="198">
        <v>0.56810000000000005</v>
      </c>
      <c r="O973" s="198">
        <v>0.56810000000000005</v>
      </c>
      <c r="P973" s="198">
        <v>0.56810000000000005</v>
      </c>
      <c r="Q973" s="198">
        <v>0.56810000000000005</v>
      </c>
    </row>
    <row r="974" spans="1:17" x14ac:dyDescent="0.25">
      <c r="A974" s="8">
        <v>8</v>
      </c>
      <c r="B974" s="3">
        <v>69</v>
      </c>
      <c r="C974" s="5">
        <v>120000</v>
      </c>
      <c r="D974" s="198"/>
      <c r="E974" s="198">
        <v>0.61270000000000002</v>
      </c>
      <c r="F974" s="198">
        <v>0.58440000000000003</v>
      </c>
      <c r="G974" s="198">
        <v>0.57320000000000004</v>
      </c>
      <c r="H974" s="198">
        <v>0.56950000000000001</v>
      </c>
      <c r="I974" s="198">
        <v>0.56840000000000002</v>
      </c>
      <c r="J974" s="198">
        <v>0.56810000000000005</v>
      </c>
      <c r="K974" s="198">
        <v>0.56810000000000005</v>
      </c>
      <c r="L974" s="198">
        <v>0.56810000000000005</v>
      </c>
      <c r="M974" s="198">
        <v>0.56810000000000005</v>
      </c>
      <c r="N974" s="198">
        <v>0.56810000000000005</v>
      </c>
      <c r="O974" s="198">
        <v>0.56810000000000005</v>
      </c>
      <c r="P974" s="198">
        <v>0.56810000000000005</v>
      </c>
      <c r="Q974" s="198">
        <v>0.56810000000000005</v>
      </c>
    </row>
    <row r="975" spans="1:17" x14ac:dyDescent="0.25">
      <c r="A975" s="8">
        <v>8</v>
      </c>
      <c r="B975" s="3">
        <v>70</v>
      </c>
      <c r="C975" s="5">
        <v>120000</v>
      </c>
      <c r="D975" s="198"/>
      <c r="E975" s="198">
        <v>0.60699999999999998</v>
      </c>
      <c r="F975" s="198">
        <v>0.58050000000000002</v>
      </c>
      <c r="G975" s="198">
        <v>0.57140000000000002</v>
      </c>
      <c r="H975" s="198">
        <v>0.56879999999999997</v>
      </c>
      <c r="I975" s="198">
        <v>0.56820000000000004</v>
      </c>
      <c r="J975" s="198">
        <v>0.56810000000000005</v>
      </c>
      <c r="K975" s="198">
        <v>0.56810000000000005</v>
      </c>
      <c r="L975" s="198">
        <v>0.56810000000000005</v>
      </c>
      <c r="M975" s="198">
        <v>0.56810000000000005</v>
      </c>
      <c r="N975" s="198">
        <v>0.56810000000000005</v>
      </c>
      <c r="O975" s="198">
        <v>0.56810000000000005</v>
      </c>
      <c r="P975" s="198">
        <v>0.56810000000000005</v>
      </c>
      <c r="Q975" s="198">
        <v>0.56810000000000005</v>
      </c>
    </row>
    <row r="976" spans="1:17" x14ac:dyDescent="0.25">
      <c r="A976" s="8">
        <v>8</v>
      </c>
      <c r="B976" s="3">
        <v>71</v>
      </c>
      <c r="C976" s="5">
        <v>120000</v>
      </c>
      <c r="D976" s="198"/>
      <c r="E976" s="198">
        <v>0.60140000000000005</v>
      </c>
      <c r="F976" s="198">
        <v>0.57709999999999995</v>
      </c>
      <c r="G976" s="198">
        <v>0.56999999999999995</v>
      </c>
      <c r="H976" s="198">
        <v>0.56840000000000002</v>
      </c>
      <c r="I976" s="198">
        <v>0.56810000000000005</v>
      </c>
      <c r="J976" s="198">
        <v>0.56810000000000005</v>
      </c>
      <c r="K976" s="198">
        <v>0.56810000000000005</v>
      </c>
      <c r="L976" s="198">
        <v>0.56810000000000005</v>
      </c>
      <c r="M976" s="198">
        <v>0.56810000000000005</v>
      </c>
      <c r="N976" s="198">
        <v>0.56810000000000005</v>
      </c>
      <c r="O976" s="198">
        <v>0.56810000000000005</v>
      </c>
      <c r="P976" s="198">
        <v>0.56810000000000005</v>
      </c>
      <c r="Q976" s="198">
        <v>0.56810000000000005</v>
      </c>
    </row>
    <row r="977" spans="1:17" x14ac:dyDescent="0.25">
      <c r="A977" s="8">
        <v>8</v>
      </c>
      <c r="B977" s="3">
        <v>72</v>
      </c>
      <c r="C977" s="5">
        <v>120000</v>
      </c>
      <c r="D977" s="198"/>
      <c r="E977" s="198">
        <v>0.59389999999999998</v>
      </c>
      <c r="F977" s="198">
        <v>0.57320000000000004</v>
      </c>
      <c r="G977" s="198">
        <v>0.56879999999999997</v>
      </c>
      <c r="H977" s="198">
        <v>0.56810000000000005</v>
      </c>
      <c r="I977" s="198">
        <v>0.56810000000000005</v>
      </c>
      <c r="J977" s="198">
        <v>0.56810000000000005</v>
      </c>
      <c r="K977" s="198">
        <v>0.56810000000000005</v>
      </c>
      <c r="L977" s="198">
        <v>0.56810000000000005</v>
      </c>
      <c r="M977" s="198">
        <v>0.56810000000000005</v>
      </c>
      <c r="N977" s="198">
        <v>0.56810000000000005</v>
      </c>
      <c r="O977" s="198">
        <v>0.56810000000000005</v>
      </c>
      <c r="P977" s="198">
        <v>0.56810000000000005</v>
      </c>
      <c r="Q977" s="198">
        <v>0.56810000000000005</v>
      </c>
    </row>
    <row r="978" spans="1:17" x14ac:dyDescent="0.25">
      <c r="A978" s="8">
        <v>8</v>
      </c>
      <c r="B978" s="3">
        <v>73</v>
      </c>
      <c r="C978" s="5">
        <v>120000</v>
      </c>
      <c r="D978" s="198"/>
      <c r="E978" s="198">
        <v>0.58579999999999999</v>
      </c>
      <c r="F978" s="198">
        <v>0.57010000000000005</v>
      </c>
      <c r="G978" s="198">
        <v>0.56820000000000004</v>
      </c>
      <c r="H978" s="198">
        <v>0.56810000000000005</v>
      </c>
      <c r="I978" s="198">
        <v>0.56810000000000005</v>
      </c>
      <c r="J978" s="198">
        <v>0.56810000000000005</v>
      </c>
      <c r="K978" s="198">
        <v>0.56810000000000005</v>
      </c>
      <c r="L978" s="198">
        <v>0.56810000000000005</v>
      </c>
      <c r="M978" s="198">
        <v>0.56810000000000005</v>
      </c>
      <c r="N978" s="198">
        <v>0.56810000000000005</v>
      </c>
      <c r="O978" s="198">
        <v>0.56810000000000005</v>
      </c>
      <c r="P978" s="198">
        <v>0.56810000000000005</v>
      </c>
      <c r="Q978" s="198">
        <v>0.56810000000000005</v>
      </c>
    </row>
    <row r="979" spans="1:17" x14ac:dyDescent="0.25">
      <c r="A979" s="8">
        <v>8</v>
      </c>
      <c r="B979" s="3">
        <v>74</v>
      </c>
      <c r="C979" s="5">
        <v>120000</v>
      </c>
      <c r="D979" s="198"/>
      <c r="E979" s="198">
        <v>0.5806</v>
      </c>
      <c r="F979" s="198">
        <v>0.56879999999999997</v>
      </c>
      <c r="G979" s="198">
        <v>0.56810000000000005</v>
      </c>
      <c r="H979" s="198">
        <v>0.56810000000000005</v>
      </c>
      <c r="I979" s="198">
        <v>0.56810000000000005</v>
      </c>
      <c r="J979" s="198">
        <v>0.56810000000000005</v>
      </c>
      <c r="K979" s="198">
        <v>0.56810000000000005</v>
      </c>
      <c r="L979" s="198">
        <v>0.56810000000000005</v>
      </c>
      <c r="M979" s="198">
        <v>0.56810000000000005</v>
      </c>
      <c r="N979" s="198">
        <v>0.56810000000000005</v>
      </c>
      <c r="O979" s="198">
        <v>0.56810000000000005</v>
      </c>
      <c r="P979" s="198">
        <v>0.56810000000000005</v>
      </c>
      <c r="Q979" s="198">
        <v>0.56810000000000005</v>
      </c>
    </row>
    <row r="980" spans="1:17" x14ac:dyDescent="0.25">
      <c r="A980" s="8">
        <v>9</v>
      </c>
      <c r="B980" s="3">
        <v>36</v>
      </c>
      <c r="C980" s="5">
        <v>120000</v>
      </c>
      <c r="D980" s="198"/>
      <c r="E980" s="198">
        <v>0.87129999999999996</v>
      </c>
      <c r="F980" s="198">
        <v>0.83809999999999996</v>
      </c>
      <c r="G980" s="198">
        <v>0.80740000000000001</v>
      </c>
      <c r="H980" s="198">
        <v>0.77880000000000005</v>
      </c>
      <c r="I980" s="198">
        <v>0.75190000000000001</v>
      </c>
      <c r="J980" s="198">
        <v>0.72670000000000001</v>
      </c>
      <c r="K980" s="198">
        <v>0.70269999999999999</v>
      </c>
      <c r="L980" s="198">
        <v>0.68</v>
      </c>
      <c r="M980" s="198">
        <v>0.65910000000000002</v>
      </c>
      <c r="N980" s="198">
        <v>0.65169999999999995</v>
      </c>
      <c r="O980" s="198">
        <v>0.64510000000000001</v>
      </c>
      <c r="P980" s="198">
        <v>0.63939999999999997</v>
      </c>
      <c r="Q980" s="198">
        <v>0.63419999999999999</v>
      </c>
    </row>
    <row r="981" spans="1:17" x14ac:dyDescent="0.25">
      <c r="A981" s="8">
        <v>9</v>
      </c>
      <c r="B981" s="3">
        <v>37</v>
      </c>
      <c r="C981" s="5">
        <v>120000</v>
      </c>
      <c r="D981" s="198"/>
      <c r="E981" s="198">
        <v>0.8649</v>
      </c>
      <c r="F981" s="198">
        <v>0.83040000000000003</v>
      </c>
      <c r="G981" s="198">
        <v>0.79869999999999997</v>
      </c>
      <c r="H981" s="198">
        <v>0.76919999999999999</v>
      </c>
      <c r="I981" s="198">
        <v>0.74150000000000005</v>
      </c>
      <c r="J981" s="198">
        <v>0.71540000000000004</v>
      </c>
      <c r="K981" s="198">
        <v>0.69079999999999997</v>
      </c>
      <c r="L981" s="198">
        <v>0.6673</v>
      </c>
      <c r="M981" s="198">
        <v>0.65510000000000002</v>
      </c>
      <c r="N981" s="198">
        <v>0.64780000000000004</v>
      </c>
      <c r="O981" s="198">
        <v>0.64129999999999998</v>
      </c>
      <c r="P981" s="198">
        <v>0.63549999999999995</v>
      </c>
      <c r="Q981" s="198">
        <v>0.63109999999999999</v>
      </c>
    </row>
    <row r="982" spans="1:17" x14ac:dyDescent="0.25">
      <c r="A982" s="8">
        <v>9</v>
      </c>
      <c r="B982" s="3">
        <v>38</v>
      </c>
      <c r="C982" s="5">
        <v>120000</v>
      </c>
      <c r="D982" s="198"/>
      <c r="E982" s="198">
        <v>0.85819999999999996</v>
      </c>
      <c r="F982" s="198">
        <v>0.8226</v>
      </c>
      <c r="G982" s="198">
        <v>0.78979999999999995</v>
      </c>
      <c r="H982" s="198">
        <v>0.75929999999999997</v>
      </c>
      <c r="I982" s="198">
        <v>0.73080000000000001</v>
      </c>
      <c r="J982" s="198">
        <v>0.70389999999999997</v>
      </c>
      <c r="K982" s="198">
        <v>0.67849999999999999</v>
      </c>
      <c r="L982" s="198">
        <v>0.65949999999999998</v>
      </c>
      <c r="M982" s="198">
        <v>0.65110000000000001</v>
      </c>
      <c r="N982" s="198">
        <v>0.64380000000000004</v>
      </c>
      <c r="O982" s="198">
        <v>0.63739999999999997</v>
      </c>
      <c r="P982" s="198">
        <v>0.63239999999999996</v>
      </c>
      <c r="Q982" s="198">
        <v>0.62880000000000003</v>
      </c>
    </row>
    <row r="983" spans="1:17" x14ac:dyDescent="0.25">
      <c r="A983" s="8">
        <v>9</v>
      </c>
      <c r="B983" s="3">
        <v>39</v>
      </c>
      <c r="C983" s="5">
        <v>120000</v>
      </c>
      <c r="D983" s="198"/>
      <c r="E983" s="198">
        <v>0.85150000000000003</v>
      </c>
      <c r="F983" s="198">
        <v>0.81469999999999998</v>
      </c>
      <c r="G983" s="198">
        <v>0.78080000000000005</v>
      </c>
      <c r="H983" s="198">
        <v>0.74939999999999996</v>
      </c>
      <c r="I983" s="198">
        <v>0.71989999999999998</v>
      </c>
      <c r="J983" s="198">
        <v>0.69220000000000004</v>
      </c>
      <c r="K983" s="198">
        <v>0.66600000000000004</v>
      </c>
      <c r="L983" s="198">
        <v>0.65539999999999998</v>
      </c>
      <c r="M983" s="198">
        <v>0.64710000000000001</v>
      </c>
      <c r="N983" s="198">
        <v>0.63980000000000004</v>
      </c>
      <c r="O983" s="198">
        <v>0.63419999999999999</v>
      </c>
      <c r="P983" s="198">
        <v>0.63</v>
      </c>
      <c r="Q983" s="198">
        <v>0.62680000000000002</v>
      </c>
    </row>
    <row r="984" spans="1:17" x14ac:dyDescent="0.25">
      <c r="A984" s="8">
        <v>9</v>
      </c>
      <c r="B984" s="3">
        <v>40</v>
      </c>
      <c r="C984" s="5">
        <v>120000</v>
      </c>
      <c r="D984" s="198"/>
      <c r="E984" s="198">
        <v>0.84460000000000002</v>
      </c>
      <c r="F984" s="198">
        <v>0.80659999999999998</v>
      </c>
      <c r="G984" s="198">
        <v>0.77159999999999995</v>
      </c>
      <c r="H984" s="198">
        <v>0.73919999999999997</v>
      </c>
      <c r="I984" s="198">
        <v>0.70879999999999999</v>
      </c>
      <c r="J984" s="198">
        <v>0.68030000000000002</v>
      </c>
      <c r="K984" s="198">
        <v>0.66090000000000004</v>
      </c>
      <c r="L984" s="198">
        <v>0.65129999999999999</v>
      </c>
      <c r="M984" s="198">
        <v>0.64300000000000002</v>
      </c>
      <c r="N984" s="198">
        <v>0.63639999999999997</v>
      </c>
      <c r="O984" s="198">
        <v>0.63160000000000005</v>
      </c>
      <c r="P984" s="198">
        <v>0.62790000000000001</v>
      </c>
      <c r="Q984" s="198">
        <v>0.62490000000000001</v>
      </c>
    </row>
    <row r="985" spans="1:17" x14ac:dyDescent="0.25">
      <c r="A985" s="8">
        <v>9</v>
      </c>
      <c r="B985" s="3">
        <v>41</v>
      </c>
      <c r="C985" s="5">
        <v>120000</v>
      </c>
      <c r="D985" s="198"/>
      <c r="E985" s="198">
        <v>0.83760000000000001</v>
      </c>
      <c r="F985" s="198">
        <v>0.79830000000000001</v>
      </c>
      <c r="G985" s="198">
        <v>0.76219999999999999</v>
      </c>
      <c r="H985" s="198">
        <v>0.7288</v>
      </c>
      <c r="I985" s="198">
        <v>0.69750000000000001</v>
      </c>
      <c r="J985" s="198">
        <v>0.66810000000000003</v>
      </c>
      <c r="K985" s="198">
        <v>0.65669999999999995</v>
      </c>
      <c r="L985" s="198">
        <v>0.64710000000000001</v>
      </c>
      <c r="M985" s="198">
        <v>0.63919999999999999</v>
      </c>
      <c r="N985" s="198">
        <v>0.63370000000000004</v>
      </c>
      <c r="O985" s="198">
        <v>0.62939999999999996</v>
      </c>
      <c r="P985" s="198">
        <v>0.626</v>
      </c>
      <c r="Q985" s="198">
        <v>0.62309999999999999</v>
      </c>
    </row>
    <row r="986" spans="1:17" x14ac:dyDescent="0.25">
      <c r="A986" s="8">
        <v>9</v>
      </c>
      <c r="B986" s="3">
        <v>42</v>
      </c>
      <c r="C986" s="5">
        <v>120000</v>
      </c>
      <c r="D986" s="198"/>
      <c r="E986" s="198">
        <v>0.83040000000000003</v>
      </c>
      <c r="F986" s="198">
        <v>0.78979999999999995</v>
      </c>
      <c r="G986" s="198">
        <v>0.75260000000000005</v>
      </c>
      <c r="H986" s="198">
        <v>0.71799999999999997</v>
      </c>
      <c r="I986" s="198">
        <v>0.68579999999999997</v>
      </c>
      <c r="J986" s="198">
        <v>0.66349999999999998</v>
      </c>
      <c r="K986" s="198">
        <v>0.65229999999999999</v>
      </c>
      <c r="L986" s="198">
        <v>0.64300000000000002</v>
      </c>
      <c r="M986" s="198">
        <v>0.63629999999999998</v>
      </c>
      <c r="N986" s="198">
        <v>0.63129999999999997</v>
      </c>
      <c r="O986" s="198">
        <v>0.62729999999999997</v>
      </c>
      <c r="P986" s="198">
        <v>0.62409999999999999</v>
      </c>
      <c r="Q986" s="198">
        <v>0.62139999999999995</v>
      </c>
    </row>
    <row r="987" spans="1:17" x14ac:dyDescent="0.25">
      <c r="A987" s="8">
        <v>9</v>
      </c>
      <c r="B987" s="3">
        <v>43</v>
      </c>
      <c r="C987" s="5">
        <v>120000</v>
      </c>
      <c r="D987" s="198"/>
      <c r="E987" s="198">
        <v>0.82299999999999995</v>
      </c>
      <c r="F987" s="198">
        <v>0.78120000000000001</v>
      </c>
      <c r="G987" s="198">
        <v>0.74280000000000002</v>
      </c>
      <c r="H987" s="198">
        <v>0.70709999999999995</v>
      </c>
      <c r="I987" s="198">
        <v>0.67390000000000005</v>
      </c>
      <c r="J987" s="198">
        <v>0.65920000000000001</v>
      </c>
      <c r="K987" s="198">
        <v>0.64800000000000002</v>
      </c>
      <c r="L987" s="198">
        <v>0.63980000000000004</v>
      </c>
      <c r="M987" s="198">
        <v>0.63380000000000003</v>
      </c>
      <c r="N987" s="198">
        <v>0.62909999999999999</v>
      </c>
      <c r="O987" s="198">
        <v>0.62529999999999997</v>
      </c>
      <c r="P987" s="198">
        <v>0.62229999999999996</v>
      </c>
      <c r="Q987" s="198">
        <v>0.62</v>
      </c>
    </row>
    <row r="988" spans="1:17" x14ac:dyDescent="0.25">
      <c r="A988" s="8">
        <v>9</v>
      </c>
      <c r="B988" s="3">
        <v>44</v>
      </c>
      <c r="C988" s="5">
        <v>120000</v>
      </c>
      <c r="D988" s="198"/>
      <c r="E988" s="198">
        <v>0.81569999999999998</v>
      </c>
      <c r="F988" s="198">
        <v>0.77249999999999996</v>
      </c>
      <c r="G988" s="198">
        <v>0.7329</v>
      </c>
      <c r="H988" s="198">
        <v>0.69620000000000004</v>
      </c>
      <c r="I988" s="198">
        <v>0.66800000000000004</v>
      </c>
      <c r="J988" s="198">
        <v>0.65469999999999995</v>
      </c>
      <c r="K988" s="198">
        <v>0.64439999999999997</v>
      </c>
      <c r="L988" s="198">
        <v>0.63700000000000001</v>
      </c>
      <c r="M988" s="198">
        <v>0.63139999999999996</v>
      </c>
      <c r="N988" s="198">
        <v>0.627</v>
      </c>
      <c r="O988" s="198">
        <v>0.62339999999999995</v>
      </c>
      <c r="P988" s="198">
        <v>0.62080000000000002</v>
      </c>
      <c r="Q988" s="198">
        <v>0.61880000000000002</v>
      </c>
    </row>
    <row r="989" spans="1:17" x14ac:dyDescent="0.25">
      <c r="A989" s="8">
        <v>9</v>
      </c>
      <c r="B989" s="3">
        <v>45</v>
      </c>
      <c r="C989" s="5">
        <v>120000</v>
      </c>
      <c r="D989" s="198"/>
      <c r="E989" s="198">
        <v>0.80740000000000001</v>
      </c>
      <c r="F989" s="198">
        <v>0.76280000000000003</v>
      </c>
      <c r="G989" s="198">
        <v>0.7218</v>
      </c>
      <c r="H989" s="198">
        <v>0.68389999999999995</v>
      </c>
      <c r="I989" s="198">
        <v>0.66279999999999994</v>
      </c>
      <c r="J989" s="198">
        <v>0.64990000000000003</v>
      </c>
      <c r="K989" s="198">
        <v>0.64080000000000004</v>
      </c>
      <c r="L989" s="198">
        <v>0.63400000000000001</v>
      </c>
      <c r="M989" s="198">
        <v>0.62870000000000004</v>
      </c>
      <c r="N989" s="198">
        <v>0.62460000000000004</v>
      </c>
      <c r="O989" s="198">
        <v>0.62150000000000005</v>
      </c>
      <c r="P989" s="198">
        <v>0.61929999999999996</v>
      </c>
      <c r="Q989" s="198">
        <v>0.61760000000000004</v>
      </c>
    </row>
    <row r="990" spans="1:17" x14ac:dyDescent="0.25">
      <c r="A990" s="8">
        <v>9</v>
      </c>
      <c r="B990" s="3">
        <v>46</v>
      </c>
      <c r="C990" s="5">
        <v>120000</v>
      </c>
      <c r="D990" s="198"/>
      <c r="E990" s="198">
        <v>0.79900000000000004</v>
      </c>
      <c r="F990" s="198">
        <v>0.75280000000000002</v>
      </c>
      <c r="G990" s="198">
        <v>0.71050000000000002</v>
      </c>
      <c r="H990" s="198">
        <v>0.67359999999999998</v>
      </c>
      <c r="I990" s="198">
        <v>0.65759999999999996</v>
      </c>
      <c r="J990" s="198">
        <v>0.64590000000000003</v>
      </c>
      <c r="K990" s="198">
        <v>0.63749999999999996</v>
      </c>
      <c r="L990" s="198">
        <v>0.63109999999999999</v>
      </c>
      <c r="M990" s="198">
        <v>0.62619999999999998</v>
      </c>
      <c r="N990" s="198">
        <v>0.62260000000000004</v>
      </c>
      <c r="O990" s="198">
        <v>0.62</v>
      </c>
      <c r="P990" s="198">
        <v>0.61799999999999999</v>
      </c>
      <c r="Q990" s="198">
        <v>0.61660000000000004</v>
      </c>
    </row>
    <row r="991" spans="1:17" x14ac:dyDescent="0.25">
      <c r="A991" s="8">
        <v>9</v>
      </c>
      <c r="B991" s="3">
        <v>47</v>
      </c>
      <c r="C991" s="5">
        <v>120000</v>
      </c>
      <c r="D991" s="198"/>
      <c r="E991" s="198">
        <v>0.79049999999999998</v>
      </c>
      <c r="F991" s="198">
        <v>0.74280000000000002</v>
      </c>
      <c r="G991" s="198">
        <v>0.69910000000000005</v>
      </c>
      <c r="H991" s="198">
        <v>0.66839999999999999</v>
      </c>
      <c r="I991" s="198">
        <v>0.65300000000000002</v>
      </c>
      <c r="J991" s="198">
        <v>0.64229999999999998</v>
      </c>
      <c r="K991" s="198">
        <v>0.63439999999999996</v>
      </c>
      <c r="L991" s="198">
        <v>0.62839999999999996</v>
      </c>
      <c r="M991" s="198">
        <v>0.624</v>
      </c>
      <c r="N991" s="198">
        <v>0.62090000000000001</v>
      </c>
      <c r="O991" s="198">
        <v>0.61860000000000004</v>
      </c>
      <c r="P991" s="198">
        <v>0.6169</v>
      </c>
      <c r="Q991" s="198">
        <v>0.61570000000000003</v>
      </c>
    </row>
    <row r="992" spans="1:17" x14ac:dyDescent="0.25">
      <c r="A992" s="8">
        <v>9</v>
      </c>
      <c r="B992" s="3">
        <v>48</v>
      </c>
      <c r="C992" s="5">
        <v>120000</v>
      </c>
      <c r="D992" s="198"/>
      <c r="E992" s="198">
        <v>0.78169999999999995</v>
      </c>
      <c r="F992" s="198">
        <v>0.73240000000000005</v>
      </c>
      <c r="G992" s="198">
        <v>0.68730000000000002</v>
      </c>
      <c r="H992" s="198">
        <v>0.66300000000000003</v>
      </c>
      <c r="I992" s="198">
        <v>0.64890000000000003</v>
      </c>
      <c r="J992" s="198">
        <v>0.63890000000000002</v>
      </c>
      <c r="K992" s="198">
        <v>0.63149999999999995</v>
      </c>
      <c r="L992" s="198">
        <v>0.626</v>
      </c>
      <c r="M992" s="198">
        <v>0.62209999999999999</v>
      </c>
      <c r="N992" s="198">
        <v>0.61939999999999995</v>
      </c>
      <c r="O992" s="198">
        <v>0.61739999999999995</v>
      </c>
      <c r="P992" s="198">
        <v>0.61599999999999999</v>
      </c>
      <c r="Q992" s="198">
        <v>0.61499999999999999</v>
      </c>
    </row>
    <row r="993" spans="1:17" x14ac:dyDescent="0.25">
      <c r="A993" s="8">
        <v>9</v>
      </c>
      <c r="B993" s="3">
        <v>49</v>
      </c>
      <c r="C993" s="5">
        <v>120000</v>
      </c>
      <c r="D993" s="198"/>
      <c r="E993" s="198">
        <v>0.77280000000000004</v>
      </c>
      <c r="F993" s="198">
        <v>0.7218</v>
      </c>
      <c r="G993" s="198">
        <v>0.67730000000000001</v>
      </c>
      <c r="H993" s="198">
        <v>0.65820000000000001</v>
      </c>
      <c r="I993" s="198">
        <v>0.6452</v>
      </c>
      <c r="J993" s="198">
        <v>0.63570000000000004</v>
      </c>
      <c r="K993" s="198">
        <v>0.62870000000000004</v>
      </c>
      <c r="L993" s="198">
        <v>0.62390000000000001</v>
      </c>
      <c r="M993" s="198">
        <v>0.62050000000000005</v>
      </c>
      <c r="N993" s="198">
        <v>0.61809999999999998</v>
      </c>
      <c r="O993" s="198">
        <v>0.61639999999999995</v>
      </c>
      <c r="P993" s="198">
        <v>0.61519999999999997</v>
      </c>
      <c r="Q993" s="198">
        <v>0.61439999999999995</v>
      </c>
    </row>
    <row r="994" spans="1:17" x14ac:dyDescent="0.25">
      <c r="A994" s="8">
        <v>9</v>
      </c>
      <c r="B994" s="3">
        <v>50</v>
      </c>
      <c r="C994" s="5">
        <v>120000</v>
      </c>
      <c r="D994" s="198"/>
      <c r="E994" s="198">
        <v>0.76390000000000002</v>
      </c>
      <c r="F994" s="198">
        <v>0.71130000000000004</v>
      </c>
      <c r="G994" s="198">
        <v>0.67190000000000005</v>
      </c>
      <c r="H994" s="198">
        <v>0.65410000000000001</v>
      </c>
      <c r="I994" s="198">
        <v>0.64170000000000005</v>
      </c>
      <c r="J994" s="198">
        <v>0.63260000000000005</v>
      </c>
      <c r="K994" s="198">
        <v>0.62629999999999997</v>
      </c>
      <c r="L994" s="198">
        <v>0.622</v>
      </c>
      <c r="M994" s="198">
        <v>0.61899999999999999</v>
      </c>
      <c r="N994" s="198">
        <v>0.61699999999999999</v>
      </c>
      <c r="O994" s="198">
        <v>0.61560000000000004</v>
      </c>
      <c r="P994" s="198">
        <v>0.61460000000000004</v>
      </c>
      <c r="Q994" s="198">
        <v>0.61399999999999999</v>
      </c>
    </row>
    <row r="995" spans="1:17" x14ac:dyDescent="0.25">
      <c r="A995" s="8">
        <v>9</v>
      </c>
      <c r="B995" s="3">
        <v>51</v>
      </c>
      <c r="C995" s="5">
        <v>120000</v>
      </c>
      <c r="D995" s="198"/>
      <c r="E995" s="198">
        <v>0.75490000000000002</v>
      </c>
      <c r="F995" s="198">
        <v>0.70050000000000001</v>
      </c>
      <c r="G995" s="198">
        <v>0.66690000000000005</v>
      </c>
      <c r="H995" s="198">
        <v>0.6502</v>
      </c>
      <c r="I995" s="198">
        <v>0.63829999999999998</v>
      </c>
      <c r="J995" s="198">
        <v>0.62990000000000002</v>
      </c>
      <c r="K995" s="198">
        <v>0.62429999999999997</v>
      </c>
      <c r="L995" s="198">
        <v>0.62039999999999995</v>
      </c>
      <c r="M995" s="198">
        <v>0.61780000000000002</v>
      </c>
      <c r="N995" s="198">
        <v>0.61599999999999999</v>
      </c>
      <c r="O995" s="198">
        <v>0.6149</v>
      </c>
      <c r="P995" s="198">
        <v>0.61409999999999998</v>
      </c>
      <c r="Q995" s="198">
        <v>0.61360000000000003</v>
      </c>
    </row>
    <row r="996" spans="1:17" x14ac:dyDescent="0.25">
      <c r="A996" s="8">
        <v>9</v>
      </c>
      <c r="B996" s="3">
        <v>52</v>
      </c>
      <c r="C996" s="5">
        <v>120000</v>
      </c>
      <c r="D996" s="198"/>
      <c r="E996" s="198">
        <v>0.74539999999999995</v>
      </c>
      <c r="F996" s="198">
        <v>0.68920000000000003</v>
      </c>
      <c r="G996" s="198">
        <v>0.66239999999999999</v>
      </c>
      <c r="H996" s="198">
        <v>0.64629999999999999</v>
      </c>
      <c r="I996" s="198">
        <v>0.63490000000000002</v>
      </c>
      <c r="J996" s="198">
        <v>0.62739999999999996</v>
      </c>
      <c r="K996" s="198">
        <v>0.62229999999999996</v>
      </c>
      <c r="L996" s="198">
        <v>0.61890000000000001</v>
      </c>
      <c r="M996" s="198">
        <v>0.61670000000000003</v>
      </c>
      <c r="N996" s="198">
        <v>0.61529999999999996</v>
      </c>
      <c r="O996" s="198">
        <v>0.61429999999999996</v>
      </c>
      <c r="P996" s="198">
        <v>0.61370000000000002</v>
      </c>
      <c r="Q996" s="198">
        <v>0.61329999999999996</v>
      </c>
    </row>
    <row r="997" spans="1:17" x14ac:dyDescent="0.25">
      <c r="A997" s="8">
        <v>9</v>
      </c>
      <c r="B997" s="3">
        <v>53</v>
      </c>
      <c r="C997" s="5">
        <v>120000</v>
      </c>
      <c r="D997" s="198"/>
      <c r="E997" s="198">
        <v>0.73580000000000001</v>
      </c>
      <c r="F997" s="198">
        <v>0.68069999999999997</v>
      </c>
      <c r="G997" s="198">
        <v>0.65810000000000002</v>
      </c>
      <c r="H997" s="198">
        <v>0.64249999999999996</v>
      </c>
      <c r="I997" s="198">
        <v>0.63200000000000001</v>
      </c>
      <c r="J997" s="198">
        <v>0.62509999999999999</v>
      </c>
      <c r="K997" s="198">
        <v>0.62060000000000004</v>
      </c>
      <c r="L997" s="198">
        <v>0.61770000000000003</v>
      </c>
      <c r="M997" s="198">
        <v>0.61580000000000001</v>
      </c>
      <c r="N997" s="198">
        <v>0.61460000000000004</v>
      </c>
      <c r="O997" s="198">
        <v>0.6139</v>
      </c>
      <c r="P997" s="198">
        <v>0.61339999999999995</v>
      </c>
      <c r="Q997" s="198">
        <v>0.61309999999999998</v>
      </c>
    </row>
    <row r="998" spans="1:17" x14ac:dyDescent="0.25">
      <c r="A998" s="8">
        <v>9</v>
      </c>
      <c r="B998" s="3">
        <v>54</v>
      </c>
      <c r="C998" s="5">
        <v>120000</v>
      </c>
      <c r="D998" s="198"/>
      <c r="E998" s="198">
        <v>0.72599999999999998</v>
      </c>
      <c r="F998" s="198">
        <v>0.67579999999999996</v>
      </c>
      <c r="G998" s="198">
        <v>0.65390000000000004</v>
      </c>
      <c r="H998" s="198">
        <v>0.63890000000000002</v>
      </c>
      <c r="I998" s="198">
        <v>0.62929999999999997</v>
      </c>
      <c r="J998" s="198">
        <v>0.623</v>
      </c>
      <c r="K998" s="198">
        <v>0.61909999999999998</v>
      </c>
      <c r="L998" s="198">
        <v>0.61660000000000004</v>
      </c>
      <c r="M998" s="198">
        <v>0.61499999999999999</v>
      </c>
      <c r="N998" s="198">
        <v>0.61409999999999998</v>
      </c>
      <c r="O998" s="198">
        <v>0.61350000000000005</v>
      </c>
      <c r="P998" s="198">
        <v>0.61319999999999997</v>
      </c>
      <c r="Q998" s="198">
        <v>0.61299999999999999</v>
      </c>
    </row>
    <row r="999" spans="1:17" x14ac:dyDescent="0.25">
      <c r="A999" s="8">
        <v>9</v>
      </c>
      <c r="B999" s="3">
        <v>55</v>
      </c>
      <c r="C999" s="5">
        <v>120000</v>
      </c>
      <c r="D999" s="198"/>
      <c r="E999" s="198">
        <v>0.71630000000000005</v>
      </c>
      <c r="F999" s="198">
        <v>0.67120000000000002</v>
      </c>
      <c r="G999" s="198">
        <v>0.64980000000000004</v>
      </c>
      <c r="H999" s="198">
        <v>0.63580000000000003</v>
      </c>
      <c r="I999" s="198">
        <v>0.62680000000000002</v>
      </c>
      <c r="J999" s="198">
        <v>0.62119999999999997</v>
      </c>
      <c r="K999" s="198">
        <v>0.61780000000000002</v>
      </c>
      <c r="L999" s="198">
        <v>0.61570000000000003</v>
      </c>
      <c r="M999" s="198">
        <v>0.61439999999999995</v>
      </c>
      <c r="N999" s="198">
        <v>0.61370000000000002</v>
      </c>
      <c r="O999" s="198">
        <v>0.61329999999999996</v>
      </c>
      <c r="P999" s="198">
        <v>0.61299999999999999</v>
      </c>
      <c r="Q999" s="198">
        <v>0.6129</v>
      </c>
    </row>
    <row r="1000" spans="1:17" x14ac:dyDescent="0.25">
      <c r="A1000" s="8">
        <v>9</v>
      </c>
      <c r="B1000" s="3">
        <v>56</v>
      </c>
      <c r="C1000" s="5">
        <v>120000</v>
      </c>
      <c r="D1000" s="198"/>
      <c r="E1000" s="198">
        <v>0.70609999999999995</v>
      </c>
      <c r="F1000" s="198">
        <v>0.66649999999999998</v>
      </c>
      <c r="G1000" s="198">
        <v>0.64580000000000004</v>
      </c>
      <c r="H1000" s="198">
        <v>0.63270000000000004</v>
      </c>
      <c r="I1000" s="198">
        <v>0.62450000000000006</v>
      </c>
      <c r="J1000" s="198">
        <v>0.61960000000000004</v>
      </c>
      <c r="K1000" s="198">
        <v>0.61670000000000003</v>
      </c>
      <c r="L1000" s="198">
        <v>0.6149</v>
      </c>
      <c r="M1000" s="198">
        <v>0.6139</v>
      </c>
      <c r="N1000" s="198">
        <v>0.61339999999999995</v>
      </c>
      <c r="O1000" s="198">
        <v>0.61309999999999998</v>
      </c>
      <c r="P1000" s="198">
        <v>0.6129</v>
      </c>
      <c r="Q1000" s="198">
        <v>0.61280000000000001</v>
      </c>
    </row>
    <row r="1001" spans="1:17" x14ac:dyDescent="0.25">
      <c r="A1001" s="8">
        <v>9</v>
      </c>
      <c r="B1001" s="3">
        <v>57</v>
      </c>
      <c r="C1001" s="5">
        <v>120000</v>
      </c>
      <c r="D1001" s="198"/>
      <c r="E1001" s="198">
        <v>0.69579999999999997</v>
      </c>
      <c r="F1001" s="198">
        <v>0.66200000000000003</v>
      </c>
      <c r="G1001" s="198">
        <v>0.6421</v>
      </c>
      <c r="H1001" s="198">
        <v>0.62980000000000003</v>
      </c>
      <c r="I1001" s="198">
        <v>0.62250000000000005</v>
      </c>
      <c r="J1001" s="198">
        <v>0.61819999999999997</v>
      </c>
      <c r="K1001" s="198">
        <v>0.61570000000000003</v>
      </c>
      <c r="L1001" s="198">
        <v>0.61429999999999996</v>
      </c>
      <c r="M1001" s="198">
        <v>0.61360000000000003</v>
      </c>
      <c r="N1001" s="198">
        <v>0.61309999999999998</v>
      </c>
      <c r="O1001" s="198">
        <v>0.6129</v>
      </c>
      <c r="P1001" s="198">
        <v>0.61280000000000001</v>
      </c>
      <c r="Q1001" s="198">
        <v>0.61270000000000002</v>
      </c>
    </row>
    <row r="1002" spans="1:17" x14ac:dyDescent="0.25">
      <c r="A1002" s="8">
        <v>9</v>
      </c>
      <c r="B1002" s="3">
        <v>58</v>
      </c>
      <c r="C1002" s="5">
        <v>120000</v>
      </c>
      <c r="D1002" s="198"/>
      <c r="E1002" s="198">
        <v>0.6885</v>
      </c>
      <c r="F1002" s="198">
        <v>0.65800000000000003</v>
      </c>
      <c r="G1002" s="198">
        <v>0.63900000000000001</v>
      </c>
      <c r="H1002" s="198">
        <v>0.62760000000000005</v>
      </c>
      <c r="I1002" s="198">
        <v>0.62090000000000001</v>
      </c>
      <c r="J1002" s="198">
        <v>0.61709999999999998</v>
      </c>
      <c r="K1002" s="198">
        <v>0.61499999999999999</v>
      </c>
      <c r="L1002" s="198">
        <v>0.6139</v>
      </c>
      <c r="M1002" s="198">
        <v>0.61329999999999996</v>
      </c>
      <c r="N1002" s="198">
        <v>0.61299999999999999</v>
      </c>
      <c r="O1002" s="198">
        <v>0.61280000000000001</v>
      </c>
      <c r="P1002" s="198">
        <v>0.61280000000000001</v>
      </c>
      <c r="Q1002" s="198">
        <v>0.61270000000000002</v>
      </c>
    </row>
    <row r="1003" spans="1:17" x14ac:dyDescent="0.25">
      <c r="A1003" s="8">
        <v>9</v>
      </c>
      <c r="B1003" s="3">
        <v>59</v>
      </c>
      <c r="C1003" s="5">
        <v>120000</v>
      </c>
      <c r="D1003" s="198"/>
      <c r="E1003" s="198">
        <v>0.68420000000000003</v>
      </c>
      <c r="F1003" s="198">
        <v>0.65429999999999999</v>
      </c>
      <c r="G1003" s="198">
        <v>0.6361</v>
      </c>
      <c r="H1003" s="198">
        <v>0.62549999999999994</v>
      </c>
      <c r="I1003" s="198">
        <v>0.61950000000000005</v>
      </c>
      <c r="J1003" s="198">
        <v>0.61619999999999997</v>
      </c>
      <c r="K1003" s="198">
        <v>0.61450000000000005</v>
      </c>
      <c r="L1003" s="198">
        <v>0.61360000000000003</v>
      </c>
      <c r="M1003" s="198">
        <v>0.61309999999999998</v>
      </c>
      <c r="N1003" s="198">
        <v>0.6129</v>
      </c>
      <c r="O1003" s="198">
        <v>0.61280000000000001</v>
      </c>
      <c r="P1003" s="198">
        <v>0.61270000000000002</v>
      </c>
      <c r="Q1003" s="198">
        <v>0.61270000000000002</v>
      </c>
    </row>
    <row r="1004" spans="1:17" x14ac:dyDescent="0.25">
      <c r="A1004" s="8">
        <v>9</v>
      </c>
      <c r="B1004" s="3">
        <v>60</v>
      </c>
      <c r="C1004" s="5">
        <v>120000</v>
      </c>
      <c r="D1004" s="198"/>
      <c r="E1004" s="198">
        <v>0.67969999999999997</v>
      </c>
      <c r="F1004" s="198">
        <v>0.65059999999999996</v>
      </c>
      <c r="G1004" s="198">
        <v>0.63329999999999997</v>
      </c>
      <c r="H1004" s="198">
        <v>0.62350000000000005</v>
      </c>
      <c r="I1004" s="198">
        <v>0.61819999999999997</v>
      </c>
      <c r="J1004" s="198">
        <v>0.61539999999999995</v>
      </c>
      <c r="K1004" s="198">
        <v>0.61399999999999999</v>
      </c>
      <c r="L1004" s="198">
        <v>0.61329999999999996</v>
      </c>
      <c r="M1004" s="198">
        <v>0.61299999999999999</v>
      </c>
      <c r="N1004" s="198">
        <v>0.61280000000000001</v>
      </c>
      <c r="O1004" s="198">
        <v>0.61270000000000002</v>
      </c>
      <c r="P1004" s="198">
        <v>0.61270000000000002</v>
      </c>
      <c r="Q1004" s="198">
        <v>0.61270000000000002</v>
      </c>
    </row>
    <row r="1005" spans="1:17" x14ac:dyDescent="0.25">
      <c r="A1005" s="8">
        <v>9</v>
      </c>
      <c r="B1005" s="3">
        <v>61</v>
      </c>
      <c r="C1005" s="5">
        <v>120000</v>
      </c>
      <c r="D1005" s="198"/>
      <c r="E1005" s="198">
        <v>0.67549999999999999</v>
      </c>
      <c r="F1005" s="198">
        <v>0.64700000000000002</v>
      </c>
      <c r="G1005" s="198">
        <v>0.63060000000000005</v>
      </c>
      <c r="H1005" s="198">
        <v>0.62170000000000003</v>
      </c>
      <c r="I1005" s="198">
        <v>0.61709999999999998</v>
      </c>
      <c r="J1005" s="198">
        <v>0.61480000000000001</v>
      </c>
      <c r="K1005" s="198">
        <v>0.61360000000000003</v>
      </c>
      <c r="L1005" s="198">
        <v>0.61309999999999998</v>
      </c>
      <c r="M1005" s="198">
        <v>0.6129</v>
      </c>
      <c r="N1005" s="198">
        <v>0.61280000000000001</v>
      </c>
      <c r="O1005" s="198">
        <v>0.61270000000000002</v>
      </c>
      <c r="P1005" s="198">
        <v>0.61270000000000002</v>
      </c>
      <c r="Q1005" s="198">
        <v>0.61270000000000002</v>
      </c>
    </row>
    <row r="1006" spans="1:17" x14ac:dyDescent="0.25">
      <c r="A1006" s="8">
        <v>9</v>
      </c>
      <c r="B1006" s="3">
        <v>62</v>
      </c>
      <c r="C1006" s="5">
        <v>120000</v>
      </c>
      <c r="D1006" s="198"/>
      <c r="E1006" s="198">
        <v>0.67130000000000001</v>
      </c>
      <c r="F1006" s="198">
        <v>0.64349999999999996</v>
      </c>
      <c r="G1006" s="198">
        <v>0.62809999999999999</v>
      </c>
      <c r="H1006" s="198">
        <v>0.62009999999999998</v>
      </c>
      <c r="I1006" s="198">
        <v>0.61609999999999998</v>
      </c>
      <c r="J1006" s="198">
        <v>0.61419999999999997</v>
      </c>
      <c r="K1006" s="198">
        <v>0.61329999999999996</v>
      </c>
      <c r="L1006" s="198">
        <v>0.61299999999999999</v>
      </c>
      <c r="M1006" s="198">
        <v>0.61280000000000001</v>
      </c>
      <c r="N1006" s="198">
        <v>0.61270000000000002</v>
      </c>
      <c r="O1006" s="198">
        <v>0.61270000000000002</v>
      </c>
      <c r="P1006" s="198">
        <v>0.61270000000000002</v>
      </c>
      <c r="Q1006" s="198">
        <v>0.61270000000000002</v>
      </c>
    </row>
    <row r="1007" spans="1:17" x14ac:dyDescent="0.25">
      <c r="A1007" s="8">
        <v>9</v>
      </c>
      <c r="B1007" s="3">
        <v>63</v>
      </c>
      <c r="C1007" s="5">
        <v>120000</v>
      </c>
      <c r="D1007" s="198"/>
      <c r="E1007" s="198">
        <v>0.66700000000000004</v>
      </c>
      <c r="F1007" s="198">
        <v>0.6401</v>
      </c>
      <c r="G1007" s="198">
        <v>0.62570000000000003</v>
      </c>
      <c r="H1007" s="198">
        <v>0.61860000000000004</v>
      </c>
      <c r="I1007" s="198">
        <v>0.61529999999999996</v>
      </c>
      <c r="J1007" s="198">
        <v>0.61380000000000001</v>
      </c>
      <c r="K1007" s="198">
        <v>0.61309999999999998</v>
      </c>
      <c r="L1007" s="198">
        <v>0.61280000000000001</v>
      </c>
      <c r="M1007" s="198">
        <v>0.61270000000000002</v>
      </c>
      <c r="N1007" s="198">
        <v>0.61270000000000002</v>
      </c>
      <c r="O1007" s="198">
        <v>0.61270000000000002</v>
      </c>
      <c r="P1007" s="198">
        <v>0.61270000000000002</v>
      </c>
      <c r="Q1007" s="198">
        <v>0.61270000000000002</v>
      </c>
    </row>
    <row r="1008" spans="1:17" x14ac:dyDescent="0.25">
      <c r="A1008" s="8">
        <v>9</v>
      </c>
      <c r="B1008" s="3">
        <v>64</v>
      </c>
      <c r="C1008" s="5">
        <v>120000</v>
      </c>
      <c r="D1008" s="198"/>
      <c r="E1008" s="198">
        <v>0.66269999999999996</v>
      </c>
      <c r="F1008" s="198">
        <v>0.63680000000000003</v>
      </c>
      <c r="G1008" s="198">
        <v>0.62350000000000005</v>
      </c>
      <c r="H1008" s="198">
        <v>0.61729999999999996</v>
      </c>
      <c r="I1008" s="198">
        <v>0.61460000000000004</v>
      </c>
      <c r="J1008" s="198">
        <v>0.61339999999999995</v>
      </c>
      <c r="K1008" s="198">
        <v>0.6129</v>
      </c>
      <c r="L1008" s="198">
        <v>0.61280000000000001</v>
      </c>
      <c r="M1008" s="198">
        <v>0.61270000000000002</v>
      </c>
      <c r="N1008" s="198">
        <v>0.61270000000000002</v>
      </c>
      <c r="O1008" s="198">
        <v>0.61270000000000002</v>
      </c>
      <c r="P1008" s="198">
        <v>0.61270000000000002</v>
      </c>
      <c r="Q1008" s="198">
        <v>0.61270000000000002</v>
      </c>
    </row>
    <row r="1009" spans="1:17" x14ac:dyDescent="0.25">
      <c r="A1009" s="8">
        <v>9</v>
      </c>
      <c r="B1009" s="3">
        <v>65</v>
      </c>
      <c r="C1009" s="5">
        <v>120000</v>
      </c>
      <c r="D1009" s="198"/>
      <c r="E1009" s="198">
        <v>0.65849999999999997</v>
      </c>
      <c r="F1009" s="198">
        <v>0.63360000000000005</v>
      </c>
      <c r="G1009" s="198">
        <v>0.62150000000000005</v>
      </c>
      <c r="H1009" s="198">
        <v>0.61619999999999997</v>
      </c>
      <c r="I1009" s="198">
        <v>0.61399999999999999</v>
      </c>
      <c r="J1009" s="198">
        <v>0.61309999999999998</v>
      </c>
      <c r="K1009" s="198">
        <v>0.61280000000000001</v>
      </c>
      <c r="L1009" s="198">
        <v>0.61270000000000002</v>
      </c>
      <c r="M1009" s="198">
        <v>0.61270000000000002</v>
      </c>
      <c r="N1009" s="198">
        <v>0.61270000000000002</v>
      </c>
      <c r="O1009" s="198">
        <v>0.61270000000000002</v>
      </c>
      <c r="P1009" s="198">
        <v>0.61270000000000002</v>
      </c>
      <c r="Q1009" s="198">
        <v>0.61270000000000002</v>
      </c>
    </row>
    <row r="1010" spans="1:17" x14ac:dyDescent="0.25">
      <c r="A1010" s="8">
        <v>9</v>
      </c>
      <c r="B1010" s="3">
        <v>66</v>
      </c>
      <c r="C1010" s="5">
        <v>120000</v>
      </c>
      <c r="D1010" s="198"/>
      <c r="E1010" s="198">
        <v>0.65429999999999999</v>
      </c>
      <c r="F1010" s="198">
        <v>0.63049999999999995</v>
      </c>
      <c r="G1010" s="198">
        <v>0.61970000000000003</v>
      </c>
      <c r="H1010" s="198">
        <v>0.61519999999999997</v>
      </c>
      <c r="I1010" s="198">
        <v>0.61360000000000003</v>
      </c>
      <c r="J1010" s="198">
        <v>0.61299999999999999</v>
      </c>
      <c r="K1010" s="198">
        <v>0.61280000000000001</v>
      </c>
      <c r="L1010" s="198">
        <v>0.61270000000000002</v>
      </c>
      <c r="M1010" s="198">
        <v>0.61270000000000002</v>
      </c>
      <c r="N1010" s="198">
        <v>0.61270000000000002</v>
      </c>
      <c r="O1010" s="198">
        <v>0.61270000000000002</v>
      </c>
      <c r="P1010" s="198">
        <v>0.61270000000000002</v>
      </c>
      <c r="Q1010" s="198">
        <v>0.61270000000000002</v>
      </c>
    </row>
    <row r="1011" spans="1:17" x14ac:dyDescent="0.25">
      <c r="A1011" s="8">
        <v>9</v>
      </c>
      <c r="B1011" s="3">
        <v>67</v>
      </c>
      <c r="C1011" s="5">
        <v>120000</v>
      </c>
      <c r="D1011" s="198"/>
      <c r="E1011" s="198">
        <v>0.64990000000000003</v>
      </c>
      <c r="F1011" s="198">
        <v>0.62749999999999995</v>
      </c>
      <c r="G1011" s="198">
        <v>0.61799999999999999</v>
      </c>
      <c r="H1011" s="198">
        <v>0.61439999999999995</v>
      </c>
      <c r="I1011" s="198">
        <v>0.61319999999999997</v>
      </c>
      <c r="J1011" s="198">
        <v>0.61280000000000001</v>
      </c>
      <c r="K1011" s="198">
        <v>0.61270000000000002</v>
      </c>
      <c r="L1011" s="198">
        <v>0.61270000000000002</v>
      </c>
      <c r="M1011" s="198">
        <v>0.61270000000000002</v>
      </c>
      <c r="N1011" s="198">
        <v>0.61270000000000002</v>
      </c>
      <c r="O1011" s="198">
        <v>0.61270000000000002</v>
      </c>
      <c r="P1011" s="198">
        <v>0.61270000000000002</v>
      </c>
      <c r="Q1011" s="198">
        <v>0.61270000000000002</v>
      </c>
    </row>
    <row r="1012" spans="1:17" x14ac:dyDescent="0.25">
      <c r="A1012" s="8">
        <v>9</v>
      </c>
      <c r="B1012" s="3">
        <v>68</v>
      </c>
      <c r="C1012" s="5">
        <v>120000</v>
      </c>
      <c r="D1012" s="198"/>
      <c r="E1012" s="198">
        <v>0.64539999999999997</v>
      </c>
      <c r="F1012" s="198">
        <v>0.62450000000000006</v>
      </c>
      <c r="G1012" s="198">
        <v>0.61650000000000005</v>
      </c>
      <c r="H1012" s="198">
        <v>0.61380000000000001</v>
      </c>
      <c r="I1012" s="198">
        <v>0.61299999999999999</v>
      </c>
      <c r="J1012" s="198">
        <v>0.61270000000000002</v>
      </c>
      <c r="K1012" s="198">
        <v>0.61270000000000002</v>
      </c>
      <c r="L1012" s="198">
        <v>0.61270000000000002</v>
      </c>
      <c r="M1012" s="198">
        <v>0.61270000000000002</v>
      </c>
      <c r="N1012" s="198">
        <v>0.61270000000000002</v>
      </c>
      <c r="O1012" s="198">
        <v>0.61270000000000002</v>
      </c>
      <c r="P1012" s="198">
        <v>0.61270000000000002</v>
      </c>
      <c r="Q1012" s="198">
        <v>0.61270000000000002</v>
      </c>
    </row>
    <row r="1013" spans="1:17" x14ac:dyDescent="0.25">
      <c r="A1013" s="8">
        <v>9</v>
      </c>
      <c r="B1013" s="3">
        <v>69</v>
      </c>
      <c r="C1013" s="5">
        <v>120000</v>
      </c>
      <c r="D1013" s="198"/>
      <c r="E1013" s="198">
        <v>0.64119999999999999</v>
      </c>
      <c r="F1013" s="198">
        <v>0.62190000000000001</v>
      </c>
      <c r="G1013" s="198">
        <v>0.61529999999999996</v>
      </c>
      <c r="H1013" s="198">
        <v>0.61329999999999996</v>
      </c>
      <c r="I1013" s="198">
        <v>0.61280000000000001</v>
      </c>
      <c r="J1013" s="198">
        <v>0.61270000000000002</v>
      </c>
      <c r="K1013" s="198">
        <v>0.61270000000000002</v>
      </c>
      <c r="L1013" s="198">
        <v>0.61270000000000002</v>
      </c>
      <c r="M1013" s="198">
        <v>0.61270000000000002</v>
      </c>
      <c r="N1013" s="198">
        <v>0.61270000000000002</v>
      </c>
      <c r="O1013" s="198">
        <v>0.61270000000000002</v>
      </c>
      <c r="P1013" s="198">
        <v>0.61270000000000002</v>
      </c>
      <c r="Q1013" s="198">
        <v>0.61270000000000002</v>
      </c>
    </row>
    <row r="1014" spans="1:17" x14ac:dyDescent="0.25">
      <c r="A1014" s="8">
        <v>9</v>
      </c>
      <c r="B1014" s="3">
        <v>70</v>
      </c>
      <c r="C1014" s="5">
        <v>120000</v>
      </c>
      <c r="D1014" s="198"/>
      <c r="E1014" s="198">
        <v>0.63629999999999998</v>
      </c>
      <c r="F1014" s="198">
        <v>0.61919999999999997</v>
      </c>
      <c r="G1014" s="198">
        <v>0.61419999999999997</v>
      </c>
      <c r="H1014" s="198">
        <v>0.61299999999999999</v>
      </c>
      <c r="I1014" s="198">
        <v>0.61270000000000002</v>
      </c>
      <c r="J1014" s="198">
        <v>0.61270000000000002</v>
      </c>
      <c r="K1014" s="198">
        <v>0.61270000000000002</v>
      </c>
      <c r="L1014" s="198">
        <v>0.61270000000000002</v>
      </c>
      <c r="M1014" s="198">
        <v>0.61270000000000002</v>
      </c>
      <c r="N1014" s="198">
        <v>0.61270000000000002</v>
      </c>
      <c r="O1014" s="198">
        <v>0.61270000000000002</v>
      </c>
      <c r="P1014" s="198">
        <v>0.61270000000000002</v>
      </c>
      <c r="Q1014" s="198">
        <v>0.61270000000000002</v>
      </c>
    </row>
    <row r="1015" spans="1:17" x14ac:dyDescent="0.25">
      <c r="A1015" s="8">
        <v>9</v>
      </c>
      <c r="B1015" s="3">
        <v>71</v>
      </c>
      <c r="C1015" s="5">
        <v>120000</v>
      </c>
      <c r="D1015" s="198"/>
      <c r="E1015" s="198">
        <v>0.63160000000000005</v>
      </c>
      <c r="F1015" s="198">
        <v>0.61699999999999999</v>
      </c>
      <c r="G1015" s="198">
        <v>0.61339999999999995</v>
      </c>
      <c r="H1015" s="198">
        <v>0.61280000000000001</v>
      </c>
      <c r="I1015" s="198">
        <v>0.61270000000000002</v>
      </c>
      <c r="J1015" s="198">
        <v>0.61270000000000002</v>
      </c>
      <c r="K1015" s="198">
        <v>0.61270000000000002</v>
      </c>
      <c r="L1015" s="198">
        <v>0.61270000000000002</v>
      </c>
      <c r="M1015" s="198">
        <v>0.61270000000000002</v>
      </c>
      <c r="N1015" s="198">
        <v>0.61270000000000002</v>
      </c>
      <c r="O1015" s="198">
        <v>0.61270000000000002</v>
      </c>
      <c r="P1015" s="198">
        <v>0.61270000000000002</v>
      </c>
      <c r="Q1015" s="198">
        <v>0.61270000000000002</v>
      </c>
    </row>
    <row r="1016" spans="1:17" x14ac:dyDescent="0.25">
      <c r="A1016" s="8">
        <v>9</v>
      </c>
      <c r="B1016" s="3">
        <v>72</v>
      </c>
      <c r="C1016" s="5">
        <v>120000</v>
      </c>
      <c r="D1016" s="198"/>
      <c r="E1016" s="198">
        <v>0.62570000000000003</v>
      </c>
      <c r="F1016" s="198">
        <v>0.61470000000000002</v>
      </c>
      <c r="G1016" s="198">
        <v>0.6129</v>
      </c>
      <c r="H1016" s="198">
        <v>0.61270000000000002</v>
      </c>
      <c r="I1016" s="198">
        <v>0.61270000000000002</v>
      </c>
      <c r="J1016" s="198">
        <v>0.61270000000000002</v>
      </c>
      <c r="K1016" s="198">
        <v>0.61270000000000002</v>
      </c>
      <c r="L1016" s="198">
        <v>0.61270000000000002</v>
      </c>
      <c r="M1016" s="198">
        <v>0.61270000000000002</v>
      </c>
      <c r="N1016" s="198">
        <v>0.61270000000000002</v>
      </c>
      <c r="O1016" s="198">
        <v>0.61270000000000002</v>
      </c>
      <c r="P1016" s="198">
        <v>0.61270000000000002</v>
      </c>
      <c r="Q1016" s="198">
        <v>0.61270000000000002</v>
      </c>
    </row>
    <row r="1017" spans="1:17" x14ac:dyDescent="0.25">
      <c r="A1017" s="8">
        <v>9</v>
      </c>
      <c r="B1017" s="3">
        <v>73</v>
      </c>
      <c r="C1017" s="5">
        <v>120000</v>
      </c>
      <c r="D1017" s="198"/>
      <c r="E1017" s="198">
        <v>0.62</v>
      </c>
      <c r="F1017" s="198">
        <v>0.61319999999999997</v>
      </c>
      <c r="G1017" s="198">
        <v>0.61270000000000002</v>
      </c>
      <c r="H1017" s="198">
        <v>0.61270000000000002</v>
      </c>
      <c r="I1017" s="198">
        <v>0.61270000000000002</v>
      </c>
      <c r="J1017" s="198">
        <v>0.61270000000000002</v>
      </c>
      <c r="K1017" s="198">
        <v>0.61270000000000002</v>
      </c>
      <c r="L1017" s="198">
        <v>0.61270000000000002</v>
      </c>
      <c r="M1017" s="198">
        <v>0.61270000000000002</v>
      </c>
      <c r="N1017" s="198">
        <v>0.61270000000000002</v>
      </c>
      <c r="O1017" s="198">
        <v>0.61270000000000002</v>
      </c>
      <c r="P1017" s="198">
        <v>0.61270000000000002</v>
      </c>
      <c r="Q1017" s="198">
        <v>0.61270000000000002</v>
      </c>
    </row>
    <row r="1018" spans="1:17" x14ac:dyDescent="0.25">
      <c r="A1018" s="8">
        <v>9</v>
      </c>
      <c r="B1018" s="3">
        <v>74</v>
      </c>
      <c r="C1018" s="5">
        <v>120000</v>
      </c>
      <c r="D1018" s="198"/>
      <c r="E1018" s="198">
        <v>0.61680000000000001</v>
      </c>
      <c r="F1018" s="198">
        <v>0.61280000000000001</v>
      </c>
      <c r="G1018" s="198">
        <v>0.61270000000000002</v>
      </c>
      <c r="H1018" s="198">
        <v>0.61270000000000002</v>
      </c>
      <c r="I1018" s="198">
        <v>0.61270000000000002</v>
      </c>
      <c r="J1018" s="198">
        <v>0.61270000000000002</v>
      </c>
      <c r="K1018" s="198">
        <v>0.61270000000000002</v>
      </c>
      <c r="L1018" s="198">
        <v>0.61270000000000002</v>
      </c>
      <c r="M1018" s="198">
        <v>0.61270000000000002</v>
      </c>
      <c r="N1018" s="198">
        <v>0.61270000000000002</v>
      </c>
      <c r="O1018" s="198">
        <v>0.61270000000000002</v>
      </c>
      <c r="P1018" s="198">
        <v>0.61270000000000002</v>
      </c>
      <c r="Q1018" s="198">
        <v>0.61270000000000002</v>
      </c>
    </row>
    <row r="1019" spans="1:17" x14ac:dyDescent="0.25">
      <c r="A1019" s="8">
        <v>1</v>
      </c>
      <c r="B1019" s="3">
        <v>40</v>
      </c>
      <c r="C1019" s="5">
        <v>160000</v>
      </c>
      <c r="D1019" s="198"/>
      <c r="E1019" s="198">
        <v>0.67979999999999996</v>
      </c>
      <c r="F1019" s="198">
        <v>0.62090000000000001</v>
      </c>
      <c r="G1019" s="198">
        <v>0.56840000000000002</v>
      </c>
      <c r="H1019" s="198">
        <v>0.52129999999999999</v>
      </c>
      <c r="I1019" s="198">
        <v>0.4788</v>
      </c>
      <c r="J1019" s="198">
        <v>0.44030000000000002</v>
      </c>
      <c r="K1019" s="198">
        <v>0.4052</v>
      </c>
      <c r="L1019" s="198">
        <v>0.37540000000000001</v>
      </c>
      <c r="M1019" s="198">
        <v>0.3553</v>
      </c>
      <c r="N1019" s="198">
        <v>0.33850000000000002</v>
      </c>
      <c r="O1019" s="198">
        <v>0.32440000000000002</v>
      </c>
      <c r="P1019" s="198">
        <v>0.31240000000000001</v>
      </c>
      <c r="Q1019" s="198">
        <v>0.30230000000000001</v>
      </c>
    </row>
    <row r="1020" spans="1:17" x14ac:dyDescent="0.25">
      <c r="A1020" s="8">
        <v>1</v>
      </c>
      <c r="B1020" s="3">
        <v>41</v>
      </c>
      <c r="C1020" s="5">
        <v>160000</v>
      </c>
      <c r="D1020" s="198"/>
      <c r="E1020" s="198">
        <v>0.67330000000000001</v>
      </c>
      <c r="F1020" s="198">
        <v>0.61299999999999999</v>
      </c>
      <c r="G1020" s="198">
        <v>0.55930000000000002</v>
      </c>
      <c r="H1020" s="198">
        <v>0.51119999999999999</v>
      </c>
      <c r="I1020" s="198">
        <v>0.46779999999999999</v>
      </c>
      <c r="J1020" s="198">
        <v>0.42859999999999998</v>
      </c>
      <c r="K1020" s="198">
        <v>0.39290000000000003</v>
      </c>
      <c r="L1020" s="198">
        <v>0.3679</v>
      </c>
      <c r="M1020" s="198">
        <v>0.34839999999999999</v>
      </c>
      <c r="N1020" s="198">
        <v>0.33200000000000002</v>
      </c>
      <c r="O1020" s="198">
        <v>0.31830000000000003</v>
      </c>
      <c r="P1020" s="198">
        <v>0.30669999999999997</v>
      </c>
      <c r="Q1020" s="198">
        <v>0.29699999999999999</v>
      </c>
    </row>
    <row r="1021" spans="1:17" x14ac:dyDescent="0.25">
      <c r="A1021" s="8">
        <v>1</v>
      </c>
      <c r="B1021" s="3">
        <v>42</v>
      </c>
      <c r="C1021" s="5">
        <v>160000</v>
      </c>
      <c r="D1021" s="198"/>
      <c r="E1021" s="198">
        <v>0.66669999999999996</v>
      </c>
      <c r="F1021" s="198">
        <v>0.60499999999999998</v>
      </c>
      <c r="G1021" s="198">
        <v>0.55000000000000004</v>
      </c>
      <c r="H1021" s="198">
        <v>0.50090000000000001</v>
      </c>
      <c r="I1021" s="198">
        <v>0.45669999999999999</v>
      </c>
      <c r="J1021" s="198">
        <v>0.4168</v>
      </c>
      <c r="K1021" s="198">
        <v>0.38350000000000001</v>
      </c>
      <c r="L1021" s="198">
        <v>0.36059999999999998</v>
      </c>
      <c r="M1021" s="198">
        <v>0.34160000000000001</v>
      </c>
      <c r="N1021" s="198">
        <v>0.3256</v>
      </c>
      <c r="O1021" s="198">
        <v>0.31230000000000002</v>
      </c>
      <c r="P1021" s="198">
        <v>0.30120000000000002</v>
      </c>
      <c r="Q1021" s="198">
        <v>0.29220000000000002</v>
      </c>
    </row>
    <row r="1022" spans="1:17" x14ac:dyDescent="0.25">
      <c r="A1022" s="8">
        <v>1</v>
      </c>
      <c r="B1022" s="3">
        <v>43</v>
      </c>
      <c r="C1022" s="5">
        <v>160000</v>
      </c>
      <c r="D1022" s="198"/>
      <c r="E1022" s="198">
        <v>0.6603</v>
      </c>
      <c r="F1022" s="198">
        <v>0.59709999999999996</v>
      </c>
      <c r="G1022" s="198">
        <v>0.54090000000000005</v>
      </c>
      <c r="H1022" s="198">
        <v>0.49070000000000003</v>
      </c>
      <c r="I1022" s="198">
        <v>0.44569999999999999</v>
      </c>
      <c r="J1022" s="198">
        <v>0.40510000000000002</v>
      </c>
      <c r="K1022" s="198">
        <v>0.37609999999999999</v>
      </c>
      <c r="L1022" s="198">
        <v>0.35360000000000003</v>
      </c>
      <c r="M1022" s="198">
        <v>0.33500000000000002</v>
      </c>
      <c r="N1022" s="198">
        <v>0.31950000000000001</v>
      </c>
      <c r="O1022" s="198">
        <v>0.30659999999999998</v>
      </c>
      <c r="P1022" s="198">
        <v>0.29620000000000002</v>
      </c>
      <c r="Q1022" s="198">
        <v>0.28799999999999998</v>
      </c>
    </row>
    <row r="1023" spans="1:17" x14ac:dyDescent="0.25">
      <c r="A1023" s="8">
        <v>1</v>
      </c>
      <c r="B1023" s="3">
        <v>44</v>
      </c>
      <c r="C1023" s="5">
        <v>160000</v>
      </c>
      <c r="D1023" s="198"/>
      <c r="E1023" s="198">
        <v>0.65400000000000003</v>
      </c>
      <c r="F1023" s="198">
        <v>0.58930000000000005</v>
      </c>
      <c r="G1023" s="198">
        <v>0.53190000000000004</v>
      </c>
      <c r="H1023" s="198">
        <v>0.48070000000000002</v>
      </c>
      <c r="I1023" s="198">
        <v>0.43480000000000002</v>
      </c>
      <c r="J1023" s="198">
        <v>0.39579999999999999</v>
      </c>
      <c r="K1023" s="198">
        <v>0.36899999999999999</v>
      </c>
      <c r="L1023" s="198">
        <v>0.34689999999999999</v>
      </c>
      <c r="M1023" s="198">
        <v>0.3286</v>
      </c>
      <c r="N1023" s="198">
        <v>0.3135</v>
      </c>
      <c r="O1023" s="198">
        <v>0.3014</v>
      </c>
      <c r="P1023" s="198">
        <v>0.29189999999999999</v>
      </c>
      <c r="Q1023" s="198">
        <v>0.2843</v>
      </c>
    </row>
    <row r="1024" spans="1:17" x14ac:dyDescent="0.25">
      <c r="A1024" s="8">
        <v>1</v>
      </c>
      <c r="B1024" s="3">
        <v>45</v>
      </c>
      <c r="C1024" s="5">
        <v>160000</v>
      </c>
      <c r="D1024" s="198"/>
      <c r="E1024" s="198">
        <v>0.64710000000000001</v>
      </c>
      <c r="F1024" s="198">
        <v>0.58079999999999998</v>
      </c>
      <c r="G1024" s="198">
        <v>0.52210000000000001</v>
      </c>
      <c r="H1024" s="198">
        <v>0.4698</v>
      </c>
      <c r="I1024" s="198">
        <v>0.42299999999999999</v>
      </c>
      <c r="J1024" s="198">
        <v>0.3876</v>
      </c>
      <c r="K1024" s="198">
        <v>0.36130000000000001</v>
      </c>
      <c r="L1024" s="198">
        <v>0.33960000000000001</v>
      </c>
      <c r="M1024" s="198">
        <v>0.32179999999999997</v>
      </c>
      <c r="N1024" s="198">
        <v>0.3075</v>
      </c>
      <c r="O1024" s="198">
        <v>0.29620000000000002</v>
      </c>
      <c r="P1024" s="198">
        <v>0.28739999999999999</v>
      </c>
      <c r="Q1024" s="198">
        <v>0.28039999999999998</v>
      </c>
    </row>
    <row r="1025" spans="1:17" x14ac:dyDescent="0.25">
      <c r="A1025" s="8">
        <v>1</v>
      </c>
      <c r="B1025" s="3">
        <v>46</v>
      </c>
      <c r="C1025" s="5">
        <v>160000</v>
      </c>
      <c r="D1025" s="198"/>
      <c r="E1025" s="198">
        <v>0.64029999999999998</v>
      </c>
      <c r="F1025" s="198">
        <v>0.57240000000000002</v>
      </c>
      <c r="G1025" s="198">
        <v>0.51239999999999997</v>
      </c>
      <c r="H1025" s="198">
        <v>0.45900000000000002</v>
      </c>
      <c r="I1025" s="198">
        <v>0.41160000000000002</v>
      </c>
      <c r="J1025" s="198">
        <v>0.37969999999999998</v>
      </c>
      <c r="K1025" s="198">
        <v>0.35370000000000001</v>
      </c>
      <c r="L1025" s="198">
        <v>0.33250000000000002</v>
      </c>
      <c r="M1025" s="198">
        <v>0.31540000000000001</v>
      </c>
      <c r="N1025" s="198">
        <v>0.30199999999999999</v>
      </c>
      <c r="O1025" s="198">
        <v>0.29149999999999998</v>
      </c>
      <c r="P1025" s="198">
        <v>0.2833</v>
      </c>
      <c r="Q1025" s="198">
        <v>0.27689999999999998</v>
      </c>
    </row>
    <row r="1026" spans="1:17" x14ac:dyDescent="0.25">
      <c r="A1026" s="8">
        <v>1</v>
      </c>
      <c r="B1026" s="3">
        <v>47</v>
      </c>
      <c r="C1026" s="5">
        <v>160000</v>
      </c>
      <c r="D1026" s="198"/>
      <c r="E1026" s="198">
        <v>0.63370000000000004</v>
      </c>
      <c r="F1026" s="198">
        <v>0.56420000000000003</v>
      </c>
      <c r="G1026" s="198">
        <v>0.50280000000000002</v>
      </c>
      <c r="H1026" s="198">
        <v>0.44819999999999999</v>
      </c>
      <c r="I1026" s="198">
        <v>0.4037</v>
      </c>
      <c r="J1026" s="198">
        <v>0.37209999999999999</v>
      </c>
      <c r="K1026" s="198">
        <v>0.34639999999999999</v>
      </c>
      <c r="L1026" s="198">
        <v>0.32569999999999999</v>
      </c>
      <c r="M1026" s="198">
        <v>0.3095</v>
      </c>
      <c r="N1026" s="198">
        <v>0.2969</v>
      </c>
      <c r="O1026" s="198">
        <v>0.28710000000000002</v>
      </c>
      <c r="P1026" s="198">
        <v>0.27960000000000002</v>
      </c>
      <c r="Q1026" s="198">
        <v>0.27379999999999999</v>
      </c>
    </row>
    <row r="1027" spans="1:17" x14ac:dyDescent="0.25">
      <c r="A1027" s="8">
        <v>1</v>
      </c>
      <c r="B1027" s="3">
        <v>48</v>
      </c>
      <c r="C1027" s="5">
        <v>160000</v>
      </c>
      <c r="D1027" s="198"/>
      <c r="E1027" s="198">
        <v>0.627</v>
      </c>
      <c r="F1027" s="198">
        <v>0.55589999999999995</v>
      </c>
      <c r="G1027" s="198">
        <v>0.49309999999999998</v>
      </c>
      <c r="H1027" s="198">
        <v>0.43740000000000001</v>
      </c>
      <c r="I1027" s="198">
        <v>0.39589999999999997</v>
      </c>
      <c r="J1027" s="198">
        <v>0.36449999999999999</v>
      </c>
      <c r="K1027" s="198">
        <v>0.3392</v>
      </c>
      <c r="L1027" s="198">
        <v>0.31929999999999997</v>
      </c>
      <c r="M1027" s="198">
        <v>0.30399999999999999</v>
      </c>
      <c r="N1027" s="198">
        <v>0.29220000000000002</v>
      </c>
      <c r="O1027" s="198">
        <v>0.28310000000000002</v>
      </c>
      <c r="P1027" s="198">
        <v>0.2762</v>
      </c>
      <c r="Q1027" s="198">
        <v>0.27100000000000002</v>
      </c>
    </row>
    <row r="1028" spans="1:17" x14ac:dyDescent="0.25">
      <c r="A1028" s="8">
        <v>1</v>
      </c>
      <c r="B1028" s="3">
        <v>49</v>
      </c>
      <c r="C1028" s="5">
        <v>160000</v>
      </c>
      <c r="D1028" s="198"/>
      <c r="E1028" s="198">
        <v>0.62050000000000005</v>
      </c>
      <c r="F1028" s="198">
        <v>0.54769999999999996</v>
      </c>
      <c r="G1028" s="198">
        <v>0.4834</v>
      </c>
      <c r="H1028" s="198">
        <v>0.42680000000000001</v>
      </c>
      <c r="I1028" s="198">
        <v>0.3881</v>
      </c>
      <c r="J1028" s="198">
        <v>0.35699999999999998</v>
      </c>
      <c r="K1028" s="198">
        <v>0.33239999999999997</v>
      </c>
      <c r="L1028" s="198">
        <v>0.31340000000000001</v>
      </c>
      <c r="M1028" s="198">
        <v>0.29880000000000001</v>
      </c>
      <c r="N1028" s="198">
        <v>0.28770000000000001</v>
      </c>
      <c r="O1028" s="198">
        <v>0.27929999999999999</v>
      </c>
      <c r="P1028" s="198">
        <v>0.27310000000000001</v>
      </c>
      <c r="Q1028" s="198">
        <v>0.26850000000000002</v>
      </c>
    </row>
    <row r="1029" spans="1:17" x14ac:dyDescent="0.25">
      <c r="A1029" s="8">
        <v>1</v>
      </c>
      <c r="B1029" s="3">
        <v>50</v>
      </c>
      <c r="C1029" s="5">
        <v>160000</v>
      </c>
      <c r="D1029" s="198"/>
      <c r="E1029" s="198">
        <v>0.61429999999999996</v>
      </c>
      <c r="F1029" s="198">
        <v>0.53969999999999996</v>
      </c>
      <c r="G1029" s="198">
        <v>0.47399999999999998</v>
      </c>
      <c r="H1029" s="198">
        <v>0.41930000000000001</v>
      </c>
      <c r="I1029" s="198">
        <v>0.38059999999999999</v>
      </c>
      <c r="J1029" s="198">
        <v>0.34989999999999999</v>
      </c>
      <c r="K1029" s="198">
        <v>0.32600000000000001</v>
      </c>
      <c r="L1029" s="198">
        <v>0.30780000000000002</v>
      </c>
      <c r="M1029" s="198">
        <v>0.29399999999999998</v>
      </c>
      <c r="N1029" s="198">
        <v>0.28370000000000001</v>
      </c>
      <c r="O1029" s="198">
        <v>0.27600000000000002</v>
      </c>
      <c r="P1029" s="198">
        <v>0.27039999999999997</v>
      </c>
      <c r="Q1029" s="198">
        <v>0.26640000000000003</v>
      </c>
    </row>
    <row r="1030" spans="1:17" x14ac:dyDescent="0.25">
      <c r="A1030" s="8">
        <v>1</v>
      </c>
      <c r="B1030" s="3">
        <v>51</v>
      </c>
      <c r="C1030" s="5">
        <v>160000</v>
      </c>
      <c r="D1030" s="198"/>
      <c r="E1030" s="198">
        <v>0.60809999999999997</v>
      </c>
      <c r="F1030" s="198">
        <v>0.53180000000000005</v>
      </c>
      <c r="G1030" s="198">
        <v>0.46460000000000001</v>
      </c>
      <c r="H1030" s="198">
        <v>0.4118</v>
      </c>
      <c r="I1030" s="198">
        <v>0.37319999999999998</v>
      </c>
      <c r="J1030" s="198">
        <v>0.34300000000000003</v>
      </c>
      <c r="K1030" s="198">
        <v>0.32</v>
      </c>
      <c r="L1030" s="198">
        <v>0.30259999999999998</v>
      </c>
      <c r="M1030" s="198">
        <v>0.28960000000000002</v>
      </c>
      <c r="N1030" s="198">
        <v>0.28000000000000003</v>
      </c>
      <c r="O1030" s="198">
        <v>0.27300000000000002</v>
      </c>
      <c r="P1030" s="198">
        <v>0.2681</v>
      </c>
      <c r="Q1030" s="198">
        <v>0.26450000000000001</v>
      </c>
    </row>
    <row r="1031" spans="1:17" x14ac:dyDescent="0.25">
      <c r="A1031" s="8">
        <v>1</v>
      </c>
      <c r="B1031" s="3">
        <v>52</v>
      </c>
      <c r="C1031" s="5">
        <v>160000</v>
      </c>
      <c r="D1031" s="198"/>
      <c r="E1031" s="198">
        <v>0.60189999999999999</v>
      </c>
      <c r="F1031" s="198">
        <v>0.52380000000000004</v>
      </c>
      <c r="G1031" s="198">
        <v>0.45500000000000002</v>
      </c>
      <c r="H1031" s="198">
        <v>0.4042</v>
      </c>
      <c r="I1031" s="198">
        <v>0.3659</v>
      </c>
      <c r="J1031" s="198">
        <v>0.33629999999999999</v>
      </c>
      <c r="K1031" s="198">
        <v>0.31409999999999999</v>
      </c>
      <c r="L1031" s="198">
        <v>0.29749999999999999</v>
      </c>
      <c r="M1031" s="198">
        <v>0.2853</v>
      </c>
      <c r="N1031" s="198">
        <v>0.27650000000000002</v>
      </c>
      <c r="O1031" s="198">
        <v>0.27029999999999998</v>
      </c>
      <c r="P1031" s="198">
        <v>0.26590000000000003</v>
      </c>
      <c r="Q1031" s="198">
        <v>0.26290000000000002</v>
      </c>
    </row>
    <row r="1032" spans="1:17" x14ac:dyDescent="0.25">
      <c r="A1032" s="8">
        <v>1</v>
      </c>
      <c r="B1032" s="3">
        <v>53</v>
      </c>
      <c r="C1032" s="5">
        <v>160000</v>
      </c>
      <c r="D1032" s="198"/>
      <c r="E1032" s="198">
        <v>0.5958</v>
      </c>
      <c r="F1032" s="198">
        <v>0.51580000000000004</v>
      </c>
      <c r="G1032" s="198">
        <v>0.44550000000000001</v>
      </c>
      <c r="H1032" s="198">
        <v>0.3967</v>
      </c>
      <c r="I1032" s="198">
        <v>0.35870000000000002</v>
      </c>
      <c r="J1032" s="198">
        <v>0.32990000000000003</v>
      </c>
      <c r="K1032" s="198">
        <v>0.30840000000000001</v>
      </c>
      <c r="L1032" s="198">
        <v>0.29270000000000002</v>
      </c>
      <c r="M1032" s="198">
        <v>0.28139999999999998</v>
      </c>
      <c r="N1032" s="198">
        <v>0.27339999999999998</v>
      </c>
      <c r="O1032" s="198">
        <v>0.26790000000000003</v>
      </c>
      <c r="P1032" s="198">
        <v>0.2641</v>
      </c>
      <c r="Q1032" s="198">
        <v>0.26150000000000001</v>
      </c>
    </row>
    <row r="1033" spans="1:17" x14ac:dyDescent="0.25">
      <c r="A1033" s="8">
        <v>1</v>
      </c>
      <c r="B1033" s="3">
        <v>54</v>
      </c>
      <c r="C1033" s="5">
        <v>160000</v>
      </c>
      <c r="D1033" s="198"/>
      <c r="E1033" s="198">
        <v>0.58989999999999998</v>
      </c>
      <c r="F1033" s="198">
        <v>0.50800000000000001</v>
      </c>
      <c r="G1033" s="198">
        <v>0.43830000000000002</v>
      </c>
      <c r="H1033" s="198">
        <v>0.38940000000000002</v>
      </c>
      <c r="I1033" s="198">
        <v>0.3518</v>
      </c>
      <c r="J1033" s="198">
        <v>0.32369999999999999</v>
      </c>
      <c r="K1033" s="198">
        <v>0.30299999999999999</v>
      </c>
      <c r="L1033" s="198">
        <v>0.28820000000000001</v>
      </c>
      <c r="M1033" s="198">
        <v>0.27779999999999999</v>
      </c>
      <c r="N1033" s="198">
        <v>0.27060000000000001</v>
      </c>
      <c r="O1033" s="198">
        <v>0.26569999999999999</v>
      </c>
      <c r="P1033" s="198">
        <v>0.26250000000000001</v>
      </c>
      <c r="Q1033" s="198">
        <v>0.26029999999999998</v>
      </c>
    </row>
    <row r="1034" spans="1:17" x14ac:dyDescent="0.25">
      <c r="A1034" s="8">
        <v>1</v>
      </c>
      <c r="B1034" s="3">
        <v>55</v>
      </c>
      <c r="C1034" s="5">
        <v>160000</v>
      </c>
      <c r="D1034" s="198"/>
      <c r="E1034" s="198">
        <v>0.58430000000000004</v>
      </c>
      <c r="F1034" s="198">
        <v>0.50039999999999996</v>
      </c>
      <c r="G1034" s="198">
        <v>0.43140000000000001</v>
      </c>
      <c r="H1034" s="198">
        <v>0.38240000000000002</v>
      </c>
      <c r="I1034" s="198">
        <v>0.34520000000000001</v>
      </c>
      <c r="J1034" s="198">
        <v>0.31780000000000003</v>
      </c>
      <c r="K1034" s="198">
        <v>0.29799999999999999</v>
      </c>
      <c r="L1034" s="198">
        <v>0.28410000000000002</v>
      </c>
      <c r="M1034" s="198">
        <v>0.27460000000000001</v>
      </c>
      <c r="N1034" s="198">
        <v>0.26819999999999999</v>
      </c>
      <c r="O1034" s="198">
        <v>0.26390000000000002</v>
      </c>
      <c r="P1034" s="198">
        <v>0.2611</v>
      </c>
      <c r="Q1034" s="198">
        <v>0.25940000000000002</v>
      </c>
    </row>
    <row r="1035" spans="1:17" x14ac:dyDescent="0.25">
      <c r="A1035" s="8">
        <v>1</v>
      </c>
      <c r="B1035" s="3">
        <v>56</v>
      </c>
      <c r="C1035" s="5">
        <v>160000</v>
      </c>
      <c r="D1035" s="198"/>
      <c r="E1035" s="198">
        <v>0.5786</v>
      </c>
      <c r="F1035" s="198">
        <v>0.49270000000000003</v>
      </c>
      <c r="G1035" s="198">
        <v>0.42430000000000001</v>
      </c>
      <c r="H1035" s="198">
        <v>0.37530000000000002</v>
      </c>
      <c r="I1035" s="198">
        <v>0.33860000000000001</v>
      </c>
      <c r="J1035" s="198">
        <v>0.31190000000000001</v>
      </c>
      <c r="K1035" s="198">
        <v>0.29310000000000003</v>
      </c>
      <c r="L1035" s="198">
        <v>0.2802</v>
      </c>
      <c r="M1035" s="198">
        <v>0.27160000000000001</v>
      </c>
      <c r="N1035" s="198">
        <v>0.26590000000000003</v>
      </c>
      <c r="O1035" s="198">
        <v>0.26229999999999998</v>
      </c>
      <c r="P1035" s="198">
        <v>0.26</v>
      </c>
      <c r="Q1035" s="198">
        <v>0.2586</v>
      </c>
    </row>
    <row r="1036" spans="1:17" x14ac:dyDescent="0.25">
      <c r="A1036" s="8">
        <v>1</v>
      </c>
      <c r="B1036" s="3">
        <v>57</v>
      </c>
      <c r="C1036" s="5">
        <v>160000</v>
      </c>
      <c r="D1036" s="198"/>
      <c r="E1036" s="198">
        <v>0.57320000000000004</v>
      </c>
      <c r="F1036" s="198">
        <v>0.48520000000000002</v>
      </c>
      <c r="G1036" s="198">
        <v>0.41739999999999999</v>
      </c>
      <c r="H1036" s="198">
        <v>0.36840000000000001</v>
      </c>
      <c r="I1036" s="198">
        <v>0.3322</v>
      </c>
      <c r="J1036" s="198">
        <v>0.30640000000000001</v>
      </c>
      <c r="K1036" s="198">
        <v>0.28860000000000002</v>
      </c>
      <c r="L1036" s="198">
        <v>0.2767</v>
      </c>
      <c r="M1036" s="198">
        <v>0.26889999999999997</v>
      </c>
      <c r="N1036" s="198">
        <v>0.26400000000000001</v>
      </c>
      <c r="O1036" s="198">
        <v>0.26090000000000002</v>
      </c>
      <c r="P1036" s="198">
        <v>0.2591</v>
      </c>
      <c r="Q1036" s="198">
        <v>0.25800000000000001</v>
      </c>
    </row>
    <row r="1037" spans="1:17" x14ac:dyDescent="0.25">
      <c r="A1037" s="8">
        <v>1</v>
      </c>
      <c r="B1037" s="3">
        <v>58</v>
      </c>
      <c r="C1037" s="5">
        <v>160000</v>
      </c>
      <c r="D1037" s="198"/>
      <c r="E1037" s="198">
        <v>0.56830000000000003</v>
      </c>
      <c r="F1037" s="198">
        <v>0.47820000000000001</v>
      </c>
      <c r="G1037" s="198">
        <v>0.41120000000000001</v>
      </c>
      <c r="H1037" s="198">
        <v>0.36220000000000002</v>
      </c>
      <c r="I1037" s="198">
        <v>0.32650000000000001</v>
      </c>
      <c r="J1037" s="198">
        <v>0.30149999999999999</v>
      </c>
      <c r="K1037" s="198">
        <v>0.28470000000000001</v>
      </c>
      <c r="L1037" s="198">
        <v>0.2737</v>
      </c>
      <c r="M1037" s="198">
        <v>0.26669999999999999</v>
      </c>
      <c r="N1037" s="198">
        <v>0.26250000000000001</v>
      </c>
      <c r="O1037" s="198">
        <v>0.25990000000000002</v>
      </c>
      <c r="P1037" s="198">
        <v>0.25840000000000002</v>
      </c>
      <c r="Q1037" s="198">
        <v>0.25750000000000001</v>
      </c>
    </row>
    <row r="1038" spans="1:17" x14ac:dyDescent="0.25">
      <c r="A1038" s="8">
        <v>1</v>
      </c>
      <c r="B1038" s="3">
        <v>59</v>
      </c>
      <c r="C1038" s="5">
        <v>160000</v>
      </c>
      <c r="D1038" s="198"/>
      <c r="E1038" s="198">
        <v>0.56359999999999999</v>
      </c>
      <c r="F1038" s="198">
        <v>0.4713</v>
      </c>
      <c r="G1038" s="198">
        <v>0.40500000000000003</v>
      </c>
      <c r="H1038" s="198">
        <v>0.35599999999999998</v>
      </c>
      <c r="I1038" s="198">
        <v>0.32090000000000002</v>
      </c>
      <c r="J1038" s="198">
        <v>0.29680000000000001</v>
      </c>
      <c r="K1038" s="198">
        <v>0.28100000000000003</v>
      </c>
      <c r="L1038" s="198">
        <v>0.27100000000000002</v>
      </c>
      <c r="M1038" s="198">
        <v>0.26479999999999998</v>
      </c>
      <c r="N1038" s="198">
        <v>0.26119999999999999</v>
      </c>
      <c r="O1038" s="198">
        <v>0.2591</v>
      </c>
      <c r="P1038" s="198">
        <v>0.25790000000000002</v>
      </c>
      <c r="Q1038" s="198">
        <v>0.25719999999999998</v>
      </c>
    </row>
    <row r="1039" spans="1:17" x14ac:dyDescent="0.25">
      <c r="A1039" s="8">
        <v>1</v>
      </c>
      <c r="B1039" s="3">
        <v>60</v>
      </c>
      <c r="C1039" s="5">
        <v>160000</v>
      </c>
      <c r="D1039" s="198"/>
      <c r="E1039" s="198">
        <v>0.55900000000000005</v>
      </c>
      <c r="F1039" s="198">
        <v>0.46479999999999999</v>
      </c>
      <c r="G1039" s="198">
        <v>0.39879999999999999</v>
      </c>
      <c r="H1039" s="198">
        <v>0.3498</v>
      </c>
      <c r="I1039" s="198">
        <v>0.31530000000000002</v>
      </c>
      <c r="J1039" s="198">
        <v>0.29220000000000002</v>
      </c>
      <c r="K1039" s="198">
        <v>0.27750000000000002</v>
      </c>
      <c r="L1039" s="198">
        <v>0.26840000000000003</v>
      </c>
      <c r="M1039" s="198">
        <v>0.2631</v>
      </c>
      <c r="N1039" s="198">
        <v>0.26</v>
      </c>
      <c r="O1039" s="198">
        <v>0.25840000000000002</v>
      </c>
      <c r="P1039" s="198">
        <v>0.25740000000000002</v>
      </c>
      <c r="Q1039" s="198">
        <v>0.25700000000000001</v>
      </c>
    </row>
    <row r="1040" spans="1:17" x14ac:dyDescent="0.25">
      <c r="A1040" s="8">
        <v>1</v>
      </c>
      <c r="B1040" s="3">
        <v>61</v>
      </c>
      <c r="C1040" s="5">
        <v>160000</v>
      </c>
      <c r="D1040" s="198"/>
      <c r="E1040" s="198">
        <v>0.55459999999999998</v>
      </c>
      <c r="F1040" s="198">
        <v>0.45950000000000002</v>
      </c>
      <c r="G1040" s="198">
        <v>0.39279999999999998</v>
      </c>
      <c r="H1040" s="198">
        <v>0.34379999999999999</v>
      </c>
      <c r="I1040" s="198">
        <v>0.31</v>
      </c>
      <c r="J1040" s="198">
        <v>0.28799999999999998</v>
      </c>
      <c r="K1040" s="198">
        <v>0.27429999999999999</v>
      </c>
      <c r="L1040" s="198">
        <v>0.26619999999999999</v>
      </c>
      <c r="M1040" s="198">
        <v>0.2616</v>
      </c>
      <c r="N1040" s="198">
        <v>0.2591</v>
      </c>
      <c r="O1040" s="198">
        <v>0.25779999999999997</v>
      </c>
      <c r="P1040" s="198">
        <v>0.2571</v>
      </c>
      <c r="Q1040" s="198">
        <v>0.25679999999999997</v>
      </c>
    </row>
    <row r="1041" spans="1:17" x14ac:dyDescent="0.25">
      <c r="A1041" s="8">
        <v>1</v>
      </c>
      <c r="B1041" s="3">
        <v>62</v>
      </c>
      <c r="C1041" s="5">
        <v>160000</v>
      </c>
      <c r="D1041" s="198"/>
      <c r="E1041" s="198">
        <v>0.55049999999999999</v>
      </c>
      <c r="F1041" s="198">
        <v>0.45419999999999999</v>
      </c>
      <c r="G1041" s="198">
        <v>0.38669999999999999</v>
      </c>
      <c r="H1041" s="198">
        <v>0.33779999999999999</v>
      </c>
      <c r="I1041" s="198">
        <v>0.30480000000000002</v>
      </c>
      <c r="J1041" s="198">
        <v>0.28389999999999999</v>
      </c>
      <c r="K1041" s="198">
        <v>0.27129999999999999</v>
      </c>
      <c r="L1041" s="198">
        <v>0.26419999999999999</v>
      </c>
      <c r="M1041" s="198">
        <v>0.26040000000000002</v>
      </c>
      <c r="N1041" s="198">
        <v>0.25840000000000002</v>
      </c>
      <c r="O1041" s="198">
        <v>0.25740000000000002</v>
      </c>
      <c r="P1041" s="198">
        <v>0.25690000000000002</v>
      </c>
      <c r="Q1041" s="198">
        <v>0.25669999999999998</v>
      </c>
    </row>
    <row r="1042" spans="1:17" x14ac:dyDescent="0.25">
      <c r="A1042" s="8">
        <v>1</v>
      </c>
      <c r="B1042" s="3">
        <v>63</v>
      </c>
      <c r="C1042" s="5">
        <v>160000</v>
      </c>
      <c r="D1042" s="198"/>
      <c r="E1042" s="198">
        <v>0.54659999999999997</v>
      </c>
      <c r="F1042" s="198">
        <v>0.44890000000000002</v>
      </c>
      <c r="G1042" s="198">
        <v>0.3805</v>
      </c>
      <c r="H1042" s="198">
        <v>0.33169999999999999</v>
      </c>
      <c r="I1042" s="198">
        <v>0.29959999999999998</v>
      </c>
      <c r="J1042" s="198">
        <v>0.27989999999999998</v>
      </c>
      <c r="K1042" s="198">
        <v>0.26860000000000001</v>
      </c>
      <c r="L1042" s="198">
        <v>0.26250000000000001</v>
      </c>
      <c r="M1042" s="198">
        <v>0.25929999999999997</v>
      </c>
      <c r="N1042" s="198">
        <v>0.25779999999999997</v>
      </c>
      <c r="O1042" s="198">
        <v>0.2571</v>
      </c>
      <c r="P1042" s="198">
        <v>0.25669999999999998</v>
      </c>
      <c r="Q1042" s="198">
        <v>0.25659999999999999</v>
      </c>
    </row>
    <row r="1043" spans="1:17" x14ac:dyDescent="0.25">
      <c r="A1043" s="8">
        <v>1</v>
      </c>
      <c r="B1043" s="3">
        <v>64</v>
      </c>
      <c r="C1043" s="5">
        <v>160000</v>
      </c>
      <c r="D1043" s="198"/>
      <c r="E1043" s="198">
        <v>0.54300000000000004</v>
      </c>
      <c r="F1043" s="198">
        <v>0.44369999999999998</v>
      </c>
      <c r="G1043" s="198">
        <v>0.37430000000000002</v>
      </c>
      <c r="H1043" s="198">
        <v>0.32569999999999999</v>
      </c>
      <c r="I1043" s="198">
        <v>0.29459999999999997</v>
      </c>
      <c r="J1043" s="198">
        <v>0.2762</v>
      </c>
      <c r="K1043" s="198">
        <v>0.2661</v>
      </c>
      <c r="L1043" s="198">
        <v>0.26090000000000002</v>
      </c>
      <c r="M1043" s="198">
        <v>0.25850000000000001</v>
      </c>
      <c r="N1043" s="198">
        <v>0.25729999999999997</v>
      </c>
      <c r="O1043" s="198">
        <v>0.25679999999999997</v>
      </c>
      <c r="P1043" s="198">
        <v>0.25659999999999999</v>
      </c>
      <c r="Q1043" s="198">
        <v>0.25650000000000001</v>
      </c>
    </row>
    <row r="1044" spans="1:17" x14ac:dyDescent="0.25">
      <c r="A1044" s="8">
        <v>1</v>
      </c>
      <c r="B1044" s="3">
        <v>65</v>
      </c>
      <c r="C1044" s="5">
        <v>160000</v>
      </c>
      <c r="D1044" s="198"/>
      <c r="E1044" s="198">
        <v>0.53969999999999996</v>
      </c>
      <c r="F1044" s="198">
        <v>0.43859999999999999</v>
      </c>
      <c r="G1044" s="198">
        <v>0.36809999999999998</v>
      </c>
      <c r="H1044" s="198">
        <v>0.31969999999999998</v>
      </c>
      <c r="I1044" s="198">
        <v>0.28970000000000001</v>
      </c>
      <c r="J1044" s="198">
        <v>0.2727</v>
      </c>
      <c r="K1044" s="198">
        <v>0.26390000000000002</v>
      </c>
      <c r="L1044" s="198">
        <v>0.25969999999999999</v>
      </c>
      <c r="M1044" s="198">
        <v>0.25779999999999997</v>
      </c>
      <c r="N1044" s="198">
        <v>0.25700000000000001</v>
      </c>
      <c r="O1044" s="198">
        <v>0.25669999999999998</v>
      </c>
      <c r="P1044" s="198">
        <v>0.25659999999999999</v>
      </c>
      <c r="Q1044" s="198">
        <v>0.25650000000000001</v>
      </c>
    </row>
    <row r="1045" spans="1:17" x14ac:dyDescent="0.25">
      <c r="A1045" s="8">
        <v>1</v>
      </c>
      <c r="B1045" s="3">
        <v>66</v>
      </c>
      <c r="C1045" s="5">
        <v>160000</v>
      </c>
      <c r="D1045" s="198"/>
      <c r="E1045" s="198">
        <v>0.53680000000000005</v>
      </c>
      <c r="F1045" s="198">
        <v>0.43359999999999999</v>
      </c>
      <c r="G1045" s="198">
        <v>0.36199999999999999</v>
      </c>
      <c r="H1045" s="198">
        <v>0.31380000000000002</v>
      </c>
      <c r="I1045" s="198">
        <v>0.28499999999999998</v>
      </c>
      <c r="J1045" s="198">
        <v>0.26960000000000001</v>
      </c>
      <c r="K1045" s="198">
        <v>0.26200000000000001</v>
      </c>
      <c r="L1045" s="198">
        <v>0.25869999999999999</v>
      </c>
      <c r="M1045" s="198">
        <v>0.25729999999999997</v>
      </c>
      <c r="N1045" s="198">
        <v>0.25679999999999997</v>
      </c>
      <c r="O1045" s="198">
        <v>0.25659999999999999</v>
      </c>
      <c r="P1045" s="198">
        <v>0.25650000000000001</v>
      </c>
      <c r="Q1045" s="198">
        <v>0.25650000000000001</v>
      </c>
    </row>
    <row r="1046" spans="1:17" x14ac:dyDescent="0.25">
      <c r="A1046" s="8">
        <v>1</v>
      </c>
      <c r="B1046" s="3">
        <v>67</v>
      </c>
      <c r="C1046" s="5">
        <v>160000</v>
      </c>
      <c r="D1046" s="198"/>
      <c r="E1046" s="198">
        <v>0.53410000000000002</v>
      </c>
      <c r="F1046" s="198">
        <v>0.42830000000000001</v>
      </c>
      <c r="G1046" s="198">
        <v>0.35539999999999999</v>
      </c>
      <c r="H1046" s="198">
        <v>0.30759999999999998</v>
      </c>
      <c r="I1046" s="198">
        <v>0.2802</v>
      </c>
      <c r="J1046" s="198">
        <v>0.26650000000000001</v>
      </c>
      <c r="K1046" s="198">
        <v>0.26029999999999998</v>
      </c>
      <c r="L1046" s="198">
        <v>0.25790000000000002</v>
      </c>
      <c r="M1046" s="198">
        <v>0.25690000000000002</v>
      </c>
      <c r="N1046" s="198">
        <v>0.25659999999999999</v>
      </c>
      <c r="O1046" s="198">
        <v>0.25650000000000001</v>
      </c>
      <c r="P1046" s="198">
        <v>0.25650000000000001</v>
      </c>
      <c r="Q1046" s="198">
        <v>0.25650000000000001</v>
      </c>
    </row>
    <row r="1047" spans="1:17" x14ac:dyDescent="0.25">
      <c r="A1047" s="8">
        <v>1</v>
      </c>
      <c r="B1047" s="3">
        <v>68</v>
      </c>
      <c r="C1047" s="5">
        <v>160000</v>
      </c>
      <c r="D1047" s="198"/>
      <c r="E1047" s="198">
        <v>0.53190000000000004</v>
      </c>
      <c r="F1047" s="198">
        <v>0.42299999999999999</v>
      </c>
      <c r="G1047" s="198">
        <v>0.34860000000000002</v>
      </c>
      <c r="H1047" s="198">
        <v>0.30120000000000002</v>
      </c>
      <c r="I1047" s="198">
        <v>0.27560000000000001</v>
      </c>
      <c r="J1047" s="198">
        <v>0.26379999999999998</v>
      </c>
      <c r="K1047" s="198">
        <v>0.25900000000000001</v>
      </c>
      <c r="L1047" s="198">
        <v>0.25729999999999997</v>
      </c>
      <c r="M1047" s="198">
        <v>0.25669999999999998</v>
      </c>
      <c r="N1047" s="198">
        <v>0.25650000000000001</v>
      </c>
      <c r="O1047" s="198">
        <v>0.25650000000000001</v>
      </c>
      <c r="P1047" s="198">
        <v>0.25650000000000001</v>
      </c>
      <c r="Q1047" s="198">
        <v>0.25650000000000001</v>
      </c>
    </row>
    <row r="1048" spans="1:17" x14ac:dyDescent="0.25">
      <c r="A1048" s="8">
        <v>1</v>
      </c>
      <c r="B1048" s="3">
        <v>69</v>
      </c>
      <c r="C1048" s="5">
        <v>160000</v>
      </c>
      <c r="D1048" s="198"/>
      <c r="E1048" s="198">
        <v>0.5302</v>
      </c>
      <c r="F1048" s="198">
        <v>0.41810000000000003</v>
      </c>
      <c r="G1048" s="198">
        <v>0.34210000000000002</v>
      </c>
      <c r="H1048" s="198">
        <v>0.29520000000000002</v>
      </c>
      <c r="I1048" s="198">
        <v>0.27150000000000002</v>
      </c>
      <c r="J1048" s="198">
        <v>0.26150000000000001</v>
      </c>
      <c r="K1048" s="198">
        <v>0.25800000000000001</v>
      </c>
      <c r="L1048" s="198">
        <v>0.25690000000000002</v>
      </c>
      <c r="M1048" s="198">
        <v>0.25659999999999999</v>
      </c>
      <c r="N1048" s="198">
        <v>0.25650000000000001</v>
      </c>
      <c r="O1048" s="198">
        <v>0.25650000000000001</v>
      </c>
      <c r="P1048" s="198">
        <v>0.25650000000000001</v>
      </c>
      <c r="Q1048" s="198">
        <v>0.25650000000000001</v>
      </c>
    </row>
    <row r="1049" spans="1:17" x14ac:dyDescent="0.25">
      <c r="A1049" s="8">
        <v>1</v>
      </c>
      <c r="B1049" s="3">
        <v>70</v>
      </c>
      <c r="C1049" s="5">
        <v>160000</v>
      </c>
      <c r="D1049" s="198"/>
      <c r="E1049" s="198">
        <v>0.52890000000000004</v>
      </c>
      <c r="F1049" s="198">
        <v>0.41270000000000001</v>
      </c>
      <c r="G1049" s="198">
        <v>0.33439999999999998</v>
      </c>
      <c r="H1049" s="198">
        <v>0.28839999999999999</v>
      </c>
      <c r="I1049" s="198">
        <v>0.26719999999999999</v>
      </c>
      <c r="J1049" s="198">
        <v>0.25950000000000001</v>
      </c>
      <c r="K1049" s="198">
        <v>0.25719999999999998</v>
      </c>
      <c r="L1049" s="198">
        <v>0.25659999999999999</v>
      </c>
      <c r="M1049" s="198">
        <v>0.25650000000000001</v>
      </c>
      <c r="N1049" s="198">
        <v>0.25650000000000001</v>
      </c>
      <c r="O1049" s="198">
        <v>0.25650000000000001</v>
      </c>
      <c r="P1049" s="198">
        <v>0.25650000000000001</v>
      </c>
      <c r="Q1049" s="198">
        <v>0.25650000000000001</v>
      </c>
    </row>
    <row r="1050" spans="1:17" x14ac:dyDescent="0.25">
      <c r="A1050" s="8">
        <v>1</v>
      </c>
      <c r="B1050" s="3">
        <v>71</v>
      </c>
      <c r="C1050" s="5">
        <v>160000</v>
      </c>
      <c r="D1050" s="198"/>
      <c r="E1050" s="198">
        <v>0.5282</v>
      </c>
      <c r="F1050" s="198">
        <v>0.40770000000000001</v>
      </c>
      <c r="G1050" s="198">
        <v>0.32690000000000002</v>
      </c>
      <c r="H1050" s="198">
        <v>0.28189999999999998</v>
      </c>
      <c r="I1050" s="198">
        <v>0.2636</v>
      </c>
      <c r="J1050" s="198">
        <v>0.25800000000000001</v>
      </c>
      <c r="K1050" s="198">
        <v>0.25679999999999997</v>
      </c>
      <c r="L1050" s="198">
        <v>0.25650000000000001</v>
      </c>
      <c r="M1050" s="198">
        <v>0.25650000000000001</v>
      </c>
      <c r="N1050" s="198">
        <v>0.25650000000000001</v>
      </c>
      <c r="O1050" s="198">
        <v>0.25650000000000001</v>
      </c>
      <c r="P1050" s="198">
        <v>0.25650000000000001</v>
      </c>
      <c r="Q1050" s="198">
        <v>0.25650000000000001</v>
      </c>
    </row>
    <row r="1051" spans="1:17" x14ac:dyDescent="0.25">
      <c r="A1051" s="8">
        <v>1</v>
      </c>
      <c r="B1051" s="3">
        <v>72</v>
      </c>
      <c r="C1051" s="5">
        <v>160000</v>
      </c>
      <c r="D1051" s="198"/>
      <c r="E1051" s="198">
        <v>0.52780000000000005</v>
      </c>
      <c r="F1051" s="198">
        <v>0.4042</v>
      </c>
      <c r="G1051" s="198">
        <v>0.31680000000000003</v>
      </c>
      <c r="H1051" s="198">
        <v>0.2737</v>
      </c>
      <c r="I1051" s="198">
        <v>0.25979999999999998</v>
      </c>
      <c r="J1051" s="198">
        <v>0.25690000000000002</v>
      </c>
      <c r="K1051" s="198">
        <v>0.25650000000000001</v>
      </c>
      <c r="L1051" s="198">
        <v>0.25650000000000001</v>
      </c>
      <c r="M1051" s="198">
        <v>0.25650000000000001</v>
      </c>
      <c r="N1051" s="198">
        <v>0.25650000000000001</v>
      </c>
      <c r="O1051" s="198">
        <v>0.25650000000000001</v>
      </c>
      <c r="P1051" s="198">
        <v>0.25650000000000001</v>
      </c>
      <c r="Q1051" s="198">
        <v>0.25650000000000001</v>
      </c>
    </row>
    <row r="1052" spans="1:17" x14ac:dyDescent="0.25">
      <c r="A1052" s="8">
        <v>1</v>
      </c>
      <c r="B1052" s="3">
        <v>73</v>
      </c>
      <c r="C1052" s="5">
        <v>160000</v>
      </c>
      <c r="D1052" s="198"/>
      <c r="E1052" s="198">
        <v>0.52780000000000005</v>
      </c>
      <c r="F1052" s="198">
        <v>0.40339999999999998</v>
      </c>
      <c r="G1052" s="198">
        <v>0.30590000000000001</v>
      </c>
      <c r="H1052" s="198">
        <v>0.26590000000000003</v>
      </c>
      <c r="I1052" s="198">
        <v>0.25740000000000002</v>
      </c>
      <c r="J1052" s="198">
        <v>0.25650000000000001</v>
      </c>
      <c r="K1052" s="198">
        <v>0.25650000000000001</v>
      </c>
      <c r="L1052" s="198">
        <v>0.25650000000000001</v>
      </c>
      <c r="M1052" s="198">
        <v>0.25650000000000001</v>
      </c>
      <c r="N1052" s="198">
        <v>0.25650000000000001</v>
      </c>
      <c r="O1052" s="198">
        <v>0.25650000000000001</v>
      </c>
      <c r="P1052" s="198">
        <v>0.25650000000000001</v>
      </c>
      <c r="Q1052" s="198">
        <v>0.25650000000000001</v>
      </c>
    </row>
    <row r="1053" spans="1:17" x14ac:dyDescent="0.25">
      <c r="A1053" s="8">
        <v>1</v>
      </c>
      <c r="B1053" s="3">
        <v>74</v>
      </c>
      <c r="C1053" s="5">
        <v>160000</v>
      </c>
      <c r="D1053" s="198"/>
      <c r="E1053" s="198">
        <v>0.52780000000000005</v>
      </c>
      <c r="F1053" s="198">
        <v>0.40329999999999999</v>
      </c>
      <c r="G1053" s="198">
        <v>0.29870000000000002</v>
      </c>
      <c r="H1053" s="198">
        <v>0.2616</v>
      </c>
      <c r="I1053" s="198">
        <v>0.25669999999999998</v>
      </c>
      <c r="J1053" s="198">
        <v>0.25650000000000001</v>
      </c>
      <c r="K1053" s="198">
        <v>0.25650000000000001</v>
      </c>
      <c r="L1053" s="198">
        <v>0.25650000000000001</v>
      </c>
      <c r="M1053" s="198">
        <v>0.25650000000000001</v>
      </c>
      <c r="N1053" s="198">
        <v>0.25650000000000001</v>
      </c>
      <c r="O1053" s="198">
        <v>0.25650000000000001</v>
      </c>
      <c r="P1053" s="198">
        <v>0.25650000000000001</v>
      </c>
      <c r="Q1053" s="198">
        <v>0.25650000000000001</v>
      </c>
    </row>
    <row r="1054" spans="1:17" x14ac:dyDescent="0.25">
      <c r="A1054" s="8">
        <v>2</v>
      </c>
      <c r="B1054" s="3">
        <v>40</v>
      </c>
      <c r="C1054" s="5">
        <v>160000</v>
      </c>
      <c r="D1054" s="198"/>
      <c r="E1054" s="198">
        <v>0.6905</v>
      </c>
      <c r="F1054" s="198">
        <v>0.63300000000000001</v>
      </c>
      <c r="G1054" s="198">
        <v>0.58169999999999999</v>
      </c>
      <c r="H1054" s="198">
        <v>0.53559999999999997</v>
      </c>
      <c r="I1054" s="198">
        <v>0.49390000000000001</v>
      </c>
      <c r="J1054" s="198">
        <v>0.45610000000000001</v>
      </c>
      <c r="K1054" s="198">
        <v>0.42159999999999997</v>
      </c>
      <c r="L1054" s="198">
        <v>0.39150000000000001</v>
      </c>
      <c r="M1054" s="198">
        <v>0.37180000000000002</v>
      </c>
      <c r="N1054" s="198">
        <v>0.35510000000000003</v>
      </c>
      <c r="O1054" s="198">
        <v>0.34100000000000003</v>
      </c>
      <c r="P1054" s="198">
        <v>0.32900000000000001</v>
      </c>
      <c r="Q1054" s="198">
        <v>0.31869999999999998</v>
      </c>
    </row>
    <row r="1055" spans="1:17" x14ac:dyDescent="0.25">
      <c r="A1055" s="8">
        <v>2</v>
      </c>
      <c r="B1055" s="3">
        <v>41</v>
      </c>
      <c r="C1055" s="5">
        <v>160000</v>
      </c>
      <c r="D1055" s="198"/>
      <c r="E1055" s="198">
        <v>0.68379999999999996</v>
      </c>
      <c r="F1055" s="198">
        <v>0.625</v>
      </c>
      <c r="G1055" s="198">
        <v>0.57250000000000001</v>
      </c>
      <c r="H1055" s="198">
        <v>0.52539999999999998</v>
      </c>
      <c r="I1055" s="198">
        <v>0.4829</v>
      </c>
      <c r="J1055" s="198">
        <v>0.44440000000000002</v>
      </c>
      <c r="K1055" s="198">
        <v>0.4093</v>
      </c>
      <c r="L1055" s="198">
        <v>0.3841</v>
      </c>
      <c r="M1055" s="198">
        <v>0.36480000000000001</v>
      </c>
      <c r="N1055" s="198">
        <v>0.34849999999999998</v>
      </c>
      <c r="O1055" s="198">
        <v>0.33479999999999999</v>
      </c>
      <c r="P1055" s="198">
        <v>0.32319999999999999</v>
      </c>
      <c r="Q1055" s="198">
        <v>0.31340000000000001</v>
      </c>
    </row>
    <row r="1056" spans="1:17" x14ac:dyDescent="0.25">
      <c r="A1056" s="8">
        <v>2</v>
      </c>
      <c r="B1056" s="3">
        <v>42</v>
      </c>
      <c r="C1056" s="5">
        <v>160000</v>
      </c>
      <c r="D1056" s="198"/>
      <c r="E1056" s="198">
        <v>0.67720000000000002</v>
      </c>
      <c r="F1056" s="198">
        <v>0.6169</v>
      </c>
      <c r="G1056" s="198">
        <v>0.56320000000000003</v>
      </c>
      <c r="H1056" s="198">
        <v>0.5151</v>
      </c>
      <c r="I1056" s="198">
        <v>0.4718</v>
      </c>
      <c r="J1056" s="198">
        <v>0.43259999999999998</v>
      </c>
      <c r="K1056" s="198">
        <v>0.39929999999999999</v>
      </c>
      <c r="L1056" s="198">
        <v>0.37680000000000002</v>
      </c>
      <c r="M1056" s="198">
        <v>0.3579</v>
      </c>
      <c r="N1056" s="198">
        <v>0.34210000000000002</v>
      </c>
      <c r="O1056" s="198">
        <v>0.32869999999999999</v>
      </c>
      <c r="P1056" s="198">
        <v>0.31759999999999999</v>
      </c>
      <c r="Q1056" s="198">
        <v>0.3085</v>
      </c>
    </row>
    <row r="1057" spans="1:17" x14ac:dyDescent="0.25">
      <c r="A1057" s="8">
        <v>2</v>
      </c>
      <c r="B1057" s="3">
        <v>43</v>
      </c>
      <c r="C1057" s="5">
        <v>160000</v>
      </c>
      <c r="D1057" s="198"/>
      <c r="E1057" s="198">
        <v>0.67059999999999997</v>
      </c>
      <c r="F1057" s="198">
        <v>0.6089</v>
      </c>
      <c r="G1057" s="198">
        <v>0.55400000000000005</v>
      </c>
      <c r="H1057" s="198">
        <v>0.50490000000000002</v>
      </c>
      <c r="I1057" s="198">
        <v>0.46079999999999999</v>
      </c>
      <c r="J1057" s="198">
        <v>0.4209</v>
      </c>
      <c r="K1057" s="198">
        <v>0.39190000000000003</v>
      </c>
      <c r="L1057" s="198">
        <v>0.36980000000000002</v>
      </c>
      <c r="M1057" s="198">
        <v>0.3513</v>
      </c>
      <c r="N1057" s="198">
        <v>0.33579999999999999</v>
      </c>
      <c r="O1057" s="198">
        <v>0.32300000000000001</v>
      </c>
      <c r="P1057" s="198">
        <v>0.31259999999999999</v>
      </c>
      <c r="Q1057" s="198">
        <v>0.30420000000000003</v>
      </c>
    </row>
    <row r="1058" spans="1:17" x14ac:dyDescent="0.25">
      <c r="A1058" s="8">
        <v>2</v>
      </c>
      <c r="B1058" s="3">
        <v>44</v>
      </c>
      <c r="C1058" s="5">
        <v>160000</v>
      </c>
      <c r="D1058" s="198"/>
      <c r="E1058" s="198">
        <v>0.66420000000000001</v>
      </c>
      <c r="F1058" s="198">
        <v>0.60099999999999998</v>
      </c>
      <c r="G1058" s="198">
        <v>0.54500000000000004</v>
      </c>
      <c r="H1058" s="198">
        <v>0.49490000000000001</v>
      </c>
      <c r="I1058" s="198">
        <v>0.44990000000000002</v>
      </c>
      <c r="J1058" s="198">
        <v>0.41110000000000002</v>
      </c>
      <c r="K1058" s="198">
        <v>0.38479999999999998</v>
      </c>
      <c r="L1058" s="198">
        <v>0.36299999999999999</v>
      </c>
      <c r="M1058" s="198">
        <v>0.34489999999999998</v>
      </c>
      <c r="N1058" s="198">
        <v>0.32990000000000003</v>
      </c>
      <c r="O1058" s="198">
        <v>0.31780000000000003</v>
      </c>
      <c r="P1058" s="198">
        <v>0.30809999999999998</v>
      </c>
      <c r="Q1058" s="198">
        <v>0.3004</v>
      </c>
    </row>
    <row r="1059" spans="1:17" x14ac:dyDescent="0.25">
      <c r="A1059" s="8">
        <v>2</v>
      </c>
      <c r="B1059" s="3">
        <v>45</v>
      </c>
      <c r="C1059" s="5">
        <v>160000</v>
      </c>
      <c r="D1059" s="198"/>
      <c r="E1059" s="198">
        <v>0.65700000000000003</v>
      </c>
      <c r="F1059" s="198">
        <v>0.59240000000000004</v>
      </c>
      <c r="G1059" s="198">
        <v>0.53500000000000003</v>
      </c>
      <c r="H1059" s="198">
        <v>0.48380000000000001</v>
      </c>
      <c r="I1059" s="198">
        <v>0.438</v>
      </c>
      <c r="J1059" s="198">
        <v>0.40289999999999998</v>
      </c>
      <c r="K1059" s="198">
        <v>0.377</v>
      </c>
      <c r="L1059" s="198">
        <v>0.35560000000000003</v>
      </c>
      <c r="M1059" s="198">
        <v>0.33789999999999998</v>
      </c>
      <c r="N1059" s="198">
        <v>0.32369999999999999</v>
      </c>
      <c r="O1059" s="198">
        <v>0.31240000000000001</v>
      </c>
      <c r="P1059" s="198">
        <v>0.30349999999999999</v>
      </c>
      <c r="Q1059" s="198">
        <v>0.29630000000000001</v>
      </c>
    </row>
    <row r="1060" spans="1:17" x14ac:dyDescent="0.25">
      <c r="A1060" s="8">
        <v>2</v>
      </c>
      <c r="B1060" s="3">
        <v>46</v>
      </c>
      <c r="C1060" s="5">
        <v>160000</v>
      </c>
      <c r="D1060" s="198"/>
      <c r="E1060" s="198">
        <v>0.65</v>
      </c>
      <c r="F1060" s="198">
        <v>0.5837</v>
      </c>
      <c r="G1060" s="198">
        <v>0.52510000000000001</v>
      </c>
      <c r="H1060" s="198">
        <v>0.4728</v>
      </c>
      <c r="I1060" s="198">
        <v>0.42599999999999999</v>
      </c>
      <c r="J1060" s="198">
        <v>0.39489999999999997</v>
      </c>
      <c r="K1060" s="198">
        <v>0.36930000000000002</v>
      </c>
      <c r="L1060" s="198">
        <v>0.3483</v>
      </c>
      <c r="M1060" s="198">
        <v>0.33139999999999997</v>
      </c>
      <c r="N1060" s="198">
        <v>0.318</v>
      </c>
      <c r="O1060" s="198">
        <v>0.3075</v>
      </c>
      <c r="P1060" s="198">
        <v>0.29920000000000002</v>
      </c>
      <c r="Q1060" s="198">
        <v>0.29270000000000002</v>
      </c>
    </row>
    <row r="1061" spans="1:17" x14ac:dyDescent="0.25">
      <c r="A1061" s="8">
        <v>2</v>
      </c>
      <c r="B1061" s="3">
        <v>47</v>
      </c>
      <c r="C1061" s="5">
        <v>160000</v>
      </c>
      <c r="D1061" s="198"/>
      <c r="E1061" s="198">
        <v>0.6431</v>
      </c>
      <c r="F1061" s="198">
        <v>0.57530000000000003</v>
      </c>
      <c r="G1061" s="198">
        <v>0.51529999999999998</v>
      </c>
      <c r="H1061" s="198">
        <v>0.46189999999999998</v>
      </c>
      <c r="I1061" s="198">
        <v>0.41799999999999998</v>
      </c>
      <c r="J1061" s="198">
        <v>0.3871</v>
      </c>
      <c r="K1061" s="198">
        <v>0.3619</v>
      </c>
      <c r="L1061" s="198">
        <v>0.34150000000000003</v>
      </c>
      <c r="M1061" s="198">
        <v>0.32540000000000002</v>
      </c>
      <c r="N1061" s="198">
        <v>0.31280000000000002</v>
      </c>
      <c r="O1061" s="198">
        <v>0.30299999999999999</v>
      </c>
      <c r="P1061" s="198">
        <v>0.29530000000000001</v>
      </c>
      <c r="Q1061" s="198">
        <v>0.28939999999999999</v>
      </c>
    </row>
    <row r="1062" spans="1:17" x14ac:dyDescent="0.25">
      <c r="A1062" s="8">
        <v>2</v>
      </c>
      <c r="B1062" s="3">
        <v>48</v>
      </c>
      <c r="C1062" s="5">
        <v>160000</v>
      </c>
      <c r="D1062" s="198"/>
      <c r="E1062" s="198">
        <v>0.63619999999999999</v>
      </c>
      <c r="F1062" s="198">
        <v>0.56679999999999997</v>
      </c>
      <c r="G1062" s="198">
        <v>0.50539999999999996</v>
      </c>
      <c r="H1062" s="198">
        <v>0.45090000000000002</v>
      </c>
      <c r="I1062" s="198">
        <v>0.41</v>
      </c>
      <c r="J1062" s="198">
        <v>0.37940000000000002</v>
      </c>
      <c r="K1062" s="198">
        <v>0.35460000000000003</v>
      </c>
      <c r="L1062" s="198">
        <v>0.33500000000000002</v>
      </c>
      <c r="M1062" s="198">
        <v>0.31979999999999997</v>
      </c>
      <c r="N1062" s="198">
        <v>0.30790000000000001</v>
      </c>
      <c r="O1062" s="198">
        <v>0.29880000000000001</v>
      </c>
      <c r="P1062" s="198">
        <v>0.29170000000000001</v>
      </c>
      <c r="Q1062" s="198">
        <v>0.28639999999999999</v>
      </c>
    </row>
    <row r="1063" spans="1:17" x14ac:dyDescent="0.25">
      <c r="A1063" s="8">
        <v>2</v>
      </c>
      <c r="B1063" s="3">
        <v>49</v>
      </c>
      <c r="C1063" s="5">
        <v>160000</v>
      </c>
      <c r="D1063" s="198"/>
      <c r="E1063" s="198">
        <v>0.62939999999999996</v>
      </c>
      <c r="F1063" s="198">
        <v>0.55830000000000002</v>
      </c>
      <c r="G1063" s="198">
        <v>0.4955</v>
      </c>
      <c r="H1063" s="198">
        <v>0.43980000000000002</v>
      </c>
      <c r="I1063" s="198">
        <v>0.4022</v>
      </c>
      <c r="J1063" s="198">
        <v>0.37180000000000002</v>
      </c>
      <c r="K1063" s="198">
        <v>0.34770000000000001</v>
      </c>
      <c r="L1063" s="198">
        <v>0.32890000000000003</v>
      </c>
      <c r="M1063" s="198">
        <v>0.3145</v>
      </c>
      <c r="N1063" s="198">
        <v>0.3034</v>
      </c>
      <c r="O1063" s="198">
        <v>0.2949</v>
      </c>
      <c r="P1063" s="198">
        <v>0.28849999999999998</v>
      </c>
      <c r="Q1063" s="198">
        <v>0.28370000000000001</v>
      </c>
    </row>
    <row r="1064" spans="1:17" x14ac:dyDescent="0.25">
      <c r="A1064" s="8">
        <v>2</v>
      </c>
      <c r="B1064" s="3">
        <v>50</v>
      </c>
      <c r="C1064" s="5">
        <v>160000</v>
      </c>
      <c r="D1064" s="198"/>
      <c r="E1064" s="198">
        <v>0.62290000000000001</v>
      </c>
      <c r="F1064" s="198">
        <v>0.55010000000000003</v>
      </c>
      <c r="G1064" s="198">
        <v>0.4859</v>
      </c>
      <c r="H1064" s="198">
        <v>0.43219999999999997</v>
      </c>
      <c r="I1064" s="198">
        <v>0.39460000000000001</v>
      </c>
      <c r="J1064" s="198">
        <v>0.36459999999999998</v>
      </c>
      <c r="K1064" s="198">
        <v>0.34129999999999999</v>
      </c>
      <c r="L1064" s="198">
        <v>0.32329999999999998</v>
      </c>
      <c r="M1064" s="198">
        <v>0.30959999999999999</v>
      </c>
      <c r="N1064" s="198">
        <v>0.29920000000000002</v>
      </c>
      <c r="O1064" s="198">
        <v>0.29139999999999999</v>
      </c>
      <c r="P1064" s="198">
        <v>0.28570000000000001</v>
      </c>
      <c r="Q1064" s="198">
        <v>0.28149999999999997</v>
      </c>
    </row>
    <row r="1065" spans="1:17" x14ac:dyDescent="0.25">
      <c r="A1065" s="8">
        <v>2</v>
      </c>
      <c r="B1065" s="3">
        <v>51</v>
      </c>
      <c r="C1065" s="5">
        <v>160000</v>
      </c>
      <c r="D1065" s="198"/>
      <c r="E1065" s="198">
        <v>0.61639999999999995</v>
      </c>
      <c r="F1065" s="198">
        <v>0.54190000000000005</v>
      </c>
      <c r="G1065" s="198">
        <v>0.47620000000000001</v>
      </c>
      <c r="H1065" s="198">
        <v>0.42470000000000002</v>
      </c>
      <c r="I1065" s="198">
        <v>0.38719999999999999</v>
      </c>
      <c r="J1065" s="198">
        <v>0.35770000000000002</v>
      </c>
      <c r="K1065" s="198">
        <v>0.33510000000000001</v>
      </c>
      <c r="L1065" s="198">
        <v>0.318</v>
      </c>
      <c r="M1065" s="198">
        <v>0.30499999999999999</v>
      </c>
      <c r="N1065" s="198">
        <v>0.2954</v>
      </c>
      <c r="O1065" s="198">
        <v>0.2883</v>
      </c>
      <c r="P1065" s="198">
        <v>0.28320000000000001</v>
      </c>
      <c r="Q1065" s="198">
        <v>0.27950000000000003</v>
      </c>
    </row>
    <row r="1066" spans="1:17" x14ac:dyDescent="0.25">
      <c r="A1066" s="8">
        <v>2</v>
      </c>
      <c r="B1066" s="3">
        <v>52</v>
      </c>
      <c r="C1066" s="5">
        <v>160000</v>
      </c>
      <c r="D1066" s="198"/>
      <c r="E1066" s="198">
        <v>0.6099</v>
      </c>
      <c r="F1066" s="198">
        <v>0.53359999999999996</v>
      </c>
      <c r="G1066" s="198">
        <v>0.46639999999999998</v>
      </c>
      <c r="H1066" s="198">
        <v>0.41699999999999998</v>
      </c>
      <c r="I1066" s="198">
        <v>0.37969999999999998</v>
      </c>
      <c r="J1066" s="198">
        <v>0.35099999999999998</v>
      </c>
      <c r="K1066" s="198">
        <v>0.32919999999999999</v>
      </c>
      <c r="L1066" s="198">
        <v>0.31280000000000002</v>
      </c>
      <c r="M1066" s="198">
        <v>0.30059999999999998</v>
      </c>
      <c r="N1066" s="198">
        <v>0.2918</v>
      </c>
      <c r="O1066" s="198">
        <v>0.28549999999999998</v>
      </c>
      <c r="P1066" s="198">
        <v>0.28089999999999998</v>
      </c>
      <c r="Q1066" s="198">
        <v>0.2777</v>
      </c>
    </row>
    <row r="1067" spans="1:17" x14ac:dyDescent="0.25">
      <c r="A1067" s="8">
        <v>2</v>
      </c>
      <c r="B1067" s="3">
        <v>53</v>
      </c>
      <c r="C1067" s="5">
        <v>160000</v>
      </c>
      <c r="D1067" s="198"/>
      <c r="E1067" s="198">
        <v>0.60360000000000003</v>
      </c>
      <c r="F1067" s="198">
        <v>0.52539999999999998</v>
      </c>
      <c r="G1067" s="198">
        <v>0.45660000000000001</v>
      </c>
      <c r="H1067" s="198">
        <v>0.40939999999999999</v>
      </c>
      <c r="I1067" s="198">
        <v>0.3725</v>
      </c>
      <c r="J1067" s="198">
        <v>0.34449999999999997</v>
      </c>
      <c r="K1067" s="198">
        <v>0.32340000000000002</v>
      </c>
      <c r="L1067" s="198">
        <v>0.30790000000000001</v>
      </c>
      <c r="M1067" s="198">
        <v>0.29659999999999997</v>
      </c>
      <c r="N1067" s="198">
        <v>0.28860000000000002</v>
      </c>
      <c r="O1067" s="198">
        <v>0.28289999999999998</v>
      </c>
      <c r="P1067" s="198">
        <v>0.27889999999999998</v>
      </c>
      <c r="Q1067" s="198">
        <v>0.2762</v>
      </c>
    </row>
    <row r="1068" spans="1:17" x14ac:dyDescent="0.25">
      <c r="A1068" s="8">
        <v>2</v>
      </c>
      <c r="B1068" s="3">
        <v>54</v>
      </c>
      <c r="C1068" s="5">
        <v>160000</v>
      </c>
      <c r="D1068" s="198"/>
      <c r="E1068" s="198">
        <v>0.59730000000000005</v>
      </c>
      <c r="F1068" s="198">
        <v>0.51729999999999998</v>
      </c>
      <c r="G1068" s="198">
        <v>0.44940000000000002</v>
      </c>
      <c r="H1068" s="198">
        <v>0.40200000000000002</v>
      </c>
      <c r="I1068" s="198">
        <v>0.36559999999999998</v>
      </c>
      <c r="J1068" s="198">
        <v>0.3382</v>
      </c>
      <c r="K1068" s="198">
        <v>0.318</v>
      </c>
      <c r="L1068" s="198">
        <v>0.30330000000000001</v>
      </c>
      <c r="M1068" s="198">
        <v>0.29289999999999999</v>
      </c>
      <c r="N1068" s="198">
        <v>0.28570000000000001</v>
      </c>
      <c r="O1068" s="198">
        <v>0.28060000000000002</v>
      </c>
      <c r="P1068" s="198">
        <v>0.2772</v>
      </c>
      <c r="Q1068" s="198">
        <v>0.27500000000000002</v>
      </c>
    </row>
    <row r="1069" spans="1:17" x14ac:dyDescent="0.25">
      <c r="A1069" s="8">
        <v>2</v>
      </c>
      <c r="B1069" s="3">
        <v>55</v>
      </c>
      <c r="C1069" s="5">
        <v>160000</v>
      </c>
      <c r="D1069" s="198"/>
      <c r="E1069" s="198">
        <v>0.59140000000000004</v>
      </c>
      <c r="F1069" s="198">
        <v>0.50929999999999997</v>
      </c>
      <c r="G1069" s="198">
        <v>0.44230000000000003</v>
      </c>
      <c r="H1069" s="198">
        <v>0.39500000000000002</v>
      </c>
      <c r="I1069" s="198">
        <v>0.35899999999999999</v>
      </c>
      <c r="J1069" s="198">
        <v>0.3322</v>
      </c>
      <c r="K1069" s="198">
        <v>0.31290000000000001</v>
      </c>
      <c r="L1069" s="198">
        <v>0.29920000000000002</v>
      </c>
      <c r="M1069" s="198">
        <v>0.28960000000000002</v>
      </c>
      <c r="N1069" s="198">
        <v>0.28310000000000002</v>
      </c>
      <c r="O1069" s="198">
        <v>0.2787</v>
      </c>
      <c r="P1069" s="198">
        <v>0.27579999999999999</v>
      </c>
      <c r="Q1069" s="198">
        <v>0.27389999999999998</v>
      </c>
    </row>
    <row r="1070" spans="1:17" x14ac:dyDescent="0.25">
      <c r="A1070" s="8">
        <v>2</v>
      </c>
      <c r="B1070" s="3">
        <v>56</v>
      </c>
      <c r="C1070" s="5">
        <v>160000</v>
      </c>
      <c r="D1070" s="198"/>
      <c r="E1070" s="198">
        <v>0.58540000000000003</v>
      </c>
      <c r="F1070" s="198">
        <v>0.50129999999999997</v>
      </c>
      <c r="G1070" s="198">
        <v>0.43509999999999999</v>
      </c>
      <c r="H1070" s="198">
        <v>0.38779999999999998</v>
      </c>
      <c r="I1070" s="198">
        <v>0.3523</v>
      </c>
      <c r="J1070" s="198">
        <v>0.32640000000000002</v>
      </c>
      <c r="K1070" s="198">
        <v>0.30790000000000001</v>
      </c>
      <c r="L1070" s="198">
        <v>0.29520000000000002</v>
      </c>
      <c r="M1070" s="198">
        <v>0.28649999999999998</v>
      </c>
      <c r="N1070" s="198">
        <v>0.28079999999999999</v>
      </c>
      <c r="O1070" s="198">
        <v>0.27700000000000002</v>
      </c>
      <c r="P1070" s="198">
        <v>0.27460000000000001</v>
      </c>
      <c r="Q1070" s="198">
        <v>0.27310000000000001</v>
      </c>
    </row>
    <row r="1071" spans="1:17" x14ac:dyDescent="0.25">
      <c r="A1071" s="8">
        <v>2</v>
      </c>
      <c r="B1071" s="3">
        <v>57</v>
      </c>
      <c r="C1071" s="5">
        <v>160000</v>
      </c>
      <c r="D1071" s="198"/>
      <c r="E1071" s="198">
        <v>0.5796</v>
      </c>
      <c r="F1071" s="198">
        <v>0.49340000000000001</v>
      </c>
      <c r="G1071" s="198">
        <v>0.42809999999999998</v>
      </c>
      <c r="H1071" s="198">
        <v>0.38090000000000002</v>
      </c>
      <c r="I1071" s="198">
        <v>0.34589999999999999</v>
      </c>
      <c r="J1071" s="198">
        <v>0.32079999999999997</v>
      </c>
      <c r="K1071" s="198">
        <v>0.30330000000000001</v>
      </c>
      <c r="L1071" s="198">
        <v>0.29149999999999998</v>
      </c>
      <c r="M1071" s="198">
        <v>0.2838</v>
      </c>
      <c r="N1071" s="198">
        <v>0.2787</v>
      </c>
      <c r="O1071" s="198">
        <v>0.27560000000000001</v>
      </c>
      <c r="P1071" s="198">
        <v>0.27360000000000001</v>
      </c>
      <c r="Q1071" s="198">
        <v>0.27239999999999998</v>
      </c>
    </row>
    <row r="1072" spans="1:17" x14ac:dyDescent="0.25">
      <c r="A1072" s="8">
        <v>2</v>
      </c>
      <c r="B1072" s="3">
        <v>58</v>
      </c>
      <c r="C1072" s="5">
        <v>160000</v>
      </c>
      <c r="D1072" s="198"/>
      <c r="E1072" s="198">
        <v>0.57440000000000002</v>
      </c>
      <c r="F1072" s="198">
        <v>0.48620000000000002</v>
      </c>
      <c r="G1072" s="198">
        <v>0.4219</v>
      </c>
      <c r="H1072" s="198">
        <v>0.37469999999999998</v>
      </c>
      <c r="I1072" s="198">
        <v>0.3402</v>
      </c>
      <c r="J1072" s="198">
        <v>0.31590000000000001</v>
      </c>
      <c r="K1072" s="198">
        <v>0.2994</v>
      </c>
      <c r="L1072" s="198">
        <v>0.28849999999999998</v>
      </c>
      <c r="M1072" s="198">
        <v>0.28149999999999997</v>
      </c>
      <c r="N1072" s="198">
        <v>0.2772</v>
      </c>
      <c r="O1072" s="198">
        <v>0.27450000000000002</v>
      </c>
      <c r="P1072" s="198">
        <v>0.27289999999999998</v>
      </c>
      <c r="Q1072" s="198">
        <v>0.27189999999999998</v>
      </c>
    </row>
    <row r="1073" spans="1:17" x14ac:dyDescent="0.25">
      <c r="A1073" s="8">
        <v>2</v>
      </c>
      <c r="B1073" s="3">
        <v>59</v>
      </c>
      <c r="C1073" s="5">
        <v>160000</v>
      </c>
      <c r="D1073" s="198"/>
      <c r="E1073" s="198">
        <v>0.56930000000000003</v>
      </c>
      <c r="F1073" s="198">
        <v>0.47899999999999998</v>
      </c>
      <c r="G1073" s="198">
        <v>0.41570000000000001</v>
      </c>
      <c r="H1073" s="198">
        <v>0.36849999999999999</v>
      </c>
      <c r="I1073" s="198">
        <v>0.3347</v>
      </c>
      <c r="J1073" s="198">
        <v>0.31130000000000002</v>
      </c>
      <c r="K1073" s="198">
        <v>0.29580000000000001</v>
      </c>
      <c r="L1073" s="198">
        <v>0.2858</v>
      </c>
      <c r="M1073" s="198">
        <v>0.27960000000000002</v>
      </c>
      <c r="N1073" s="198">
        <v>0.27579999999999999</v>
      </c>
      <c r="O1073" s="198">
        <v>0.27360000000000001</v>
      </c>
      <c r="P1073" s="198">
        <v>0.27229999999999999</v>
      </c>
      <c r="Q1073" s="198">
        <v>0.27150000000000002</v>
      </c>
    </row>
    <row r="1074" spans="1:17" x14ac:dyDescent="0.25">
      <c r="A1074" s="8">
        <v>2</v>
      </c>
      <c r="B1074" s="3">
        <v>60</v>
      </c>
      <c r="C1074" s="5">
        <v>160000</v>
      </c>
      <c r="D1074" s="198"/>
      <c r="E1074" s="198">
        <v>0.56440000000000001</v>
      </c>
      <c r="F1074" s="198">
        <v>0.47289999999999999</v>
      </c>
      <c r="G1074" s="198">
        <v>0.40949999999999998</v>
      </c>
      <c r="H1074" s="198">
        <v>0.3624</v>
      </c>
      <c r="I1074" s="198">
        <v>0.32919999999999999</v>
      </c>
      <c r="J1074" s="198">
        <v>0.30680000000000002</v>
      </c>
      <c r="K1074" s="198">
        <v>0.2923</v>
      </c>
      <c r="L1074" s="198">
        <v>0.28320000000000001</v>
      </c>
      <c r="M1074" s="198">
        <v>0.27779999999999999</v>
      </c>
      <c r="N1074" s="198">
        <v>0.27460000000000001</v>
      </c>
      <c r="O1074" s="198">
        <v>0.27279999999999999</v>
      </c>
      <c r="P1074" s="198">
        <v>0.27179999999999999</v>
      </c>
      <c r="Q1074" s="198">
        <v>0.27129999999999999</v>
      </c>
    </row>
    <row r="1075" spans="1:17" x14ac:dyDescent="0.25">
      <c r="A1075" s="8">
        <v>2</v>
      </c>
      <c r="B1075" s="3">
        <v>61</v>
      </c>
      <c r="C1075" s="5">
        <v>160000</v>
      </c>
      <c r="D1075" s="198"/>
      <c r="E1075" s="198">
        <v>0.55969999999999998</v>
      </c>
      <c r="F1075" s="198">
        <v>0.46750000000000003</v>
      </c>
      <c r="G1075" s="198">
        <v>0.40339999999999998</v>
      </c>
      <c r="H1075" s="198">
        <v>0.35649999999999998</v>
      </c>
      <c r="I1075" s="198">
        <v>0.32390000000000002</v>
      </c>
      <c r="J1075" s="198">
        <v>0.30249999999999999</v>
      </c>
      <c r="K1075" s="198">
        <v>0.28910000000000002</v>
      </c>
      <c r="L1075" s="198">
        <v>0.28100000000000003</v>
      </c>
      <c r="M1075" s="198">
        <v>0.27629999999999999</v>
      </c>
      <c r="N1075" s="198">
        <v>0.27360000000000001</v>
      </c>
      <c r="O1075" s="198">
        <v>0.2722</v>
      </c>
      <c r="P1075" s="198">
        <v>0.27139999999999997</v>
      </c>
      <c r="Q1075" s="198">
        <v>0.27110000000000001</v>
      </c>
    </row>
    <row r="1076" spans="1:17" x14ac:dyDescent="0.25">
      <c r="A1076" s="8">
        <v>2</v>
      </c>
      <c r="B1076" s="3">
        <v>62</v>
      </c>
      <c r="C1076" s="5">
        <v>160000</v>
      </c>
      <c r="D1076" s="198"/>
      <c r="E1076" s="198">
        <v>0.55530000000000002</v>
      </c>
      <c r="F1076" s="198">
        <v>0.46210000000000001</v>
      </c>
      <c r="G1076" s="198">
        <v>0.39729999999999999</v>
      </c>
      <c r="H1076" s="198">
        <v>0.35049999999999998</v>
      </c>
      <c r="I1076" s="198">
        <v>0.31879999999999997</v>
      </c>
      <c r="J1076" s="198">
        <v>0.29849999999999999</v>
      </c>
      <c r="K1076" s="198">
        <v>0.28610000000000002</v>
      </c>
      <c r="L1076" s="198">
        <v>0.27900000000000003</v>
      </c>
      <c r="M1076" s="198">
        <v>0.27500000000000002</v>
      </c>
      <c r="N1076" s="198">
        <v>0.27279999999999999</v>
      </c>
      <c r="O1076" s="198">
        <v>0.2717</v>
      </c>
      <c r="P1076" s="198">
        <v>0.2712</v>
      </c>
      <c r="Q1076" s="198">
        <v>0.27089999999999997</v>
      </c>
    </row>
    <row r="1077" spans="1:17" x14ac:dyDescent="0.25">
      <c r="A1077" s="8">
        <v>2</v>
      </c>
      <c r="B1077" s="3">
        <v>63</v>
      </c>
      <c r="C1077" s="5">
        <v>160000</v>
      </c>
      <c r="D1077" s="198"/>
      <c r="E1077" s="198">
        <v>0.55089999999999995</v>
      </c>
      <c r="F1077" s="198">
        <v>0.45660000000000001</v>
      </c>
      <c r="G1077" s="198">
        <v>0.3911</v>
      </c>
      <c r="H1077" s="198">
        <v>0.34449999999999997</v>
      </c>
      <c r="I1077" s="198">
        <v>0.31369999999999998</v>
      </c>
      <c r="J1077" s="198">
        <v>0.29449999999999998</v>
      </c>
      <c r="K1077" s="198">
        <v>0.2833</v>
      </c>
      <c r="L1077" s="198">
        <v>0.27710000000000001</v>
      </c>
      <c r="M1077" s="198">
        <v>0.27379999999999999</v>
      </c>
      <c r="N1077" s="198">
        <v>0.2722</v>
      </c>
      <c r="O1077" s="198">
        <v>0.27139999999999997</v>
      </c>
      <c r="P1077" s="198">
        <v>0.27100000000000002</v>
      </c>
      <c r="Q1077" s="198">
        <v>0.27079999999999999</v>
      </c>
    </row>
    <row r="1078" spans="1:17" x14ac:dyDescent="0.25">
      <c r="A1078" s="8">
        <v>2</v>
      </c>
      <c r="B1078" s="3">
        <v>64</v>
      </c>
      <c r="C1078" s="5">
        <v>160000</v>
      </c>
      <c r="D1078" s="198"/>
      <c r="E1078" s="198">
        <v>0.54690000000000005</v>
      </c>
      <c r="F1078" s="198">
        <v>0.45129999999999998</v>
      </c>
      <c r="G1078" s="198">
        <v>0.38490000000000002</v>
      </c>
      <c r="H1078" s="198">
        <v>0.33860000000000001</v>
      </c>
      <c r="I1078" s="198">
        <v>0.30869999999999997</v>
      </c>
      <c r="J1078" s="198">
        <v>0.2908</v>
      </c>
      <c r="K1078" s="198">
        <v>0.28079999999999999</v>
      </c>
      <c r="L1078" s="198">
        <v>0.27560000000000001</v>
      </c>
      <c r="M1078" s="198">
        <v>0.27289999999999998</v>
      </c>
      <c r="N1078" s="198">
        <v>0.2717</v>
      </c>
      <c r="O1078" s="198">
        <v>0.27110000000000001</v>
      </c>
      <c r="P1078" s="198">
        <v>0.27089999999999997</v>
      </c>
      <c r="Q1078" s="198">
        <v>0.2707</v>
      </c>
    </row>
    <row r="1079" spans="1:17" x14ac:dyDescent="0.25">
      <c r="A1079" s="8">
        <v>2</v>
      </c>
      <c r="B1079" s="3">
        <v>65</v>
      </c>
      <c r="C1079" s="5">
        <v>160000</v>
      </c>
      <c r="D1079" s="198"/>
      <c r="E1079" s="198">
        <v>0.54320000000000002</v>
      </c>
      <c r="F1079" s="198">
        <v>0.44590000000000002</v>
      </c>
      <c r="G1079" s="198">
        <v>0.37869999999999998</v>
      </c>
      <c r="H1079" s="198">
        <v>0.3327</v>
      </c>
      <c r="I1079" s="198">
        <v>0.3039</v>
      </c>
      <c r="J1079" s="198">
        <v>0.28739999999999999</v>
      </c>
      <c r="K1079" s="198">
        <v>0.27860000000000001</v>
      </c>
      <c r="L1079" s="198">
        <v>0.2742</v>
      </c>
      <c r="M1079" s="198">
        <v>0.2722</v>
      </c>
      <c r="N1079" s="198">
        <v>0.27129999999999999</v>
      </c>
      <c r="O1079" s="198">
        <v>0.27089999999999997</v>
      </c>
      <c r="P1079" s="198">
        <v>0.27079999999999999</v>
      </c>
      <c r="Q1079" s="198">
        <v>0.2707</v>
      </c>
    </row>
    <row r="1080" spans="1:17" x14ac:dyDescent="0.25">
      <c r="A1080" s="8">
        <v>2</v>
      </c>
      <c r="B1080" s="3">
        <v>66</v>
      </c>
      <c r="C1080" s="5">
        <v>160000</v>
      </c>
      <c r="D1080" s="198"/>
      <c r="E1080" s="198">
        <v>0.53990000000000005</v>
      </c>
      <c r="F1080" s="198">
        <v>0.44069999999999998</v>
      </c>
      <c r="G1080" s="198">
        <v>0.3725</v>
      </c>
      <c r="H1080" s="198">
        <v>0.32690000000000002</v>
      </c>
      <c r="I1080" s="198">
        <v>0.29930000000000001</v>
      </c>
      <c r="J1080" s="198">
        <v>0.28420000000000001</v>
      </c>
      <c r="K1080" s="198">
        <v>0.2767</v>
      </c>
      <c r="L1080" s="198">
        <v>0.2732</v>
      </c>
      <c r="M1080" s="198">
        <v>0.2717</v>
      </c>
      <c r="N1080" s="198">
        <v>0.27100000000000002</v>
      </c>
      <c r="O1080" s="198">
        <v>0.27079999999999999</v>
      </c>
      <c r="P1080" s="198">
        <v>0.2707</v>
      </c>
      <c r="Q1080" s="198">
        <v>0.2707</v>
      </c>
    </row>
    <row r="1081" spans="1:17" x14ac:dyDescent="0.25">
      <c r="A1081" s="8">
        <v>2</v>
      </c>
      <c r="B1081" s="3">
        <v>67</v>
      </c>
      <c r="C1081" s="5">
        <v>160000</v>
      </c>
      <c r="D1081" s="198"/>
      <c r="E1081" s="198">
        <v>0.53669999999999995</v>
      </c>
      <c r="F1081" s="198">
        <v>0.43509999999999999</v>
      </c>
      <c r="G1081" s="198">
        <v>0.3659</v>
      </c>
      <c r="H1081" s="198">
        <v>0.32069999999999999</v>
      </c>
      <c r="I1081" s="198">
        <v>0.29459999999999997</v>
      </c>
      <c r="J1081" s="198">
        <v>0.28110000000000002</v>
      </c>
      <c r="K1081" s="198">
        <v>0.27489999999999998</v>
      </c>
      <c r="L1081" s="198">
        <v>0.27229999999999999</v>
      </c>
      <c r="M1081" s="198">
        <v>0.2712</v>
      </c>
      <c r="N1081" s="198">
        <v>0.27089999999999997</v>
      </c>
      <c r="O1081" s="198">
        <v>0.2707</v>
      </c>
      <c r="P1081" s="198">
        <v>0.2707</v>
      </c>
      <c r="Q1081" s="198">
        <v>0.2707</v>
      </c>
    </row>
    <row r="1082" spans="1:17" x14ac:dyDescent="0.25">
      <c r="A1082" s="8">
        <v>2</v>
      </c>
      <c r="B1082" s="3">
        <v>68</v>
      </c>
      <c r="C1082" s="5">
        <v>160000</v>
      </c>
      <c r="D1082" s="198"/>
      <c r="E1082" s="198">
        <v>0.53410000000000002</v>
      </c>
      <c r="F1082" s="198">
        <v>0.42949999999999999</v>
      </c>
      <c r="G1082" s="198">
        <v>0.35909999999999997</v>
      </c>
      <c r="H1082" s="198">
        <v>0.31440000000000001</v>
      </c>
      <c r="I1082" s="198">
        <v>0.28999999999999998</v>
      </c>
      <c r="J1082" s="198">
        <v>0.27839999999999998</v>
      </c>
      <c r="K1082" s="198">
        <v>0.27350000000000002</v>
      </c>
      <c r="L1082" s="198">
        <v>0.27160000000000001</v>
      </c>
      <c r="M1082" s="198">
        <v>0.27100000000000002</v>
      </c>
      <c r="N1082" s="198">
        <v>0.27079999999999999</v>
      </c>
      <c r="O1082" s="198">
        <v>0.2707</v>
      </c>
      <c r="P1082" s="198">
        <v>0.2707</v>
      </c>
      <c r="Q1082" s="198">
        <v>0.2707</v>
      </c>
    </row>
    <row r="1083" spans="1:17" x14ac:dyDescent="0.25">
      <c r="A1083" s="8">
        <v>2</v>
      </c>
      <c r="B1083" s="3">
        <v>69</v>
      </c>
      <c r="C1083" s="5">
        <v>160000</v>
      </c>
      <c r="D1083" s="198"/>
      <c r="E1083" s="198">
        <v>0.53200000000000003</v>
      </c>
      <c r="F1083" s="198">
        <v>0.42430000000000001</v>
      </c>
      <c r="G1083" s="198">
        <v>0.35249999999999998</v>
      </c>
      <c r="H1083" s="198">
        <v>0.3085</v>
      </c>
      <c r="I1083" s="198">
        <v>0.28599999999999998</v>
      </c>
      <c r="J1083" s="198">
        <v>0.27610000000000001</v>
      </c>
      <c r="K1083" s="198">
        <v>0.27239999999999998</v>
      </c>
      <c r="L1083" s="198">
        <v>0.2712</v>
      </c>
      <c r="M1083" s="198">
        <v>0.27079999999999999</v>
      </c>
      <c r="N1083" s="198">
        <v>0.2707</v>
      </c>
      <c r="O1083" s="198">
        <v>0.2707</v>
      </c>
      <c r="P1083" s="198">
        <v>0.2707</v>
      </c>
      <c r="Q1083" s="198">
        <v>0.2707</v>
      </c>
    </row>
    <row r="1084" spans="1:17" x14ac:dyDescent="0.25">
      <c r="A1084" s="8">
        <v>2</v>
      </c>
      <c r="B1084" s="3">
        <v>70</v>
      </c>
      <c r="C1084" s="5">
        <v>160000</v>
      </c>
      <c r="D1084" s="198"/>
      <c r="E1084" s="198">
        <v>0.53029999999999999</v>
      </c>
      <c r="F1084" s="198">
        <v>0.41830000000000001</v>
      </c>
      <c r="G1084" s="198">
        <v>0.34470000000000001</v>
      </c>
      <c r="H1084" s="198">
        <v>0.30180000000000001</v>
      </c>
      <c r="I1084" s="198">
        <v>0.28170000000000001</v>
      </c>
      <c r="J1084" s="198">
        <v>0.27400000000000002</v>
      </c>
      <c r="K1084" s="198">
        <v>0.27150000000000002</v>
      </c>
      <c r="L1084" s="198">
        <v>0.27089999999999997</v>
      </c>
      <c r="M1084" s="198">
        <v>0.2707</v>
      </c>
      <c r="N1084" s="198">
        <v>0.2707</v>
      </c>
      <c r="O1084" s="198">
        <v>0.2707</v>
      </c>
      <c r="P1084" s="198">
        <v>0.2707</v>
      </c>
      <c r="Q1084" s="198">
        <v>0.2707</v>
      </c>
    </row>
    <row r="1085" spans="1:17" x14ac:dyDescent="0.25">
      <c r="A1085" s="8">
        <v>2</v>
      </c>
      <c r="B1085" s="3">
        <v>71</v>
      </c>
      <c r="C1085" s="5">
        <v>160000</v>
      </c>
      <c r="D1085" s="198"/>
      <c r="E1085" s="198">
        <v>0.5292</v>
      </c>
      <c r="F1085" s="198">
        <v>0.4128</v>
      </c>
      <c r="G1085" s="198">
        <v>0.33710000000000001</v>
      </c>
      <c r="H1085" s="198">
        <v>0.2954</v>
      </c>
      <c r="I1085" s="198">
        <v>0.27810000000000001</v>
      </c>
      <c r="J1085" s="198">
        <v>0.27250000000000002</v>
      </c>
      <c r="K1085" s="198">
        <v>0.27100000000000002</v>
      </c>
      <c r="L1085" s="198">
        <v>0.2707</v>
      </c>
      <c r="M1085" s="198">
        <v>0.2707</v>
      </c>
      <c r="N1085" s="198">
        <v>0.2707</v>
      </c>
      <c r="O1085" s="198">
        <v>0.2707</v>
      </c>
      <c r="P1085" s="198">
        <v>0.2707</v>
      </c>
      <c r="Q1085" s="198">
        <v>0.2707</v>
      </c>
    </row>
    <row r="1086" spans="1:17" x14ac:dyDescent="0.25">
      <c r="A1086" s="8">
        <v>2</v>
      </c>
      <c r="B1086" s="3">
        <v>72</v>
      </c>
      <c r="C1086" s="5">
        <v>160000</v>
      </c>
      <c r="D1086" s="198"/>
      <c r="E1086" s="198">
        <v>0.52859999999999996</v>
      </c>
      <c r="F1086" s="198">
        <v>0.40589999999999998</v>
      </c>
      <c r="G1086" s="198">
        <v>0.32679999999999998</v>
      </c>
      <c r="H1086" s="198">
        <v>0.28739999999999999</v>
      </c>
      <c r="I1086" s="198">
        <v>0.27429999999999999</v>
      </c>
      <c r="J1086" s="198">
        <v>0.2712</v>
      </c>
      <c r="K1086" s="198">
        <v>0.2707</v>
      </c>
      <c r="L1086" s="198">
        <v>0.2707</v>
      </c>
      <c r="M1086" s="198">
        <v>0.2707</v>
      </c>
      <c r="N1086" s="198">
        <v>0.2707</v>
      </c>
      <c r="O1086" s="198">
        <v>0.2707</v>
      </c>
      <c r="P1086" s="198">
        <v>0.2707</v>
      </c>
      <c r="Q1086" s="198">
        <v>0.2707</v>
      </c>
    </row>
    <row r="1087" spans="1:17" x14ac:dyDescent="0.25">
      <c r="A1087" s="8">
        <v>2</v>
      </c>
      <c r="B1087" s="3">
        <v>73</v>
      </c>
      <c r="C1087" s="5">
        <v>160000</v>
      </c>
      <c r="D1087" s="198"/>
      <c r="E1087" s="198">
        <v>0.52849999999999997</v>
      </c>
      <c r="F1087" s="198">
        <v>0.40400000000000003</v>
      </c>
      <c r="G1087" s="198">
        <v>0.31559999999999999</v>
      </c>
      <c r="H1087" s="198">
        <v>0.27979999999999999</v>
      </c>
      <c r="I1087" s="198">
        <v>0.2717</v>
      </c>
      <c r="J1087" s="198">
        <v>0.2707</v>
      </c>
      <c r="K1087" s="198">
        <v>0.2707</v>
      </c>
      <c r="L1087" s="198">
        <v>0.2707</v>
      </c>
      <c r="M1087" s="198">
        <v>0.2707</v>
      </c>
      <c r="N1087" s="198">
        <v>0.2707</v>
      </c>
      <c r="O1087" s="198">
        <v>0.2707</v>
      </c>
      <c r="P1087" s="198">
        <v>0.2707</v>
      </c>
      <c r="Q1087" s="198">
        <v>0.2707</v>
      </c>
    </row>
    <row r="1088" spans="1:17" x14ac:dyDescent="0.25">
      <c r="A1088" s="8">
        <v>2</v>
      </c>
      <c r="B1088" s="3">
        <v>74</v>
      </c>
      <c r="C1088" s="5">
        <v>160000</v>
      </c>
      <c r="D1088" s="198"/>
      <c r="E1088" s="198">
        <v>0.52849999999999997</v>
      </c>
      <c r="F1088" s="198">
        <v>0.40389999999999998</v>
      </c>
      <c r="G1088" s="198">
        <v>0.308</v>
      </c>
      <c r="H1088" s="198">
        <v>0.27560000000000001</v>
      </c>
      <c r="I1088" s="198">
        <v>0.27100000000000002</v>
      </c>
      <c r="J1088" s="198">
        <v>0.2707</v>
      </c>
      <c r="K1088" s="198">
        <v>0.2707</v>
      </c>
      <c r="L1088" s="198">
        <v>0.2707</v>
      </c>
      <c r="M1088" s="198">
        <v>0.2707</v>
      </c>
      <c r="N1088" s="198">
        <v>0.2707</v>
      </c>
      <c r="O1088" s="198">
        <v>0.2707</v>
      </c>
      <c r="P1088" s="198">
        <v>0.2707</v>
      </c>
      <c r="Q1088" s="198">
        <v>0.2707</v>
      </c>
    </row>
    <row r="1089" spans="1:17" x14ac:dyDescent="0.25">
      <c r="A1089" s="8">
        <v>3</v>
      </c>
      <c r="B1089" s="3">
        <v>40</v>
      </c>
      <c r="C1089" s="5">
        <v>160000</v>
      </c>
      <c r="D1089" s="198"/>
      <c r="E1089" s="198">
        <v>0.71809999999999996</v>
      </c>
      <c r="F1089" s="198">
        <v>0.66420000000000001</v>
      </c>
      <c r="G1089" s="198">
        <v>0.61570000000000003</v>
      </c>
      <c r="H1089" s="198">
        <v>0.57179999999999997</v>
      </c>
      <c r="I1089" s="198">
        <v>0.53190000000000004</v>
      </c>
      <c r="J1089" s="198">
        <v>0.49530000000000002</v>
      </c>
      <c r="K1089" s="198">
        <v>0.4617</v>
      </c>
      <c r="L1089" s="198">
        <v>0.43259999999999998</v>
      </c>
      <c r="M1089" s="198">
        <v>0.41439999999999999</v>
      </c>
      <c r="N1089" s="198">
        <v>0.39889999999999998</v>
      </c>
      <c r="O1089" s="198">
        <v>0.3856</v>
      </c>
      <c r="P1089" s="198">
        <v>0.37430000000000002</v>
      </c>
      <c r="Q1089" s="198">
        <v>0.36449999999999999</v>
      </c>
    </row>
    <row r="1090" spans="1:17" x14ac:dyDescent="0.25">
      <c r="A1090" s="8">
        <v>3</v>
      </c>
      <c r="B1090" s="3">
        <v>41</v>
      </c>
      <c r="C1090" s="5">
        <v>160000</v>
      </c>
      <c r="D1090" s="198"/>
      <c r="E1090" s="198">
        <v>0.71109999999999995</v>
      </c>
      <c r="F1090" s="198">
        <v>0.65580000000000005</v>
      </c>
      <c r="G1090" s="198">
        <v>0.60619999999999996</v>
      </c>
      <c r="H1090" s="198">
        <v>0.56130000000000002</v>
      </c>
      <c r="I1090" s="198">
        <v>0.52049999999999996</v>
      </c>
      <c r="J1090" s="198">
        <v>0.48320000000000002</v>
      </c>
      <c r="K1090" s="198">
        <v>0.44900000000000001</v>
      </c>
      <c r="L1090" s="198">
        <v>0.4254</v>
      </c>
      <c r="M1090" s="198">
        <v>0.40760000000000002</v>
      </c>
      <c r="N1090" s="198">
        <v>0.39250000000000002</v>
      </c>
      <c r="O1090" s="198">
        <v>0.37959999999999999</v>
      </c>
      <c r="P1090" s="198">
        <v>0.36849999999999999</v>
      </c>
      <c r="Q1090" s="198">
        <v>0.35920000000000002</v>
      </c>
    </row>
    <row r="1091" spans="1:17" x14ac:dyDescent="0.25">
      <c r="A1091" s="8">
        <v>3</v>
      </c>
      <c r="B1091" s="3">
        <v>42</v>
      </c>
      <c r="C1091" s="5">
        <v>160000</v>
      </c>
      <c r="D1091" s="198"/>
      <c r="E1091" s="198">
        <v>0.70399999999999996</v>
      </c>
      <c r="F1091" s="198">
        <v>0.64729999999999999</v>
      </c>
      <c r="G1091" s="198">
        <v>0.59650000000000003</v>
      </c>
      <c r="H1091" s="198">
        <v>0.55059999999999998</v>
      </c>
      <c r="I1091" s="198">
        <v>0.50900000000000001</v>
      </c>
      <c r="J1091" s="198">
        <v>0.47099999999999997</v>
      </c>
      <c r="K1091" s="198">
        <v>0.43919999999999998</v>
      </c>
      <c r="L1091" s="198">
        <v>0.41839999999999999</v>
      </c>
      <c r="M1091" s="198">
        <v>0.40089999999999998</v>
      </c>
      <c r="N1091" s="198">
        <v>0.3861</v>
      </c>
      <c r="O1091" s="198">
        <v>0.37359999999999999</v>
      </c>
      <c r="P1091" s="198">
        <v>0.36299999999999999</v>
      </c>
      <c r="Q1091" s="198">
        <v>0.35460000000000003</v>
      </c>
    </row>
    <row r="1092" spans="1:17" x14ac:dyDescent="0.25">
      <c r="A1092" s="8">
        <v>3</v>
      </c>
      <c r="B1092" s="3">
        <v>43</v>
      </c>
      <c r="C1092" s="5">
        <v>160000</v>
      </c>
      <c r="D1092" s="198"/>
      <c r="E1092" s="198">
        <v>0.69699999999999995</v>
      </c>
      <c r="F1092" s="198">
        <v>0.63890000000000002</v>
      </c>
      <c r="G1092" s="198">
        <v>0.58689999999999998</v>
      </c>
      <c r="H1092" s="198">
        <v>0.54</v>
      </c>
      <c r="I1092" s="198">
        <v>0.4975</v>
      </c>
      <c r="J1092" s="198">
        <v>0.4587</v>
      </c>
      <c r="K1092" s="198">
        <v>0.432</v>
      </c>
      <c r="L1092" s="198">
        <v>0.41160000000000002</v>
      </c>
      <c r="M1092" s="198">
        <v>0.39439999999999997</v>
      </c>
      <c r="N1092" s="198">
        <v>0.38</v>
      </c>
      <c r="O1092" s="198">
        <v>0.3679</v>
      </c>
      <c r="P1092" s="198">
        <v>0.35820000000000002</v>
      </c>
      <c r="Q1092" s="198">
        <v>0.35039999999999999</v>
      </c>
    </row>
    <row r="1093" spans="1:17" x14ac:dyDescent="0.25">
      <c r="A1093" s="8">
        <v>3</v>
      </c>
      <c r="B1093" s="3">
        <v>44</v>
      </c>
      <c r="C1093" s="5">
        <v>160000</v>
      </c>
      <c r="D1093" s="198"/>
      <c r="E1093" s="198">
        <v>0.69010000000000005</v>
      </c>
      <c r="F1093" s="198">
        <v>0.63060000000000005</v>
      </c>
      <c r="G1093" s="198">
        <v>0.57740000000000002</v>
      </c>
      <c r="H1093" s="198">
        <v>0.52949999999999997</v>
      </c>
      <c r="I1093" s="198">
        <v>0.48609999999999998</v>
      </c>
      <c r="J1093" s="198">
        <v>0.44929999999999998</v>
      </c>
      <c r="K1093" s="198">
        <v>0.42509999999999998</v>
      </c>
      <c r="L1093" s="198">
        <v>0.40500000000000003</v>
      </c>
      <c r="M1093" s="198">
        <v>0.38819999999999999</v>
      </c>
      <c r="N1093" s="198">
        <v>0.37409999999999999</v>
      </c>
      <c r="O1093" s="198">
        <v>0.3629</v>
      </c>
      <c r="P1093" s="198">
        <v>0.35389999999999999</v>
      </c>
      <c r="Q1093" s="198">
        <v>0.34670000000000001</v>
      </c>
    </row>
    <row r="1094" spans="1:17" x14ac:dyDescent="0.25">
      <c r="A1094" s="8">
        <v>3</v>
      </c>
      <c r="B1094" s="3">
        <v>45</v>
      </c>
      <c r="C1094" s="5">
        <v>160000</v>
      </c>
      <c r="D1094" s="198"/>
      <c r="E1094" s="198">
        <v>0.6825</v>
      </c>
      <c r="F1094" s="198">
        <v>0.62139999999999995</v>
      </c>
      <c r="G1094" s="198">
        <v>0.56689999999999996</v>
      </c>
      <c r="H1094" s="198">
        <v>0.51790000000000003</v>
      </c>
      <c r="I1094" s="198">
        <v>0.47360000000000002</v>
      </c>
      <c r="J1094" s="198">
        <v>0.44119999999999998</v>
      </c>
      <c r="K1094" s="198">
        <v>0.41749999999999998</v>
      </c>
      <c r="L1094" s="198">
        <v>0.3977</v>
      </c>
      <c r="M1094" s="198">
        <v>0.38119999999999998</v>
      </c>
      <c r="N1094" s="198">
        <v>0.36809999999999998</v>
      </c>
      <c r="O1094" s="198">
        <v>0.35770000000000002</v>
      </c>
      <c r="P1094" s="198">
        <v>0.34939999999999999</v>
      </c>
      <c r="Q1094" s="198">
        <v>0.3427</v>
      </c>
    </row>
    <row r="1095" spans="1:17" x14ac:dyDescent="0.25">
      <c r="A1095" s="8">
        <v>3</v>
      </c>
      <c r="B1095" s="3">
        <v>46</v>
      </c>
      <c r="C1095" s="5">
        <v>160000</v>
      </c>
      <c r="D1095" s="198"/>
      <c r="E1095" s="198">
        <v>0.67490000000000006</v>
      </c>
      <c r="F1095" s="198">
        <v>0.61229999999999996</v>
      </c>
      <c r="G1095" s="198">
        <v>0.55640000000000001</v>
      </c>
      <c r="H1095" s="198">
        <v>0.50629999999999997</v>
      </c>
      <c r="I1095" s="198">
        <v>0.46189999999999998</v>
      </c>
      <c r="J1095" s="198">
        <v>0.43340000000000001</v>
      </c>
      <c r="K1095" s="198">
        <v>0.40989999999999999</v>
      </c>
      <c r="L1095" s="198">
        <v>0.39050000000000001</v>
      </c>
      <c r="M1095" s="198">
        <v>0.37490000000000001</v>
      </c>
      <c r="N1095" s="198">
        <v>0.36259999999999998</v>
      </c>
      <c r="O1095" s="198">
        <v>0.35289999999999999</v>
      </c>
      <c r="P1095" s="198">
        <v>0.34520000000000001</v>
      </c>
      <c r="Q1095" s="198">
        <v>0.33910000000000001</v>
      </c>
    </row>
    <row r="1096" spans="1:17" x14ac:dyDescent="0.25">
      <c r="A1096" s="8">
        <v>3</v>
      </c>
      <c r="B1096" s="3">
        <v>47</v>
      </c>
      <c r="C1096" s="5">
        <v>160000</v>
      </c>
      <c r="D1096" s="198"/>
      <c r="E1096" s="198">
        <v>0.66739999999999999</v>
      </c>
      <c r="F1096" s="198">
        <v>0.60319999999999996</v>
      </c>
      <c r="G1096" s="198">
        <v>0.54600000000000004</v>
      </c>
      <c r="H1096" s="198">
        <v>0.49480000000000002</v>
      </c>
      <c r="I1096" s="198">
        <v>0.45400000000000001</v>
      </c>
      <c r="J1096" s="198">
        <v>0.42580000000000001</v>
      </c>
      <c r="K1096" s="198">
        <v>0.40260000000000001</v>
      </c>
      <c r="L1096" s="198">
        <v>0.38379999999999997</v>
      </c>
      <c r="M1096" s="198">
        <v>0.36919999999999997</v>
      </c>
      <c r="N1096" s="198">
        <v>0.35759999999999997</v>
      </c>
      <c r="O1096" s="198">
        <v>0.34860000000000002</v>
      </c>
      <c r="P1096" s="198">
        <v>0.34139999999999998</v>
      </c>
      <c r="Q1096" s="198">
        <v>0.33589999999999998</v>
      </c>
    </row>
    <row r="1097" spans="1:17" x14ac:dyDescent="0.25">
      <c r="A1097" s="8">
        <v>3</v>
      </c>
      <c r="B1097" s="3">
        <v>48</v>
      </c>
      <c r="C1097" s="5">
        <v>160000</v>
      </c>
      <c r="D1097" s="198"/>
      <c r="E1097" s="198">
        <v>0.65990000000000004</v>
      </c>
      <c r="F1097" s="198">
        <v>0.59409999999999996</v>
      </c>
      <c r="G1097" s="198">
        <v>0.53549999999999998</v>
      </c>
      <c r="H1097" s="198">
        <v>0.48309999999999997</v>
      </c>
      <c r="I1097" s="198">
        <v>0.44619999999999999</v>
      </c>
      <c r="J1097" s="198">
        <v>0.41820000000000002</v>
      </c>
      <c r="K1097" s="198">
        <v>0.39539999999999997</v>
      </c>
      <c r="L1097" s="198">
        <v>0.37759999999999999</v>
      </c>
      <c r="M1097" s="198">
        <v>0.36370000000000002</v>
      </c>
      <c r="N1097" s="198">
        <v>0.35289999999999999</v>
      </c>
      <c r="O1097" s="198">
        <v>0.34449999999999997</v>
      </c>
      <c r="P1097" s="198">
        <v>0.33800000000000002</v>
      </c>
      <c r="Q1097" s="198">
        <v>0.33300000000000002</v>
      </c>
    </row>
    <row r="1098" spans="1:17" x14ac:dyDescent="0.25">
      <c r="A1098" s="8">
        <v>3</v>
      </c>
      <c r="B1098" s="3">
        <v>49</v>
      </c>
      <c r="C1098" s="5">
        <v>160000</v>
      </c>
      <c r="D1098" s="198"/>
      <c r="E1098" s="198">
        <v>0.65239999999999998</v>
      </c>
      <c r="F1098" s="198">
        <v>0.58499999999999996</v>
      </c>
      <c r="G1098" s="198">
        <v>0.52500000000000002</v>
      </c>
      <c r="H1098" s="198">
        <v>0.47270000000000001</v>
      </c>
      <c r="I1098" s="198">
        <v>0.4385</v>
      </c>
      <c r="J1098" s="198">
        <v>0.41070000000000001</v>
      </c>
      <c r="K1098" s="198">
        <v>0.38869999999999999</v>
      </c>
      <c r="L1098" s="198">
        <v>0.37180000000000002</v>
      </c>
      <c r="M1098" s="198">
        <v>0.35859999999999997</v>
      </c>
      <c r="N1098" s="198">
        <v>0.34849999999999998</v>
      </c>
      <c r="O1098" s="198">
        <v>0.3407</v>
      </c>
      <c r="P1098" s="198">
        <v>0.33479999999999999</v>
      </c>
      <c r="Q1098" s="198">
        <v>0.33040000000000003</v>
      </c>
    </row>
    <row r="1099" spans="1:17" x14ac:dyDescent="0.25">
      <c r="A1099" s="8">
        <v>3</v>
      </c>
      <c r="B1099" s="3">
        <v>50</v>
      </c>
      <c r="C1099" s="5">
        <v>160000</v>
      </c>
      <c r="D1099" s="198"/>
      <c r="E1099" s="198">
        <v>0.6452</v>
      </c>
      <c r="F1099" s="198">
        <v>0.57609999999999995</v>
      </c>
      <c r="G1099" s="198">
        <v>0.51470000000000005</v>
      </c>
      <c r="H1099" s="198">
        <v>0.4652</v>
      </c>
      <c r="I1099" s="198">
        <v>0.43090000000000001</v>
      </c>
      <c r="J1099" s="198">
        <v>0.4037</v>
      </c>
      <c r="K1099" s="198">
        <v>0.3826</v>
      </c>
      <c r="L1099" s="198">
        <v>0.3664</v>
      </c>
      <c r="M1099" s="198">
        <v>0.35389999999999999</v>
      </c>
      <c r="N1099" s="198">
        <v>0.34449999999999997</v>
      </c>
      <c r="O1099" s="198">
        <v>0.33739999999999998</v>
      </c>
      <c r="P1099" s="198">
        <v>0.33210000000000001</v>
      </c>
      <c r="Q1099" s="198">
        <v>0.32819999999999999</v>
      </c>
    </row>
    <row r="1100" spans="1:17" x14ac:dyDescent="0.25">
      <c r="A1100" s="8">
        <v>3</v>
      </c>
      <c r="B1100" s="3">
        <v>51</v>
      </c>
      <c r="C1100" s="5">
        <v>160000</v>
      </c>
      <c r="D1100" s="198"/>
      <c r="E1100" s="198">
        <v>0.6381</v>
      </c>
      <c r="F1100" s="198">
        <v>0.56720000000000004</v>
      </c>
      <c r="G1100" s="198">
        <v>0.50429999999999997</v>
      </c>
      <c r="H1100" s="198">
        <v>0.45760000000000001</v>
      </c>
      <c r="I1100" s="198">
        <v>0.42349999999999999</v>
      </c>
      <c r="J1100" s="198">
        <v>0.39700000000000002</v>
      </c>
      <c r="K1100" s="198">
        <v>0.37669999999999998</v>
      </c>
      <c r="L1100" s="198">
        <v>0.36120000000000002</v>
      </c>
      <c r="M1100" s="198">
        <v>0.34949999999999998</v>
      </c>
      <c r="N1100" s="198">
        <v>0.34079999999999999</v>
      </c>
      <c r="O1100" s="198">
        <v>0.33439999999999998</v>
      </c>
      <c r="P1100" s="198">
        <v>0.32969999999999999</v>
      </c>
      <c r="Q1100" s="198">
        <v>0.32629999999999998</v>
      </c>
    </row>
    <row r="1101" spans="1:17" x14ac:dyDescent="0.25">
      <c r="A1101" s="8">
        <v>3</v>
      </c>
      <c r="B1101" s="3">
        <v>52</v>
      </c>
      <c r="C1101" s="5">
        <v>160000</v>
      </c>
      <c r="D1101" s="198"/>
      <c r="E1101" s="198">
        <v>0.63080000000000003</v>
      </c>
      <c r="F1101" s="198">
        <v>0.55820000000000003</v>
      </c>
      <c r="G1101" s="198">
        <v>0.49370000000000003</v>
      </c>
      <c r="H1101" s="198">
        <v>0.44990000000000002</v>
      </c>
      <c r="I1101" s="198">
        <v>0.4163</v>
      </c>
      <c r="J1101" s="198">
        <v>0.39050000000000001</v>
      </c>
      <c r="K1101" s="198">
        <v>0.37090000000000001</v>
      </c>
      <c r="L1101" s="198">
        <v>0.35620000000000002</v>
      </c>
      <c r="M1101" s="198">
        <v>0.34539999999999998</v>
      </c>
      <c r="N1101" s="198">
        <v>0.33739999999999998</v>
      </c>
      <c r="O1101" s="198">
        <v>0.33169999999999999</v>
      </c>
      <c r="P1101" s="198">
        <v>0.3276</v>
      </c>
      <c r="Q1101" s="198">
        <v>0.3246</v>
      </c>
    </row>
    <row r="1102" spans="1:17" x14ac:dyDescent="0.25">
      <c r="A1102" s="8">
        <v>3</v>
      </c>
      <c r="B1102" s="3">
        <v>53</v>
      </c>
      <c r="C1102" s="5">
        <v>160000</v>
      </c>
      <c r="D1102" s="198"/>
      <c r="E1102" s="198">
        <v>0.62360000000000004</v>
      </c>
      <c r="F1102" s="198">
        <v>0.54910000000000003</v>
      </c>
      <c r="G1102" s="198">
        <v>0.48509999999999998</v>
      </c>
      <c r="H1102" s="198">
        <v>0.44240000000000002</v>
      </c>
      <c r="I1102" s="198">
        <v>0.4093</v>
      </c>
      <c r="J1102" s="198">
        <v>0.38419999999999999</v>
      </c>
      <c r="K1102" s="198">
        <v>0.3654</v>
      </c>
      <c r="L1102" s="198">
        <v>0.35160000000000002</v>
      </c>
      <c r="M1102" s="198">
        <v>0.34150000000000003</v>
      </c>
      <c r="N1102" s="198">
        <v>0.33429999999999999</v>
      </c>
      <c r="O1102" s="198">
        <v>0.32919999999999999</v>
      </c>
      <c r="P1102" s="198">
        <v>0.32569999999999999</v>
      </c>
      <c r="Q1102" s="198">
        <v>0.32319999999999999</v>
      </c>
    </row>
    <row r="1103" spans="1:17" x14ac:dyDescent="0.25">
      <c r="A1103" s="8">
        <v>3</v>
      </c>
      <c r="B1103" s="3">
        <v>54</v>
      </c>
      <c r="C1103" s="5">
        <v>160000</v>
      </c>
      <c r="D1103" s="198"/>
      <c r="E1103" s="198">
        <v>0.61660000000000004</v>
      </c>
      <c r="F1103" s="198">
        <v>0.54010000000000002</v>
      </c>
      <c r="G1103" s="198">
        <v>0.47770000000000001</v>
      </c>
      <c r="H1103" s="198">
        <v>0.43509999999999999</v>
      </c>
      <c r="I1103" s="198">
        <v>0.40260000000000001</v>
      </c>
      <c r="J1103" s="198">
        <v>0.37819999999999998</v>
      </c>
      <c r="K1103" s="198">
        <v>0.36020000000000002</v>
      </c>
      <c r="L1103" s="198">
        <v>0.3473</v>
      </c>
      <c r="M1103" s="198">
        <v>0.33810000000000001</v>
      </c>
      <c r="N1103" s="198">
        <v>0.33160000000000001</v>
      </c>
      <c r="O1103" s="198">
        <v>0.3271</v>
      </c>
      <c r="P1103" s="198">
        <v>0.3241</v>
      </c>
      <c r="Q1103" s="198">
        <v>0.32200000000000001</v>
      </c>
    </row>
    <row r="1104" spans="1:17" x14ac:dyDescent="0.25">
      <c r="A1104" s="8">
        <v>3</v>
      </c>
      <c r="B1104" s="3">
        <v>55</v>
      </c>
      <c r="C1104" s="5">
        <v>160000</v>
      </c>
      <c r="D1104" s="198"/>
      <c r="E1104" s="198">
        <v>0.60970000000000002</v>
      </c>
      <c r="F1104" s="198">
        <v>0.53139999999999998</v>
      </c>
      <c r="G1104" s="198">
        <v>0.47049999999999997</v>
      </c>
      <c r="H1104" s="198">
        <v>0.42809999999999998</v>
      </c>
      <c r="I1104" s="198">
        <v>0.3962</v>
      </c>
      <c r="J1104" s="198">
        <v>0.3725</v>
      </c>
      <c r="K1104" s="198">
        <v>0.35539999999999999</v>
      </c>
      <c r="L1104" s="198">
        <v>0.34339999999999998</v>
      </c>
      <c r="M1104" s="198">
        <v>0.33500000000000002</v>
      </c>
      <c r="N1104" s="198">
        <v>0.32919999999999999</v>
      </c>
      <c r="O1104" s="198">
        <v>0.32529999999999998</v>
      </c>
      <c r="P1104" s="198">
        <v>0.32269999999999999</v>
      </c>
      <c r="Q1104" s="198">
        <v>0.32100000000000001</v>
      </c>
    </row>
    <row r="1105" spans="1:17" x14ac:dyDescent="0.25">
      <c r="A1105" s="8">
        <v>3</v>
      </c>
      <c r="B1105" s="3">
        <v>56</v>
      </c>
      <c r="C1105" s="5">
        <v>160000</v>
      </c>
      <c r="D1105" s="198"/>
      <c r="E1105" s="198">
        <v>0.6028</v>
      </c>
      <c r="F1105" s="198">
        <v>0.52239999999999998</v>
      </c>
      <c r="G1105" s="198">
        <v>0.46329999999999999</v>
      </c>
      <c r="H1105" s="198">
        <v>0.42109999999999997</v>
      </c>
      <c r="I1105" s="198">
        <v>0.38969999999999999</v>
      </c>
      <c r="J1105" s="198">
        <v>0.3669</v>
      </c>
      <c r="K1105" s="198">
        <v>0.3508</v>
      </c>
      <c r="L1105" s="198">
        <v>0.33960000000000001</v>
      </c>
      <c r="M1105" s="198">
        <v>0.33210000000000001</v>
      </c>
      <c r="N1105" s="198">
        <v>0.32700000000000001</v>
      </c>
      <c r="O1105" s="198">
        <v>0.32369999999999999</v>
      </c>
      <c r="P1105" s="198">
        <v>0.3216</v>
      </c>
      <c r="Q1105" s="198">
        <v>0.32019999999999998</v>
      </c>
    </row>
    <row r="1106" spans="1:17" x14ac:dyDescent="0.25">
      <c r="A1106" s="8">
        <v>3</v>
      </c>
      <c r="B1106" s="3">
        <v>57</v>
      </c>
      <c r="C1106" s="5">
        <v>160000</v>
      </c>
      <c r="D1106" s="198"/>
      <c r="E1106" s="198">
        <v>0.59609999999999996</v>
      </c>
      <c r="F1106" s="198">
        <v>0.51359999999999995</v>
      </c>
      <c r="G1106" s="198">
        <v>0.45629999999999998</v>
      </c>
      <c r="H1106" s="198">
        <v>0.4143</v>
      </c>
      <c r="I1106" s="198">
        <v>0.38350000000000001</v>
      </c>
      <c r="J1106" s="198">
        <v>0.36159999999999998</v>
      </c>
      <c r="K1106" s="198">
        <v>0.34649999999999997</v>
      </c>
      <c r="L1106" s="198">
        <v>0.33629999999999999</v>
      </c>
      <c r="M1106" s="198">
        <v>0.32950000000000002</v>
      </c>
      <c r="N1106" s="198">
        <v>0.3251</v>
      </c>
      <c r="O1106" s="198">
        <v>0.32240000000000002</v>
      </c>
      <c r="P1106" s="198">
        <v>0.3206</v>
      </c>
      <c r="Q1106" s="198">
        <v>0.3196</v>
      </c>
    </row>
    <row r="1107" spans="1:17" x14ac:dyDescent="0.25">
      <c r="A1107" s="8">
        <v>3</v>
      </c>
      <c r="B1107" s="3">
        <v>58</v>
      </c>
      <c r="C1107" s="5">
        <v>160000</v>
      </c>
      <c r="D1107" s="198"/>
      <c r="E1107" s="198">
        <v>0.59</v>
      </c>
      <c r="F1107" s="198">
        <v>0.50570000000000004</v>
      </c>
      <c r="G1107" s="198">
        <v>0.45</v>
      </c>
      <c r="H1107" s="198">
        <v>0.40820000000000001</v>
      </c>
      <c r="I1107" s="198">
        <v>0.37809999999999999</v>
      </c>
      <c r="J1107" s="198">
        <v>0.35709999999999997</v>
      </c>
      <c r="K1107" s="198">
        <v>0.34289999999999998</v>
      </c>
      <c r="L1107" s="198">
        <v>0.33350000000000002</v>
      </c>
      <c r="M1107" s="198">
        <v>0.32750000000000001</v>
      </c>
      <c r="N1107" s="198">
        <v>0.32369999999999999</v>
      </c>
      <c r="O1107" s="198">
        <v>0.32140000000000002</v>
      </c>
      <c r="P1107" s="198">
        <v>0.32</v>
      </c>
      <c r="Q1107" s="198">
        <v>0.31909999999999999</v>
      </c>
    </row>
    <row r="1108" spans="1:17" x14ac:dyDescent="0.25">
      <c r="A1108" s="8">
        <v>3</v>
      </c>
      <c r="B1108" s="3">
        <v>59</v>
      </c>
      <c r="C1108" s="5">
        <v>160000</v>
      </c>
      <c r="D1108" s="198"/>
      <c r="E1108" s="198">
        <v>0.58399999999999996</v>
      </c>
      <c r="F1108" s="198">
        <v>0.49990000000000001</v>
      </c>
      <c r="G1108" s="198">
        <v>0.44379999999999997</v>
      </c>
      <c r="H1108" s="198">
        <v>0.40229999999999999</v>
      </c>
      <c r="I1108" s="198">
        <v>0.37290000000000001</v>
      </c>
      <c r="J1108" s="198">
        <v>0.3528</v>
      </c>
      <c r="K1108" s="198">
        <v>0.33950000000000002</v>
      </c>
      <c r="L1108" s="198">
        <v>0.33100000000000002</v>
      </c>
      <c r="M1108" s="198">
        <v>0.32569999999999999</v>
      </c>
      <c r="N1108" s="198">
        <v>0.32250000000000001</v>
      </c>
      <c r="O1108" s="198">
        <v>0.32050000000000001</v>
      </c>
      <c r="P1108" s="198">
        <v>0.31940000000000002</v>
      </c>
      <c r="Q1108" s="198">
        <v>0.31879999999999997</v>
      </c>
    </row>
    <row r="1109" spans="1:17" x14ac:dyDescent="0.25">
      <c r="A1109" s="8">
        <v>3</v>
      </c>
      <c r="B1109" s="3">
        <v>60</v>
      </c>
      <c r="C1109" s="5">
        <v>160000</v>
      </c>
      <c r="D1109" s="198"/>
      <c r="E1109" s="198">
        <v>0.57820000000000005</v>
      </c>
      <c r="F1109" s="198">
        <v>0.49399999999999999</v>
      </c>
      <c r="G1109" s="198">
        <v>0.4375</v>
      </c>
      <c r="H1109" s="198">
        <v>0.39639999999999997</v>
      </c>
      <c r="I1109" s="198">
        <v>0.36780000000000002</v>
      </c>
      <c r="J1109" s="198">
        <v>0.34870000000000001</v>
      </c>
      <c r="K1109" s="198">
        <v>0.33639999999999998</v>
      </c>
      <c r="L1109" s="198">
        <v>0.32869999999999999</v>
      </c>
      <c r="M1109" s="198">
        <v>0.3241</v>
      </c>
      <c r="N1109" s="198">
        <v>0.32140000000000002</v>
      </c>
      <c r="O1109" s="198">
        <v>0.31990000000000002</v>
      </c>
      <c r="P1109" s="198">
        <v>0.31900000000000001</v>
      </c>
      <c r="Q1109" s="198">
        <v>0.31850000000000001</v>
      </c>
    </row>
    <row r="1110" spans="1:17" x14ac:dyDescent="0.25">
      <c r="A1110" s="8">
        <v>3</v>
      </c>
      <c r="B1110" s="3">
        <v>61</v>
      </c>
      <c r="C1110" s="5">
        <v>160000</v>
      </c>
      <c r="D1110" s="198"/>
      <c r="E1110" s="198">
        <v>0.57250000000000001</v>
      </c>
      <c r="F1110" s="198">
        <v>0.48820000000000002</v>
      </c>
      <c r="G1110" s="198">
        <v>0.43140000000000001</v>
      </c>
      <c r="H1110" s="198">
        <v>0.3906</v>
      </c>
      <c r="I1110" s="198">
        <v>0.3629</v>
      </c>
      <c r="J1110" s="198">
        <v>0.3448</v>
      </c>
      <c r="K1110" s="198">
        <v>0.33350000000000002</v>
      </c>
      <c r="L1110" s="198">
        <v>0.32669999999999999</v>
      </c>
      <c r="M1110" s="198">
        <v>0.32279999999999998</v>
      </c>
      <c r="N1110" s="198">
        <v>0.32050000000000001</v>
      </c>
      <c r="O1110" s="198">
        <v>0.31929999999999997</v>
      </c>
      <c r="P1110" s="198">
        <v>0.31869999999999998</v>
      </c>
      <c r="Q1110" s="198">
        <v>0.31830000000000003</v>
      </c>
    </row>
    <row r="1111" spans="1:17" x14ac:dyDescent="0.25">
      <c r="A1111" s="8">
        <v>3</v>
      </c>
      <c r="B1111" s="3">
        <v>62</v>
      </c>
      <c r="C1111" s="5">
        <v>160000</v>
      </c>
      <c r="D1111" s="198"/>
      <c r="E1111" s="198">
        <v>0.56699999999999995</v>
      </c>
      <c r="F1111" s="198">
        <v>0.48249999999999998</v>
      </c>
      <c r="G1111" s="198">
        <v>0.42530000000000001</v>
      </c>
      <c r="H1111" s="198">
        <v>0.38490000000000002</v>
      </c>
      <c r="I1111" s="198">
        <v>0.35809999999999997</v>
      </c>
      <c r="J1111" s="198">
        <v>0.34110000000000001</v>
      </c>
      <c r="K1111" s="198">
        <v>0.33079999999999998</v>
      </c>
      <c r="L1111" s="198">
        <v>0.32490000000000002</v>
      </c>
      <c r="M1111" s="198">
        <v>0.3216</v>
      </c>
      <c r="N1111" s="198">
        <v>0.31979999999999997</v>
      </c>
      <c r="O1111" s="198">
        <v>0.31890000000000002</v>
      </c>
      <c r="P1111" s="198">
        <v>0.31840000000000002</v>
      </c>
      <c r="Q1111" s="198">
        <v>0.31819999999999998</v>
      </c>
    </row>
    <row r="1112" spans="1:17" x14ac:dyDescent="0.25">
      <c r="A1112" s="8">
        <v>3</v>
      </c>
      <c r="B1112" s="3">
        <v>63</v>
      </c>
      <c r="C1112" s="5">
        <v>160000</v>
      </c>
      <c r="D1112" s="198"/>
      <c r="E1112" s="198">
        <v>0.56169999999999998</v>
      </c>
      <c r="F1112" s="198">
        <v>0.47660000000000002</v>
      </c>
      <c r="G1112" s="198">
        <v>0.41909999999999997</v>
      </c>
      <c r="H1112" s="198">
        <v>0.37919999999999998</v>
      </c>
      <c r="I1112" s="198">
        <v>0.3533</v>
      </c>
      <c r="J1112" s="198">
        <v>0.33750000000000002</v>
      </c>
      <c r="K1112" s="198">
        <v>0.32840000000000003</v>
      </c>
      <c r="L1112" s="198">
        <v>0.32329999999999998</v>
      </c>
      <c r="M1112" s="198">
        <v>0.3206</v>
      </c>
      <c r="N1112" s="198">
        <v>0.31919999999999998</v>
      </c>
      <c r="O1112" s="198">
        <v>0.31859999999999999</v>
      </c>
      <c r="P1112" s="198">
        <v>0.31819999999999998</v>
      </c>
      <c r="Q1112" s="198">
        <v>0.31809999999999999</v>
      </c>
    </row>
    <row r="1113" spans="1:17" x14ac:dyDescent="0.25">
      <c r="A1113" s="8">
        <v>3</v>
      </c>
      <c r="B1113" s="3">
        <v>64</v>
      </c>
      <c r="C1113" s="5">
        <v>160000</v>
      </c>
      <c r="D1113" s="198"/>
      <c r="E1113" s="198">
        <v>0.55659999999999998</v>
      </c>
      <c r="F1113" s="198">
        <v>0.4708</v>
      </c>
      <c r="G1113" s="198">
        <v>0.41289999999999999</v>
      </c>
      <c r="H1113" s="198">
        <v>0.37359999999999999</v>
      </c>
      <c r="I1113" s="198">
        <v>0.3488</v>
      </c>
      <c r="J1113" s="198">
        <v>0.33429999999999999</v>
      </c>
      <c r="K1113" s="198">
        <v>0.32619999999999999</v>
      </c>
      <c r="L1113" s="198">
        <v>0.32200000000000001</v>
      </c>
      <c r="M1113" s="198">
        <v>0.31979999999999997</v>
      </c>
      <c r="N1113" s="198">
        <v>0.31879999999999997</v>
      </c>
      <c r="O1113" s="198">
        <v>0.31830000000000003</v>
      </c>
      <c r="P1113" s="198">
        <v>0.31809999999999999</v>
      </c>
      <c r="Q1113" s="198">
        <v>0.318</v>
      </c>
    </row>
    <row r="1114" spans="1:17" x14ac:dyDescent="0.25">
      <c r="A1114" s="8">
        <v>3</v>
      </c>
      <c r="B1114" s="3">
        <v>65</v>
      </c>
      <c r="C1114" s="5">
        <v>160000</v>
      </c>
      <c r="D1114" s="198"/>
      <c r="E1114" s="198">
        <v>0.55189999999999995</v>
      </c>
      <c r="F1114" s="198">
        <v>0.46500000000000002</v>
      </c>
      <c r="G1114" s="198">
        <v>0.40660000000000002</v>
      </c>
      <c r="H1114" s="198">
        <v>0.36799999999999999</v>
      </c>
      <c r="I1114" s="198">
        <v>0.34449999999999997</v>
      </c>
      <c r="J1114" s="198">
        <v>0.33129999999999998</v>
      </c>
      <c r="K1114" s="198">
        <v>0.32429999999999998</v>
      </c>
      <c r="L1114" s="198">
        <v>0.32079999999999997</v>
      </c>
      <c r="M1114" s="198">
        <v>0.31919999999999998</v>
      </c>
      <c r="N1114" s="198">
        <v>0.31850000000000001</v>
      </c>
      <c r="O1114" s="198">
        <v>0.31819999999999998</v>
      </c>
      <c r="P1114" s="198">
        <v>0.31809999999999999</v>
      </c>
      <c r="Q1114" s="198">
        <v>0.318</v>
      </c>
    </row>
    <row r="1115" spans="1:17" x14ac:dyDescent="0.25">
      <c r="A1115" s="8">
        <v>3</v>
      </c>
      <c r="B1115" s="3">
        <v>66</v>
      </c>
      <c r="C1115" s="5">
        <v>160000</v>
      </c>
      <c r="D1115" s="198"/>
      <c r="E1115" s="198">
        <v>0.54759999999999998</v>
      </c>
      <c r="F1115" s="198">
        <v>0.4592</v>
      </c>
      <c r="G1115" s="198">
        <v>0.40050000000000002</v>
      </c>
      <c r="H1115" s="198">
        <v>0.36259999999999998</v>
      </c>
      <c r="I1115" s="198">
        <v>0.34039999999999998</v>
      </c>
      <c r="J1115" s="198">
        <v>0.32850000000000001</v>
      </c>
      <c r="K1115" s="198">
        <v>0.32269999999999999</v>
      </c>
      <c r="L1115" s="198">
        <v>0.31990000000000002</v>
      </c>
      <c r="M1115" s="198">
        <v>0.31879999999999997</v>
      </c>
      <c r="N1115" s="198">
        <v>0.31830000000000003</v>
      </c>
      <c r="O1115" s="198">
        <v>0.31809999999999999</v>
      </c>
      <c r="P1115" s="198">
        <v>0.318</v>
      </c>
      <c r="Q1115" s="198">
        <v>0.318</v>
      </c>
    </row>
    <row r="1116" spans="1:17" x14ac:dyDescent="0.25">
      <c r="A1116" s="8">
        <v>3</v>
      </c>
      <c r="B1116" s="3">
        <v>67</v>
      </c>
      <c r="C1116" s="5">
        <v>160000</v>
      </c>
      <c r="D1116" s="198"/>
      <c r="E1116" s="198">
        <v>0.54339999999999999</v>
      </c>
      <c r="F1116" s="198">
        <v>0.4531</v>
      </c>
      <c r="G1116" s="198">
        <v>0.39379999999999998</v>
      </c>
      <c r="H1116" s="198">
        <v>0.35680000000000001</v>
      </c>
      <c r="I1116" s="198">
        <v>0.33629999999999999</v>
      </c>
      <c r="J1116" s="198">
        <v>0.32590000000000002</v>
      </c>
      <c r="K1116" s="198">
        <v>0.32119999999999999</v>
      </c>
      <c r="L1116" s="198">
        <v>0.31919999999999998</v>
      </c>
      <c r="M1116" s="198">
        <v>0.31840000000000002</v>
      </c>
      <c r="N1116" s="198">
        <v>0.31809999999999999</v>
      </c>
      <c r="O1116" s="198">
        <v>0.318</v>
      </c>
      <c r="P1116" s="198">
        <v>0.318</v>
      </c>
      <c r="Q1116" s="198">
        <v>0.318</v>
      </c>
    </row>
    <row r="1117" spans="1:17" x14ac:dyDescent="0.25">
      <c r="A1117" s="8">
        <v>3</v>
      </c>
      <c r="B1117" s="3">
        <v>68</v>
      </c>
      <c r="C1117" s="5">
        <v>160000</v>
      </c>
      <c r="D1117" s="198"/>
      <c r="E1117" s="198">
        <v>0.53969999999999996</v>
      </c>
      <c r="F1117" s="198">
        <v>0.44679999999999997</v>
      </c>
      <c r="G1117" s="198">
        <v>0.38700000000000001</v>
      </c>
      <c r="H1117" s="198">
        <v>0.35120000000000001</v>
      </c>
      <c r="I1117" s="198">
        <v>0.33239999999999997</v>
      </c>
      <c r="J1117" s="198">
        <v>0.32369999999999999</v>
      </c>
      <c r="K1117" s="198">
        <v>0.32</v>
      </c>
      <c r="L1117" s="198">
        <v>0.31869999999999998</v>
      </c>
      <c r="M1117" s="198">
        <v>0.31819999999999998</v>
      </c>
      <c r="N1117" s="198">
        <v>0.318</v>
      </c>
      <c r="O1117" s="198">
        <v>0.318</v>
      </c>
      <c r="P1117" s="198">
        <v>0.318</v>
      </c>
      <c r="Q1117" s="198">
        <v>0.318</v>
      </c>
    </row>
    <row r="1118" spans="1:17" x14ac:dyDescent="0.25">
      <c r="A1118" s="8">
        <v>3</v>
      </c>
      <c r="B1118" s="3">
        <v>69</v>
      </c>
      <c r="C1118" s="5">
        <v>160000</v>
      </c>
      <c r="D1118" s="198"/>
      <c r="E1118" s="198">
        <v>0.53669999999999995</v>
      </c>
      <c r="F1118" s="198">
        <v>0.44080000000000003</v>
      </c>
      <c r="G1118" s="198">
        <v>0.3805</v>
      </c>
      <c r="H1118" s="198">
        <v>0.34589999999999999</v>
      </c>
      <c r="I1118" s="198">
        <v>0.32900000000000001</v>
      </c>
      <c r="J1118" s="198">
        <v>0.32179999999999997</v>
      </c>
      <c r="K1118" s="198">
        <v>0.31919999999999998</v>
      </c>
      <c r="L1118" s="198">
        <v>0.31830000000000003</v>
      </c>
      <c r="M1118" s="198">
        <v>0.31809999999999999</v>
      </c>
      <c r="N1118" s="198">
        <v>0.318</v>
      </c>
      <c r="O1118" s="198">
        <v>0.318</v>
      </c>
      <c r="P1118" s="198">
        <v>0.318</v>
      </c>
      <c r="Q1118" s="198">
        <v>0.318</v>
      </c>
    </row>
    <row r="1119" spans="1:17" x14ac:dyDescent="0.25">
      <c r="A1119" s="8">
        <v>3</v>
      </c>
      <c r="B1119" s="3">
        <v>70</v>
      </c>
      <c r="C1119" s="5">
        <v>160000</v>
      </c>
      <c r="D1119" s="198"/>
      <c r="E1119" s="198">
        <v>0.53410000000000002</v>
      </c>
      <c r="F1119" s="198">
        <v>0.43380000000000002</v>
      </c>
      <c r="G1119" s="198">
        <v>0.37280000000000002</v>
      </c>
      <c r="H1119" s="198">
        <v>0.34</v>
      </c>
      <c r="I1119" s="198">
        <v>0.32550000000000001</v>
      </c>
      <c r="J1119" s="198">
        <v>0.32019999999999998</v>
      </c>
      <c r="K1119" s="198">
        <v>0.31859999999999999</v>
      </c>
      <c r="L1119" s="198">
        <v>0.31809999999999999</v>
      </c>
      <c r="M1119" s="198">
        <v>0.318</v>
      </c>
      <c r="N1119" s="198">
        <v>0.318</v>
      </c>
      <c r="O1119" s="198">
        <v>0.318</v>
      </c>
      <c r="P1119" s="198">
        <v>0.318</v>
      </c>
      <c r="Q1119" s="198">
        <v>0.318</v>
      </c>
    </row>
    <row r="1120" spans="1:17" x14ac:dyDescent="0.25">
      <c r="A1120" s="8">
        <v>3</v>
      </c>
      <c r="B1120" s="3">
        <v>71</v>
      </c>
      <c r="C1120" s="5">
        <v>160000</v>
      </c>
      <c r="D1120" s="198"/>
      <c r="E1120" s="198">
        <v>0.53239999999999998</v>
      </c>
      <c r="F1120" s="198">
        <v>0.42699999999999999</v>
      </c>
      <c r="G1120" s="198">
        <v>0.36530000000000001</v>
      </c>
      <c r="H1120" s="198">
        <v>0.33460000000000001</v>
      </c>
      <c r="I1120" s="198">
        <v>0.32269999999999999</v>
      </c>
      <c r="J1120" s="198">
        <v>0.31909999999999999</v>
      </c>
      <c r="K1120" s="198">
        <v>0.31819999999999998</v>
      </c>
      <c r="L1120" s="198">
        <v>0.318</v>
      </c>
      <c r="M1120" s="198">
        <v>0.318</v>
      </c>
      <c r="N1120" s="198">
        <v>0.318</v>
      </c>
      <c r="O1120" s="198">
        <v>0.318</v>
      </c>
      <c r="P1120" s="198">
        <v>0.318</v>
      </c>
      <c r="Q1120" s="198">
        <v>0.318</v>
      </c>
    </row>
    <row r="1121" spans="1:17" x14ac:dyDescent="0.25">
      <c r="A1121" s="8">
        <v>3</v>
      </c>
      <c r="B1121" s="3">
        <v>72</v>
      </c>
      <c r="C1121" s="5">
        <v>160000</v>
      </c>
      <c r="D1121" s="198"/>
      <c r="E1121" s="198">
        <v>0.53120000000000001</v>
      </c>
      <c r="F1121" s="198">
        <v>0.41820000000000002</v>
      </c>
      <c r="G1121" s="198">
        <v>0.3553</v>
      </c>
      <c r="H1121" s="198">
        <v>0.3281</v>
      </c>
      <c r="I1121" s="198">
        <v>0.32</v>
      </c>
      <c r="J1121" s="198">
        <v>0.31830000000000003</v>
      </c>
      <c r="K1121" s="198">
        <v>0.318</v>
      </c>
      <c r="L1121" s="198">
        <v>0.318</v>
      </c>
      <c r="M1121" s="198">
        <v>0.318</v>
      </c>
      <c r="N1121" s="198">
        <v>0.318</v>
      </c>
      <c r="O1121" s="198">
        <v>0.318</v>
      </c>
      <c r="P1121" s="198">
        <v>0.318</v>
      </c>
      <c r="Q1121" s="198">
        <v>0.318</v>
      </c>
    </row>
    <row r="1122" spans="1:17" x14ac:dyDescent="0.25">
      <c r="A1122" s="8">
        <v>3</v>
      </c>
      <c r="B1122" s="3">
        <v>73</v>
      </c>
      <c r="C1122" s="5">
        <v>160000</v>
      </c>
      <c r="D1122" s="198"/>
      <c r="E1122" s="198">
        <v>0.53090000000000004</v>
      </c>
      <c r="F1122" s="198">
        <v>0.40910000000000002</v>
      </c>
      <c r="G1122" s="198">
        <v>0.34449999999999997</v>
      </c>
      <c r="H1122" s="198">
        <v>0.3226</v>
      </c>
      <c r="I1122" s="198">
        <v>0.31840000000000002</v>
      </c>
      <c r="J1122" s="198">
        <v>0.318</v>
      </c>
      <c r="K1122" s="198">
        <v>0.318</v>
      </c>
      <c r="L1122" s="198">
        <v>0.318</v>
      </c>
      <c r="M1122" s="198">
        <v>0.318</v>
      </c>
      <c r="N1122" s="198">
        <v>0.318</v>
      </c>
      <c r="O1122" s="198">
        <v>0.318</v>
      </c>
      <c r="P1122" s="198">
        <v>0.318</v>
      </c>
      <c r="Q1122" s="198">
        <v>0.318</v>
      </c>
    </row>
    <row r="1123" spans="1:17" x14ac:dyDescent="0.25">
      <c r="A1123" s="8">
        <v>3</v>
      </c>
      <c r="B1123" s="3">
        <v>74</v>
      </c>
      <c r="C1123" s="5">
        <v>160000</v>
      </c>
      <c r="D1123" s="198"/>
      <c r="E1123" s="198">
        <v>0.53090000000000004</v>
      </c>
      <c r="F1123" s="198">
        <v>0.40579999999999999</v>
      </c>
      <c r="G1123" s="198">
        <v>0.33750000000000002</v>
      </c>
      <c r="H1123" s="198">
        <v>0.32</v>
      </c>
      <c r="I1123" s="198">
        <v>0.31809999999999999</v>
      </c>
      <c r="J1123" s="198">
        <v>0.318</v>
      </c>
      <c r="K1123" s="198">
        <v>0.318</v>
      </c>
      <c r="L1123" s="198">
        <v>0.318</v>
      </c>
      <c r="M1123" s="198">
        <v>0.318</v>
      </c>
      <c r="N1123" s="198">
        <v>0.318</v>
      </c>
      <c r="O1123" s="198">
        <v>0.318</v>
      </c>
      <c r="P1123" s="198">
        <v>0.318</v>
      </c>
      <c r="Q1123" s="198">
        <v>0.318</v>
      </c>
    </row>
    <row r="1124" spans="1:17" x14ac:dyDescent="0.25">
      <c r="A1124" s="8">
        <v>4</v>
      </c>
      <c r="B1124" s="3">
        <v>40</v>
      </c>
      <c r="C1124" s="5">
        <v>160000</v>
      </c>
      <c r="D1124" s="198"/>
      <c r="E1124" s="198">
        <v>0.73599999999999999</v>
      </c>
      <c r="F1124" s="198">
        <v>0.68510000000000004</v>
      </c>
      <c r="G1124" s="198">
        <v>0.63929999999999998</v>
      </c>
      <c r="H1124" s="198">
        <v>0.59789999999999999</v>
      </c>
      <c r="I1124" s="198">
        <v>0.56020000000000003</v>
      </c>
      <c r="J1124" s="198">
        <v>0.52559999999999996</v>
      </c>
      <c r="K1124" s="198">
        <v>0.49370000000000003</v>
      </c>
      <c r="L1124" s="198">
        <v>0.4642</v>
      </c>
      <c r="M1124" s="198">
        <v>0.44719999999999999</v>
      </c>
      <c r="N1124" s="198">
        <v>0.433</v>
      </c>
      <c r="O1124" s="198">
        <v>0.42080000000000001</v>
      </c>
      <c r="P1124" s="198">
        <v>0.41039999999999999</v>
      </c>
      <c r="Q1124" s="198">
        <v>0.40139999999999998</v>
      </c>
    </row>
    <row r="1125" spans="1:17" x14ac:dyDescent="0.25">
      <c r="A1125" s="8">
        <v>4</v>
      </c>
      <c r="B1125" s="3">
        <v>41</v>
      </c>
      <c r="C1125" s="5">
        <v>160000</v>
      </c>
      <c r="D1125" s="198"/>
      <c r="E1125" s="198">
        <v>0.72899999999999998</v>
      </c>
      <c r="F1125" s="198">
        <v>0.67679999999999996</v>
      </c>
      <c r="G1125" s="198">
        <v>0.62990000000000002</v>
      </c>
      <c r="H1125" s="198">
        <v>0.58760000000000001</v>
      </c>
      <c r="I1125" s="198">
        <v>0.54900000000000004</v>
      </c>
      <c r="J1125" s="198">
        <v>0.51370000000000005</v>
      </c>
      <c r="K1125" s="198">
        <v>0.48120000000000002</v>
      </c>
      <c r="L1125" s="198">
        <v>0.4572</v>
      </c>
      <c r="M1125" s="198">
        <v>0.44080000000000003</v>
      </c>
      <c r="N1125" s="198">
        <v>0.4269</v>
      </c>
      <c r="O1125" s="198">
        <v>0.41510000000000002</v>
      </c>
      <c r="P1125" s="198">
        <v>0.40500000000000003</v>
      </c>
      <c r="Q1125" s="198">
        <v>0.39639999999999997</v>
      </c>
    </row>
    <row r="1126" spans="1:17" x14ac:dyDescent="0.25">
      <c r="A1126" s="8">
        <v>4</v>
      </c>
      <c r="B1126" s="3">
        <v>42</v>
      </c>
      <c r="C1126" s="5">
        <v>160000</v>
      </c>
      <c r="D1126" s="198"/>
      <c r="E1126" s="198">
        <v>0.72199999999999998</v>
      </c>
      <c r="F1126" s="198">
        <v>0.66839999999999999</v>
      </c>
      <c r="G1126" s="198">
        <v>0.62039999999999995</v>
      </c>
      <c r="H1126" s="198">
        <v>0.57709999999999995</v>
      </c>
      <c r="I1126" s="198">
        <v>0.53769999999999996</v>
      </c>
      <c r="J1126" s="198">
        <v>0.50160000000000005</v>
      </c>
      <c r="K1126" s="198">
        <v>0.46960000000000002</v>
      </c>
      <c r="L1126" s="198">
        <v>0.45050000000000001</v>
      </c>
      <c r="M1126" s="198">
        <v>0.4345</v>
      </c>
      <c r="N1126" s="198">
        <v>0.42099999999999999</v>
      </c>
      <c r="O1126" s="198">
        <v>0.40939999999999999</v>
      </c>
      <c r="P1126" s="198">
        <v>0.39979999999999999</v>
      </c>
      <c r="Q1126" s="198">
        <v>0.39200000000000002</v>
      </c>
    </row>
    <row r="1127" spans="1:17" x14ac:dyDescent="0.25">
      <c r="A1127" s="8">
        <v>4</v>
      </c>
      <c r="B1127" s="3">
        <v>43</v>
      </c>
      <c r="C1127" s="5">
        <v>160000</v>
      </c>
      <c r="D1127" s="198"/>
      <c r="E1127" s="198">
        <v>0.71489999999999998</v>
      </c>
      <c r="F1127" s="198">
        <v>0.66</v>
      </c>
      <c r="G1127" s="198">
        <v>0.6109</v>
      </c>
      <c r="H1127" s="198">
        <v>0.5665</v>
      </c>
      <c r="I1127" s="198">
        <v>0.52629999999999999</v>
      </c>
      <c r="J1127" s="198">
        <v>0.48949999999999999</v>
      </c>
      <c r="K1127" s="198">
        <v>0.46279999999999999</v>
      </c>
      <c r="L1127" s="198">
        <v>0.44409999999999999</v>
      </c>
      <c r="M1127" s="198">
        <v>0.4284</v>
      </c>
      <c r="N1127" s="198">
        <v>0.41510000000000002</v>
      </c>
      <c r="O1127" s="198">
        <v>0.40410000000000001</v>
      </c>
      <c r="P1127" s="198">
        <v>0.3952</v>
      </c>
      <c r="Q1127" s="198">
        <v>0.38819999999999999</v>
      </c>
    </row>
    <row r="1128" spans="1:17" x14ac:dyDescent="0.25">
      <c r="A1128" s="8">
        <v>4</v>
      </c>
      <c r="B1128" s="3">
        <v>44</v>
      </c>
      <c r="C1128" s="5">
        <v>160000</v>
      </c>
      <c r="D1128" s="198"/>
      <c r="E1128" s="198">
        <v>0.70799999999999996</v>
      </c>
      <c r="F1128" s="198">
        <v>0.65169999999999995</v>
      </c>
      <c r="G1128" s="198">
        <v>0.60140000000000005</v>
      </c>
      <c r="H1128" s="198">
        <v>0.55610000000000004</v>
      </c>
      <c r="I1128" s="198">
        <v>0.51500000000000001</v>
      </c>
      <c r="J1128" s="198">
        <v>0.47839999999999999</v>
      </c>
      <c r="K1128" s="198">
        <v>0.45629999999999998</v>
      </c>
      <c r="L1128" s="198">
        <v>0.43790000000000001</v>
      </c>
      <c r="M1128" s="198">
        <v>0.42249999999999999</v>
      </c>
      <c r="N1128" s="198">
        <v>0.40960000000000002</v>
      </c>
      <c r="O1128" s="198">
        <v>0.39939999999999998</v>
      </c>
      <c r="P1128" s="198">
        <v>0.39119999999999999</v>
      </c>
      <c r="Q1128" s="198">
        <v>0.38469999999999999</v>
      </c>
    </row>
    <row r="1129" spans="1:17" x14ac:dyDescent="0.25">
      <c r="A1129" s="8">
        <v>4</v>
      </c>
      <c r="B1129" s="3">
        <v>45</v>
      </c>
      <c r="C1129" s="5">
        <v>160000</v>
      </c>
      <c r="D1129" s="198"/>
      <c r="E1129" s="198">
        <v>0.70020000000000004</v>
      </c>
      <c r="F1129" s="198">
        <v>0.64249999999999996</v>
      </c>
      <c r="G1129" s="198">
        <v>0.59089999999999998</v>
      </c>
      <c r="H1129" s="198">
        <v>0.54459999999999997</v>
      </c>
      <c r="I1129" s="198">
        <v>0.50249999999999995</v>
      </c>
      <c r="J1129" s="198">
        <v>0.47070000000000001</v>
      </c>
      <c r="K1129" s="198">
        <v>0.44900000000000001</v>
      </c>
      <c r="L1129" s="198">
        <v>0.43090000000000001</v>
      </c>
      <c r="M1129" s="198">
        <v>0.41589999999999999</v>
      </c>
      <c r="N1129" s="198">
        <v>0.40400000000000003</v>
      </c>
      <c r="O1129" s="198">
        <v>0.39450000000000002</v>
      </c>
      <c r="P1129" s="198">
        <v>0.38700000000000001</v>
      </c>
      <c r="Q1129" s="198">
        <v>0.38100000000000001</v>
      </c>
    </row>
    <row r="1130" spans="1:17" x14ac:dyDescent="0.25">
      <c r="A1130" s="8">
        <v>4</v>
      </c>
      <c r="B1130" s="3">
        <v>46</v>
      </c>
      <c r="C1130" s="5">
        <v>160000</v>
      </c>
      <c r="D1130" s="198"/>
      <c r="E1130" s="198">
        <v>0.6925</v>
      </c>
      <c r="F1130" s="198">
        <v>0.63319999999999999</v>
      </c>
      <c r="G1130" s="198">
        <v>0.58040000000000003</v>
      </c>
      <c r="H1130" s="198">
        <v>0.53290000000000004</v>
      </c>
      <c r="I1130" s="198">
        <v>0.4899</v>
      </c>
      <c r="J1130" s="198">
        <v>0.4632</v>
      </c>
      <c r="K1130" s="198">
        <v>0.44180000000000003</v>
      </c>
      <c r="L1130" s="198">
        <v>0.42409999999999998</v>
      </c>
      <c r="M1130" s="198">
        <v>0.40989999999999999</v>
      </c>
      <c r="N1130" s="198">
        <v>0.39879999999999999</v>
      </c>
      <c r="O1130" s="198">
        <v>0.3901</v>
      </c>
      <c r="P1130" s="198">
        <v>0.3831</v>
      </c>
      <c r="Q1130" s="198">
        <v>0.37759999999999999</v>
      </c>
    </row>
    <row r="1131" spans="1:17" x14ac:dyDescent="0.25">
      <c r="A1131" s="8">
        <v>4</v>
      </c>
      <c r="B1131" s="3">
        <v>47</v>
      </c>
      <c r="C1131" s="5">
        <v>160000</v>
      </c>
      <c r="D1131" s="198"/>
      <c r="E1131" s="198">
        <v>0.68489999999999995</v>
      </c>
      <c r="F1131" s="198">
        <v>0.62409999999999999</v>
      </c>
      <c r="G1131" s="198">
        <v>0.56999999999999995</v>
      </c>
      <c r="H1131" s="198">
        <v>0.52139999999999997</v>
      </c>
      <c r="I1131" s="198">
        <v>0.48170000000000002</v>
      </c>
      <c r="J1131" s="198">
        <v>0.45590000000000003</v>
      </c>
      <c r="K1131" s="198">
        <v>0.43469999999999998</v>
      </c>
      <c r="L1131" s="198">
        <v>0.4178</v>
      </c>
      <c r="M1131" s="198">
        <v>0.40450000000000003</v>
      </c>
      <c r="N1131" s="198">
        <v>0.39410000000000001</v>
      </c>
      <c r="O1131" s="198">
        <v>0.38600000000000001</v>
      </c>
      <c r="P1131" s="198">
        <v>0.37959999999999999</v>
      </c>
      <c r="Q1131" s="198">
        <v>0.37459999999999999</v>
      </c>
    </row>
    <row r="1132" spans="1:17" x14ac:dyDescent="0.25">
      <c r="A1132" s="8">
        <v>4</v>
      </c>
      <c r="B1132" s="3">
        <v>48</v>
      </c>
      <c r="C1132" s="5">
        <v>160000</v>
      </c>
      <c r="D1132" s="198"/>
      <c r="E1132" s="198">
        <v>0.67720000000000002</v>
      </c>
      <c r="F1132" s="198">
        <v>0.61480000000000001</v>
      </c>
      <c r="G1132" s="198">
        <v>0.55930000000000002</v>
      </c>
      <c r="H1132" s="198">
        <v>0.50960000000000005</v>
      </c>
      <c r="I1132" s="198">
        <v>0.47420000000000001</v>
      </c>
      <c r="J1132" s="198">
        <v>0.4486</v>
      </c>
      <c r="K1132" s="198">
        <v>0.42799999999999999</v>
      </c>
      <c r="L1132" s="198">
        <v>0.41189999999999999</v>
      </c>
      <c r="M1132" s="198">
        <v>0.39939999999999998</v>
      </c>
      <c r="N1132" s="198">
        <v>0.38969999999999999</v>
      </c>
      <c r="O1132" s="198">
        <v>0.38219999999999998</v>
      </c>
      <c r="P1132" s="198">
        <v>0.37630000000000002</v>
      </c>
      <c r="Q1132" s="198">
        <v>0.37190000000000001</v>
      </c>
    </row>
    <row r="1133" spans="1:17" x14ac:dyDescent="0.25">
      <c r="A1133" s="8">
        <v>4</v>
      </c>
      <c r="B1133" s="3">
        <v>49</v>
      </c>
      <c r="C1133" s="5">
        <v>160000</v>
      </c>
      <c r="D1133" s="198"/>
      <c r="E1133" s="198">
        <v>0.66949999999999998</v>
      </c>
      <c r="F1133" s="198">
        <v>0.60550000000000004</v>
      </c>
      <c r="G1133" s="198">
        <v>0.54869999999999997</v>
      </c>
      <c r="H1133" s="198">
        <v>0.498</v>
      </c>
      <c r="I1133" s="198">
        <v>0.4667</v>
      </c>
      <c r="J1133" s="198">
        <v>0.44140000000000001</v>
      </c>
      <c r="K1133" s="198">
        <v>0.42159999999999997</v>
      </c>
      <c r="L1133" s="198">
        <v>0.40639999999999998</v>
      </c>
      <c r="M1133" s="198">
        <v>0.3947</v>
      </c>
      <c r="N1133" s="198">
        <v>0.3856</v>
      </c>
      <c r="O1133" s="198">
        <v>0.37869999999999998</v>
      </c>
      <c r="P1133" s="198">
        <v>0.3735</v>
      </c>
      <c r="Q1133" s="198">
        <v>0.36959999999999998</v>
      </c>
    </row>
    <row r="1134" spans="1:17" x14ac:dyDescent="0.25">
      <c r="A1134" s="8">
        <v>4</v>
      </c>
      <c r="B1134" s="3">
        <v>50</v>
      </c>
      <c r="C1134" s="5">
        <v>160000</v>
      </c>
      <c r="D1134" s="198"/>
      <c r="E1134" s="198">
        <v>0.66200000000000003</v>
      </c>
      <c r="F1134" s="198">
        <v>0.59640000000000004</v>
      </c>
      <c r="G1134" s="198">
        <v>0.53810000000000002</v>
      </c>
      <c r="H1134" s="198">
        <v>0.49059999999999998</v>
      </c>
      <c r="I1134" s="198">
        <v>0.45950000000000002</v>
      </c>
      <c r="J1134" s="198">
        <v>0.43480000000000002</v>
      </c>
      <c r="K1134" s="198">
        <v>0.4158</v>
      </c>
      <c r="L1134" s="198">
        <v>0.40139999999999998</v>
      </c>
      <c r="M1134" s="198">
        <v>0.39029999999999998</v>
      </c>
      <c r="N1134" s="198">
        <v>0.38190000000000002</v>
      </c>
      <c r="O1134" s="198">
        <v>0.37559999999999999</v>
      </c>
      <c r="P1134" s="198">
        <v>0.371</v>
      </c>
      <c r="Q1134" s="198">
        <v>0.36749999999999999</v>
      </c>
    </row>
    <row r="1135" spans="1:17" x14ac:dyDescent="0.25">
      <c r="A1135" s="8">
        <v>4</v>
      </c>
      <c r="B1135" s="3">
        <v>51</v>
      </c>
      <c r="C1135" s="5">
        <v>160000</v>
      </c>
      <c r="D1135" s="198"/>
      <c r="E1135" s="198">
        <v>0.65459999999999996</v>
      </c>
      <c r="F1135" s="198">
        <v>0.58730000000000004</v>
      </c>
      <c r="G1135" s="198">
        <v>0.52759999999999996</v>
      </c>
      <c r="H1135" s="198">
        <v>0.48330000000000001</v>
      </c>
      <c r="I1135" s="198">
        <v>0.45240000000000002</v>
      </c>
      <c r="J1135" s="198">
        <v>0.42849999999999999</v>
      </c>
      <c r="K1135" s="198">
        <v>0.4103</v>
      </c>
      <c r="L1135" s="198">
        <v>0.39660000000000001</v>
      </c>
      <c r="M1135" s="198">
        <v>0.38619999999999999</v>
      </c>
      <c r="N1135" s="198">
        <v>0.3785</v>
      </c>
      <c r="O1135" s="198">
        <v>0.37290000000000001</v>
      </c>
      <c r="P1135" s="198">
        <v>0.36880000000000002</v>
      </c>
      <c r="Q1135" s="198">
        <v>0.36580000000000001</v>
      </c>
    </row>
    <row r="1136" spans="1:17" x14ac:dyDescent="0.25">
      <c r="A1136" s="8">
        <v>4</v>
      </c>
      <c r="B1136" s="3">
        <v>52</v>
      </c>
      <c r="C1136" s="5">
        <v>160000</v>
      </c>
      <c r="D1136" s="198"/>
      <c r="E1136" s="198">
        <v>0.64700000000000002</v>
      </c>
      <c r="F1136" s="198">
        <v>0.57789999999999997</v>
      </c>
      <c r="G1136" s="198">
        <v>0.51670000000000005</v>
      </c>
      <c r="H1136" s="198">
        <v>0.47589999999999999</v>
      </c>
      <c r="I1136" s="198">
        <v>0.44550000000000001</v>
      </c>
      <c r="J1136" s="198">
        <v>0.4224</v>
      </c>
      <c r="K1136" s="198">
        <v>0.40500000000000003</v>
      </c>
      <c r="L1136" s="198">
        <v>0.39200000000000002</v>
      </c>
      <c r="M1136" s="198">
        <v>0.38240000000000002</v>
      </c>
      <c r="N1136" s="198">
        <v>0.37540000000000001</v>
      </c>
      <c r="O1136" s="198">
        <v>0.37040000000000001</v>
      </c>
      <c r="P1136" s="198">
        <v>0.36680000000000001</v>
      </c>
      <c r="Q1136" s="198">
        <v>0.36420000000000002</v>
      </c>
    </row>
    <row r="1137" spans="1:17" x14ac:dyDescent="0.25">
      <c r="A1137" s="8">
        <v>4</v>
      </c>
      <c r="B1137" s="3">
        <v>53</v>
      </c>
      <c r="C1137" s="5">
        <v>160000</v>
      </c>
      <c r="D1137" s="198"/>
      <c r="E1137" s="198">
        <v>0.63939999999999997</v>
      </c>
      <c r="F1137" s="198">
        <v>0.56850000000000001</v>
      </c>
      <c r="G1137" s="198">
        <v>0.50749999999999995</v>
      </c>
      <c r="H1137" s="198">
        <v>0.46860000000000002</v>
      </c>
      <c r="I1137" s="198">
        <v>0.43880000000000002</v>
      </c>
      <c r="J1137" s="198">
        <v>0.41649999999999998</v>
      </c>
      <c r="K1137" s="198">
        <v>0.39979999999999999</v>
      </c>
      <c r="L1137" s="198">
        <v>0.38769999999999999</v>
      </c>
      <c r="M1137" s="198">
        <v>0.37890000000000001</v>
      </c>
      <c r="N1137" s="198">
        <v>0.37259999999999999</v>
      </c>
      <c r="O1137" s="198">
        <v>0.36820000000000003</v>
      </c>
      <c r="P1137" s="198">
        <v>0.36509999999999998</v>
      </c>
      <c r="Q1137" s="198">
        <v>0.3629</v>
      </c>
    </row>
    <row r="1138" spans="1:17" x14ac:dyDescent="0.25">
      <c r="A1138" s="8">
        <v>4</v>
      </c>
      <c r="B1138" s="3">
        <v>54</v>
      </c>
      <c r="C1138" s="5">
        <v>160000</v>
      </c>
      <c r="D1138" s="198"/>
      <c r="E1138" s="198">
        <v>0.63200000000000001</v>
      </c>
      <c r="F1138" s="198">
        <v>0.55920000000000003</v>
      </c>
      <c r="G1138" s="198">
        <v>0.50019999999999998</v>
      </c>
      <c r="H1138" s="198">
        <v>0.46160000000000001</v>
      </c>
      <c r="I1138" s="198">
        <v>0.4325</v>
      </c>
      <c r="J1138" s="198">
        <v>0.41089999999999999</v>
      </c>
      <c r="K1138" s="198">
        <v>0.39510000000000001</v>
      </c>
      <c r="L1138" s="198">
        <v>0.38369999999999999</v>
      </c>
      <c r="M1138" s="198">
        <v>0.37569999999999998</v>
      </c>
      <c r="N1138" s="198">
        <v>0.37009999999999998</v>
      </c>
      <c r="O1138" s="198">
        <v>0.36630000000000001</v>
      </c>
      <c r="P1138" s="198">
        <v>0.36370000000000002</v>
      </c>
      <c r="Q1138" s="198">
        <v>0.3619</v>
      </c>
    </row>
    <row r="1139" spans="1:17" x14ac:dyDescent="0.25">
      <c r="A1139" s="8">
        <v>4</v>
      </c>
      <c r="B1139" s="3">
        <v>55</v>
      </c>
      <c r="C1139" s="5">
        <v>160000</v>
      </c>
      <c r="D1139" s="198"/>
      <c r="E1139" s="198">
        <v>0.62470000000000003</v>
      </c>
      <c r="F1139" s="198">
        <v>0.55000000000000004</v>
      </c>
      <c r="G1139" s="198">
        <v>0.49309999999999998</v>
      </c>
      <c r="H1139" s="198">
        <v>0.45490000000000003</v>
      </c>
      <c r="I1139" s="198">
        <v>0.4264</v>
      </c>
      <c r="J1139" s="198">
        <v>0.40550000000000003</v>
      </c>
      <c r="K1139" s="198">
        <v>0.39069999999999999</v>
      </c>
      <c r="L1139" s="198">
        <v>0.38019999999999998</v>
      </c>
      <c r="M1139" s="198">
        <v>0.37290000000000001</v>
      </c>
      <c r="N1139" s="198">
        <v>0.36799999999999999</v>
      </c>
      <c r="O1139" s="198">
        <v>0.36470000000000002</v>
      </c>
      <c r="P1139" s="198">
        <v>0.36249999999999999</v>
      </c>
      <c r="Q1139" s="198">
        <v>0.36099999999999999</v>
      </c>
    </row>
    <row r="1140" spans="1:17" x14ac:dyDescent="0.25">
      <c r="A1140" s="8">
        <v>4</v>
      </c>
      <c r="B1140" s="3">
        <v>56</v>
      </c>
      <c r="C1140" s="5">
        <v>160000</v>
      </c>
      <c r="D1140" s="198"/>
      <c r="E1140" s="198">
        <v>0.61729999999999996</v>
      </c>
      <c r="F1140" s="198">
        <v>0.54049999999999998</v>
      </c>
      <c r="G1140" s="198">
        <v>0.48599999999999999</v>
      </c>
      <c r="H1140" s="198">
        <v>0.44819999999999999</v>
      </c>
      <c r="I1140" s="198">
        <v>0.42030000000000001</v>
      </c>
      <c r="J1140" s="198">
        <v>0.40039999999999998</v>
      </c>
      <c r="K1140" s="198">
        <v>0.38640000000000002</v>
      </c>
      <c r="L1140" s="198">
        <v>0.37680000000000002</v>
      </c>
      <c r="M1140" s="198">
        <v>0.37040000000000001</v>
      </c>
      <c r="N1140" s="198">
        <v>0.36609999999999998</v>
      </c>
      <c r="O1140" s="198">
        <v>0.36330000000000001</v>
      </c>
      <c r="P1140" s="198">
        <v>0.3614</v>
      </c>
      <c r="Q1140" s="198">
        <v>0.36030000000000001</v>
      </c>
    </row>
    <row r="1141" spans="1:17" x14ac:dyDescent="0.25">
      <c r="A1141" s="8">
        <v>4</v>
      </c>
      <c r="B1141" s="3">
        <v>57</v>
      </c>
      <c r="C1141" s="5">
        <v>160000</v>
      </c>
      <c r="D1141" s="198"/>
      <c r="E1141" s="198">
        <v>0.61009999999999998</v>
      </c>
      <c r="F1141" s="198">
        <v>0.53120000000000001</v>
      </c>
      <c r="G1141" s="198">
        <v>0.47910000000000003</v>
      </c>
      <c r="H1141" s="198">
        <v>0.44169999999999998</v>
      </c>
      <c r="I1141" s="198">
        <v>0.41460000000000002</v>
      </c>
      <c r="J1141" s="198">
        <v>0.39550000000000002</v>
      </c>
      <c r="K1141" s="198">
        <v>0.38250000000000001</v>
      </c>
      <c r="L1141" s="198">
        <v>0.37380000000000002</v>
      </c>
      <c r="M1141" s="198">
        <v>0.36809999999999998</v>
      </c>
      <c r="N1141" s="198">
        <v>0.3644</v>
      </c>
      <c r="O1141" s="198">
        <v>0.36209999999999998</v>
      </c>
      <c r="P1141" s="198">
        <v>0.36059999999999998</v>
      </c>
      <c r="Q1141" s="198">
        <v>0.35970000000000002</v>
      </c>
    </row>
    <row r="1142" spans="1:17" x14ac:dyDescent="0.25">
      <c r="A1142" s="8">
        <v>4</v>
      </c>
      <c r="B1142" s="3">
        <v>58</v>
      </c>
      <c r="C1142" s="5">
        <v>160000</v>
      </c>
      <c r="D1142" s="198"/>
      <c r="E1142" s="198">
        <v>0.60350000000000004</v>
      </c>
      <c r="F1142" s="198">
        <v>0.52349999999999997</v>
      </c>
      <c r="G1142" s="198">
        <v>0.47310000000000002</v>
      </c>
      <c r="H1142" s="198">
        <v>0.43590000000000001</v>
      </c>
      <c r="I1142" s="198">
        <v>0.40960000000000002</v>
      </c>
      <c r="J1142" s="198">
        <v>0.39140000000000003</v>
      </c>
      <c r="K1142" s="198">
        <v>0.37930000000000003</v>
      </c>
      <c r="L1142" s="198">
        <v>0.37140000000000001</v>
      </c>
      <c r="M1142" s="198">
        <v>0.36630000000000001</v>
      </c>
      <c r="N1142" s="198">
        <v>0.36320000000000002</v>
      </c>
      <c r="O1142" s="198">
        <v>0.36120000000000002</v>
      </c>
      <c r="P1142" s="198">
        <v>0.36009999999999998</v>
      </c>
      <c r="Q1142" s="198">
        <v>0.3594</v>
      </c>
    </row>
    <row r="1143" spans="1:17" x14ac:dyDescent="0.25">
      <c r="A1143" s="8">
        <v>4</v>
      </c>
      <c r="B1143" s="3">
        <v>59</v>
      </c>
      <c r="C1143" s="5">
        <v>160000</v>
      </c>
      <c r="D1143" s="198"/>
      <c r="E1143" s="198">
        <v>0.59689999999999999</v>
      </c>
      <c r="F1143" s="198">
        <v>0.51759999999999995</v>
      </c>
      <c r="G1143" s="198">
        <v>0.46700000000000003</v>
      </c>
      <c r="H1143" s="198">
        <v>0.4304</v>
      </c>
      <c r="I1143" s="198">
        <v>0.40479999999999999</v>
      </c>
      <c r="J1143" s="198">
        <v>0.3876</v>
      </c>
      <c r="K1143" s="198">
        <v>0.37630000000000002</v>
      </c>
      <c r="L1143" s="198">
        <v>0.36919999999999997</v>
      </c>
      <c r="M1143" s="198">
        <v>0.36480000000000001</v>
      </c>
      <c r="N1143" s="198">
        <v>0.36209999999999998</v>
      </c>
      <c r="O1143" s="198">
        <v>0.36049999999999999</v>
      </c>
      <c r="P1143" s="198">
        <v>0.35959999999999998</v>
      </c>
      <c r="Q1143" s="198">
        <v>0.35909999999999997</v>
      </c>
    </row>
    <row r="1144" spans="1:17" x14ac:dyDescent="0.25">
      <c r="A1144" s="8">
        <v>4</v>
      </c>
      <c r="B1144" s="3">
        <v>60</v>
      </c>
      <c r="C1144" s="5">
        <v>160000</v>
      </c>
      <c r="D1144" s="198"/>
      <c r="E1144" s="198">
        <v>0.59040000000000004</v>
      </c>
      <c r="F1144" s="198">
        <v>0.51170000000000004</v>
      </c>
      <c r="G1144" s="198">
        <v>0.46100000000000002</v>
      </c>
      <c r="H1144" s="198">
        <v>0.42480000000000001</v>
      </c>
      <c r="I1144" s="198">
        <v>0.40010000000000001</v>
      </c>
      <c r="J1144" s="198">
        <v>0.38390000000000002</v>
      </c>
      <c r="K1144" s="198">
        <v>0.37359999999999999</v>
      </c>
      <c r="L1144" s="198">
        <v>0.36720000000000003</v>
      </c>
      <c r="M1144" s="198">
        <v>0.3634</v>
      </c>
      <c r="N1144" s="198">
        <v>0.36120000000000002</v>
      </c>
      <c r="O1144" s="198">
        <v>0.36</v>
      </c>
      <c r="P1144" s="198">
        <v>0.35920000000000002</v>
      </c>
      <c r="Q1144" s="198">
        <v>0.3589</v>
      </c>
    </row>
    <row r="1145" spans="1:17" x14ac:dyDescent="0.25">
      <c r="A1145" s="8">
        <v>4</v>
      </c>
      <c r="B1145" s="3">
        <v>61</v>
      </c>
      <c r="C1145" s="5">
        <v>160000</v>
      </c>
      <c r="D1145" s="198"/>
      <c r="E1145" s="198">
        <v>0.58409999999999995</v>
      </c>
      <c r="F1145" s="198">
        <v>0.50590000000000002</v>
      </c>
      <c r="G1145" s="198">
        <v>0.4551</v>
      </c>
      <c r="H1145" s="198">
        <v>0.41949999999999998</v>
      </c>
      <c r="I1145" s="198">
        <v>0.3957</v>
      </c>
      <c r="J1145" s="198">
        <v>0.38040000000000002</v>
      </c>
      <c r="K1145" s="198">
        <v>0.37109999999999999</v>
      </c>
      <c r="L1145" s="198">
        <v>0.36549999999999999</v>
      </c>
      <c r="M1145" s="198">
        <v>0.36230000000000001</v>
      </c>
      <c r="N1145" s="198">
        <v>0.36049999999999999</v>
      </c>
      <c r="O1145" s="198">
        <v>0.35949999999999999</v>
      </c>
      <c r="P1145" s="198">
        <v>0.35899999999999999</v>
      </c>
      <c r="Q1145" s="198">
        <v>0.35870000000000002</v>
      </c>
    </row>
    <row r="1146" spans="1:17" x14ac:dyDescent="0.25">
      <c r="A1146" s="8">
        <v>4</v>
      </c>
      <c r="B1146" s="3">
        <v>62</v>
      </c>
      <c r="C1146" s="5">
        <v>160000</v>
      </c>
      <c r="D1146" s="198"/>
      <c r="E1146" s="198">
        <v>0.57789999999999997</v>
      </c>
      <c r="F1146" s="198">
        <v>0.50009999999999999</v>
      </c>
      <c r="G1146" s="198">
        <v>0.44919999999999999</v>
      </c>
      <c r="H1146" s="198">
        <v>0.41420000000000001</v>
      </c>
      <c r="I1146" s="198">
        <v>0.39140000000000003</v>
      </c>
      <c r="J1146" s="198">
        <v>0.37719999999999998</v>
      </c>
      <c r="K1146" s="198">
        <v>0.36880000000000002</v>
      </c>
      <c r="L1146" s="198">
        <v>0.36399999999999999</v>
      </c>
      <c r="M1146" s="198">
        <v>0.36130000000000001</v>
      </c>
      <c r="N1146" s="198">
        <v>0.3599</v>
      </c>
      <c r="O1146" s="198">
        <v>0.35920000000000002</v>
      </c>
      <c r="P1146" s="198">
        <v>0.35880000000000001</v>
      </c>
      <c r="Q1146" s="198">
        <v>0.35859999999999997</v>
      </c>
    </row>
    <row r="1147" spans="1:17" x14ac:dyDescent="0.25">
      <c r="A1147" s="8">
        <v>4</v>
      </c>
      <c r="B1147" s="3">
        <v>63</v>
      </c>
      <c r="C1147" s="5">
        <v>160000</v>
      </c>
      <c r="D1147" s="198"/>
      <c r="E1147" s="198">
        <v>0.57179999999999997</v>
      </c>
      <c r="F1147" s="198">
        <v>0.49419999999999997</v>
      </c>
      <c r="G1147" s="198">
        <v>0.44319999999999998</v>
      </c>
      <c r="H1147" s="198">
        <v>0.40889999999999999</v>
      </c>
      <c r="I1147" s="198">
        <v>0.3871</v>
      </c>
      <c r="J1147" s="198">
        <v>0.37409999999999999</v>
      </c>
      <c r="K1147" s="198">
        <v>0.36670000000000003</v>
      </c>
      <c r="L1147" s="198">
        <v>0.36259999999999998</v>
      </c>
      <c r="M1147" s="198">
        <v>0.36049999999999999</v>
      </c>
      <c r="N1147" s="198">
        <v>0.3594</v>
      </c>
      <c r="O1147" s="198">
        <v>0.3589</v>
      </c>
      <c r="P1147" s="198">
        <v>0.35859999999999997</v>
      </c>
      <c r="Q1147" s="198">
        <v>0.35849999999999999</v>
      </c>
    </row>
    <row r="1148" spans="1:17" x14ac:dyDescent="0.25">
      <c r="A1148" s="8">
        <v>4</v>
      </c>
      <c r="B1148" s="3">
        <v>64</v>
      </c>
      <c r="C1148" s="5">
        <v>160000</v>
      </c>
      <c r="D1148" s="198"/>
      <c r="E1148" s="198">
        <v>0.56589999999999996</v>
      </c>
      <c r="F1148" s="198">
        <v>0.48830000000000001</v>
      </c>
      <c r="G1148" s="198">
        <v>0.43730000000000002</v>
      </c>
      <c r="H1148" s="198">
        <v>0.4037</v>
      </c>
      <c r="I1148" s="198">
        <v>0.3831</v>
      </c>
      <c r="J1148" s="198">
        <v>0.37130000000000002</v>
      </c>
      <c r="K1148" s="198">
        <v>0.3649</v>
      </c>
      <c r="L1148" s="198">
        <v>0.36149999999999999</v>
      </c>
      <c r="M1148" s="198">
        <v>0.3599</v>
      </c>
      <c r="N1148" s="198">
        <v>0.35909999999999997</v>
      </c>
      <c r="O1148" s="198">
        <v>0.35870000000000002</v>
      </c>
      <c r="P1148" s="198">
        <v>0.35849999999999999</v>
      </c>
      <c r="Q1148" s="198">
        <v>0.35849999999999999</v>
      </c>
    </row>
    <row r="1149" spans="1:17" x14ac:dyDescent="0.25">
      <c r="A1149" s="8">
        <v>4</v>
      </c>
      <c r="B1149" s="3">
        <v>65</v>
      </c>
      <c r="C1149" s="5">
        <v>160000</v>
      </c>
      <c r="D1149" s="198"/>
      <c r="E1149" s="198">
        <v>0.56030000000000002</v>
      </c>
      <c r="F1149" s="198">
        <v>0.4824</v>
      </c>
      <c r="G1149" s="198">
        <v>0.43130000000000002</v>
      </c>
      <c r="H1149" s="198">
        <v>0.39860000000000001</v>
      </c>
      <c r="I1149" s="198">
        <v>0.37940000000000002</v>
      </c>
      <c r="J1149" s="198">
        <v>0.36880000000000002</v>
      </c>
      <c r="K1149" s="198">
        <v>0.36330000000000001</v>
      </c>
      <c r="L1149" s="198">
        <v>0.36059999999999998</v>
      </c>
      <c r="M1149" s="198">
        <v>0.3594</v>
      </c>
      <c r="N1149" s="198">
        <v>0.35880000000000001</v>
      </c>
      <c r="O1149" s="198">
        <v>0.35859999999999997</v>
      </c>
      <c r="P1149" s="198">
        <v>0.35849999999999999</v>
      </c>
      <c r="Q1149" s="198">
        <v>0.3584</v>
      </c>
    </row>
    <row r="1150" spans="1:17" x14ac:dyDescent="0.25">
      <c r="A1150" s="8">
        <v>4</v>
      </c>
      <c r="B1150" s="3">
        <v>66</v>
      </c>
      <c r="C1150" s="5">
        <v>160000</v>
      </c>
      <c r="D1150" s="198"/>
      <c r="E1150" s="198">
        <v>0.55510000000000004</v>
      </c>
      <c r="F1150" s="198">
        <v>0.47649999999999998</v>
      </c>
      <c r="G1150" s="198">
        <v>0.42549999999999999</v>
      </c>
      <c r="H1150" s="198">
        <v>0.39379999999999998</v>
      </c>
      <c r="I1150" s="198">
        <v>0.37580000000000002</v>
      </c>
      <c r="J1150" s="198">
        <v>0.36649999999999999</v>
      </c>
      <c r="K1150" s="198">
        <v>0.36199999999999999</v>
      </c>
      <c r="L1150" s="198">
        <v>0.3599</v>
      </c>
      <c r="M1150" s="198">
        <v>0.35899999999999999</v>
      </c>
      <c r="N1150" s="198">
        <v>0.35859999999999997</v>
      </c>
      <c r="O1150" s="198">
        <v>0.35849999999999999</v>
      </c>
      <c r="P1150" s="198">
        <v>0.3584</v>
      </c>
      <c r="Q1150" s="198">
        <v>0.3584</v>
      </c>
    </row>
    <row r="1151" spans="1:17" x14ac:dyDescent="0.25">
      <c r="A1151" s="8">
        <v>4</v>
      </c>
      <c r="B1151" s="3">
        <v>67</v>
      </c>
      <c r="C1151" s="5">
        <v>160000</v>
      </c>
      <c r="D1151" s="198"/>
      <c r="E1151" s="198">
        <v>0.55000000000000004</v>
      </c>
      <c r="F1151" s="198">
        <v>0.47020000000000001</v>
      </c>
      <c r="G1151" s="198">
        <v>0.41909999999999997</v>
      </c>
      <c r="H1151" s="198">
        <v>0.38869999999999999</v>
      </c>
      <c r="I1151" s="198">
        <v>0.37230000000000002</v>
      </c>
      <c r="J1151" s="198">
        <v>0.3644</v>
      </c>
      <c r="K1151" s="198">
        <v>0.36080000000000001</v>
      </c>
      <c r="L1151" s="198">
        <v>0.35930000000000001</v>
      </c>
      <c r="M1151" s="198">
        <v>0.35870000000000002</v>
      </c>
      <c r="N1151" s="198">
        <v>0.35849999999999999</v>
      </c>
      <c r="O1151" s="198">
        <v>0.35849999999999999</v>
      </c>
      <c r="P1151" s="198">
        <v>0.3584</v>
      </c>
      <c r="Q1151" s="198">
        <v>0.3584</v>
      </c>
    </row>
    <row r="1152" spans="1:17" x14ac:dyDescent="0.25">
      <c r="A1152" s="8">
        <v>4</v>
      </c>
      <c r="B1152" s="3">
        <v>68</v>
      </c>
      <c r="C1152" s="5">
        <v>160000</v>
      </c>
      <c r="D1152" s="198"/>
      <c r="E1152" s="198">
        <v>0.5454</v>
      </c>
      <c r="F1152" s="198">
        <v>0.4637</v>
      </c>
      <c r="G1152" s="198">
        <v>0.41270000000000001</v>
      </c>
      <c r="H1152" s="198">
        <v>0.38369999999999999</v>
      </c>
      <c r="I1152" s="198">
        <v>0.36909999999999998</v>
      </c>
      <c r="J1152" s="198">
        <v>0.36249999999999999</v>
      </c>
      <c r="K1152" s="198">
        <v>0.3599</v>
      </c>
      <c r="L1152" s="198">
        <v>0.3589</v>
      </c>
      <c r="M1152" s="198">
        <v>0.35859999999999997</v>
      </c>
      <c r="N1152" s="198">
        <v>0.35849999999999999</v>
      </c>
      <c r="O1152" s="198">
        <v>0.3584</v>
      </c>
      <c r="P1152" s="198">
        <v>0.3584</v>
      </c>
      <c r="Q1152" s="198">
        <v>0.3584</v>
      </c>
    </row>
    <row r="1153" spans="1:17" x14ac:dyDescent="0.25">
      <c r="A1153" s="8">
        <v>4</v>
      </c>
      <c r="B1153" s="3">
        <v>69</v>
      </c>
      <c r="C1153" s="5">
        <v>160000</v>
      </c>
      <c r="D1153" s="198"/>
      <c r="E1153" s="198">
        <v>0.54159999999999997</v>
      </c>
      <c r="F1153" s="198">
        <v>0.45739999999999997</v>
      </c>
      <c r="G1153" s="198">
        <v>0.40660000000000002</v>
      </c>
      <c r="H1153" s="198">
        <v>0.37909999999999999</v>
      </c>
      <c r="I1153" s="198">
        <v>0.36630000000000001</v>
      </c>
      <c r="J1153" s="198">
        <v>0.36109999999999998</v>
      </c>
      <c r="K1153" s="198">
        <v>0.35930000000000001</v>
      </c>
      <c r="L1153" s="198">
        <v>0.35870000000000002</v>
      </c>
      <c r="M1153" s="198">
        <v>0.35849999999999999</v>
      </c>
      <c r="N1153" s="198">
        <v>0.3584</v>
      </c>
      <c r="O1153" s="198">
        <v>0.3584</v>
      </c>
      <c r="P1153" s="198">
        <v>0.3584</v>
      </c>
      <c r="Q1153" s="198">
        <v>0.3584</v>
      </c>
    </row>
    <row r="1154" spans="1:17" x14ac:dyDescent="0.25">
      <c r="A1154" s="8">
        <v>4</v>
      </c>
      <c r="B1154" s="3">
        <v>70</v>
      </c>
      <c r="C1154" s="5">
        <v>160000</v>
      </c>
      <c r="D1154" s="198"/>
      <c r="E1154" s="198">
        <v>0.53800000000000003</v>
      </c>
      <c r="F1154" s="198">
        <v>0.45</v>
      </c>
      <c r="G1154" s="198">
        <v>0.39950000000000002</v>
      </c>
      <c r="H1154" s="198">
        <v>0.37409999999999999</v>
      </c>
      <c r="I1154" s="198">
        <v>0.36359999999999998</v>
      </c>
      <c r="J1154" s="198">
        <v>0.3599</v>
      </c>
      <c r="K1154" s="198">
        <v>0.35880000000000001</v>
      </c>
      <c r="L1154" s="198">
        <v>0.35849999999999999</v>
      </c>
      <c r="M1154" s="198">
        <v>0.3584</v>
      </c>
      <c r="N1154" s="198">
        <v>0.3584</v>
      </c>
      <c r="O1154" s="198">
        <v>0.3584</v>
      </c>
      <c r="P1154" s="198">
        <v>0.3584</v>
      </c>
      <c r="Q1154" s="198">
        <v>0.3584</v>
      </c>
    </row>
    <row r="1155" spans="1:17" x14ac:dyDescent="0.25">
      <c r="A1155" s="8">
        <v>4</v>
      </c>
      <c r="B1155" s="3">
        <v>71</v>
      </c>
      <c r="C1155" s="5">
        <v>160000</v>
      </c>
      <c r="D1155" s="198"/>
      <c r="E1155" s="198">
        <v>0.53549999999999998</v>
      </c>
      <c r="F1155" s="198">
        <v>0.44280000000000003</v>
      </c>
      <c r="G1155" s="198">
        <v>0.3926</v>
      </c>
      <c r="H1155" s="198">
        <v>0.36969999999999997</v>
      </c>
      <c r="I1155" s="198">
        <v>0.36149999999999999</v>
      </c>
      <c r="J1155" s="198">
        <v>0.35909999999999997</v>
      </c>
      <c r="K1155" s="198">
        <v>0.35859999999999997</v>
      </c>
      <c r="L1155" s="198">
        <v>0.3584</v>
      </c>
      <c r="M1155" s="198">
        <v>0.3584</v>
      </c>
      <c r="N1155" s="198">
        <v>0.3584</v>
      </c>
      <c r="O1155" s="198">
        <v>0.3584</v>
      </c>
      <c r="P1155" s="198">
        <v>0.3584</v>
      </c>
      <c r="Q1155" s="198">
        <v>0.3584</v>
      </c>
    </row>
    <row r="1156" spans="1:17" x14ac:dyDescent="0.25">
      <c r="A1156" s="8">
        <v>4</v>
      </c>
      <c r="B1156" s="3">
        <v>72</v>
      </c>
      <c r="C1156" s="5">
        <v>160000</v>
      </c>
      <c r="D1156" s="198"/>
      <c r="E1156" s="198">
        <v>0.53359999999999996</v>
      </c>
      <c r="F1156" s="198">
        <v>0.43309999999999998</v>
      </c>
      <c r="G1156" s="198">
        <v>0.3836</v>
      </c>
      <c r="H1156" s="198">
        <v>0.36470000000000002</v>
      </c>
      <c r="I1156" s="198">
        <v>0.35959999999999998</v>
      </c>
      <c r="J1156" s="198">
        <v>0.35859999999999997</v>
      </c>
      <c r="K1156" s="198">
        <v>0.3584</v>
      </c>
      <c r="L1156" s="198">
        <v>0.3584</v>
      </c>
      <c r="M1156" s="198">
        <v>0.3584</v>
      </c>
      <c r="N1156" s="198">
        <v>0.3584</v>
      </c>
      <c r="O1156" s="198">
        <v>0.3584</v>
      </c>
      <c r="P1156" s="198">
        <v>0.3584</v>
      </c>
      <c r="Q1156" s="198">
        <v>0.3584</v>
      </c>
    </row>
    <row r="1157" spans="1:17" x14ac:dyDescent="0.25">
      <c r="A1157" s="8">
        <v>4</v>
      </c>
      <c r="B1157" s="3">
        <v>73</v>
      </c>
      <c r="C1157" s="5">
        <v>160000</v>
      </c>
      <c r="D1157" s="198"/>
      <c r="E1157" s="198">
        <v>0.53310000000000002</v>
      </c>
      <c r="F1157" s="198">
        <v>0.42249999999999999</v>
      </c>
      <c r="G1157" s="198">
        <v>0.37440000000000001</v>
      </c>
      <c r="H1157" s="198">
        <v>0.36080000000000001</v>
      </c>
      <c r="I1157" s="198">
        <v>0.35859999999999997</v>
      </c>
      <c r="J1157" s="198">
        <v>0.3584</v>
      </c>
      <c r="K1157" s="198">
        <v>0.3584</v>
      </c>
      <c r="L1157" s="198">
        <v>0.3584</v>
      </c>
      <c r="M1157" s="198">
        <v>0.3584</v>
      </c>
      <c r="N1157" s="198">
        <v>0.3584</v>
      </c>
      <c r="O1157" s="198">
        <v>0.3584</v>
      </c>
      <c r="P1157" s="198">
        <v>0.3584</v>
      </c>
      <c r="Q1157" s="198">
        <v>0.3584</v>
      </c>
    </row>
    <row r="1158" spans="1:17" x14ac:dyDescent="0.25">
      <c r="A1158" s="8">
        <v>4</v>
      </c>
      <c r="B1158" s="3">
        <v>74</v>
      </c>
      <c r="C1158" s="5">
        <v>160000</v>
      </c>
      <c r="D1158" s="198"/>
      <c r="E1158" s="198">
        <v>0.53300000000000003</v>
      </c>
      <c r="F1158" s="198">
        <v>0.41549999999999998</v>
      </c>
      <c r="G1158" s="198">
        <v>0.36870000000000003</v>
      </c>
      <c r="H1158" s="198">
        <v>0.35930000000000001</v>
      </c>
      <c r="I1158" s="198">
        <v>0.35849999999999999</v>
      </c>
      <c r="J1158" s="198">
        <v>0.3584</v>
      </c>
      <c r="K1158" s="198">
        <v>0.3584</v>
      </c>
      <c r="L1158" s="198">
        <v>0.3584</v>
      </c>
      <c r="M1158" s="198">
        <v>0.3584</v>
      </c>
      <c r="N1158" s="198">
        <v>0.3584</v>
      </c>
      <c r="O1158" s="198">
        <v>0.3584</v>
      </c>
      <c r="P1158" s="198">
        <v>0.3584</v>
      </c>
      <c r="Q1158" s="198">
        <v>0.3584</v>
      </c>
    </row>
    <row r="1159" spans="1:17" x14ac:dyDescent="0.25">
      <c r="A1159" s="8">
        <v>5</v>
      </c>
      <c r="B1159" s="3">
        <v>40</v>
      </c>
      <c r="C1159" s="5">
        <v>160000</v>
      </c>
      <c r="D1159" s="198"/>
      <c r="E1159" s="198">
        <v>0.75209999999999999</v>
      </c>
      <c r="F1159" s="198">
        <v>0.70279999999999998</v>
      </c>
      <c r="G1159" s="198">
        <v>0.6583</v>
      </c>
      <c r="H1159" s="198">
        <v>0.61780000000000002</v>
      </c>
      <c r="I1159" s="198">
        <v>0.58079999999999998</v>
      </c>
      <c r="J1159" s="198">
        <v>0.54679999999999995</v>
      </c>
      <c r="K1159" s="198">
        <v>0.51539999999999997</v>
      </c>
      <c r="L1159" s="198">
        <v>0.48630000000000001</v>
      </c>
      <c r="M1159" s="198">
        <v>0.46960000000000002</v>
      </c>
      <c r="N1159" s="198">
        <v>0.45569999999999999</v>
      </c>
      <c r="O1159" s="198">
        <v>0.44379999999999997</v>
      </c>
      <c r="P1159" s="198">
        <v>0.4335</v>
      </c>
      <c r="Q1159" s="198">
        <v>0.42459999999999998</v>
      </c>
    </row>
    <row r="1160" spans="1:17" x14ac:dyDescent="0.25">
      <c r="A1160" s="8">
        <v>5</v>
      </c>
      <c r="B1160" s="3">
        <v>41</v>
      </c>
      <c r="C1160" s="5">
        <v>160000</v>
      </c>
      <c r="D1160" s="198"/>
      <c r="E1160" s="198">
        <v>0.745</v>
      </c>
      <c r="F1160" s="198">
        <v>0.69430000000000003</v>
      </c>
      <c r="G1160" s="198">
        <v>0.64870000000000005</v>
      </c>
      <c r="H1160" s="198">
        <v>0.60729999999999995</v>
      </c>
      <c r="I1160" s="198">
        <v>0.56950000000000001</v>
      </c>
      <c r="J1160" s="198">
        <v>0.53480000000000005</v>
      </c>
      <c r="K1160" s="198">
        <v>0.50270000000000004</v>
      </c>
      <c r="L1160" s="198">
        <v>0.47910000000000003</v>
      </c>
      <c r="M1160" s="198">
        <v>0.4632</v>
      </c>
      <c r="N1160" s="198">
        <v>0.4496</v>
      </c>
      <c r="O1160" s="198">
        <v>0.438</v>
      </c>
      <c r="P1160" s="198">
        <v>0.42799999999999999</v>
      </c>
      <c r="Q1160" s="198">
        <v>0.41959999999999997</v>
      </c>
    </row>
    <row r="1161" spans="1:17" x14ac:dyDescent="0.25">
      <c r="A1161" s="8">
        <v>5</v>
      </c>
      <c r="B1161" s="3">
        <v>42</v>
      </c>
      <c r="C1161" s="5">
        <v>160000</v>
      </c>
      <c r="D1161" s="198"/>
      <c r="E1161" s="198">
        <v>0.73770000000000002</v>
      </c>
      <c r="F1161" s="198">
        <v>0.68569999999999998</v>
      </c>
      <c r="G1161" s="198">
        <v>0.63900000000000001</v>
      </c>
      <c r="H1161" s="198">
        <v>0.59660000000000002</v>
      </c>
      <c r="I1161" s="198">
        <v>0.55800000000000005</v>
      </c>
      <c r="J1161" s="198">
        <v>0.52249999999999996</v>
      </c>
      <c r="K1161" s="198">
        <v>0.49099999999999999</v>
      </c>
      <c r="L1161" s="198">
        <v>0.47249999999999998</v>
      </c>
      <c r="M1161" s="198">
        <v>0.45689999999999997</v>
      </c>
      <c r="N1161" s="198">
        <v>0.44359999999999999</v>
      </c>
      <c r="O1161" s="198">
        <v>0.43230000000000002</v>
      </c>
      <c r="P1161" s="198">
        <v>0.42280000000000001</v>
      </c>
      <c r="Q1161" s="198">
        <v>0.41520000000000001</v>
      </c>
    </row>
    <row r="1162" spans="1:17" x14ac:dyDescent="0.25">
      <c r="A1162" s="8">
        <v>5</v>
      </c>
      <c r="B1162" s="3">
        <v>43</v>
      </c>
      <c r="C1162" s="5">
        <v>160000</v>
      </c>
      <c r="D1162" s="198"/>
      <c r="E1162" s="198">
        <v>0.73040000000000005</v>
      </c>
      <c r="F1162" s="198">
        <v>0.67720000000000002</v>
      </c>
      <c r="G1162" s="198">
        <v>0.62929999999999997</v>
      </c>
      <c r="H1162" s="198">
        <v>0.58589999999999998</v>
      </c>
      <c r="I1162" s="198">
        <v>0.5464</v>
      </c>
      <c r="J1162" s="198">
        <v>0.51029999999999998</v>
      </c>
      <c r="K1162" s="198">
        <v>0.48420000000000002</v>
      </c>
      <c r="L1162" s="198">
        <v>0.46610000000000001</v>
      </c>
      <c r="M1162" s="198">
        <v>0.45079999999999998</v>
      </c>
      <c r="N1162" s="198">
        <v>0.43780000000000002</v>
      </c>
      <c r="O1162" s="198">
        <v>0.4269</v>
      </c>
      <c r="P1162" s="198">
        <v>0.41830000000000001</v>
      </c>
      <c r="Q1162" s="198">
        <v>0.4113</v>
      </c>
    </row>
    <row r="1163" spans="1:17" x14ac:dyDescent="0.25">
      <c r="A1163" s="8">
        <v>5</v>
      </c>
      <c r="B1163" s="3">
        <v>44</v>
      </c>
      <c r="C1163" s="5">
        <v>160000</v>
      </c>
      <c r="D1163" s="198"/>
      <c r="E1163" s="198">
        <v>0.72330000000000005</v>
      </c>
      <c r="F1163" s="198">
        <v>0.66869999999999996</v>
      </c>
      <c r="G1163" s="198">
        <v>0.61970000000000003</v>
      </c>
      <c r="H1163" s="198">
        <v>0.57530000000000003</v>
      </c>
      <c r="I1163" s="198">
        <v>0.53500000000000003</v>
      </c>
      <c r="J1163" s="198">
        <v>0.49909999999999999</v>
      </c>
      <c r="K1163" s="198">
        <v>0.47770000000000001</v>
      </c>
      <c r="L1163" s="198">
        <v>0.45989999999999998</v>
      </c>
      <c r="M1163" s="198">
        <v>0.44479999999999997</v>
      </c>
      <c r="N1163" s="198">
        <v>0.43230000000000002</v>
      </c>
      <c r="O1163" s="198">
        <v>0.42230000000000001</v>
      </c>
      <c r="P1163" s="198">
        <v>0.4143</v>
      </c>
      <c r="Q1163" s="198">
        <v>0.4078</v>
      </c>
    </row>
    <row r="1164" spans="1:17" x14ac:dyDescent="0.25">
      <c r="A1164" s="8">
        <v>5</v>
      </c>
      <c r="B1164" s="3">
        <v>45</v>
      </c>
      <c r="C1164" s="5">
        <v>160000</v>
      </c>
      <c r="D1164" s="198"/>
      <c r="E1164" s="198">
        <v>0.71519999999999995</v>
      </c>
      <c r="F1164" s="198">
        <v>0.65920000000000001</v>
      </c>
      <c r="G1164" s="198">
        <v>0.6089</v>
      </c>
      <c r="H1164" s="198">
        <v>0.5635</v>
      </c>
      <c r="I1164" s="198">
        <v>0.5222</v>
      </c>
      <c r="J1164" s="198">
        <v>0.4914</v>
      </c>
      <c r="K1164" s="198">
        <v>0.47039999999999998</v>
      </c>
      <c r="L1164" s="198">
        <v>0.45279999999999998</v>
      </c>
      <c r="M1164" s="198">
        <v>0.43819999999999998</v>
      </c>
      <c r="N1164" s="198">
        <v>0.42659999999999998</v>
      </c>
      <c r="O1164" s="198">
        <v>0.41739999999999999</v>
      </c>
      <c r="P1164" s="198">
        <v>0.41</v>
      </c>
      <c r="Q1164" s="198">
        <v>0.40410000000000001</v>
      </c>
    </row>
    <row r="1165" spans="1:17" x14ac:dyDescent="0.25">
      <c r="A1165" s="8">
        <v>5</v>
      </c>
      <c r="B1165" s="3">
        <v>46</v>
      </c>
      <c r="C1165" s="5">
        <v>160000</v>
      </c>
      <c r="D1165" s="198"/>
      <c r="E1165" s="198">
        <v>0.70720000000000005</v>
      </c>
      <c r="F1165" s="198">
        <v>0.64959999999999996</v>
      </c>
      <c r="G1165" s="198">
        <v>0.59809999999999997</v>
      </c>
      <c r="H1165" s="198">
        <v>0.55159999999999998</v>
      </c>
      <c r="I1165" s="198">
        <v>0.50939999999999996</v>
      </c>
      <c r="J1165" s="198">
        <v>0.4839</v>
      </c>
      <c r="K1165" s="198">
        <v>0.4632</v>
      </c>
      <c r="L1165" s="198">
        <v>0.44600000000000001</v>
      </c>
      <c r="M1165" s="198">
        <v>0.43230000000000002</v>
      </c>
      <c r="N1165" s="198">
        <v>0.42149999999999999</v>
      </c>
      <c r="O1165" s="198">
        <v>0.41289999999999999</v>
      </c>
      <c r="P1165" s="198">
        <v>0.40610000000000002</v>
      </c>
      <c r="Q1165" s="198">
        <v>0.40060000000000001</v>
      </c>
    </row>
    <row r="1166" spans="1:17" x14ac:dyDescent="0.25">
      <c r="A1166" s="8">
        <v>5</v>
      </c>
      <c r="B1166" s="3">
        <v>47</v>
      </c>
      <c r="C1166" s="5">
        <v>160000</v>
      </c>
      <c r="D1166" s="198"/>
      <c r="E1166" s="198">
        <v>0.69930000000000003</v>
      </c>
      <c r="F1166" s="198">
        <v>0.64019999999999999</v>
      </c>
      <c r="G1166" s="198">
        <v>0.58740000000000003</v>
      </c>
      <c r="H1166" s="198">
        <v>0.53979999999999995</v>
      </c>
      <c r="I1166" s="198">
        <v>0.50139999999999996</v>
      </c>
      <c r="J1166" s="198">
        <v>0.47660000000000002</v>
      </c>
      <c r="K1166" s="198">
        <v>0.45610000000000001</v>
      </c>
      <c r="L1166" s="198">
        <v>0.43969999999999998</v>
      </c>
      <c r="M1166" s="198">
        <v>0.4269</v>
      </c>
      <c r="N1166" s="198">
        <v>0.4168</v>
      </c>
      <c r="O1166" s="198">
        <v>0.4088</v>
      </c>
      <c r="P1166" s="198">
        <v>0.40250000000000002</v>
      </c>
      <c r="Q1166" s="198">
        <v>0.39750000000000002</v>
      </c>
    </row>
    <row r="1167" spans="1:17" x14ac:dyDescent="0.25">
      <c r="A1167" s="8">
        <v>5</v>
      </c>
      <c r="B1167" s="3">
        <v>48</v>
      </c>
      <c r="C1167" s="5">
        <v>160000</v>
      </c>
      <c r="D1167" s="198"/>
      <c r="E1167" s="198">
        <v>0.69120000000000004</v>
      </c>
      <c r="F1167" s="198">
        <v>0.63060000000000005</v>
      </c>
      <c r="G1167" s="198">
        <v>0.57640000000000002</v>
      </c>
      <c r="H1167" s="198">
        <v>0.52769999999999995</v>
      </c>
      <c r="I1167" s="198">
        <v>0.49380000000000002</v>
      </c>
      <c r="J1167" s="198">
        <v>0.46920000000000001</v>
      </c>
      <c r="K1167" s="198">
        <v>0.44929999999999998</v>
      </c>
      <c r="L1167" s="198">
        <v>0.43390000000000001</v>
      </c>
      <c r="M1167" s="198">
        <v>0.42180000000000001</v>
      </c>
      <c r="N1167" s="198">
        <v>0.41239999999999999</v>
      </c>
      <c r="O1167" s="198">
        <v>0.40500000000000003</v>
      </c>
      <c r="P1167" s="198">
        <v>0.3992</v>
      </c>
      <c r="Q1167" s="198">
        <v>0.39479999999999998</v>
      </c>
    </row>
    <row r="1168" spans="1:17" x14ac:dyDescent="0.25">
      <c r="A1168" s="8">
        <v>5</v>
      </c>
      <c r="B1168" s="3">
        <v>49</v>
      </c>
      <c r="C1168" s="5">
        <v>160000</v>
      </c>
      <c r="D1168" s="198"/>
      <c r="E1168" s="198">
        <v>0.68320000000000003</v>
      </c>
      <c r="F1168" s="198">
        <v>0.621</v>
      </c>
      <c r="G1168" s="198">
        <v>0.5655</v>
      </c>
      <c r="H1168" s="198">
        <v>0.51639999999999997</v>
      </c>
      <c r="I1168" s="198">
        <v>0.4864</v>
      </c>
      <c r="J1168" s="198">
        <v>0.46210000000000001</v>
      </c>
      <c r="K1168" s="198">
        <v>0.44309999999999999</v>
      </c>
      <c r="L1168" s="198">
        <v>0.4284</v>
      </c>
      <c r="M1168" s="198">
        <v>0.41710000000000003</v>
      </c>
      <c r="N1168" s="198">
        <v>0.40820000000000001</v>
      </c>
      <c r="O1168" s="198">
        <v>0.40139999999999998</v>
      </c>
      <c r="P1168" s="198">
        <v>0.39629999999999999</v>
      </c>
      <c r="Q1168" s="198">
        <v>0.39240000000000003</v>
      </c>
    </row>
    <row r="1169" spans="1:17" x14ac:dyDescent="0.25">
      <c r="A1169" s="8">
        <v>5</v>
      </c>
      <c r="B1169" s="3">
        <v>50</v>
      </c>
      <c r="C1169" s="5">
        <v>160000</v>
      </c>
      <c r="D1169" s="198"/>
      <c r="E1169" s="198">
        <v>0.6754</v>
      </c>
      <c r="F1169" s="198">
        <v>0.61160000000000003</v>
      </c>
      <c r="G1169" s="198">
        <v>0.55459999999999998</v>
      </c>
      <c r="H1169" s="198">
        <v>0.50900000000000001</v>
      </c>
      <c r="I1169" s="198">
        <v>0.47910000000000003</v>
      </c>
      <c r="J1169" s="198">
        <v>0.45550000000000002</v>
      </c>
      <c r="K1169" s="198">
        <v>0.43730000000000002</v>
      </c>
      <c r="L1169" s="198">
        <v>0.4234</v>
      </c>
      <c r="M1169" s="198">
        <v>0.41270000000000001</v>
      </c>
      <c r="N1169" s="198">
        <v>0.40450000000000003</v>
      </c>
      <c r="O1169" s="198">
        <v>0.39839999999999998</v>
      </c>
      <c r="P1169" s="198">
        <v>0.39379999999999998</v>
      </c>
      <c r="Q1169" s="198">
        <v>0.39040000000000002</v>
      </c>
    </row>
    <row r="1170" spans="1:17" x14ac:dyDescent="0.25">
      <c r="A1170" s="8">
        <v>5</v>
      </c>
      <c r="B1170" s="3">
        <v>51</v>
      </c>
      <c r="C1170" s="5">
        <v>160000</v>
      </c>
      <c r="D1170" s="198"/>
      <c r="E1170" s="198">
        <v>0.66759999999999997</v>
      </c>
      <c r="F1170" s="198">
        <v>0.60209999999999997</v>
      </c>
      <c r="G1170" s="198">
        <v>0.54369999999999996</v>
      </c>
      <c r="H1170" s="198">
        <v>0.50160000000000005</v>
      </c>
      <c r="I1170" s="198">
        <v>0.47199999999999998</v>
      </c>
      <c r="J1170" s="198">
        <v>0.44929999999999998</v>
      </c>
      <c r="K1170" s="198">
        <v>0.43190000000000001</v>
      </c>
      <c r="L1170" s="198">
        <v>0.41860000000000003</v>
      </c>
      <c r="M1170" s="198">
        <v>0.40860000000000002</v>
      </c>
      <c r="N1170" s="198">
        <v>0.40110000000000001</v>
      </c>
      <c r="O1170" s="198">
        <v>0.39560000000000001</v>
      </c>
      <c r="P1170" s="198">
        <v>0.39150000000000001</v>
      </c>
      <c r="Q1170" s="198">
        <v>0.3886</v>
      </c>
    </row>
    <row r="1171" spans="1:17" x14ac:dyDescent="0.25">
      <c r="A1171" s="8">
        <v>5</v>
      </c>
      <c r="B1171" s="3">
        <v>52</v>
      </c>
      <c r="C1171" s="5">
        <v>160000</v>
      </c>
      <c r="D1171" s="198"/>
      <c r="E1171" s="198">
        <v>0.65959999999999996</v>
      </c>
      <c r="F1171" s="198">
        <v>0.59240000000000004</v>
      </c>
      <c r="G1171" s="198">
        <v>0.53249999999999997</v>
      </c>
      <c r="H1171" s="198">
        <v>0.49409999999999998</v>
      </c>
      <c r="I1171" s="198">
        <v>0.4652</v>
      </c>
      <c r="J1171" s="198">
        <v>0.44319999999999998</v>
      </c>
      <c r="K1171" s="198">
        <v>0.42649999999999999</v>
      </c>
      <c r="L1171" s="198">
        <v>0.41399999999999998</v>
      </c>
      <c r="M1171" s="198">
        <v>0.40479999999999999</v>
      </c>
      <c r="N1171" s="198">
        <v>0.39800000000000002</v>
      </c>
      <c r="O1171" s="198">
        <v>0.3931</v>
      </c>
      <c r="P1171" s="198">
        <v>0.38950000000000001</v>
      </c>
      <c r="Q1171" s="198">
        <v>0.38700000000000001</v>
      </c>
    </row>
    <row r="1172" spans="1:17" x14ac:dyDescent="0.25">
      <c r="A1172" s="8">
        <v>5</v>
      </c>
      <c r="B1172" s="3">
        <v>53</v>
      </c>
      <c r="C1172" s="5">
        <v>160000</v>
      </c>
      <c r="D1172" s="198"/>
      <c r="E1172" s="198">
        <v>0.65169999999999995</v>
      </c>
      <c r="F1172" s="198">
        <v>0.58260000000000001</v>
      </c>
      <c r="G1172" s="198">
        <v>0.52390000000000003</v>
      </c>
      <c r="H1172" s="198">
        <v>0.48680000000000001</v>
      </c>
      <c r="I1172" s="198">
        <v>0.45860000000000001</v>
      </c>
      <c r="J1172" s="198">
        <v>0.43740000000000001</v>
      </c>
      <c r="K1172" s="198">
        <v>0.4214</v>
      </c>
      <c r="L1172" s="198">
        <v>0.4098</v>
      </c>
      <c r="M1172" s="198">
        <v>0.40129999999999999</v>
      </c>
      <c r="N1172" s="198">
        <v>0.3952</v>
      </c>
      <c r="O1172" s="198">
        <v>0.39090000000000003</v>
      </c>
      <c r="P1172" s="198">
        <v>0.38779999999999998</v>
      </c>
      <c r="Q1172" s="198">
        <v>0.38569999999999999</v>
      </c>
    </row>
    <row r="1173" spans="1:17" x14ac:dyDescent="0.25">
      <c r="A1173" s="8">
        <v>5</v>
      </c>
      <c r="B1173" s="3">
        <v>54</v>
      </c>
      <c r="C1173" s="5">
        <v>160000</v>
      </c>
      <c r="D1173" s="198"/>
      <c r="E1173" s="198">
        <v>0.64380000000000004</v>
      </c>
      <c r="F1173" s="198">
        <v>0.57279999999999998</v>
      </c>
      <c r="G1173" s="198">
        <v>0.51649999999999996</v>
      </c>
      <c r="H1173" s="198">
        <v>0.47989999999999999</v>
      </c>
      <c r="I1173" s="198">
        <v>0.45229999999999998</v>
      </c>
      <c r="J1173" s="198">
        <v>0.43180000000000002</v>
      </c>
      <c r="K1173" s="198">
        <v>0.41670000000000001</v>
      </c>
      <c r="L1173" s="198">
        <v>0.40589999999999998</v>
      </c>
      <c r="M1173" s="198">
        <v>0.39810000000000001</v>
      </c>
      <c r="N1173" s="198">
        <v>0.39269999999999999</v>
      </c>
      <c r="O1173" s="198">
        <v>0.38890000000000002</v>
      </c>
      <c r="P1173" s="198">
        <v>0.38629999999999998</v>
      </c>
      <c r="Q1173" s="198">
        <v>0.3846</v>
      </c>
    </row>
    <row r="1174" spans="1:17" x14ac:dyDescent="0.25">
      <c r="A1174" s="8">
        <v>5</v>
      </c>
      <c r="B1174" s="3">
        <v>55</v>
      </c>
      <c r="C1174" s="5">
        <v>160000</v>
      </c>
      <c r="D1174" s="198"/>
      <c r="E1174" s="198">
        <v>0.6361</v>
      </c>
      <c r="F1174" s="198">
        <v>0.56320000000000003</v>
      </c>
      <c r="G1174" s="198">
        <v>0.50939999999999996</v>
      </c>
      <c r="H1174" s="198">
        <v>0.4733</v>
      </c>
      <c r="I1174" s="198">
        <v>0.44629999999999997</v>
      </c>
      <c r="J1174" s="198">
        <v>0.42649999999999999</v>
      </c>
      <c r="K1174" s="198">
        <v>0.4123</v>
      </c>
      <c r="L1174" s="198">
        <v>0.40229999999999999</v>
      </c>
      <c r="M1174" s="198">
        <v>0.39529999999999998</v>
      </c>
      <c r="N1174" s="198">
        <v>0.3906</v>
      </c>
      <c r="O1174" s="198">
        <v>0.38729999999999998</v>
      </c>
      <c r="P1174" s="198">
        <v>0.3851</v>
      </c>
      <c r="Q1174" s="198">
        <v>0.38369999999999999</v>
      </c>
    </row>
    <row r="1175" spans="1:17" x14ac:dyDescent="0.25">
      <c r="A1175" s="8">
        <v>5</v>
      </c>
      <c r="B1175" s="3">
        <v>56</v>
      </c>
      <c r="C1175" s="5">
        <v>160000</v>
      </c>
      <c r="D1175" s="198"/>
      <c r="E1175" s="198">
        <v>0.62819999999999998</v>
      </c>
      <c r="F1175" s="198">
        <v>0.55330000000000001</v>
      </c>
      <c r="G1175" s="198">
        <v>0.50229999999999997</v>
      </c>
      <c r="H1175" s="198">
        <v>0.46660000000000001</v>
      </c>
      <c r="I1175" s="198">
        <v>0.44030000000000002</v>
      </c>
      <c r="J1175" s="198">
        <v>0.4214</v>
      </c>
      <c r="K1175" s="198">
        <v>0.40820000000000001</v>
      </c>
      <c r="L1175" s="198">
        <v>0.39900000000000002</v>
      </c>
      <c r="M1175" s="198">
        <v>0.39279999999999998</v>
      </c>
      <c r="N1175" s="198">
        <v>0.3886</v>
      </c>
      <c r="O1175" s="198">
        <v>0.38590000000000002</v>
      </c>
      <c r="P1175" s="198">
        <v>0.3841</v>
      </c>
      <c r="Q1175" s="198">
        <v>0.38290000000000002</v>
      </c>
    </row>
    <row r="1176" spans="1:17" x14ac:dyDescent="0.25">
      <c r="A1176" s="8">
        <v>5</v>
      </c>
      <c r="B1176" s="3">
        <v>57</v>
      </c>
      <c r="C1176" s="5">
        <v>160000</v>
      </c>
      <c r="D1176" s="198"/>
      <c r="E1176" s="198">
        <v>0.62050000000000005</v>
      </c>
      <c r="F1176" s="198">
        <v>0.54339999999999999</v>
      </c>
      <c r="G1176" s="198">
        <v>0.4955</v>
      </c>
      <c r="H1176" s="198">
        <v>0.46010000000000001</v>
      </c>
      <c r="I1176" s="198">
        <v>0.43459999999999999</v>
      </c>
      <c r="J1176" s="198">
        <v>0.41670000000000001</v>
      </c>
      <c r="K1176" s="198">
        <v>0.40429999999999999</v>
      </c>
      <c r="L1176" s="198">
        <v>0.39600000000000002</v>
      </c>
      <c r="M1176" s="198">
        <v>0.39050000000000001</v>
      </c>
      <c r="N1176" s="198">
        <v>0.38700000000000001</v>
      </c>
      <c r="O1176" s="198">
        <v>0.38469999999999999</v>
      </c>
      <c r="P1176" s="198">
        <v>0.38329999999999997</v>
      </c>
      <c r="Q1176" s="198">
        <v>0.38240000000000002</v>
      </c>
    </row>
    <row r="1177" spans="1:17" x14ac:dyDescent="0.25">
      <c r="A1177" s="8">
        <v>5</v>
      </c>
      <c r="B1177" s="3">
        <v>58</v>
      </c>
      <c r="C1177" s="5">
        <v>160000</v>
      </c>
      <c r="D1177" s="198"/>
      <c r="E1177" s="198">
        <v>0.61339999999999995</v>
      </c>
      <c r="F1177" s="198">
        <v>0.53700000000000003</v>
      </c>
      <c r="G1177" s="198">
        <v>0.4894</v>
      </c>
      <c r="H1177" s="198">
        <v>0.45450000000000002</v>
      </c>
      <c r="I1177" s="198">
        <v>0.42980000000000002</v>
      </c>
      <c r="J1177" s="198">
        <v>0.41270000000000001</v>
      </c>
      <c r="K1177" s="198">
        <v>0.4012</v>
      </c>
      <c r="L1177" s="198">
        <v>0.39369999999999999</v>
      </c>
      <c r="M1177" s="198">
        <v>0.38879999999999998</v>
      </c>
      <c r="N1177" s="198">
        <v>0.38569999999999999</v>
      </c>
      <c r="O1177" s="198">
        <v>0.38379999999999997</v>
      </c>
      <c r="P1177" s="198">
        <v>0.38269999999999998</v>
      </c>
      <c r="Q1177" s="198">
        <v>0.38200000000000001</v>
      </c>
    </row>
    <row r="1178" spans="1:17" x14ac:dyDescent="0.25">
      <c r="A1178" s="8">
        <v>5</v>
      </c>
      <c r="B1178" s="3">
        <v>59</v>
      </c>
      <c r="C1178" s="5">
        <v>160000</v>
      </c>
      <c r="D1178" s="198"/>
      <c r="E1178" s="198">
        <v>0.60640000000000005</v>
      </c>
      <c r="F1178" s="198">
        <v>0.53100000000000003</v>
      </c>
      <c r="G1178" s="198">
        <v>0.4834</v>
      </c>
      <c r="H1178" s="198">
        <v>0.44900000000000001</v>
      </c>
      <c r="I1178" s="198">
        <v>0.42509999999999998</v>
      </c>
      <c r="J1178" s="198">
        <v>0.40889999999999999</v>
      </c>
      <c r="K1178" s="198">
        <v>0.39829999999999999</v>
      </c>
      <c r="L1178" s="198">
        <v>0.39150000000000001</v>
      </c>
      <c r="M1178" s="198">
        <v>0.38729999999999998</v>
      </c>
      <c r="N1178" s="198">
        <v>0.38469999999999999</v>
      </c>
      <c r="O1178" s="198">
        <v>0.3831</v>
      </c>
      <c r="P1178" s="198">
        <v>0.38219999999999998</v>
      </c>
      <c r="Q1178" s="198">
        <v>0.38169999999999998</v>
      </c>
    </row>
    <row r="1179" spans="1:17" x14ac:dyDescent="0.25">
      <c r="A1179" s="8">
        <v>5</v>
      </c>
      <c r="B1179" s="3">
        <v>60</v>
      </c>
      <c r="C1179" s="5">
        <v>160000</v>
      </c>
      <c r="D1179" s="198"/>
      <c r="E1179" s="198">
        <v>0.59940000000000004</v>
      </c>
      <c r="F1179" s="198">
        <v>0.52500000000000002</v>
      </c>
      <c r="G1179" s="198">
        <v>0.47739999999999999</v>
      </c>
      <c r="H1179" s="198">
        <v>0.44359999999999999</v>
      </c>
      <c r="I1179" s="198">
        <v>0.42049999999999998</v>
      </c>
      <c r="J1179" s="198">
        <v>0.40529999999999999</v>
      </c>
      <c r="K1179" s="198">
        <v>0.39560000000000001</v>
      </c>
      <c r="L1179" s="198">
        <v>0.3896</v>
      </c>
      <c r="M1179" s="198">
        <v>0.38590000000000002</v>
      </c>
      <c r="N1179" s="198">
        <v>0.38379999999999997</v>
      </c>
      <c r="O1179" s="198">
        <v>0.38250000000000001</v>
      </c>
      <c r="P1179" s="198">
        <v>0.38179999999999997</v>
      </c>
      <c r="Q1179" s="198">
        <v>0.38140000000000002</v>
      </c>
    </row>
    <row r="1180" spans="1:17" x14ac:dyDescent="0.25">
      <c r="A1180" s="8">
        <v>5</v>
      </c>
      <c r="B1180" s="3">
        <v>61</v>
      </c>
      <c r="C1180" s="5">
        <v>160000</v>
      </c>
      <c r="D1180" s="198"/>
      <c r="E1180" s="198">
        <v>0.59260000000000002</v>
      </c>
      <c r="F1180" s="198">
        <v>0.51919999999999999</v>
      </c>
      <c r="G1180" s="198">
        <v>0.47160000000000002</v>
      </c>
      <c r="H1180" s="198">
        <v>0.43830000000000002</v>
      </c>
      <c r="I1180" s="198">
        <v>0.41620000000000001</v>
      </c>
      <c r="J1180" s="198">
        <v>0.40200000000000002</v>
      </c>
      <c r="K1180" s="198">
        <v>0.39319999999999999</v>
      </c>
      <c r="L1180" s="198">
        <v>0.38790000000000002</v>
      </c>
      <c r="M1180" s="198">
        <v>0.38479999999999998</v>
      </c>
      <c r="N1180" s="198">
        <v>0.3831</v>
      </c>
      <c r="O1180" s="198">
        <v>0.3821</v>
      </c>
      <c r="P1180" s="198">
        <v>0.38159999999999999</v>
      </c>
      <c r="Q1180" s="198">
        <v>0.38129999999999997</v>
      </c>
    </row>
    <row r="1181" spans="1:17" x14ac:dyDescent="0.25">
      <c r="A1181" s="8">
        <v>5</v>
      </c>
      <c r="B1181" s="3">
        <v>62</v>
      </c>
      <c r="C1181" s="5">
        <v>160000</v>
      </c>
      <c r="D1181" s="198"/>
      <c r="E1181" s="198">
        <v>0.58579999999999999</v>
      </c>
      <c r="F1181" s="198">
        <v>0.51329999999999998</v>
      </c>
      <c r="G1181" s="198">
        <v>0.4657</v>
      </c>
      <c r="H1181" s="198">
        <v>0.43319999999999997</v>
      </c>
      <c r="I1181" s="198">
        <v>0.41199999999999998</v>
      </c>
      <c r="J1181" s="198">
        <v>0.39879999999999999</v>
      </c>
      <c r="K1181" s="198">
        <v>0.39100000000000001</v>
      </c>
      <c r="L1181" s="198">
        <v>0.38640000000000002</v>
      </c>
      <c r="M1181" s="198">
        <v>0.38390000000000002</v>
      </c>
      <c r="N1181" s="198">
        <v>0.38250000000000001</v>
      </c>
      <c r="O1181" s="198">
        <v>0.38169999999999998</v>
      </c>
      <c r="P1181" s="198">
        <v>0.38129999999999997</v>
      </c>
      <c r="Q1181" s="198">
        <v>0.38119999999999998</v>
      </c>
    </row>
    <row r="1182" spans="1:17" x14ac:dyDescent="0.25">
      <c r="A1182" s="8">
        <v>5</v>
      </c>
      <c r="B1182" s="3">
        <v>63</v>
      </c>
      <c r="C1182" s="5">
        <v>160000</v>
      </c>
      <c r="D1182" s="198"/>
      <c r="E1182" s="198">
        <v>0.57909999999999995</v>
      </c>
      <c r="F1182" s="198">
        <v>0.50719999999999998</v>
      </c>
      <c r="G1182" s="198">
        <v>0.45979999999999999</v>
      </c>
      <c r="H1182" s="198">
        <v>0.42799999999999999</v>
      </c>
      <c r="I1182" s="198">
        <v>0.40789999999999998</v>
      </c>
      <c r="J1182" s="198">
        <v>0.39589999999999997</v>
      </c>
      <c r="K1182" s="198">
        <v>0.38890000000000002</v>
      </c>
      <c r="L1182" s="198">
        <v>0.3851</v>
      </c>
      <c r="M1182" s="198">
        <v>0.38300000000000001</v>
      </c>
      <c r="N1182" s="198">
        <v>0.38200000000000001</v>
      </c>
      <c r="O1182" s="198">
        <v>0.38150000000000001</v>
      </c>
      <c r="P1182" s="198">
        <v>0.38119999999999998</v>
      </c>
      <c r="Q1182" s="198">
        <v>0.38109999999999999</v>
      </c>
    </row>
    <row r="1183" spans="1:17" x14ac:dyDescent="0.25">
      <c r="A1183" s="8">
        <v>5</v>
      </c>
      <c r="B1183" s="3">
        <v>64</v>
      </c>
      <c r="C1183" s="5">
        <v>160000</v>
      </c>
      <c r="D1183" s="198"/>
      <c r="E1183" s="198">
        <v>0.5726</v>
      </c>
      <c r="F1183" s="198">
        <v>0.50119999999999998</v>
      </c>
      <c r="G1183" s="198">
        <v>0.45390000000000003</v>
      </c>
      <c r="H1183" s="198">
        <v>0.42299999999999999</v>
      </c>
      <c r="I1183" s="198">
        <v>0.40410000000000001</v>
      </c>
      <c r="J1183" s="198">
        <v>0.39319999999999999</v>
      </c>
      <c r="K1183" s="198">
        <v>0.38719999999999999</v>
      </c>
      <c r="L1183" s="198">
        <v>0.38400000000000001</v>
      </c>
      <c r="M1183" s="198">
        <v>0.38240000000000002</v>
      </c>
      <c r="N1183" s="198">
        <v>0.38159999999999999</v>
      </c>
      <c r="O1183" s="198">
        <v>0.38129999999999997</v>
      </c>
      <c r="P1183" s="198">
        <v>0.38109999999999999</v>
      </c>
      <c r="Q1183" s="198">
        <v>0.38100000000000001</v>
      </c>
    </row>
    <row r="1184" spans="1:17" x14ac:dyDescent="0.25">
      <c r="A1184" s="8">
        <v>5</v>
      </c>
      <c r="B1184" s="3">
        <v>65</v>
      </c>
      <c r="C1184" s="5">
        <v>160000</v>
      </c>
      <c r="D1184" s="198"/>
      <c r="E1184" s="198">
        <v>0.56640000000000001</v>
      </c>
      <c r="F1184" s="198">
        <v>0.49519999999999997</v>
      </c>
      <c r="G1184" s="198">
        <v>0.4481</v>
      </c>
      <c r="H1184" s="198">
        <v>0.41810000000000003</v>
      </c>
      <c r="I1184" s="198">
        <v>0.40050000000000002</v>
      </c>
      <c r="J1184" s="198">
        <v>0.39069999999999999</v>
      </c>
      <c r="K1184" s="198">
        <v>0.3856</v>
      </c>
      <c r="L1184" s="198">
        <v>0.3831</v>
      </c>
      <c r="M1184" s="198">
        <v>0.38190000000000002</v>
      </c>
      <c r="N1184" s="198">
        <v>0.38140000000000002</v>
      </c>
      <c r="O1184" s="198">
        <v>0.38109999999999999</v>
      </c>
      <c r="P1184" s="198">
        <v>0.38100000000000001</v>
      </c>
      <c r="Q1184" s="198">
        <v>0.38100000000000001</v>
      </c>
    </row>
    <row r="1185" spans="1:17" x14ac:dyDescent="0.25">
      <c r="A1185" s="8">
        <v>5</v>
      </c>
      <c r="B1185" s="3">
        <v>66</v>
      </c>
      <c r="C1185" s="5">
        <v>160000</v>
      </c>
      <c r="D1185" s="198"/>
      <c r="E1185" s="198">
        <v>0.56059999999999999</v>
      </c>
      <c r="F1185" s="198">
        <v>0.48930000000000001</v>
      </c>
      <c r="G1185" s="198">
        <v>0.44230000000000003</v>
      </c>
      <c r="H1185" s="198">
        <v>0.41339999999999999</v>
      </c>
      <c r="I1185" s="198">
        <v>0.39710000000000001</v>
      </c>
      <c r="J1185" s="198">
        <v>0.38850000000000001</v>
      </c>
      <c r="K1185" s="198">
        <v>0.38440000000000002</v>
      </c>
      <c r="L1185" s="198">
        <v>0.38240000000000002</v>
      </c>
      <c r="M1185" s="198">
        <v>0.38159999999999999</v>
      </c>
      <c r="N1185" s="198">
        <v>0.38119999999999998</v>
      </c>
      <c r="O1185" s="198">
        <v>0.38109999999999999</v>
      </c>
      <c r="P1185" s="198">
        <v>0.38100000000000001</v>
      </c>
      <c r="Q1185" s="198">
        <v>0.38100000000000001</v>
      </c>
    </row>
    <row r="1186" spans="1:17" x14ac:dyDescent="0.25">
      <c r="A1186" s="8">
        <v>5</v>
      </c>
      <c r="B1186" s="3">
        <v>67</v>
      </c>
      <c r="C1186" s="5">
        <v>160000</v>
      </c>
      <c r="D1186" s="198"/>
      <c r="E1186" s="198">
        <v>0.55479999999999996</v>
      </c>
      <c r="F1186" s="198">
        <v>0.48280000000000001</v>
      </c>
      <c r="G1186" s="198">
        <v>0.43609999999999999</v>
      </c>
      <c r="H1186" s="198">
        <v>0.40849999999999997</v>
      </c>
      <c r="I1186" s="198">
        <v>0.39379999999999998</v>
      </c>
      <c r="J1186" s="198">
        <v>0.38650000000000001</v>
      </c>
      <c r="K1186" s="198">
        <v>0.38319999999999999</v>
      </c>
      <c r="L1186" s="198">
        <v>0.38190000000000002</v>
      </c>
      <c r="M1186" s="198">
        <v>0.38129999999999997</v>
      </c>
      <c r="N1186" s="198">
        <v>0.38109999999999999</v>
      </c>
      <c r="O1186" s="198">
        <v>0.38100000000000001</v>
      </c>
      <c r="P1186" s="198">
        <v>0.38100000000000001</v>
      </c>
      <c r="Q1186" s="198">
        <v>0.38100000000000001</v>
      </c>
    </row>
    <row r="1187" spans="1:17" x14ac:dyDescent="0.25">
      <c r="A1187" s="8">
        <v>5</v>
      </c>
      <c r="B1187" s="3">
        <v>68</v>
      </c>
      <c r="C1187" s="5">
        <v>160000</v>
      </c>
      <c r="D1187" s="198"/>
      <c r="E1187" s="198">
        <v>0.5494</v>
      </c>
      <c r="F1187" s="198">
        <v>0.47610000000000002</v>
      </c>
      <c r="G1187" s="198">
        <v>0.42980000000000002</v>
      </c>
      <c r="H1187" s="198">
        <v>0.4037</v>
      </c>
      <c r="I1187" s="198">
        <v>0.39069999999999999</v>
      </c>
      <c r="J1187" s="198">
        <v>0.38479999999999998</v>
      </c>
      <c r="K1187" s="198">
        <v>0.38240000000000002</v>
      </c>
      <c r="L1187" s="198">
        <v>0.38150000000000001</v>
      </c>
      <c r="M1187" s="198">
        <v>0.38109999999999999</v>
      </c>
      <c r="N1187" s="198">
        <v>0.38100000000000001</v>
      </c>
      <c r="O1187" s="198">
        <v>0.38100000000000001</v>
      </c>
      <c r="P1187" s="198">
        <v>0.38100000000000001</v>
      </c>
      <c r="Q1187" s="198">
        <v>0.38100000000000001</v>
      </c>
    </row>
    <row r="1188" spans="1:17" x14ac:dyDescent="0.25">
      <c r="A1188" s="8">
        <v>5</v>
      </c>
      <c r="B1188" s="3">
        <v>69</v>
      </c>
      <c r="C1188" s="5">
        <v>160000</v>
      </c>
      <c r="D1188" s="198"/>
      <c r="E1188" s="198">
        <v>0.54500000000000004</v>
      </c>
      <c r="F1188" s="198">
        <v>0.46970000000000001</v>
      </c>
      <c r="G1188" s="198">
        <v>0.4239</v>
      </c>
      <c r="H1188" s="198">
        <v>0.39939999999999998</v>
      </c>
      <c r="I1188" s="198">
        <v>0.3881</v>
      </c>
      <c r="J1188" s="198">
        <v>0.38350000000000001</v>
      </c>
      <c r="K1188" s="198">
        <v>0.38179999999999997</v>
      </c>
      <c r="L1188" s="198">
        <v>0.38119999999999998</v>
      </c>
      <c r="M1188" s="198">
        <v>0.38100000000000001</v>
      </c>
      <c r="N1188" s="198">
        <v>0.38100000000000001</v>
      </c>
      <c r="O1188" s="198">
        <v>0.38100000000000001</v>
      </c>
      <c r="P1188" s="198">
        <v>0.38100000000000001</v>
      </c>
      <c r="Q1188" s="198">
        <v>0.38100000000000001</v>
      </c>
    </row>
    <row r="1189" spans="1:17" x14ac:dyDescent="0.25">
      <c r="A1189" s="8">
        <v>5</v>
      </c>
      <c r="B1189" s="3">
        <v>70</v>
      </c>
      <c r="C1189" s="5">
        <v>160000</v>
      </c>
      <c r="D1189" s="198"/>
      <c r="E1189" s="198">
        <v>0.54069999999999996</v>
      </c>
      <c r="F1189" s="198">
        <v>0.4622</v>
      </c>
      <c r="G1189" s="198">
        <v>0.41699999999999998</v>
      </c>
      <c r="H1189" s="198">
        <v>0.39479999999999998</v>
      </c>
      <c r="I1189" s="198">
        <v>0.3856</v>
      </c>
      <c r="J1189" s="198">
        <v>0.38229999999999997</v>
      </c>
      <c r="K1189" s="198">
        <v>0.38129999999999997</v>
      </c>
      <c r="L1189" s="198">
        <v>0.38109999999999999</v>
      </c>
      <c r="M1189" s="198">
        <v>0.38100000000000001</v>
      </c>
      <c r="N1189" s="198">
        <v>0.38100000000000001</v>
      </c>
      <c r="O1189" s="198">
        <v>0.38100000000000001</v>
      </c>
      <c r="P1189" s="198">
        <v>0.38100000000000001</v>
      </c>
      <c r="Q1189" s="198">
        <v>0.38100000000000001</v>
      </c>
    </row>
    <row r="1190" spans="1:17" x14ac:dyDescent="0.25">
      <c r="A1190" s="8">
        <v>5</v>
      </c>
      <c r="B1190" s="3">
        <v>71</v>
      </c>
      <c r="C1190" s="5">
        <v>160000</v>
      </c>
      <c r="D1190" s="198"/>
      <c r="E1190" s="198">
        <v>0.53759999999999997</v>
      </c>
      <c r="F1190" s="198">
        <v>0.45469999999999999</v>
      </c>
      <c r="G1190" s="198">
        <v>0.41039999999999999</v>
      </c>
      <c r="H1190" s="198">
        <v>0.39069999999999999</v>
      </c>
      <c r="I1190" s="198">
        <v>0.38369999999999999</v>
      </c>
      <c r="J1190" s="198">
        <v>0.38159999999999999</v>
      </c>
      <c r="K1190" s="198">
        <v>0.38109999999999999</v>
      </c>
      <c r="L1190" s="198">
        <v>0.38100000000000001</v>
      </c>
      <c r="M1190" s="198">
        <v>0.38100000000000001</v>
      </c>
      <c r="N1190" s="198">
        <v>0.38100000000000001</v>
      </c>
      <c r="O1190" s="198">
        <v>0.38100000000000001</v>
      </c>
      <c r="P1190" s="198">
        <v>0.38100000000000001</v>
      </c>
      <c r="Q1190" s="198">
        <v>0.38100000000000001</v>
      </c>
    </row>
    <row r="1191" spans="1:17" x14ac:dyDescent="0.25">
      <c r="A1191" s="8">
        <v>5</v>
      </c>
      <c r="B1191" s="3">
        <v>72</v>
      </c>
      <c r="C1191" s="5">
        <v>160000</v>
      </c>
      <c r="D1191" s="198"/>
      <c r="E1191" s="198">
        <v>0.53510000000000002</v>
      </c>
      <c r="F1191" s="198">
        <v>0.4446</v>
      </c>
      <c r="G1191" s="198">
        <v>0.40189999999999998</v>
      </c>
      <c r="H1191" s="198">
        <v>0.38619999999999999</v>
      </c>
      <c r="I1191" s="198">
        <v>0.38200000000000001</v>
      </c>
      <c r="J1191" s="198">
        <v>0.38109999999999999</v>
      </c>
      <c r="K1191" s="198">
        <v>0.38100000000000001</v>
      </c>
      <c r="L1191" s="198">
        <v>0.38100000000000001</v>
      </c>
      <c r="M1191" s="198">
        <v>0.38100000000000001</v>
      </c>
      <c r="N1191" s="198">
        <v>0.38100000000000001</v>
      </c>
      <c r="O1191" s="198">
        <v>0.38100000000000001</v>
      </c>
      <c r="P1191" s="198">
        <v>0.38100000000000001</v>
      </c>
      <c r="Q1191" s="198">
        <v>0.38100000000000001</v>
      </c>
    </row>
    <row r="1192" spans="1:17" x14ac:dyDescent="0.25">
      <c r="A1192" s="8">
        <v>5</v>
      </c>
      <c r="B1192" s="3">
        <v>73</v>
      </c>
      <c r="C1192" s="5">
        <v>160000</v>
      </c>
      <c r="D1192" s="198"/>
      <c r="E1192" s="198">
        <v>0.5343</v>
      </c>
      <c r="F1192" s="198">
        <v>0.4335</v>
      </c>
      <c r="G1192" s="198">
        <v>0.39340000000000003</v>
      </c>
      <c r="H1192" s="198">
        <v>0.38279999999999997</v>
      </c>
      <c r="I1192" s="198">
        <v>0.38109999999999999</v>
      </c>
      <c r="J1192" s="198">
        <v>0.38100000000000001</v>
      </c>
      <c r="K1192" s="198">
        <v>0.38100000000000001</v>
      </c>
      <c r="L1192" s="198">
        <v>0.38100000000000001</v>
      </c>
      <c r="M1192" s="198">
        <v>0.38100000000000001</v>
      </c>
      <c r="N1192" s="198">
        <v>0.38100000000000001</v>
      </c>
      <c r="O1192" s="198">
        <v>0.38100000000000001</v>
      </c>
      <c r="P1192" s="198">
        <v>0.38100000000000001</v>
      </c>
      <c r="Q1192" s="198">
        <v>0.38100000000000001</v>
      </c>
    </row>
    <row r="1193" spans="1:17" x14ac:dyDescent="0.25">
      <c r="A1193" s="8">
        <v>5</v>
      </c>
      <c r="B1193" s="3">
        <v>74</v>
      </c>
      <c r="C1193" s="5">
        <v>160000</v>
      </c>
      <c r="D1193" s="198"/>
      <c r="E1193" s="198">
        <v>0.53420000000000001</v>
      </c>
      <c r="F1193" s="198">
        <v>0.4259</v>
      </c>
      <c r="G1193" s="198">
        <v>0.38850000000000001</v>
      </c>
      <c r="H1193" s="198">
        <v>0.38159999999999999</v>
      </c>
      <c r="I1193" s="198">
        <v>0.38100000000000001</v>
      </c>
      <c r="J1193" s="198">
        <v>0.38100000000000001</v>
      </c>
      <c r="K1193" s="198">
        <v>0.38100000000000001</v>
      </c>
      <c r="L1193" s="198">
        <v>0.38100000000000001</v>
      </c>
      <c r="M1193" s="198">
        <v>0.38100000000000001</v>
      </c>
      <c r="N1193" s="198">
        <v>0.38100000000000001</v>
      </c>
      <c r="O1193" s="198">
        <v>0.38100000000000001</v>
      </c>
      <c r="P1193" s="198">
        <v>0.38100000000000001</v>
      </c>
      <c r="Q1193" s="198">
        <v>0.38100000000000001</v>
      </c>
    </row>
    <row r="1194" spans="1:17" x14ac:dyDescent="0.25">
      <c r="A1194" s="8">
        <v>6</v>
      </c>
      <c r="B1194" s="3">
        <v>40</v>
      </c>
      <c r="C1194" s="5">
        <v>160000</v>
      </c>
      <c r="D1194" s="198"/>
      <c r="E1194" s="198">
        <v>0.7712</v>
      </c>
      <c r="F1194" s="198">
        <v>0.72499999999999998</v>
      </c>
      <c r="G1194" s="198">
        <v>0.68320000000000003</v>
      </c>
      <c r="H1194" s="198">
        <v>0.6452</v>
      </c>
      <c r="I1194" s="198">
        <v>0.61019999999999996</v>
      </c>
      <c r="J1194" s="198">
        <v>0.57789999999999997</v>
      </c>
      <c r="K1194" s="198">
        <v>0.54779999999999995</v>
      </c>
      <c r="L1194" s="198">
        <v>0.51980000000000004</v>
      </c>
      <c r="M1194" s="198">
        <v>0.50270000000000004</v>
      </c>
      <c r="N1194" s="198">
        <v>0.49009999999999998</v>
      </c>
      <c r="O1194" s="198">
        <v>0.4793</v>
      </c>
      <c r="P1194" s="198">
        <v>0.47</v>
      </c>
      <c r="Q1194" s="198">
        <v>0.46179999999999999</v>
      </c>
    </row>
    <row r="1195" spans="1:17" x14ac:dyDescent="0.25">
      <c r="A1195" s="8">
        <v>6</v>
      </c>
      <c r="B1195" s="3">
        <v>41</v>
      </c>
      <c r="C1195" s="5">
        <v>160000</v>
      </c>
      <c r="D1195" s="198"/>
      <c r="E1195" s="198">
        <v>0.7641</v>
      </c>
      <c r="F1195" s="198">
        <v>0.7167</v>
      </c>
      <c r="G1195" s="198">
        <v>0.67379999999999995</v>
      </c>
      <c r="H1195" s="198">
        <v>0.63480000000000003</v>
      </c>
      <c r="I1195" s="198">
        <v>0.59899999999999998</v>
      </c>
      <c r="J1195" s="198">
        <v>0.56589999999999996</v>
      </c>
      <c r="K1195" s="198">
        <v>0.53510000000000002</v>
      </c>
      <c r="L1195" s="198">
        <v>0.51119999999999999</v>
      </c>
      <c r="M1195" s="198">
        <v>0.49680000000000002</v>
      </c>
      <c r="N1195" s="198">
        <v>0.48449999999999999</v>
      </c>
      <c r="O1195" s="198">
        <v>0.47389999999999999</v>
      </c>
      <c r="P1195" s="198">
        <v>0.46479999999999999</v>
      </c>
      <c r="Q1195" s="198">
        <v>0.45710000000000001</v>
      </c>
    </row>
    <row r="1196" spans="1:17" x14ac:dyDescent="0.25">
      <c r="A1196" s="8">
        <v>6</v>
      </c>
      <c r="B1196" s="3">
        <v>42</v>
      </c>
      <c r="C1196" s="5">
        <v>160000</v>
      </c>
      <c r="D1196" s="198"/>
      <c r="E1196" s="198">
        <v>0.75690000000000002</v>
      </c>
      <c r="F1196" s="198">
        <v>0.70820000000000005</v>
      </c>
      <c r="G1196" s="198">
        <v>0.66420000000000001</v>
      </c>
      <c r="H1196" s="198">
        <v>0.62419999999999998</v>
      </c>
      <c r="I1196" s="198">
        <v>0.58750000000000002</v>
      </c>
      <c r="J1196" s="198">
        <v>0.55359999999999998</v>
      </c>
      <c r="K1196" s="198">
        <v>0.5222</v>
      </c>
      <c r="L1196" s="198">
        <v>0.50509999999999999</v>
      </c>
      <c r="M1196" s="198">
        <v>0.4909</v>
      </c>
      <c r="N1196" s="198">
        <v>0.47889999999999999</v>
      </c>
      <c r="O1196" s="198">
        <v>0.46850000000000003</v>
      </c>
      <c r="P1196" s="198">
        <v>0.45989999999999998</v>
      </c>
      <c r="Q1196" s="198">
        <v>0.45300000000000001</v>
      </c>
    </row>
    <row r="1197" spans="1:17" x14ac:dyDescent="0.25">
      <c r="A1197" s="8">
        <v>6</v>
      </c>
      <c r="B1197" s="3">
        <v>43</v>
      </c>
      <c r="C1197" s="5">
        <v>160000</v>
      </c>
      <c r="D1197" s="198"/>
      <c r="E1197" s="198">
        <v>0.74970000000000003</v>
      </c>
      <c r="F1197" s="198">
        <v>0.69969999999999999</v>
      </c>
      <c r="G1197" s="198">
        <v>0.65459999999999996</v>
      </c>
      <c r="H1197" s="198">
        <v>0.61350000000000005</v>
      </c>
      <c r="I1197" s="198">
        <v>0.57599999999999996</v>
      </c>
      <c r="J1197" s="198">
        <v>0.5413</v>
      </c>
      <c r="K1197" s="198">
        <v>0.51549999999999996</v>
      </c>
      <c r="L1197" s="198">
        <v>0.49909999999999999</v>
      </c>
      <c r="M1197" s="198">
        <v>0.48520000000000002</v>
      </c>
      <c r="N1197" s="198">
        <v>0.47339999999999999</v>
      </c>
      <c r="O1197" s="198">
        <v>0.46350000000000002</v>
      </c>
      <c r="P1197" s="198">
        <v>0.45569999999999999</v>
      </c>
      <c r="Q1197" s="198">
        <v>0.44950000000000001</v>
      </c>
    </row>
    <row r="1198" spans="1:17" x14ac:dyDescent="0.25">
      <c r="A1198" s="8">
        <v>6</v>
      </c>
      <c r="B1198" s="3">
        <v>44</v>
      </c>
      <c r="C1198" s="5">
        <v>160000</v>
      </c>
      <c r="D1198" s="198"/>
      <c r="E1198" s="198">
        <v>0.74260000000000004</v>
      </c>
      <c r="F1198" s="198">
        <v>0.69120000000000004</v>
      </c>
      <c r="G1198" s="198">
        <v>0.64500000000000002</v>
      </c>
      <c r="H1198" s="198">
        <v>0.60289999999999999</v>
      </c>
      <c r="I1198" s="198">
        <v>0.5645</v>
      </c>
      <c r="J1198" s="198">
        <v>0.52900000000000003</v>
      </c>
      <c r="K1198" s="198">
        <v>0.50939999999999996</v>
      </c>
      <c r="L1198" s="198">
        <v>0.49320000000000003</v>
      </c>
      <c r="M1198" s="198">
        <v>0.47960000000000003</v>
      </c>
      <c r="N1198" s="198">
        <v>0.46820000000000001</v>
      </c>
      <c r="O1198" s="198">
        <v>0.4592</v>
      </c>
      <c r="P1198" s="198">
        <v>0.45200000000000001</v>
      </c>
      <c r="Q1198" s="198">
        <v>0.44629999999999997</v>
      </c>
    </row>
    <row r="1199" spans="1:17" x14ac:dyDescent="0.25">
      <c r="A1199" s="8">
        <v>6</v>
      </c>
      <c r="B1199" s="3">
        <v>45</v>
      </c>
      <c r="C1199" s="5">
        <v>160000</v>
      </c>
      <c r="D1199" s="198"/>
      <c r="E1199" s="198">
        <v>0.73450000000000004</v>
      </c>
      <c r="F1199" s="198">
        <v>0.68169999999999997</v>
      </c>
      <c r="G1199" s="198">
        <v>0.63419999999999999</v>
      </c>
      <c r="H1199" s="198">
        <v>0.59109999999999996</v>
      </c>
      <c r="I1199" s="198">
        <v>0.55159999999999998</v>
      </c>
      <c r="J1199" s="198">
        <v>0.52149999999999996</v>
      </c>
      <c r="K1199" s="198">
        <v>0.50249999999999995</v>
      </c>
      <c r="L1199" s="198">
        <v>0.48659999999999998</v>
      </c>
      <c r="M1199" s="198">
        <v>0.4733</v>
      </c>
      <c r="N1199" s="198">
        <v>0.46289999999999998</v>
      </c>
      <c r="O1199" s="198">
        <v>0.45469999999999999</v>
      </c>
      <c r="P1199" s="198">
        <v>0.4481</v>
      </c>
      <c r="Q1199" s="198">
        <v>0.44280000000000003</v>
      </c>
    </row>
    <row r="1200" spans="1:17" x14ac:dyDescent="0.25">
      <c r="A1200" s="8">
        <v>6</v>
      </c>
      <c r="B1200" s="3">
        <v>46</v>
      </c>
      <c r="C1200" s="5">
        <v>160000</v>
      </c>
      <c r="D1200" s="198"/>
      <c r="E1200" s="198">
        <v>0.72640000000000005</v>
      </c>
      <c r="F1200" s="198">
        <v>0.67210000000000003</v>
      </c>
      <c r="G1200" s="198">
        <v>0.62329999999999997</v>
      </c>
      <c r="H1200" s="198">
        <v>0.57909999999999995</v>
      </c>
      <c r="I1200" s="198">
        <v>0.53859999999999997</v>
      </c>
      <c r="J1200" s="198">
        <v>0.51439999999999997</v>
      </c>
      <c r="K1200" s="198">
        <v>0.49569999999999997</v>
      </c>
      <c r="L1200" s="198">
        <v>0.48010000000000003</v>
      </c>
      <c r="M1200" s="198">
        <v>0.46779999999999999</v>
      </c>
      <c r="N1200" s="198">
        <v>0.4582</v>
      </c>
      <c r="O1200" s="198">
        <v>0.4506</v>
      </c>
      <c r="P1200" s="198">
        <v>0.44450000000000001</v>
      </c>
      <c r="Q1200" s="198">
        <v>0.43959999999999999</v>
      </c>
    </row>
    <row r="1201" spans="1:17" x14ac:dyDescent="0.25">
      <c r="A1201" s="8">
        <v>6</v>
      </c>
      <c r="B1201" s="3">
        <v>47</v>
      </c>
      <c r="C1201" s="5">
        <v>160000</v>
      </c>
      <c r="D1201" s="198"/>
      <c r="E1201" s="198">
        <v>0.71840000000000004</v>
      </c>
      <c r="F1201" s="198">
        <v>0.66259999999999997</v>
      </c>
      <c r="G1201" s="198">
        <v>0.61250000000000004</v>
      </c>
      <c r="H1201" s="198">
        <v>0.56710000000000005</v>
      </c>
      <c r="I1201" s="198">
        <v>0.52990000000000004</v>
      </c>
      <c r="J1201" s="198">
        <v>0.50749999999999995</v>
      </c>
      <c r="K1201" s="198">
        <v>0.48899999999999999</v>
      </c>
      <c r="L1201" s="198">
        <v>0.47420000000000001</v>
      </c>
      <c r="M1201" s="198">
        <v>0.46279999999999999</v>
      </c>
      <c r="N1201" s="198">
        <v>0.45390000000000003</v>
      </c>
      <c r="O1201" s="198">
        <v>0.44679999999999997</v>
      </c>
      <c r="P1201" s="198">
        <v>0.44119999999999998</v>
      </c>
      <c r="Q1201" s="198">
        <v>0.43680000000000002</v>
      </c>
    </row>
    <row r="1202" spans="1:17" x14ac:dyDescent="0.25">
      <c r="A1202" s="8">
        <v>6</v>
      </c>
      <c r="B1202" s="3">
        <v>48</v>
      </c>
      <c r="C1202" s="5">
        <v>160000</v>
      </c>
      <c r="D1202" s="198"/>
      <c r="E1202" s="198">
        <v>0.71020000000000005</v>
      </c>
      <c r="F1202" s="198">
        <v>0.65290000000000004</v>
      </c>
      <c r="G1202" s="198">
        <v>0.60140000000000005</v>
      </c>
      <c r="H1202" s="198">
        <v>0.55479999999999996</v>
      </c>
      <c r="I1202" s="198">
        <v>0.52280000000000004</v>
      </c>
      <c r="J1202" s="198">
        <v>0.50049999999999994</v>
      </c>
      <c r="K1202" s="198">
        <v>0.48259999999999997</v>
      </c>
      <c r="L1202" s="198">
        <v>0.46879999999999999</v>
      </c>
      <c r="M1202" s="198">
        <v>0.45810000000000001</v>
      </c>
      <c r="N1202" s="198">
        <v>0.44979999999999998</v>
      </c>
      <c r="O1202" s="198">
        <v>0.44319999999999998</v>
      </c>
      <c r="P1202" s="198">
        <v>0.43819999999999998</v>
      </c>
      <c r="Q1202" s="198">
        <v>0.43430000000000002</v>
      </c>
    </row>
    <row r="1203" spans="1:17" x14ac:dyDescent="0.25">
      <c r="A1203" s="8">
        <v>6</v>
      </c>
      <c r="B1203" s="3">
        <v>49</v>
      </c>
      <c r="C1203" s="5">
        <v>160000</v>
      </c>
      <c r="D1203" s="198"/>
      <c r="E1203" s="198">
        <v>0.70209999999999995</v>
      </c>
      <c r="F1203" s="198">
        <v>0.6431</v>
      </c>
      <c r="G1203" s="198">
        <v>0.59019999999999995</v>
      </c>
      <c r="H1203" s="198">
        <v>0.54279999999999995</v>
      </c>
      <c r="I1203" s="198">
        <v>0.51570000000000005</v>
      </c>
      <c r="J1203" s="198">
        <v>0.49370000000000003</v>
      </c>
      <c r="K1203" s="198">
        <v>0.4768</v>
      </c>
      <c r="L1203" s="198">
        <v>0.46379999999999999</v>
      </c>
      <c r="M1203" s="198">
        <v>0.45379999999999998</v>
      </c>
      <c r="N1203" s="198">
        <v>0.44600000000000001</v>
      </c>
      <c r="O1203" s="198">
        <v>0.44</v>
      </c>
      <c r="P1203" s="198">
        <v>0.43559999999999999</v>
      </c>
      <c r="Q1203" s="198">
        <v>0.43219999999999997</v>
      </c>
    </row>
    <row r="1204" spans="1:17" x14ac:dyDescent="0.25">
      <c r="A1204" s="8">
        <v>6</v>
      </c>
      <c r="B1204" s="3">
        <v>50</v>
      </c>
      <c r="C1204" s="5">
        <v>160000</v>
      </c>
      <c r="D1204" s="198"/>
      <c r="E1204" s="198">
        <v>0.69399999999999995</v>
      </c>
      <c r="F1204" s="198">
        <v>0.63339999999999996</v>
      </c>
      <c r="G1204" s="198">
        <v>0.57909999999999995</v>
      </c>
      <c r="H1204" s="198">
        <v>0.53569999999999995</v>
      </c>
      <c r="I1204" s="198">
        <v>0.50870000000000004</v>
      </c>
      <c r="J1204" s="198">
        <v>0.48749999999999999</v>
      </c>
      <c r="K1204" s="198">
        <v>0.47149999999999997</v>
      </c>
      <c r="L1204" s="198">
        <v>0.4592</v>
      </c>
      <c r="M1204" s="198">
        <v>0.44969999999999999</v>
      </c>
      <c r="N1204" s="198">
        <v>0.44259999999999999</v>
      </c>
      <c r="O1204" s="198">
        <v>0.43730000000000002</v>
      </c>
      <c r="P1204" s="198">
        <v>0.43330000000000002</v>
      </c>
      <c r="Q1204" s="198">
        <v>0.43030000000000002</v>
      </c>
    </row>
    <row r="1205" spans="1:17" x14ac:dyDescent="0.25">
      <c r="A1205" s="8">
        <v>6</v>
      </c>
      <c r="B1205" s="3">
        <v>51</v>
      </c>
      <c r="C1205" s="5">
        <v>160000</v>
      </c>
      <c r="D1205" s="198"/>
      <c r="E1205" s="198">
        <v>0.68589999999999995</v>
      </c>
      <c r="F1205" s="198">
        <v>0.62360000000000004</v>
      </c>
      <c r="G1205" s="198">
        <v>0.56789999999999996</v>
      </c>
      <c r="H1205" s="198">
        <v>0.52869999999999995</v>
      </c>
      <c r="I1205" s="198">
        <v>0.502</v>
      </c>
      <c r="J1205" s="198">
        <v>0.48170000000000002</v>
      </c>
      <c r="K1205" s="198">
        <v>0.46639999999999998</v>
      </c>
      <c r="L1205" s="198">
        <v>0.45479999999999998</v>
      </c>
      <c r="M1205" s="198">
        <v>0.44600000000000001</v>
      </c>
      <c r="N1205" s="198">
        <v>0.4395</v>
      </c>
      <c r="O1205" s="198">
        <v>0.43480000000000002</v>
      </c>
      <c r="P1205" s="198">
        <v>0.43130000000000002</v>
      </c>
      <c r="Q1205" s="198">
        <v>0.42870000000000003</v>
      </c>
    </row>
    <row r="1206" spans="1:17" x14ac:dyDescent="0.25">
      <c r="A1206" s="8">
        <v>6</v>
      </c>
      <c r="B1206" s="3">
        <v>52</v>
      </c>
      <c r="C1206" s="5">
        <v>160000</v>
      </c>
      <c r="D1206" s="198"/>
      <c r="E1206" s="198">
        <v>0.67759999999999998</v>
      </c>
      <c r="F1206" s="198">
        <v>0.61360000000000003</v>
      </c>
      <c r="G1206" s="198">
        <v>0.55620000000000003</v>
      </c>
      <c r="H1206" s="198">
        <v>0.52149999999999996</v>
      </c>
      <c r="I1206" s="198">
        <v>0.49559999999999998</v>
      </c>
      <c r="J1206" s="198">
        <v>0.47610000000000002</v>
      </c>
      <c r="K1206" s="198">
        <v>0.46150000000000002</v>
      </c>
      <c r="L1206" s="198">
        <v>0.4506</v>
      </c>
      <c r="M1206" s="198">
        <v>0.44259999999999999</v>
      </c>
      <c r="N1206" s="198">
        <v>0.43680000000000002</v>
      </c>
      <c r="O1206" s="198">
        <v>0.4325</v>
      </c>
      <c r="P1206" s="198">
        <v>0.42949999999999999</v>
      </c>
      <c r="Q1206" s="198">
        <v>0.42730000000000001</v>
      </c>
    </row>
    <row r="1207" spans="1:17" x14ac:dyDescent="0.25">
      <c r="A1207" s="8">
        <v>6</v>
      </c>
      <c r="B1207" s="3">
        <v>53</v>
      </c>
      <c r="C1207" s="5">
        <v>160000</v>
      </c>
      <c r="D1207" s="198"/>
      <c r="E1207" s="198">
        <v>0.66930000000000001</v>
      </c>
      <c r="F1207" s="198">
        <v>0.60340000000000005</v>
      </c>
      <c r="G1207" s="198">
        <v>0.54790000000000005</v>
      </c>
      <c r="H1207" s="198">
        <v>0.51449999999999996</v>
      </c>
      <c r="I1207" s="198">
        <v>0.4894</v>
      </c>
      <c r="J1207" s="198">
        <v>0.47070000000000001</v>
      </c>
      <c r="K1207" s="198">
        <v>0.45679999999999998</v>
      </c>
      <c r="L1207" s="198">
        <v>0.44669999999999999</v>
      </c>
      <c r="M1207" s="198">
        <v>0.4395</v>
      </c>
      <c r="N1207" s="198">
        <v>0.43419999999999997</v>
      </c>
      <c r="O1207" s="198">
        <v>0.43059999999999998</v>
      </c>
      <c r="P1207" s="198">
        <v>0.42799999999999999</v>
      </c>
      <c r="Q1207" s="198">
        <v>0.42620000000000002</v>
      </c>
    </row>
    <row r="1208" spans="1:17" x14ac:dyDescent="0.25">
      <c r="A1208" s="8">
        <v>6</v>
      </c>
      <c r="B1208" s="3">
        <v>54</v>
      </c>
      <c r="C1208" s="5">
        <v>160000</v>
      </c>
      <c r="D1208" s="198"/>
      <c r="E1208" s="198">
        <v>0.66100000000000003</v>
      </c>
      <c r="F1208" s="198">
        <v>0.59319999999999995</v>
      </c>
      <c r="G1208" s="198">
        <v>0.54069999999999996</v>
      </c>
      <c r="H1208" s="198">
        <v>0.50790000000000002</v>
      </c>
      <c r="I1208" s="198">
        <v>0.48359999999999997</v>
      </c>
      <c r="J1208" s="198">
        <v>0.46560000000000001</v>
      </c>
      <c r="K1208" s="198">
        <v>0.45250000000000001</v>
      </c>
      <c r="L1208" s="198">
        <v>0.44319999999999998</v>
      </c>
      <c r="M1208" s="198">
        <v>0.43669999999999998</v>
      </c>
      <c r="N1208" s="198">
        <v>0.43209999999999998</v>
      </c>
      <c r="O1208" s="198">
        <v>0.4289</v>
      </c>
      <c r="P1208" s="198">
        <v>0.42670000000000002</v>
      </c>
      <c r="Q1208" s="198">
        <v>0.42520000000000002</v>
      </c>
    </row>
    <row r="1209" spans="1:17" x14ac:dyDescent="0.25">
      <c r="A1209" s="8">
        <v>6</v>
      </c>
      <c r="B1209" s="3">
        <v>55</v>
      </c>
      <c r="C1209" s="5">
        <v>160000</v>
      </c>
      <c r="D1209" s="198"/>
      <c r="E1209" s="198">
        <v>0.65290000000000004</v>
      </c>
      <c r="F1209" s="198">
        <v>0.58299999999999996</v>
      </c>
      <c r="G1209" s="198">
        <v>0.53380000000000005</v>
      </c>
      <c r="H1209" s="198">
        <v>0.50170000000000003</v>
      </c>
      <c r="I1209" s="198">
        <v>0.47799999999999998</v>
      </c>
      <c r="J1209" s="198">
        <v>0.46079999999999999</v>
      </c>
      <c r="K1209" s="198">
        <v>0.4486</v>
      </c>
      <c r="L1209" s="198">
        <v>0.44009999999999999</v>
      </c>
      <c r="M1209" s="198">
        <v>0.43419999999999997</v>
      </c>
      <c r="N1209" s="198">
        <v>0.43020000000000003</v>
      </c>
      <c r="O1209" s="198">
        <v>0.42749999999999999</v>
      </c>
      <c r="P1209" s="198">
        <v>0.42559999999999998</v>
      </c>
      <c r="Q1209" s="198">
        <v>0.4244</v>
      </c>
    </row>
    <row r="1210" spans="1:17" x14ac:dyDescent="0.25">
      <c r="A1210" s="8">
        <v>6</v>
      </c>
      <c r="B1210" s="3">
        <v>56</v>
      </c>
      <c r="C1210" s="5">
        <v>160000</v>
      </c>
      <c r="D1210" s="198"/>
      <c r="E1210" s="198">
        <v>0.64449999999999996</v>
      </c>
      <c r="F1210" s="198">
        <v>0.57250000000000001</v>
      </c>
      <c r="G1210" s="198">
        <v>0.52700000000000002</v>
      </c>
      <c r="H1210" s="198">
        <v>0.49540000000000001</v>
      </c>
      <c r="I1210" s="198">
        <v>0.47239999999999999</v>
      </c>
      <c r="J1210" s="198">
        <v>0.45619999999999999</v>
      </c>
      <c r="K1210" s="198">
        <v>0.44490000000000002</v>
      </c>
      <c r="L1210" s="198">
        <v>0.43709999999999999</v>
      </c>
      <c r="M1210" s="198">
        <v>0.43190000000000001</v>
      </c>
      <c r="N1210" s="198">
        <v>0.42849999999999999</v>
      </c>
      <c r="O1210" s="198">
        <v>0.42620000000000002</v>
      </c>
      <c r="P1210" s="198">
        <v>0.42480000000000001</v>
      </c>
      <c r="Q1210" s="198">
        <v>0.42380000000000001</v>
      </c>
    </row>
    <row r="1211" spans="1:17" x14ac:dyDescent="0.25">
      <c r="A1211" s="8">
        <v>6</v>
      </c>
      <c r="B1211" s="3">
        <v>57</v>
      </c>
      <c r="C1211" s="5">
        <v>160000</v>
      </c>
      <c r="D1211" s="198"/>
      <c r="E1211" s="198">
        <v>0.63619999999999999</v>
      </c>
      <c r="F1211" s="198">
        <v>0.56299999999999994</v>
      </c>
      <c r="G1211" s="198">
        <v>0.52049999999999996</v>
      </c>
      <c r="H1211" s="198">
        <v>0.48930000000000001</v>
      </c>
      <c r="I1211" s="198">
        <v>0.4672</v>
      </c>
      <c r="J1211" s="198">
        <v>0.45190000000000002</v>
      </c>
      <c r="K1211" s="198">
        <v>0.4415</v>
      </c>
      <c r="L1211" s="198">
        <v>0.4345</v>
      </c>
      <c r="M1211" s="198">
        <v>0.43</v>
      </c>
      <c r="N1211" s="198">
        <v>0.42709999999999998</v>
      </c>
      <c r="O1211" s="198">
        <v>0.42520000000000002</v>
      </c>
      <c r="P1211" s="198">
        <v>0.42409999999999998</v>
      </c>
      <c r="Q1211" s="198">
        <v>0.42330000000000001</v>
      </c>
    </row>
    <row r="1212" spans="1:17" x14ac:dyDescent="0.25">
      <c r="A1212" s="8">
        <v>6</v>
      </c>
      <c r="B1212" s="3">
        <v>58</v>
      </c>
      <c r="C1212" s="5">
        <v>160000</v>
      </c>
      <c r="D1212" s="198"/>
      <c r="E1212" s="198">
        <v>0.62849999999999995</v>
      </c>
      <c r="F1212" s="198">
        <v>0.55710000000000004</v>
      </c>
      <c r="G1212" s="198">
        <v>0.51470000000000005</v>
      </c>
      <c r="H1212" s="198">
        <v>0.48409999999999997</v>
      </c>
      <c r="I1212" s="198">
        <v>0.46279999999999999</v>
      </c>
      <c r="J1212" s="198">
        <v>0.44829999999999998</v>
      </c>
      <c r="K1212" s="198">
        <v>0.43869999999999998</v>
      </c>
      <c r="L1212" s="198">
        <v>0.4325</v>
      </c>
      <c r="M1212" s="198">
        <v>0.42849999999999999</v>
      </c>
      <c r="N1212" s="198">
        <v>0.42599999999999999</v>
      </c>
      <c r="O1212" s="198">
        <v>0.42449999999999999</v>
      </c>
      <c r="P1212" s="198">
        <v>0.42359999999999998</v>
      </c>
      <c r="Q1212" s="198">
        <v>0.42299999999999999</v>
      </c>
    </row>
    <row r="1213" spans="1:17" x14ac:dyDescent="0.25">
      <c r="A1213" s="8">
        <v>6</v>
      </c>
      <c r="B1213" s="3">
        <v>59</v>
      </c>
      <c r="C1213" s="5">
        <v>160000</v>
      </c>
      <c r="D1213" s="198"/>
      <c r="E1213" s="198">
        <v>0.62080000000000002</v>
      </c>
      <c r="F1213" s="198">
        <v>0.55130000000000001</v>
      </c>
      <c r="G1213" s="198">
        <v>0.50900000000000001</v>
      </c>
      <c r="H1213" s="198">
        <v>0.47899999999999998</v>
      </c>
      <c r="I1213" s="198">
        <v>0.45860000000000001</v>
      </c>
      <c r="J1213" s="198">
        <v>0.44500000000000001</v>
      </c>
      <c r="K1213" s="198">
        <v>0.43619999999999998</v>
      </c>
      <c r="L1213" s="198">
        <v>0.43070000000000003</v>
      </c>
      <c r="M1213" s="198">
        <v>0.42720000000000002</v>
      </c>
      <c r="N1213" s="198">
        <v>0.42520000000000002</v>
      </c>
      <c r="O1213" s="198">
        <v>0.4239</v>
      </c>
      <c r="P1213" s="198">
        <v>0.42320000000000002</v>
      </c>
      <c r="Q1213" s="198">
        <v>0.42280000000000001</v>
      </c>
    </row>
    <row r="1214" spans="1:17" x14ac:dyDescent="0.25">
      <c r="A1214" s="8">
        <v>6</v>
      </c>
      <c r="B1214" s="3">
        <v>60</v>
      </c>
      <c r="C1214" s="5">
        <v>160000</v>
      </c>
      <c r="D1214" s="198"/>
      <c r="E1214" s="198">
        <v>0.61299999999999999</v>
      </c>
      <c r="F1214" s="198">
        <v>0.5454</v>
      </c>
      <c r="G1214" s="198">
        <v>0.50329999999999997</v>
      </c>
      <c r="H1214" s="198">
        <v>0.47399999999999998</v>
      </c>
      <c r="I1214" s="198">
        <v>0.45450000000000002</v>
      </c>
      <c r="J1214" s="198">
        <v>0.44180000000000003</v>
      </c>
      <c r="K1214" s="198">
        <v>0.43390000000000001</v>
      </c>
      <c r="L1214" s="198">
        <v>0.42899999999999999</v>
      </c>
      <c r="M1214" s="198">
        <v>0.42609999999999998</v>
      </c>
      <c r="N1214" s="198">
        <v>0.4244</v>
      </c>
      <c r="O1214" s="198">
        <v>0.42349999999999999</v>
      </c>
      <c r="P1214" s="198">
        <v>0.4229</v>
      </c>
      <c r="Q1214" s="198">
        <v>0.42259999999999998</v>
      </c>
    </row>
    <row r="1215" spans="1:17" x14ac:dyDescent="0.25">
      <c r="A1215" s="8">
        <v>6</v>
      </c>
      <c r="B1215" s="3">
        <v>61</v>
      </c>
      <c r="C1215" s="5">
        <v>160000</v>
      </c>
      <c r="D1215" s="198"/>
      <c r="E1215" s="198">
        <v>0.60540000000000005</v>
      </c>
      <c r="F1215" s="198">
        <v>0.53959999999999997</v>
      </c>
      <c r="G1215" s="198">
        <v>0.49780000000000002</v>
      </c>
      <c r="H1215" s="198">
        <v>0.46929999999999999</v>
      </c>
      <c r="I1215" s="198">
        <v>0.4506</v>
      </c>
      <c r="J1215" s="198">
        <v>0.43890000000000001</v>
      </c>
      <c r="K1215" s="198">
        <v>0.43180000000000002</v>
      </c>
      <c r="L1215" s="198">
        <v>0.42759999999999998</v>
      </c>
      <c r="M1215" s="198">
        <v>0.42520000000000002</v>
      </c>
      <c r="N1215" s="198">
        <v>0.42380000000000001</v>
      </c>
      <c r="O1215" s="198">
        <v>0.42309999999999998</v>
      </c>
      <c r="P1215" s="198">
        <v>0.42270000000000002</v>
      </c>
      <c r="Q1215" s="198">
        <v>0.42249999999999999</v>
      </c>
    </row>
    <row r="1216" spans="1:17" x14ac:dyDescent="0.25">
      <c r="A1216" s="8">
        <v>6</v>
      </c>
      <c r="B1216" s="3">
        <v>62</v>
      </c>
      <c r="C1216" s="5">
        <v>160000</v>
      </c>
      <c r="D1216" s="198"/>
      <c r="E1216" s="198">
        <v>0.59789999999999999</v>
      </c>
      <c r="F1216" s="198">
        <v>0.53380000000000005</v>
      </c>
      <c r="G1216" s="198">
        <v>0.49230000000000002</v>
      </c>
      <c r="H1216" s="198">
        <v>0.46460000000000001</v>
      </c>
      <c r="I1216" s="198">
        <v>0.44700000000000001</v>
      </c>
      <c r="J1216" s="198">
        <v>0.43630000000000002</v>
      </c>
      <c r="K1216" s="198">
        <v>0.43</v>
      </c>
      <c r="L1216" s="198">
        <v>0.4264</v>
      </c>
      <c r="M1216" s="198">
        <v>0.4244</v>
      </c>
      <c r="N1216" s="198">
        <v>0.4234</v>
      </c>
      <c r="O1216" s="198">
        <v>0.42280000000000001</v>
      </c>
      <c r="P1216" s="198">
        <v>0.42249999999999999</v>
      </c>
      <c r="Q1216" s="198">
        <v>0.4224</v>
      </c>
    </row>
    <row r="1217" spans="1:17" x14ac:dyDescent="0.25">
      <c r="A1217" s="8">
        <v>6</v>
      </c>
      <c r="B1217" s="3">
        <v>63</v>
      </c>
      <c r="C1217" s="5">
        <v>160000</v>
      </c>
      <c r="D1217" s="198"/>
      <c r="E1217" s="198">
        <v>0.59030000000000005</v>
      </c>
      <c r="F1217" s="198">
        <v>0.52790000000000004</v>
      </c>
      <c r="G1217" s="198">
        <v>0.48670000000000002</v>
      </c>
      <c r="H1217" s="198">
        <v>0.45989999999999998</v>
      </c>
      <c r="I1217" s="198">
        <v>0.44340000000000002</v>
      </c>
      <c r="J1217" s="198">
        <v>0.43369999999999997</v>
      </c>
      <c r="K1217" s="198">
        <v>0.42830000000000001</v>
      </c>
      <c r="L1217" s="198">
        <v>0.42530000000000001</v>
      </c>
      <c r="M1217" s="198">
        <v>0.42380000000000001</v>
      </c>
      <c r="N1217" s="198">
        <v>0.42299999999999999</v>
      </c>
      <c r="O1217" s="198">
        <v>0.42259999999999998</v>
      </c>
      <c r="P1217" s="198">
        <v>0.4224</v>
      </c>
      <c r="Q1217" s="198">
        <v>0.42230000000000001</v>
      </c>
    </row>
    <row r="1218" spans="1:17" x14ac:dyDescent="0.25">
      <c r="A1218" s="8">
        <v>6</v>
      </c>
      <c r="B1218" s="3">
        <v>64</v>
      </c>
      <c r="C1218" s="5">
        <v>160000</v>
      </c>
      <c r="D1218" s="198"/>
      <c r="E1218" s="198">
        <v>0.58289999999999997</v>
      </c>
      <c r="F1218" s="198">
        <v>0.52200000000000002</v>
      </c>
      <c r="G1218" s="198">
        <v>0.48120000000000002</v>
      </c>
      <c r="H1218" s="198">
        <v>0.45540000000000003</v>
      </c>
      <c r="I1218" s="198">
        <v>0.44009999999999999</v>
      </c>
      <c r="J1218" s="198">
        <v>0.43149999999999999</v>
      </c>
      <c r="K1218" s="198">
        <v>0.4269</v>
      </c>
      <c r="L1218" s="198">
        <v>0.42449999999999999</v>
      </c>
      <c r="M1218" s="198">
        <v>0.42330000000000001</v>
      </c>
      <c r="N1218" s="198">
        <v>0.42270000000000002</v>
      </c>
      <c r="O1218" s="198">
        <v>0.4224</v>
      </c>
      <c r="P1218" s="198">
        <v>0.42230000000000001</v>
      </c>
      <c r="Q1218" s="198">
        <v>0.42230000000000001</v>
      </c>
    </row>
    <row r="1219" spans="1:17" x14ac:dyDescent="0.25">
      <c r="A1219" s="8">
        <v>6</v>
      </c>
      <c r="B1219" s="3">
        <v>65</v>
      </c>
      <c r="C1219" s="5">
        <v>160000</v>
      </c>
      <c r="D1219" s="198"/>
      <c r="E1219" s="198">
        <v>0.57669999999999999</v>
      </c>
      <c r="F1219" s="198">
        <v>0.5161</v>
      </c>
      <c r="G1219" s="198">
        <v>0.4758</v>
      </c>
      <c r="H1219" s="198">
        <v>0.4511</v>
      </c>
      <c r="I1219" s="198">
        <v>0.437</v>
      </c>
      <c r="J1219" s="198">
        <v>0.42949999999999999</v>
      </c>
      <c r="K1219" s="198">
        <v>0.42559999999999998</v>
      </c>
      <c r="L1219" s="198">
        <v>0.42380000000000001</v>
      </c>
      <c r="M1219" s="198">
        <v>0.4229</v>
      </c>
      <c r="N1219" s="198">
        <v>0.42249999999999999</v>
      </c>
      <c r="O1219" s="198">
        <v>0.4224</v>
      </c>
      <c r="P1219" s="198">
        <v>0.42230000000000001</v>
      </c>
      <c r="Q1219" s="198">
        <v>0.42230000000000001</v>
      </c>
    </row>
    <row r="1220" spans="1:17" x14ac:dyDescent="0.25">
      <c r="A1220" s="8">
        <v>6</v>
      </c>
      <c r="B1220" s="3">
        <v>66</v>
      </c>
      <c r="C1220" s="5">
        <v>160000</v>
      </c>
      <c r="D1220" s="198"/>
      <c r="E1220" s="198">
        <v>0.57150000000000001</v>
      </c>
      <c r="F1220" s="198">
        <v>0.51019999999999999</v>
      </c>
      <c r="G1220" s="198">
        <v>0.47049999999999997</v>
      </c>
      <c r="H1220" s="198">
        <v>0.44700000000000001</v>
      </c>
      <c r="I1220" s="198">
        <v>0.43419999999999997</v>
      </c>
      <c r="J1220" s="198">
        <v>0.42770000000000002</v>
      </c>
      <c r="K1220" s="198">
        <v>0.42459999999999998</v>
      </c>
      <c r="L1220" s="198">
        <v>0.42320000000000002</v>
      </c>
      <c r="M1220" s="198">
        <v>0.42259999999999998</v>
      </c>
      <c r="N1220" s="198">
        <v>0.4224</v>
      </c>
      <c r="O1220" s="198">
        <v>0.42230000000000001</v>
      </c>
      <c r="P1220" s="198">
        <v>0.42230000000000001</v>
      </c>
      <c r="Q1220" s="198">
        <v>0.42220000000000002</v>
      </c>
    </row>
    <row r="1221" spans="1:17" x14ac:dyDescent="0.25">
      <c r="A1221" s="8">
        <v>6</v>
      </c>
      <c r="B1221" s="3">
        <v>67</v>
      </c>
      <c r="C1221" s="5">
        <v>160000</v>
      </c>
      <c r="D1221" s="198"/>
      <c r="E1221" s="198">
        <v>0.56579999999999997</v>
      </c>
      <c r="F1221" s="198">
        <v>0.50380000000000003</v>
      </c>
      <c r="G1221" s="198">
        <v>0.46479999999999999</v>
      </c>
      <c r="H1221" s="198">
        <v>0.44280000000000003</v>
      </c>
      <c r="I1221" s="198">
        <v>0.43149999999999999</v>
      </c>
      <c r="J1221" s="198">
        <v>0.42620000000000002</v>
      </c>
      <c r="K1221" s="198">
        <v>0.42380000000000001</v>
      </c>
      <c r="L1221" s="198">
        <v>0.42280000000000001</v>
      </c>
      <c r="M1221" s="198">
        <v>0.42249999999999999</v>
      </c>
      <c r="N1221" s="198">
        <v>0.42230000000000001</v>
      </c>
      <c r="O1221" s="198">
        <v>0.42230000000000001</v>
      </c>
      <c r="P1221" s="198">
        <v>0.42220000000000002</v>
      </c>
      <c r="Q1221" s="198">
        <v>0.42220000000000002</v>
      </c>
    </row>
    <row r="1222" spans="1:17" x14ac:dyDescent="0.25">
      <c r="A1222" s="8">
        <v>6</v>
      </c>
      <c r="B1222" s="3">
        <v>68</v>
      </c>
      <c r="C1222" s="5">
        <v>160000</v>
      </c>
      <c r="D1222" s="198"/>
      <c r="E1222" s="198">
        <v>0.56010000000000004</v>
      </c>
      <c r="F1222" s="198">
        <v>0.49730000000000002</v>
      </c>
      <c r="G1222" s="198">
        <v>0.45910000000000001</v>
      </c>
      <c r="H1222" s="198">
        <v>0.43880000000000002</v>
      </c>
      <c r="I1222" s="198">
        <v>0.42899999999999999</v>
      </c>
      <c r="J1222" s="198">
        <v>0.42480000000000001</v>
      </c>
      <c r="K1222" s="198">
        <v>0.42320000000000002</v>
      </c>
      <c r="L1222" s="198">
        <v>0.42259999999999998</v>
      </c>
      <c r="M1222" s="198">
        <v>0.42230000000000001</v>
      </c>
      <c r="N1222" s="198">
        <v>0.42230000000000001</v>
      </c>
      <c r="O1222" s="198">
        <v>0.42220000000000002</v>
      </c>
      <c r="P1222" s="198">
        <v>0.42220000000000002</v>
      </c>
      <c r="Q1222" s="198">
        <v>0.42220000000000002</v>
      </c>
    </row>
    <row r="1223" spans="1:17" x14ac:dyDescent="0.25">
      <c r="A1223" s="8">
        <v>6</v>
      </c>
      <c r="B1223" s="3">
        <v>69</v>
      </c>
      <c r="C1223" s="5">
        <v>160000</v>
      </c>
      <c r="D1223" s="198"/>
      <c r="E1223" s="198">
        <v>0.55469999999999997</v>
      </c>
      <c r="F1223" s="198">
        <v>0.49099999999999999</v>
      </c>
      <c r="G1223" s="198">
        <v>0.45379999999999998</v>
      </c>
      <c r="H1223" s="198">
        <v>0.43519999999999998</v>
      </c>
      <c r="I1223" s="198">
        <v>0.42709999999999998</v>
      </c>
      <c r="J1223" s="198">
        <v>0.4239</v>
      </c>
      <c r="K1223" s="198">
        <v>0.42270000000000002</v>
      </c>
      <c r="L1223" s="198">
        <v>0.4224</v>
      </c>
      <c r="M1223" s="198">
        <v>0.42230000000000001</v>
      </c>
      <c r="N1223" s="198">
        <v>0.42220000000000002</v>
      </c>
      <c r="O1223" s="198">
        <v>0.42220000000000002</v>
      </c>
      <c r="P1223" s="198">
        <v>0.42220000000000002</v>
      </c>
      <c r="Q1223" s="198">
        <v>0.42220000000000002</v>
      </c>
    </row>
    <row r="1224" spans="1:17" x14ac:dyDescent="0.25">
      <c r="A1224" s="8">
        <v>6</v>
      </c>
      <c r="B1224" s="3">
        <v>70</v>
      </c>
      <c r="C1224" s="5">
        <v>160000</v>
      </c>
      <c r="D1224" s="198"/>
      <c r="E1224" s="198">
        <v>0.5484</v>
      </c>
      <c r="F1224" s="198">
        <v>0.48359999999999997</v>
      </c>
      <c r="G1224" s="198">
        <v>0.44779999999999998</v>
      </c>
      <c r="H1224" s="198">
        <v>0.43149999999999999</v>
      </c>
      <c r="I1224" s="198">
        <v>0.42520000000000002</v>
      </c>
      <c r="J1224" s="198">
        <v>0.42309999999999998</v>
      </c>
      <c r="K1224" s="198">
        <v>0.42249999999999999</v>
      </c>
      <c r="L1224" s="198">
        <v>0.42230000000000001</v>
      </c>
      <c r="M1224" s="198">
        <v>0.42220000000000002</v>
      </c>
      <c r="N1224" s="198">
        <v>0.42220000000000002</v>
      </c>
      <c r="O1224" s="198">
        <v>0.42220000000000002</v>
      </c>
      <c r="P1224" s="198">
        <v>0.42220000000000002</v>
      </c>
      <c r="Q1224" s="198">
        <v>0.42220000000000002</v>
      </c>
    </row>
    <row r="1225" spans="1:17" x14ac:dyDescent="0.25">
      <c r="A1225" s="8">
        <v>6</v>
      </c>
      <c r="B1225" s="3">
        <v>71</v>
      </c>
      <c r="C1225" s="5">
        <v>160000</v>
      </c>
      <c r="D1225" s="198"/>
      <c r="E1225" s="198">
        <v>0.5423</v>
      </c>
      <c r="F1225" s="198">
        <v>0.4763</v>
      </c>
      <c r="G1225" s="198">
        <v>0.44219999999999998</v>
      </c>
      <c r="H1225" s="198">
        <v>0.4284</v>
      </c>
      <c r="I1225" s="198">
        <v>0.42380000000000001</v>
      </c>
      <c r="J1225" s="198">
        <v>0.42259999999999998</v>
      </c>
      <c r="K1225" s="198">
        <v>0.42230000000000001</v>
      </c>
      <c r="L1225" s="198">
        <v>0.42220000000000002</v>
      </c>
      <c r="M1225" s="198">
        <v>0.42220000000000002</v>
      </c>
      <c r="N1225" s="198">
        <v>0.42220000000000002</v>
      </c>
      <c r="O1225" s="198">
        <v>0.42220000000000002</v>
      </c>
      <c r="P1225" s="198">
        <v>0.42220000000000002</v>
      </c>
      <c r="Q1225" s="198">
        <v>0.42220000000000002</v>
      </c>
    </row>
    <row r="1226" spans="1:17" x14ac:dyDescent="0.25">
      <c r="A1226" s="8">
        <v>6</v>
      </c>
      <c r="B1226" s="3">
        <v>72</v>
      </c>
      <c r="C1226" s="5">
        <v>160000</v>
      </c>
      <c r="D1226" s="198"/>
      <c r="E1226" s="198">
        <v>0.53779999999999994</v>
      </c>
      <c r="F1226" s="198">
        <v>0.46639999999999998</v>
      </c>
      <c r="G1226" s="198">
        <v>0.43519999999999998</v>
      </c>
      <c r="H1226" s="198">
        <v>0.42520000000000002</v>
      </c>
      <c r="I1226" s="198">
        <v>0.42280000000000001</v>
      </c>
      <c r="J1226" s="198">
        <v>0.42230000000000001</v>
      </c>
      <c r="K1226" s="198">
        <v>0.42220000000000002</v>
      </c>
      <c r="L1226" s="198">
        <v>0.42220000000000002</v>
      </c>
      <c r="M1226" s="198">
        <v>0.42220000000000002</v>
      </c>
      <c r="N1226" s="198">
        <v>0.42220000000000002</v>
      </c>
      <c r="O1226" s="198">
        <v>0.42220000000000002</v>
      </c>
      <c r="P1226" s="198">
        <v>0.42220000000000002</v>
      </c>
      <c r="Q1226" s="198">
        <v>0.42220000000000002</v>
      </c>
    </row>
    <row r="1227" spans="1:17" x14ac:dyDescent="0.25">
      <c r="A1227" s="8">
        <v>6</v>
      </c>
      <c r="B1227" s="3">
        <v>73</v>
      </c>
      <c r="C1227" s="5">
        <v>160000</v>
      </c>
      <c r="D1227" s="198"/>
      <c r="E1227" s="198">
        <v>0.53649999999999998</v>
      </c>
      <c r="F1227" s="198">
        <v>0.4556</v>
      </c>
      <c r="G1227" s="198">
        <v>0.4289</v>
      </c>
      <c r="H1227" s="198">
        <v>0.42309999999999998</v>
      </c>
      <c r="I1227" s="198">
        <v>0.42230000000000001</v>
      </c>
      <c r="J1227" s="198">
        <v>0.42220000000000002</v>
      </c>
      <c r="K1227" s="198">
        <v>0.42220000000000002</v>
      </c>
      <c r="L1227" s="198">
        <v>0.42220000000000002</v>
      </c>
      <c r="M1227" s="198">
        <v>0.42220000000000002</v>
      </c>
      <c r="N1227" s="198">
        <v>0.42220000000000002</v>
      </c>
      <c r="O1227" s="198">
        <v>0.42220000000000002</v>
      </c>
      <c r="P1227" s="198">
        <v>0.42220000000000002</v>
      </c>
      <c r="Q1227" s="198">
        <v>0.42220000000000002</v>
      </c>
    </row>
    <row r="1228" spans="1:17" x14ac:dyDescent="0.25">
      <c r="A1228" s="8">
        <v>6</v>
      </c>
      <c r="B1228" s="3">
        <v>74</v>
      </c>
      <c r="C1228" s="5">
        <v>160000</v>
      </c>
      <c r="D1228" s="198"/>
      <c r="E1228" s="198">
        <v>0.5363</v>
      </c>
      <c r="F1228" s="198">
        <v>0.44829999999999998</v>
      </c>
      <c r="G1228" s="198">
        <v>0.42559999999999998</v>
      </c>
      <c r="H1228" s="198">
        <v>0.4224</v>
      </c>
      <c r="I1228" s="198">
        <v>0.42220000000000002</v>
      </c>
      <c r="J1228" s="198">
        <v>0.42220000000000002</v>
      </c>
      <c r="K1228" s="198">
        <v>0.42220000000000002</v>
      </c>
      <c r="L1228" s="198">
        <v>0.42220000000000002</v>
      </c>
      <c r="M1228" s="198">
        <v>0.42220000000000002</v>
      </c>
      <c r="N1228" s="198">
        <v>0.42220000000000002</v>
      </c>
      <c r="O1228" s="198">
        <v>0.42220000000000002</v>
      </c>
      <c r="P1228" s="198">
        <v>0.42220000000000002</v>
      </c>
      <c r="Q1228" s="198">
        <v>0.42220000000000002</v>
      </c>
    </row>
    <row r="1229" spans="1:17" x14ac:dyDescent="0.25">
      <c r="A1229" s="8">
        <v>7</v>
      </c>
      <c r="B1229" s="3">
        <v>40</v>
      </c>
      <c r="C1229" s="5">
        <v>160000</v>
      </c>
      <c r="D1229" s="198"/>
      <c r="E1229" s="198">
        <v>0.7964</v>
      </c>
      <c r="F1229" s="198">
        <v>0.75329999999999997</v>
      </c>
      <c r="G1229" s="198">
        <v>0.71409999999999996</v>
      </c>
      <c r="H1229" s="198">
        <v>0.67789999999999995</v>
      </c>
      <c r="I1229" s="198">
        <v>0.64439999999999997</v>
      </c>
      <c r="J1229" s="198">
        <v>0.61319999999999997</v>
      </c>
      <c r="K1229" s="198">
        <v>0.58389999999999997</v>
      </c>
      <c r="L1229" s="198">
        <v>0.55630000000000002</v>
      </c>
      <c r="M1229" s="198">
        <v>0.54049999999999998</v>
      </c>
      <c r="N1229" s="198">
        <v>0.52910000000000001</v>
      </c>
      <c r="O1229" s="198">
        <v>0.51929999999999998</v>
      </c>
      <c r="P1229" s="198">
        <v>0.51070000000000004</v>
      </c>
      <c r="Q1229" s="198">
        <v>0.50309999999999999</v>
      </c>
    </row>
    <row r="1230" spans="1:17" x14ac:dyDescent="0.25">
      <c r="A1230" s="8">
        <v>7</v>
      </c>
      <c r="B1230" s="3">
        <v>41</v>
      </c>
      <c r="C1230" s="5">
        <v>160000</v>
      </c>
      <c r="D1230" s="198"/>
      <c r="E1230" s="198">
        <v>0.7893</v>
      </c>
      <c r="F1230" s="198">
        <v>0.745</v>
      </c>
      <c r="G1230" s="198">
        <v>0.70450000000000002</v>
      </c>
      <c r="H1230" s="198">
        <v>0.66739999999999999</v>
      </c>
      <c r="I1230" s="198">
        <v>0.63300000000000001</v>
      </c>
      <c r="J1230" s="198">
        <v>0.60089999999999999</v>
      </c>
      <c r="K1230" s="198">
        <v>0.57079999999999997</v>
      </c>
      <c r="L1230" s="198">
        <v>0.54790000000000005</v>
      </c>
      <c r="M1230" s="198">
        <v>0.53490000000000004</v>
      </c>
      <c r="N1230" s="198">
        <v>0.52380000000000004</v>
      </c>
      <c r="O1230" s="198">
        <v>0.5141</v>
      </c>
      <c r="P1230" s="198">
        <v>0.50560000000000005</v>
      </c>
      <c r="Q1230" s="198">
        <v>0.49859999999999999</v>
      </c>
    </row>
    <row r="1231" spans="1:17" x14ac:dyDescent="0.25">
      <c r="A1231" s="8">
        <v>7</v>
      </c>
      <c r="B1231" s="3">
        <v>42</v>
      </c>
      <c r="C1231" s="5">
        <v>160000</v>
      </c>
      <c r="D1231" s="198"/>
      <c r="E1231" s="198">
        <v>0.78200000000000003</v>
      </c>
      <c r="F1231" s="198">
        <v>0.73640000000000005</v>
      </c>
      <c r="G1231" s="198">
        <v>0.69479999999999997</v>
      </c>
      <c r="H1231" s="198">
        <v>0.65659999999999996</v>
      </c>
      <c r="I1231" s="198">
        <v>0.62119999999999997</v>
      </c>
      <c r="J1231" s="198">
        <v>0.58819999999999995</v>
      </c>
      <c r="K1231" s="198">
        <v>0.55740000000000001</v>
      </c>
      <c r="L1231" s="198">
        <v>0.54220000000000002</v>
      </c>
      <c r="M1231" s="198">
        <v>0.52939999999999998</v>
      </c>
      <c r="N1231" s="198">
        <v>0.51839999999999997</v>
      </c>
      <c r="O1231" s="198">
        <v>0.50890000000000002</v>
      </c>
      <c r="P1231" s="198">
        <v>0.501</v>
      </c>
      <c r="Q1231" s="198">
        <v>0.49480000000000002</v>
      </c>
    </row>
    <row r="1232" spans="1:17" x14ac:dyDescent="0.25">
      <c r="A1232" s="8">
        <v>7</v>
      </c>
      <c r="B1232" s="3">
        <v>43</v>
      </c>
      <c r="C1232" s="5">
        <v>160000</v>
      </c>
      <c r="D1232" s="198"/>
      <c r="E1232" s="198">
        <v>0.77470000000000006</v>
      </c>
      <c r="F1232" s="198">
        <v>0.72770000000000001</v>
      </c>
      <c r="G1232" s="198">
        <v>0.68489999999999995</v>
      </c>
      <c r="H1232" s="198">
        <v>0.64570000000000005</v>
      </c>
      <c r="I1232" s="198">
        <v>0.60929999999999995</v>
      </c>
      <c r="J1232" s="198">
        <v>0.57550000000000001</v>
      </c>
      <c r="K1232" s="198">
        <v>0.5514</v>
      </c>
      <c r="L1232" s="198">
        <v>0.53659999999999997</v>
      </c>
      <c r="M1232" s="198">
        <v>0.52400000000000002</v>
      </c>
      <c r="N1232" s="198">
        <v>0.5131</v>
      </c>
      <c r="O1232" s="198">
        <v>0.50409999999999999</v>
      </c>
      <c r="P1232" s="198">
        <v>0.49709999999999999</v>
      </c>
      <c r="Q1232" s="198">
        <v>0.49159999999999998</v>
      </c>
    </row>
    <row r="1233" spans="1:17" x14ac:dyDescent="0.25">
      <c r="A1233" s="8">
        <v>7</v>
      </c>
      <c r="B1233" s="3">
        <v>44</v>
      </c>
      <c r="C1233" s="5">
        <v>160000</v>
      </c>
      <c r="D1233" s="198"/>
      <c r="E1233" s="198">
        <v>0.76739999999999997</v>
      </c>
      <c r="F1233" s="198">
        <v>0.71909999999999996</v>
      </c>
      <c r="G1233" s="198">
        <v>0.67510000000000003</v>
      </c>
      <c r="H1233" s="198">
        <v>0.63470000000000004</v>
      </c>
      <c r="I1233" s="198">
        <v>0.59740000000000004</v>
      </c>
      <c r="J1233" s="198">
        <v>0.56299999999999994</v>
      </c>
      <c r="K1233" s="198">
        <v>0.54569999999999996</v>
      </c>
      <c r="L1233" s="198">
        <v>0.53100000000000003</v>
      </c>
      <c r="M1233" s="198">
        <v>0.51859999999999995</v>
      </c>
      <c r="N1233" s="198">
        <v>0.50819999999999999</v>
      </c>
      <c r="O1233" s="198">
        <v>0.50009999999999999</v>
      </c>
      <c r="P1233" s="198">
        <v>0.49380000000000002</v>
      </c>
      <c r="Q1233" s="198">
        <v>0.48859999999999998</v>
      </c>
    </row>
    <row r="1234" spans="1:17" x14ac:dyDescent="0.25">
      <c r="A1234" s="8">
        <v>7</v>
      </c>
      <c r="B1234" s="3">
        <v>45</v>
      </c>
      <c r="C1234" s="5">
        <v>160000</v>
      </c>
      <c r="D1234" s="198"/>
      <c r="E1234" s="198">
        <v>0.75919999999999999</v>
      </c>
      <c r="F1234" s="198">
        <v>0.70930000000000004</v>
      </c>
      <c r="G1234" s="198">
        <v>0.66400000000000003</v>
      </c>
      <c r="H1234" s="198">
        <v>0.62250000000000005</v>
      </c>
      <c r="I1234" s="198">
        <v>0.58409999999999995</v>
      </c>
      <c r="J1234" s="198">
        <v>0.55620000000000003</v>
      </c>
      <c r="K1234" s="198">
        <v>0.53910000000000002</v>
      </c>
      <c r="L1234" s="198">
        <v>0.52470000000000006</v>
      </c>
      <c r="M1234" s="198">
        <v>0.51259999999999994</v>
      </c>
      <c r="N1234" s="198">
        <v>0.50329999999999997</v>
      </c>
      <c r="O1234" s="198">
        <v>0.496</v>
      </c>
      <c r="P1234" s="198">
        <v>0.49020000000000002</v>
      </c>
      <c r="Q1234" s="198">
        <v>0.4854</v>
      </c>
    </row>
    <row r="1235" spans="1:17" x14ac:dyDescent="0.25">
      <c r="A1235" s="8">
        <v>7</v>
      </c>
      <c r="B1235" s="3">
        <v>46</v>
      </c>
      <c r="C1235" s="5">
        <v>160000</v>
      </c>
      <c r="D1235" s="198"/>
      <c r="E1235" s="198">
        <v>0.75090000000000001</v>
      </c>
      <c r="F1235" s="198">
        <v>0.69950000000000001</v>
      </c>
      <c r="G1235" s="198">
        <v>0.65290000000000004</v>
      </c>
      <c r="H1235" s="198">
        <v>0.61009999999999998</v>
      </c>
      <c r="I1235" s="198">
        <v>0.5706</v>
      </c>
      <c r="J1235" s="198">
        <v>0.54959999999999998</v>
      </c>
      <c r="K1235" s="198">
        <v>0.53259999999999996</v>
      </c>
      <c r="L1235" s="198">
        <v>0.51839999999999997</v>
      </c>
      <c r="M1235" s="198">
        <v>0.50739999999999996</v>
      </c>
      <c r="N1235" s="198">
        <v>0.49890000000000001</v>
      </c>
      <c r="O1235" s="198">
        <v>0.49220000000000003</v>
      </c>
      <c r="P1235" s="198">
        <v>0.48680000000000001</v>
      </c>
      <c r="Q1235" s="198">
        <v>0.48249999999999998</v>
      </c>
    </row>
    <row r="1236" spans="1:17" x14ac:dyDescent="0.25">
      <c r="A1236" s="8">
        <v>7</v>
      </c>
      <c r="B1236" s="3">
        <v>47</v>
      </c>
      <c r="C1236" s="5">
        <v>160000</v>
      </c>
      <c r="D1236" s="198"/>
      <c r="E1236" s="198">
        <v>0.74260000000000004</v>
      </c>
      <c r="F1236" s="198">
        <v>0.68959999999999999</v>
      </c>
      <c r="G1236" s="198">
        <v>0.64159999999999995</v>
      </c>
      <c r="H1236" s="198">
        <v>0.59760000000000002</v>
      </c>
      <c r="I1236" s="198">
        <v>0.56320000000000003</v>
      </c>
      <c r="J1236" s="198">
        <v>0.54300000000000004</v>
      </c>
      <c r="K1236" s="198">
        <v>0.5262</v>
      </c>
      <c r="L1236" s="198">
        <v>0.51300000000000001</v>
      </c>
      <c r="M1236" s="198">
        <v>0.50290000000000001</v>
      </c>
      <c r="N1236" s="198">
        <v>0.495</v>
      </c>
      <c r="O1236" s="198">
        <v>0.48880000000000001</v>
      </c>
      <c r="P1236" s="198">
        <v>0.48380000000000001</v>
      </c>
      <c r="Q1236" s="198">
        <v>0.47989999999999999</v>
      </c>
    </row>
    <row r="1237" spans="1:17" x14ac:dyDescent="0.25">
      <c r="A1237" s="8">
        <v>7</v>
      </c>
      <c r="B1237" s="3">
        <v>48</v>
      </c>
      <c r="C1237" s="5">
        <v>160000</v>
      </c>
      <c r="D1237" s="198"/>
      <c r="E1237" s="198">
        <v>0.73409999999999997</v>
      </c>
      <c r="F1237" s="198">
        <v>0.67949999999999999</v>
      </c>
      <c r="G1237" s="198">
        <v>0.63009999999999999</v>
      </c>
      <c r="H1237" s="198">
        <v>0.58479999999999999</v>
      </c>
      <c r="I1237" s="198">
        <v>0.55640000000000001</v>
      </c>
      <c r="J1237" s="198">
        <v>0.5363</v>
      </c>
      <c r="K1237" s="198">
        <v>0.5202</v>
      </c>
      <c r="L1237" s="198">
        <v>0.50800000000000001</v>
      </c>
      <c r="M1237" s="198">
        <v>0.49859999999999999</v>
      </c>
      <c r="N1237" s="198">
        <v>0.49130000000000001</v>
      </c>
      <c r="O1237" s="198">
        <v>0.48549999999999999</v>
      </c>
      <c r="P1237" s="198">
        <v>0.48099999999999998</v>
      </c>
      <c r="Q1237" s="198">
        <v>0.47770000000000001</v>
      </c>
    </row>
    <row r="1238" spans="1:17" x14ac:dyDescent="0.25">
      <c r="A1238" s="8">
        <v>7</v>
      </c>
      <c r="B1238" s="3">
        <v>49</v>
      </c>
      <c r="C1238" s="5">
        <v>160000</v>
      </c>
      <c r="D1238" s="198"/>
      <c r="E1238" s="198">
        <v>0.72550000000000003</v>
      </c>
      <c r="F1238" s="198">
        <v>0.66930000000000001</v>
      </c>
      <c r="G1238" s="198">
        <v>0.61839999999999995</v>
      </c>
      <c r="H1238" s="198">
        <v>0.57389999999999997</v>
      </c>
      <c r="I1238" s="198">
        <v>0.54959999999999998</v>
      </c>
      <c r="J1238" s="198">
        <v>0.52980000000000005</v>
      </c>
      <c r="K1238" s="198">
        <v>0.51480000000000004</v>
      </c>
      <c r="L1238" s="198">
        <v>0.50339999999999996</v>
      </c>
      <c r="M1238" s="198">
        <v>0.49459999999999998</v>
      </c>
      <c r="N1238" s="198">
        <v>0.48780000000000001</v>
      </c>
      <c r="O1238" s="198">
        <v>0.48249999999999998</v>
      </c>
      <c r="P1238" s="198">
        <v>0.47860000000000003</v>
      </c>
      <c r="Q1238" s="198">
        <v>0.47570000000000001</v>
      </c>
    </row>
    <row r="1239" spans="1:17" x14ac:dyDescent="0.25">
      <c r="A1239" s="8">
        <v>7</v>
      </c>
      <c r="B1239" s="3">
        <v>50</v>
      </c>
      <c r="C1239" s="5">
        <v>160000</v>
      </c>
      <c r="D1239" s="198"/>
      <c r="E1239" s="198">
        <v>0.71709999999999996</v>
      </c>
      <c r="F1239" s="198">
        <v>0.65920000000000001</v>
      </c>
      <c r="G1239" s="198">
        <v>0.60670000000000002</v>
      </c>
      <c r="H1239" s="198">
        <v>0.56720000000000004</v>
      </c>
      <c r="I1239" s="198">
        <v>0.54279999999999995</v>
      </c>
      <c r="J1239" s="198">
        <v>0.52400000000000002</v>
      </c>
      <c r="K1239" s="198">
        <v>0.50990000000000002</v>
      </c>
      <c r="L1239" s="198">
        <v>0.49919999999999998</v>
      </c>
      <c r="M1239" s="198">
        <v>0.4909</v>
      </c>
      <c r="N1239" s="198">
        <v>0.48470000000000002</v>
      </c>
      <c r="O1239" s="198">
        <v>0.48</v>
      </c>
      <c r="P1239" s="198">
        <v>0.47660000000000002</v>
      </c>
      <c r="Q1239" s="198">
        <v>0.47399999999999998</v>
      </c>
    </row>
    <row r="1240" spans="1:17" x14ac:dyDescent="0.25">
      <c r="A1240" s="8">
        <v>7</v>
      </c>
      <c r="B1240" s="3">
        <v>51</v>
      </c>
      <c r="C1240" s="5">
        <v>160000</v>
      </c>
      <c r="D1240" s="198"/>
      <c r="E1240" s="198">
        <v>0.70850000000000002</v>
      </c>
      <c r="F1240" s="198">
        <v>0.64890000000000003</v>
      </c>
      <c r="G1240" s="198">
        <v>0.59489999999999998</v>
      </c>
      <c r="H1240" s="198">
        <v>0.56040000000000001</v>
      </c>
      <c r="I1240" s="198">
        <v>0.53649999999999998</v>
      </c>
      <c r="J1240" s="198">
        <v>0.51870000000000005</v>
      </c>
      <c r="K1240" s="198">
        <v>0.50529999999999997</v>
      </c>
      <c r="L1240" s="198">
        <v>0.49509999999999998</v>
      </c>
      <c r="M1240" s="198">
        <v>0.48749999999999999</v>
      </c>
      <c r="N1240" s="198">
        <v>0.4819</v>
      </c>
      <c r="O1240" s="198">
        <v>0.4778</v>
      </c>
      <c r="P1240" s="198">
        <v>0.4748</v>
      </c>
      <c r="Q1240" s="198">
        <v>0.47260000000000002</v>
      </c>
    </row>
    <row r="1241" spans="1:17" x14ac:dyDescent="0.25">
      <c r="A1241" s="8">
        <v>7</v>
      </c>
      <c r="B1241" s="3">
        <v>52</v>
      </c>
      <c r="C1241" s="5">
        <v>160000</v>
      </c>
      <c r="D1241" s="198"/>
      <c r="E1241" s="198">
        <v>0.69969999999999999</v>
      </c>
      <c r="F1241" s="198">
        <v>0.63819999999999999</v>
      </c>
      <c r="G1241" s="198">
        <v>0.58360000000000001</v>
      </c>
      <c r="H1241" s="198">
        <v>0.5534</v>
      </c>
      <c r="I1241" s="198">
        <v>0.53049999999999997</v>
      </c>
      <c r="J1241" s="198">
        <v>0.51349999999999996</v>
      </c>
      <c r="K1241" s="198">
        <v>0.50080000000000002</v>
      </c>
      <c r="L1241" s="198">
        <v>0.49130000000000001</v>
      </c>
      <c r="M1241" s="198">
        <v>0.4844</v>
      </c>
      <c r="N1241" s="198">
        <v>0.47939999999999999</v>
      </c>
      <c r="O1241" s="198">
        <v>0.4758</v>
      </c>
      <c r="P1241" s="198">
        <v>0.47320000000000001</v>
      </c>
      <c r="Q1241" s="198">
        <v>0.47139999999999999</v>
      </c>
    </row>
    <row r="1242" spans="1:17" x14ac:dyDescent="0.25">
      <c r="A1242" s="8">
        <v>7</v>
      </c>
      <c r="B1242" s="3">
        <v>53</v>
      </c>
      <c r="C1242" s="5">
        <v>160000</v>
      </c>
      <c r="D1242" s="198"/>
      <c r="E1242" s="198">
        <v>0.69079999999999997</v>
      </c>
      <c r="F1242" s="198">
        <v>0.62729999999999997</v>
      </c>
      <c r="G1242" s="198">
        <v>0.5766</v>
      </c>
      <c r="H1242" s="198">
        <v>0.54679999999999995</v>
      </c>
      <c r="I1242" s="198">
        <v>0.52480000000000004</v>
      </c>
      <c r="J1242" s="198">
        <v>0.50860000000000005</v>
      </c>
      <c r="K1242" s="198">
        <v>0.4965</v>
      </c>
      <c r="L1242" s="198">
        <v>0.48780000000000001</v>
      </c>
      <c r="M1242" s="198">
        <v>0.48159999999999997</v>
      </c>
      <c r="N1242" s="198">
        <v>0.47720000000000001</v>
      </c>
      <c r="O1242" s="198">
        <v>0.47410000000000002</v>
      </c>
      <c r="P1242" s="198">
        <v>0.47189999999999999</v>
      </c>
      <c r="Q1242" s="198">
        <v>0.47039999999999998</v>
      </c>
    </row>
    <row r="1243" spans="1:17" x14ac:dyDescent="0.25">
      <c r="A1243" s="8">
        <v>7</v>
      </c>
      <c r="B1243" s="3">
        <v>54</v>
      </c>
      <c r="C1243" s="5">
        <v>160000</v>
      </c>
      <c r="D1243" s="198"/>
      <c r="E1243" s="198">
        <v>0.68179999999999996</v>
      </c>
      <c r="F1243" s="198">
        <v>0.61639999999999995</v>
      </c>
      <c r="G1243" s="198">
        <v>0.56950000000000001</v>
      </c>
      <c r="H1243" s="198">
        <v>0.54059999999999997</v>
      </c>
      <c r="I1243" s="198">
        <v>0.51939999999999997</v>
      </c>
      <c r="J1243" s="198">
        <v>0.50380000000000003</v>
      </c>
      <c r="K1243" s="198">
        <v>0.49259999999999998</v>
      </c>
      <c r="L1243" s="198">
        <v>0.48470000000000002</v>
      </c>
      <c r="M1243" s="198">
        <v>0.47910000000000003</v>
      </c>
      <c r="N1243" s="198">
        <v>0.4753</v>
      </c>
      <c r="O1243" s="198">
        <v>0.47260000000000002</v>
      </c>
      <c r="P1243" s="198">
        <v>0.4708</v>
      </c>
      <c r="Q1243" s="198">
        <v>0.46949999999999997</v>
      </c>
    </row>
    <row r="1244" spans="1:17" x14ac:dyDescent="0.25">
      <c r="A1244" s="8">
        <v>7</v>
      </c>
      <c r="B1244" s="3">
        <v>55</v>
      </c>
      <c r="C1244" s="5">
        <v>160000</v>
      </c>
      <c r="D1244" s="198"/>
      <c r="E1244" s="198">
        <v>0.67300000000000004</v>
      </c>
      <c r="F1244" s="198">
        <v>0.60550000000000004</v>
      </c>
      <c r="G1244" s="198">
        <v>0.56289999999999996</v>
      </c>
      <c r="H1244" s="198">
        <v>0.53480000000000005</v>
      </c>
      <c r="I1244" s="198">
        <v>0.51419999999999999</v>
      </c>
      <c r="J1244" s="198">
        <v>0.49940000000000001</v>
      </c>
      <c r="K1244" s="198">
        <v>0.48909999999999998</v>
      </c>
      <c r="L1244" s="198">
        <v>0.4819</v>
      </c>
      <c r="M1244" s="198">
        <v>0.47699999999999998</v>
      </c>
      <c r="N1244" s="198">
        <v>0.47360000000000002</v>
      </c>
      <c r="O1244" s="198">
        <v>0.47139999999999999</v>
      </c>
      <c r="P1244" s="198">
        <v>0.46989999999999998</v>
      </c>
      <c r="Q1244" s="198">
        <v>0.46889999999999998</v>
      </c>
    </row>
    <row r="1245" spans="1:17" x14ac:dyDescent="0.25">
      <c r="A1245" s="8">
        <v>7</v>
      </c>
      <c r="B1245" s="3">
        <v>56</v>
      </c>
      <c r="C1245" s="5">
        <v>160000</v>
      </c>
      <c r="D1245" s="198"/>
      <c r="E1245" s="198">
        <v>0.66379999999999995</v>
      </c>
      <c r="F1245" s="198">
        <v>0.59440000000000004</v>
      </c>
      <c r="G1245" s="198">
        <v>0.55640000000000001</v>
      </c>
      <c r="H1245" s="198">
        <v>0.52890000000000004</v>
      </c>
      <c r="I1245" s="198">
        <v>0.5091</v>
      </c>
      <c r="J1245" s="198">
        <v>0.49530000000000002</v>
      </c>
      <c r="K1245" s="198">
        <v>0.48580000000000001</v>
      </c>
      <c r="L1245" s="198">
        <v>0.4793</v>
      </c>
      <c r="M1245" s="198">
        <v>0.47499999999999998</v>
      </c>
      <c r="N1245" s="198">
        <v>0.47220000000000001</v>
      </c>
      <c r="O1245" s="198">
        <v>0.4703</v>
      </c>
      <c r="P1245" s="198">
        <v>0.46910000000000002</v>
      </c>
      <c r="Q1245" s="198">
        <v>0.46839999999999998</v>
      </c>
    </row>
    <row r="1246" spans="1:17" x14ac:dyDescent="0.25">
      <c r="A1246" s="8">
        <v>7</v>
      </c>
      <c r="B1246" s="3">
        <v>57</v>
      </c>
      <c r="C1246" s="5">
        <v>160000</v>
      </c>
      <c r="D1246" s="198"/>
      <c r="E1246" s="198">
        <v>0.65469999999999995</v>
      </c>
      <c r="F1246" s="198">
        <v>0.5877</v>
      </c>
      <c r="G1246" s="198">
        <v>0.55020000000000002</v>
      </c>
      <c r="H1246" s="198">
        <v>0.5232</v>
      </c>
      <c r="I1246" s="198">
        <v>0.50429999999999997</v>
      </c>
      <c r="J1246" s="198">
        <v>0.4914</v>
      </c>
      <c r="K1246" s="198">
        <v>0.48270000000000002</v>
      </c>
      <c r="L1246" s="198">
        <v>0.47699999999999998</v>
      </c>
      <c r="M1246" s="198">
        <v>0.4733</v>
      </c>
      <c r="N1246" s="198">
        <v>0.47099999999999997</v>
      </c>
      <c r="O1246" s="198">
        <v>0.46949999999999997</v>
      </c>
      <c r="P1246" s="198">
        <v>0.46850000000000003</v>
      </c>
      <c r="Q1246" s="198">
        <v>0.46800000000000003</v>
      </c>
    </row>
    <row r="1247" spans="1:17" x14ac:dyDescent="0.25">
      <c r="A1247" s="8">
        <v>7</v>
      </c>
      <c r="B1247" s="3">
        <v>58</v>
      </c>
      <c r="C1247" s="5">
        <v>160000</v>
      </c>
      <c r="D1247" s="198"/>
      <c r="E1247" s="198">
        <v>0.64610000000000001</v>
      </c>
      <c r="F1247" s="198">
        <v>0.58189999999999997</v>
      </c>
      <c r="G1247" s="198">
        <v>0.54469999999999996</v>
      </c>
      <c r="H1247" s="198">
        <v>0.51839999999999997</v>
      </c>
      <c r="I1247" s="198">
        <v>0.50039999999999996</v>
      </c>
      <c r="J1247" s="198">
        <v>0.48830000000000001</v>
      </c>
      <c r="K1247" s="198">
        <v>0.48039999999999999</v>
      </c>
      <c r="L1247" s="198">
        <v>0.4753</v>
      </c>
      <c r="M1247" s="198">
        <v>0.47210000000000002</v>
      </c>
      <c r="N1247" s="198">
        <v>0.47010000000000002</v>
      </c>
      <c r="O1247" s="198">
        <v>0.46889999999999998</v>
      </c>
      <c r="P1247" s="198">
        <v>0.46810000000000002</v>
      </c>
      <c r="Q1247" s="198">
        <v>0.4677</v>
      </c>
    </row>
    <row r="1248" spans="1:17" x14ac:dyDescent="0.25">
      <c r="A1248" s="8">
        <v>7</v>
      </c>
      <c r="B1248" s="3">
        <v>59</v>
      </c>
      <c r="C1248" s="5">
        <v>160000</v>
      </c>
      <c r="D1248" s="198"/>
      <c r="E1248" s="198">
        <v>0.63759999999999994</v>
      </c>
      <c r="F1248" s="198">
        <v>0.57620000000000005</v>
      </c>
      <c r="G1248" s="198">
        <v>0.5393</v>
      </c>
      <c r="H1248" s="198">
        <v>0.51370000000000005</v>
      </c>
      <c r="I1248" s="198">
        <v>0.49659999999999999</v>
      </c>
      <c r="J1248" s="198">
        <v>0.48530000000000001</v>
      </c>
      <c r="K1248" s="198">
        <v>0.47820000000000001</v>
      </c>
      <c r="L1248" s="198">
        <v>0.47370000000000001</v>
      </c>
      <c r="M1248" s="198">
        <v>0.47099999999999997</v>
      </c>
      <c r="N1248" s="198">
        <v>0.46939999999999998</v>
      </c>
      <c r="O1248" s="198">
        <v>0.46839999999999998</v>
      </c>
      <c r="P1248" s="198">
        <v>0.46779999999999999</v>
      </c>
      <c r="Q1248" s="198">
        <v>0.46750000000000003</v>
      </c>
    </row>
    <row r="1249" spans="1:17" x14ac:dyDescent="0.25">
      <c r="A1249" s="8">
        <v>7</v>
      </c>
      <c r="B1249" s="3">
        <v>60</v>
      </c>
      <c r="C1249" s="5">
        <v>160000</v>
      </c>
      <c r="D1249" s="198"/>
      <c r="E1249" s="198">
        <v>0.62890000000000001</v>
      </c>
      <c r="F1249" s="198">
        <v>0.57040000000000002</v>
      </c>
      <c r="G1249" s="198">
        <v>0.53390000000000004</v>
      </c>
      <c r="H1249" s="198">
        <v>0.50919999999999999</v>
      </c>
      <c r="I1249" s="198">
        <v>0.4929</v>
      </c>
      <c r="J1249" s="198">
        <v>0.48259999999999997</v>
      </c>
      <c r="K1249" s="198">
        <v>0.47620000000000001</v>
      </c>
      <c r="L1249" s="198">
        <v>0.4723</v>
      </c>
      <c r="M1249" s="198">
        <v>0.47010000000000002</v>
      </c>
      <c r="N1249" s="198">
        <v>0.46879999999999999</v>
      </c>
      <c r="O1249" s="198">
        <v>0.46800000000000003</v>
      </c>
      <c r="P1249" s="198">
        <v>0.46760000000000002</v>
      </c>
      <c r="Q1249" s="198">
        <v>0.46729999999999999</v>
      </c>
    </row>
    <row r="1250" spans="1:17" x14ac:dyDescent="0.25">
      <c r="A1250" s="8">
        <v>7</v>
      </c>
      <c r="B1250" s="3">
        <v>61</v>
      </c>
      <c r="C1250" s="5">
        <v>160000</v>
      </c>
      <c r="D1250" s="198"/>
      <c r="E1250" s="198">
        <v>0.62029999999999996</v>
      </c>
      <c r="F1250" s="198">
        <v>0.56469999999999998</v>
      </c>
      <c r="G1250" s="198">
        <v>0.52869999999999995</v>
      </c>
      <c r="H1250" s="198">
        <v>0.50480000000000003</v>
      </c>
      <c r="I1250" s="198">
        <v>0.48949999999999999</v>
      </c>
      <c r="J1250" s="198">
        <v>0.48010000000000003</v>
      </c>
      <c r="K1250" s="198">
        <v>0.47449999999999998</v>
      </c>
      <c r="L1250" s="198">
        <v>0.47120000000000001</v>
      </c>
      <c r="M1250" s="198">
        <v>0.46929999999999999</v>
      </c>
      <c r="N1250" s="198">
        <v>0.46829999999999999</v>
      </c>
      <c r="O1250" s="198">
        <v>0.4677</v>
      </c>
      <c r="P1250" s="198">
        <v>0.46739999999999998</v>
      </c>
      <c r="Q1250" s="198">
        <v>0.4672</v>
      </c>
    </row>
    <row r="1251" spans="1:17" x14ac:dyDescent="0.25">
      <c r="A1251" s="8">
        <v>7</v>
      </c>
      <c r="B1251" s="3">
        <v>62</v>
      </c>
      <c r="C1251" s="5">
        <v>160000</v>
      </c>
      <c r="D1251" s="198"/>
      <c r="E1251" s="198">
        <v>0.61180000000000001</v>
      </c>
      <c r="F1251" s="198">
        <v>0.55900000000000005</v>
      </c>
      <c r="G1251" s="198">
        <v>0.52359999999999995</v>
      </c>
      <c r="H1251" s="198">
        <v>0.50060000000000004</v>
      </c>
      <c r="I1251" s="198">
        <v>0.48630000000000001</v>
      </c>
      <c r="J1251" s="198">
        <v>0.4778</v>
      </c>
      <c r="K1251" s="198">
        <v>0.47289999999999999</v>
      </c>
      <c r="L1251" s="198">
        <v>0.47020000000000001</v>
      </c>
      <c r="M1251" s="198">
        <v>0.46870000000000001</v>
      </c>
      <c r="N1251" s="198">
        <v>0.46789999999999998</v>
      </c>
      <c r="O1251" s="198">
        <v>0.46750000000000003</v>
      </c>
      <c r="P1251" s="198">
        <v>0.46729999999999999</v>
      </c>
      <c r="Q1251" s="198">
        <v>0.4672</v>
      </c>
    </row>
    <row r="1252" spans="1:17" x14ac:dyDescent="0.25">
      <c r="A1252" s="8">
        <v>7</v>
      </c>
      <c r="B1252" s="3">
        <v>63</v>
      </c>
      <c r="C1252" s="5">
        <v>160000</v>
      </c>
      <c r="D1252" s="198"/>
      <c r="E1252" s="198">
        <v>0.60519999999999996</v>
      </c>
      <c r="F1252" s="198">
        <v>0.55330000000000001</v>
      </c>
      <c r="G1252" s="198">
        <v>0.51839999999999997</v>
      </c>
      <c r="H1252" s="198">
        <v>0.4965</v>
      </c>
      <c r="I1252" s="198">
        <v>0.48330000000000001</v>
      </c>
      <c r="J1252" s="198">
        <v>0.47570000000000001</v>
      </c>
      <c r="K1252" s="198">
        <v>0.47160000000000002</v>
      </c>
      <c r="L1252" s="198">
        <v>0.46929999999999999</v>
      </c>
      <c r="M1252" s="198">
        <v>0.46820000000000001</v>
      </c>
      <c r="N1252" s="198">
        <v>0.46760000000000002</v>
      </c>
      <c r="O1252" s="198">
        <v>0.46729999999999999</v>
      </c>
      <c r="P1252" s="198">
        <v>0.4672</v>
      </c>
      <c r="Q1252" s="198">
        <v>0.46710000000000002</v>
      </c>
    </row>
    <row r="1253" spans="1:17" x14ac:dyDescent="0.25">
      <c r="A1253" s="8">
        <v>7</v>
      </c>
      <c r="B1253" s="3">
        <v>64</v>
      </c>
      <c r="C1253" s="5">
        <v>160000</v>
      </c>
      <c r="D1253" s="198"/>
      <c r="E1253" s="198">
        <v>0.59970000000000001</v>
      </c>
      <c r="F1253" s="198">
        <v>0.54749999999999999</v>
      </c>
      <c r="G1253" s="198">
        <v>0.51339999999999997</v>
      </c>
      <c r="H1253" s="198">
        <v>0.49249999999999999</v>
      </c>
      <c r="I1253" s="198">
        <v>0.48049999999999998</v>
      </c>
      <c r="J1253" s="198">
        <v>0.47389999999999999</v>
      </c>
      <c r="K1253" s="198">
        <v>0.47039999999999998</v>
      </c>
      <c r="L1253" s="198">
        <v>0.46870000000000001</v>
      </c>
      <c r="M1253" s="198">
        <v>0.46779999999999999</v>
      </c>
      <c r="N1253" s="198">
        <v>0.46739999999999998</v>
      </c>
      <c r="O1253" s="198">
        <v>0.4672</v>
      </c>
      <c r="P1253" s="198">
        <v>0.46710000000000002</v>
      </c>
      <c r="Q1253" s="198">
        <v>0.46710000000000002</v>
      </c>
    </row>
    <row r="1254" spans="1:17" x14ac:dyDescent="0.25">
      <c r="A1254" s="8">
        <v>7</v>
      </c>
      <c r="B1254" s="3">
        <v>65</v>
      </c>
      <c r="C1254" s="5">
        <v>160000</v>
      </c>
      <c r="D1254" s="198"/>
      <c r="E1254" s="198">
        <v>0.59409999999999996</v>
      </c>
      <c r="F1254" s="198">
        <v>0.54179999999999995</v>
      </c>
      <c r="G1254" s="198">
        <v>0.50839999999999996</v>
      </c>
      <c r="H1254" s="198">
        <v>0.48880000000000001</v>
      </c>
      <c r="I1254" s="198">
        <v>0.47789999999999999</v>
      </c>
      <c r="J1254" s="198">
        <v>0.4723</v>
      </c>
      <c r="K1254" s="198">
        <v>0.46949999999999997</v>
      </c>
      <c r="L1254" s="198">
        <v>0.46810000000000002</v>
      </c>
      <c r="M1254" s="198">
        <v>0.46750000000000003</v>
      </c>
      <c r="N1254" s="198">
        <v>0.46729999999999999</v>
      </c>
      <c r="O1254" s="198">
        <v>0.46710000000000002</v>
      </c>
      <c r="P1254" s="198">
        <v>0.46710000000000002</v>
      </c>
      <c r="Q1254" s="198">
        <v>0.46710000000000002</v>
      </c>
    </row>
    <row r="1255" spans="1:17" x14ac:dyDescent="0.25">
      <c r="A1255" s="8">
        <v>7</v>
      </c>
      <c r="B1255" s="3">
        <v>66</v>
      </c>
      <c r="C1255" s="5">
        <v>160000</v>
      </c>
      <c r="D1255" s="198"/>
      <c r="E1255" s="198">
        <v>0.58860000000000001</v>
      </c>
      <c r="F1255" s="198">
        <v>0.53610000000000002</v>
      </c>
      <c r="G1255" s="198">
        <v>0.50360000000000005</v>
      </c>
      <c r="H1255" s="198">
        <v>0.48530000000000001</v>
      </c>
      <c r="I1255" s="198">
        <v>0.47560000000000002</v>
      </c>
      <c r="J1255" s="198">
        <v>0.47089999999999999</v>
      </c>
      <c r="K1255" s="198">
        <v>0.46870000000000001</v>
      </c>
      <c r="L1255" s="198">
        <v>0.4677</v>
      </c>
      <c r="M1255" s="198">
        <v>0.46729999999999999</v>
      </c>
      <c r="N1255" s="198">
        <v>0.4672</v>
      </c>
      <c r="O1255" s="198">
        <v>0.46710000000000002</v>
      </c>
      <c r="P1255" s="198">
        <v>0.46710000000000002</v>
      </c>
      <c r="Q1255" s="198">
        <v>0.46710000000000002</v>
      </c>
    </row>
    <row r="1256" spans="1:17" x14ac:dyDescent="0.25">
      <c r="A1256" s="8">
        <v>7</v>
      </c>
      <c r="B1256" s="3">
        <v>67</v>
      </c>
      <c r="C1256" s="5">
        <v>160000</v>
      </c>
      <c r="D1256" s="198"/>
      <c r="E1256" s="198">
        <v>0.5827</v>
      </c>
      <c r="F1256" s="198">
        <v>0.53</v>
      </c>
      <c r="G1256" s="198">
        <v>0.49859999999999999</v>
      </c>
      <c r="H1256" s="198">
        <v>0.48170000000000002</v>
      </c>
      <c r="I1256" s="198">
        <v>0.47349999999999998</v>
      </c>
      <c r="J1256" s="198">
        <v>0.46970000000000001</v>
      </c>
      <c r="K1256" s="198">
        <v>0.46810000000000002</v>
      </c>
      <c r="L1256" s="198">
        <v>0.46750000000000003</v>
      </c>
      <c r="M1256" s="198">
        <v>0.4672</v>
      </c>
      <c r="N1256" s="198">
        <v>0.46710000000000002</v>
      </c>
      <c r="O1256" s="198">
        <v>0.46710000000000002</v>
      </c>
      <c r="P1256" s="198">
        <v>0.46710000000000002</v>
      </c>
      <c r="Q1256" s="198">
        <v>0.46710000000000002</v>
      </c>
    </row>
    <row r="1257" spans="1:17" x14ac:dyDescent="0.25">
      <c r="A1257" s="8">
        <v>7</v>
      </c>
      <c r="B1257" s="3">
        <v>68</v>
      </c>
      <c r="C1257" s="5">
        <v>160000</v>
      </c>
      <c r="D1257" s="198"/>
      <c r="E1257" s="198">
        <v>0.5766</v>
      </c>
      <c r="F1257" s="198">
        <v>0.52380000000000004</v>
      </c>
      <c r="G1257" s="198">
        <v>0.49359999999999998</v>
      </c>
      <c r="H1257" s="198">
        <v>0.47849999999999998</v>
      </c>
      <c r="I1257" s="198">
        <v>0.47160000000000002</v>
      </c>
      <c r="J1257" s="198">
        <v>0.46870000000000001</v>
      </c>
      <c r="K1257" s="198">
        <v>0.4677</v>
      </c>
      <c r="L1257" s="198">
        <v>0.46729999999999999</v>
      </c>
      <c r="M1257" s="198">
        <v>0.46710000000000002</v>
      </c>
      <c r="N1257" s="198">
        <v>0.46710000000000002</v>
      </c>
      <c r="O1257" s="198">
        <v>0.46710000000000002</v>
      </c>
      <c r="P1257" s="198">
        <v>0.46710000000000002</v>
      </c>
      <c r="Q1257" s="198">
        <v>0.46710000000000002</v>
      </c>
    </row>
    <row r="1258" spans="1:17" x14ac:dyDescent="0.25">
      <c r="A1258" s="8">
        <v>7</v>
      </c>
      <c r="B1258" s="3">
        <v>69</v>
      </c>
      <c r="C1258" s="5">
        <v>160000</v>
      </c>
      <c r="D1258" s="198"/>
      <c r="E1258" s="198">
        <v>0.57069999999999999</v>
      </c>
      <c r="F1258" s="198">
        <v>0.51780000000000004</v>
      </c>
      <c r="G1258" s="198">
        <v>0.48909999999999998</v>
      </c>
      <c r="H1258" s="198">
        <v>0.47560000000000002</v>
      </c>
      <c r="I1258" s="198">
        <v>0.47010000000000002</v>
      </c>
      <c r="J1258" s="198">
        <v>0.46810000000000002</v>
      </c>
      <c r="K1258" s="198">
        <v>0.46739999999999998</v>
      </c>
      <c r="L1258" s="198">
        <v>0.4672</v>
      </c>
      <c r="M1258" s="198">
        <v>0.46710000000000002</v>
      </c>
      <c r="N1258" s="198">
        <v>0.46710000000000002</v>
      </c>
      <c r="O1258" s="198">
        <v>0.46710000000000002</v>
      </c>
      <c r="P1258" s="198">
        <v>0.46710000000000002</v>
      </c>
      <c r="Q1258" s="198">
        <v>0.46710000000000002</v>
      </c>
    </row>
    <row r="1259" spans="1:17" x14ac:dyDescent="0.25">
      <c r="A1259" s="8">
        <v>7</v>
      </c>
      <c r="B1259" s="3">
        <v>70</v>
      </c>
      <c r="C1259" s="5">
        <v>160000</v>
      </c>
      <c r="D1259" s="198"/>
      <c r="E1259" s="198">
        <v>0.56379999999999997</v>
      </c>
      <c r="F1259" s="198">
        <v>0.51080000000000003</v>
      </c>
      <c r="G1259" s="198">
        <v>0.48399999999999999</v>
      </c>
      <c r="H1259" s="198">
        <v>0.4728</v>
      </c>
      <c r="I1259" s="198">
        <v>0.46879999999999999</v>
      </c>
      <c r="J1259" s="198">
        <v>0.46750000000000003</v>
      </c>
      <c r="K1259" s="198">
        <v>0.4672</v>
      </c>
      <c r="L1259" s="198">
        <v>0.46710000000000002</v>
      </c>
      <c r="M1259" s="198">
        <v>0.46710000000000002</v>
      </c>
      <c r="N1259" s="198">
        <v>0.46710000000000002</v>
      </c>
      <c r="O1259" s="198">
        <v>0.46710000000000002</v>
      </c>
      <c r="P1259" s="198">
        <v>0.46710000000000002</v>
      </c>
      <c r="Q1259" s="198">
        <v>0.46710000000000002</v>
      </c>
    </row>
    <row r="1260" spans="1:17" x14ac:dyDescent="0.25">
      <c r="A1260" s="8">
        <v>7</v>
      </c>
      <c r="B1260" s="3">
        <v>71</v>
      </c>
      <c r="C1260" s="5">
        <v>160000</v>
      </c>
      <c r="D1260" s="198"/>
      <c r="E1260" s="198">
        <v>0.55700000000000005</v>
      </c>
      <c r="F1260" s="198">
        <v>0.504</v>
      </c>
      <c r="G1260" s="198">
        <v>0.47949999999999998</v>
      </c>
      <c r="H1260" s="198">
        <v>0.47060000000000002</v>
      </c>
      <c r="I1260" s="198">
        <v>0.46789999999999998</v>
      </c>
      <c r="J1260" s="198">
        <v>0.46729999999999999</v>
      </c>
      <c r="K1260" s="198">
        <v>0.46710000000000002</v>
      </c>
      <c r="L1260" s="198">
        <v>0.46710000000000002</v>
      </c>
      <c r="M1260" s="198">
        <v>0.46710000000000002</v>
      </c>
      <c r="N1260" s="198">
        <v>0.46710000000000002</v>
      </c>
      <c r="O1260" s="198">
        <v>0.46710000000000002</v>
      </c>
      <c r="P1260" s="198">
        <v>0.46710000000000002</v>
      </c>
      <c r="Q1260" s="198">
        <v>0.46710000000000002</v>
      </c>
    </row>
    <row r="1261" spans="1:17" x14ac:dyDescent="0.25">
      <c r="A1261" s="8">
        <v>7</v>
      </c>
      <c r="B1261" s="3">
        <v>72</v>
      </c>
      <c r="C1261" s="5">
        <v>160000</v>
      </c>
      <c r="D1261" s="198"/>
      <c r="E1261" s="198">
        <v>0.54800000000000004</v>
      </c>
      <c r="F1261" s="198">
        <v>0.495</v>
      </c>
      <c r="G1261" s="198">
        <v>0.4743</v>
      </c>
      <c r="H1261" s="198">
        <v>0.46850000000000003</v>
      </c>
      <c r="I1261" s="198">
        <v>0.46729999999999999</v>
      </c>
      <c r="J1261" s="198">
        <v>0.46710000000000002</v>
      </c>
      <c r="K1261" s="198">
        <v>0.46710000000000002</v>
      </c>
      <c r="L1261" s="198">
        <v>0.46710000000000002</v>
      </c>
      <c r="M1261" s="198">
        <v>0.46710000000000002</v>
      </c>
      <c r="N1261" s="198">
        <v>0.46710000000000002</v>
      </c>
      <c r="O1261" s="198">
        <v>0.46710000000000002</v>
      </c>
      <c r="P1261" s="198">
        <v>0.46710000000000002</v>
      </c>
      <c r="Q1261" s="198">
        <v>0.46710000000000002</v>
      </c>
    </row>
    <row r="1262" spans="1:17" x14ac:dyDescent="0.25">
      <c r="A1262" s="8">
        <v>7</v>
      </c>
      <c r="B1262" s="3">
        <v>73</v>
      </c>
      <c r="C1262" s="5">
        <v>160000</v>
      </c>
      <c r="D1262" s="198"/>
      <c r="E1262" s="198">
        <v>0.53890000000000005</v>
      </c>
      <c r="F1262" s="198">
        <v>0.48559999999999998</v>
      </c>
      <c r="G1262" s="198">
        <v>0.47</v>
      </c>
      <c r="H1262" s="198">
        <v>0.46739999999999998</v>
      </c>
      <c r="I1262" s="198">
        <v>0.46710000000000002</v>
      </c>
      <c r="J1262" s="198">
        <v>0.46710000000000002</v>
      </c>
      <c r="K1262" s="198">
        <v>0.46710000000000002</v>
      </c>
      <c r="L1262" s="198">
        <v>0.46710000000000002</v>
      </c>
      <c r="M1262" s="198">
        <v>0.46710000000000002</v>
      </c>
      <c r="N1262" s="198">
        <v>0.46710000000000002</v>
      </c>
      <c r="O1262" s="198">
        <v>0.46710000000000002</v>
      </c>
      <c r="P1262" s="198">
        <v>0.46710000000000002</v>
      </c>
      <c r="Q1262" s="198">
        <v>0.46710000000000002</v>
      </c>
    </row>
    <row r="1263" spans="1:17" x14ac:dyDescent="0.25">
      <c r="A1263" s="8">
        <v>7</v>
      </c>
      <c r="B1263" s="3">
        <v>74</v>
      </c>
      <c r="C1263" s="5">
        <v>160000</v>
      </c>
      <c r="D1263" s="198"/>
      <c r="E1263" s="198">
        <v>0.53859999999999997</v>
      </c>
      <c r="F1263" s="198">
        <v>0.47960000000000003</v>
      </c>
      <c r="G1263" s="198">
        <v>0.46820000000000001</v>
      </c>
      <c r="H1263" s="198">
        <v>0.46710000000000002</v>
      </c>
      <c r="I1263" s="198">
        <v>0.46710000000000002</v>
      </c>
      <c r="J1263" s="198">
        <v>0.46710000000000002</v>
      </c>
      <c r="K1263" s="198">
        <v>0.46710000000000002</v>
      </c>
      <c r="L1263" s="198">
        <v>0.46710000000000002</v>
      </c>
      <c r="M1263" s="198">
        <v>0.46710000000000002</v>
      </c>
      <c r="N1263" s="198">
        <v>0.46710000000000002</v>
      </c>
      <c r="O1263" s="198">
        <v>0.46710000000000002</v>
      </c>
      <c r="P1263" s="198">
        <v>0.46710000000000002</v>
      </c>
      <c r="Q1263" s="198">
        <v>0.46710000000000002</v>
      </c>
    </row>
    <row r="1264" spans="1:17" x14ac:dyDescent="0.25">
      <c r="A1264" s="8">
        <v>8</v>
      </c>
      <c r="B1264" s="3">
        <v>40</v>
      </c>
      <c r="C1264" s="5">
        <v>160000</v>
      </c>
      <c r="D1264" s="198"/>
      <c r="E1264" s="198">
        <v>0.81569999999999998</v>
      </c>
      <c r="F1264" s="198">
        <v>0.77470000000000006</v>
      </c>
      <c r="G1264" s="198">
        <v>0.73709999999999998</v>
      </c>
      <c r="H1264" s="198">
        <v>0.70230000000000004</v>
      </c>
      <c r="I1264" s="198">
        <v>0.66990000000000005</v>
      </c>
      <c r="J1264" s="198">
        <v>0.63949999999999996</v>
      </c>
      <c r="K1264" s="198">
        <v>0.6109</v>
      </c>
      <c r="L1264" s="198">
        <v>0.58389999999999997</v>
      </c>
      <c r="M1264" s="198">
        <v>0.56840000000000002</v>
      </c>
      <c r="N1264" s="198">
        <v>0.55779999999999996</v>
      </c>
      <c r="O1264" s="198">
        <v>0.54859999999999998</v>
      </c>
      <c r="P1264" s="198">
        <v>0.54039999999999999</v>
      </c>
      <c r="Q1264" s="198">
        <v>0.53320000000000001</v>
      </c>
    </row>
    <row r="1265" spans="1:17" x14ac:dyDescent="0.25">
      <c r="A1265" s="8">
        <v>8</v>
      </c>
      <c r="B1265" s="3">
        <v>41</v>
      </c>
      <c r="C1265" s="5">
        <v>160000</v>
      </c>
      <c r="D1265" s="198"/>
      <c r="E1265" s="198">
        <v>0.8085</v>
      </c>
      <c r="F1265" s="198">
        <v>0.76629999999999998</v>
      </c>
      <c r="G1265" s="198">
        <v>0.72750000000000004</v>
      </c>
      <c r="H1265" s="198">
        <v>0.69169999999999998</v>
      </c>
      <c r="I1265" s="198">
        <v>0.6583</v>
      </c>
      <c r="J1265" s="198">
        <v>0.62709999999999999</v>
      </c>
      <c r="K1265" s="198">
        <v>0.59770000000000001</v>
      </c>
      <c r="L1265" s="198">
        <v>0.57520000000000004</v>
      </c>
      <c r="M1265" s="198">
        <v>0.56310000000000004</v>
      </c>
      <c r="N1265" s="198">
        <v>0.55269999999999997</v>
      </c>
      <c r="O1265" s="198">
        <v>0.54349999999999998</v>
      </c>
      <c r="P1265" s="198">
        <v>0.53549999999999998</v>
      </c>
      <c r="Q1265" s="198">
        <v>0.52890000000000004</v>
      </c>
    </row>
    <row r="1266" spans="1:17" x14ac:dyDescent="0.25">
      <c r="A1266" s="8">
        <v>8</v>
      </c>
      <c r="B1266" s="3">
        <v>42</v>
      </c>
      <c r="C1266" s="5">
        <v>160000</v>
      </c>
      <c r="D1266" s="198"/>
      <c r="E1266" s="198">
        <v>0.80120000000000002</v>
      </c>
      <c r="F1266" s="198">
        <v>0.75760000000000005</v>
      </c>
      <c r="G1266" s="198">
        <v>0.7177</v>
      </c>
      <c r="H1266" s="198">
        <v>0.68079999999999996</v>
      </c>
      <c r="I1266" s="198">
        <v>0.64649999999999996</v>
      </c>
      <c r="J1266" s="198">
        <v>0.61429999999999996</v>
      </c>
      <c r="K1266" s="198">
        <v>0.58409999999999995</v>
      </c>
      <c r="L1266" s="198">
        <v>0.56969999999999998</v>
      </c>
      <c r="M1266" s="198">
        <v>0.55779999999999996</v>
      </c>
      <c r="N1266" s="198">
        <v>0.54749999999999999</v>
      </c>
      <c r="O1266" s="198">
        <v>0.53839999999999999</v>
      </c>
      <c r="P1266" s="198">
        <v>0.53100000000000003</v>
      </c>
      <c r="Q1266" s="198">
        <v>0.52539999999999998</v>
      </c>
    </row>
    <row r="1267" spans="1:17" x14ac:dyDescent="0.25">
      <c r="A1267" s="8">
        <v>8</v>
      </c>
      <c r="B1267" s="3">
        <v>43</v>
      </c>
      <c r="C1267" s="5">
        <v>160000</v>
      </c>
      <c r="D1267" s="198"/>
      <c r="E1267" s="198">
        <v>0.79379999999999995</v>
      </c>
      <c r="F1267" s="198">
        <v>0.74890000000000001</v>
      </c>
      <c r="G1267" s="198">
        <v>0.7077</v>
      </c>
      <c r="H1267" s="198">
        <v>0.66969999999999996</v>
      </c>
      <c r="I1267" s="198">
        <v>0.63439999999999996</v>
      </c>
      <c r="J1267" s="198">
        <v>0.60140000000000005</v>
      </c>
      <c r="K1267" s="198">
        <v>0.57809999999999995</v>
      </c>
      <c r="L1267" s="198">
        <v>0.56430000000000002</v>
      </c>
      <c r="M1267" s="198">
        <v>0.55249999999999999</v>
      </c>
      <c r="N1267" s="198">
        <v>0.5423</v>
      </c>
      <c r="O1267" s="198">
        <v>0.53380000000000005</v>
      </c>
      <c r="P1267" s="198">
        <v>0.52739999999999998</v>
      </c>
      <c r="Q1267" s="198">
        <v>0.52229999999999999</v>
      </c>
    </row>
    <row r="1268" spans="1:17" x14ac:dyDescent="0.25">
      <c r="A1268" s="8">
        <v>8</v>
      </c>
      <c r="B1268" s="3">
        <v>44</v>
      </c>
      <c r="C1268" s="5">
        <v>160000</v>
      </c>
      <c r="D1268" s="198"/>
      <c r="E1268" s="198">
        <v>0.78639999999999999</v>
      </c>
      <c r="F1268" s="198">
        <v>0.74009999999999998</v>
      </c>
      <c r="G1268" s="198">
        <v>0.69779999999999998</v>
      </c>
      <c r="H1268" s="198">
        <v>0.65869999999999995</v>
      </c>
      <c r="I1268" s="198">
        <v>0.62239999999999995</v>
      </c>
      <c r="J1268" s="198">
        <v>0.5887</v>
      </c>
      <c r="K1268" s="198">
        <v>0.5726</v>
      </c>
      <c r="L1268" s="198">
        <v>0.55889999999999995</v>
      </c>
      <c r="M1268" s="198">
        <v>0.54720000000000002</v>
      </c>
      <c r="N1268" s="198">
        <v>0.53749999999999998</v>
      </c>
      <c r="O1268" s="198">
        <v>0.53010000000000002</v>
      </c>
      <c r="P1268" s="198">
        <v>0.52429999999999999</v>
      </c>
      <c r="Q1268" s="198">
        <v>0.51949999999999996</v>
      </c>
    </row>
    <row r="1269" spans="1:17" x14ac:dyDescent="0.25">
      <c r="A1269" s="8">
        <v>8</v>
      </c>
      <c r="B1269" s="3">
        <v>45</v>
      </c>
      <c r="C1269" s="5">
        <v>160000</v>
      </c>
      <c r="D1269" s="198"/>
      <c r="E1269" s="198">
        <v>0.77810000000000001</v>
      </c>
      <c r="F1269" s="198">
        <v>0.73019999999999996</v>
      </c>
      <c r="G1269" s="198">
        <v>0.68659999999999999</v>
      </c>
      <c r="H1269" s="198">
        <v>0.64629999999999999</v>
      </c>
      <c r="I1269" s="198">
        <v>0.6089</v>
      </c>
      <c r="J1269" s="198">
        <v>0.58220000000000005</v>
      </c>
      <c r="K1269" s="198">
        <v>0.56630000000000003</v>
      </c>
      <c r="L1269" s="198">
        <v>0.55269999999999997</v>
      </c>
      <c r="M1269" s="198">
        <v>0.54139999999999999</v>
      </c>
      <c r="N1269" s="198">
        <v>0.53290000000000004</v>
      </c>
      <c r="O1269" s="198">
        <v>0.52629999999999999</v>
      </c>
      <c r="P1269" s="198">
        <v>0.52090000000000003</v>
      </c>
      <c r="Q1269" s="198">
        <v>0.51649999999999996</v>
      </c>
    </row>
    <row r="1270" spans="1:17" x14ac:dyDescent="0.25">
      <c r="A1270" s="8">
        <v>8</v>
      </c>
      <c r="B1270" s="3">
        <v>46</v>
      </c>
      <c r="C1270" s="5">
        <v>160000</v>
      </c>
      <c r="D1270" s="198"/>
      <c r="E1270" s="198">
        <v>0.76959999999999995</v>
      </c>
      <c r="F1270" s="198">
        <v>0.72019999999999995</v>
      </c>
      <c r="G1270" s="198">
        <v>0.67520000000000002</v>
      </c>
      <c r="H1270" s="198">
        <v>0.63370000000000004</v>
      </c>
      <c r="I1270" s="198">
        <v>0.59519999999999995</v>
      </c>
      <c r="J1270" s="198">
        <v>0.57569999999999999</v>
      </c>
      <c r="K1270" s="198">
        <v>0.55989999999999995</v>
      </c>
      <c r="L1270" s="198">
        <v>0.54669999999999996</v>
      </c>
      <c r="M1270" s="198">
        <v>0.53659999999999997</v>
      </c>
      <c r="N1270" s="198">
        <v>0.52890000000000004</v>
      </c>
      <c r="O1270" s="198">
        <v>0.52270000000000005</v>
      </c>
      <c r="P1270" s="198">
        <v>0.51770000000000005</v>
      </c>
      <c r="Q1270" s="198">
        <v>0.51370000000000005</v>
      </c>
    </row>
    <row r="1271" spans="1:17" x14ac:dyDescent="0.25">
      <c r="A1271" s="8">
        <v>8</v>
      </c>
      <c r="B1271" s="3">
        <v>47</v>
      </c>
      <c r="C1271" s="5">
        <v>160000</v>
      </c>
      <c r="D1271" s="198"/>
      <c r="E1271" s="198">
        <v>0.7611</v>
      </c>
      <c r="F1271" s="198">
        <v>0.71020000000000005</v>
      </c>
      <c r="G1271" s="198">
        <v>0.66369999999999996</v>
      </c>
      <c r="H1271" s="198">
        <v>0.621</v>
      </c>
      <c r="I1271" s="198">
        <v>0.58809999999999996</v>
      </c>
      <c r="J1271" s="198">
        <v>0.56940000000000002</v>
      </c>
      <c r="K1271" s="198">
        <v>0.55369999999999997</v>
      </c>
      <c r="L1271" s="198">
        <v>0.54149999999999998</v>
      </c>
      <c r="M1271" s="198">
        <v>0.5323</v>
      </c>
      <c r="N1271" s="198">
        <v>0.52510000000000001</v>
      </c>
      <c r="O1271" s="198">
        <v>0.51939999999999997</v>
      </c>
      <c r="P1271" s="198">
        <v>0.51480000000000004</v>
      </c>
      <c r="Q1271" s="198">
        <v>0.51119999999999999</v>
      </c>
    </row>
    <row r="1272" spans="1:17" x14ac:dyDescent="0.25">
      <c r="A1272" s="8">
        <v>8</v>
      </c>
      <c r="B1272" s="3">
        <v>48</v>
      </c>
      <c r="C1272" s="5">
        <v>160000</v>
      </c>
      <c r="D1272" s="198"/>
      <c r="E1272" s="198">
        <v>0.75239999999999996</v>
      </c>
      <c r="F1272" s="198">
        <v>0.69989999999999997</v>
      </c>
      <c r="G1272" s="198">
        <v>0.65200000000000002</v>
      </c>
      <c r="H1272" s="198">
        <v>0.6079</v>
      </c>
      <c r="I1272" s="198">
        <v>0.58150000000000002</v>
      </c>
      <c r="J1272" s="198">
        <v>0.56279999999999997</v>
      </c>
      <c r="K1272" s="198">
        <v>0.54800000000000004</v>
      </c>
      <c r="L1272" s="198">
        <v>0.53690000000000004</v>
      </c>
      <c r="M1272" s="198">
        <v>0.52829999999999999</v>
      </c>
      <c r="N1272" s="198">
        <v>0.52159999999999995</v>
      </c>
      <c r="O1272" s="198">
        <v>0.51629999999999998</v>
      </c>
      <c r="P1272" s="198">
        <v>0.51219999999999999</v>
      </c>
      <c r="Q1272" s="198">
        <v>0.5091</v>
      </c>
    </row>
    <row r="1273" spans="1:17" x14ac:dyDescent="0.25">
      <c r="A1273" s="8">
        <v>8</v>
      </c>
      <c r="B1273" s="3">
        <v>49</v>
      </c>
      <c r="C1273" s="5">
        <v>160000</v>
      </c>
      <c r="D1273" s="198"/>
      <c r="E1273" s="198">
        <v>0.74360000000000004</v>
      </c>
      <c r="F1273" s="198">
        <v>0.68940000000000001</v>
      </c>
      <c r="G1273" s="198">
        <v>0.64</v>
      </c>
      <c r="H1273" s="198">
        <v>0.59750000000000003</v>
      </c>
      <c r="I1273" s="198">
        <v>0.57489999999999997</v>
      </c>
      <c r="J1273" s="198">
        <v>0.55649999999999999</v>
      </c>
      <c r="K1273" s="198">
        <v>0.54290000000000005</v>
      </c>
      <c r="L1273" s="198">
        <v>0.53259999999999996</v>
      </c>
      <c r="M1273" s="198">
        <v>0.52459999999999996</v>
      </c>
      <c r="N1273" s="198">
        <v>0.51829999999999998</v>
      </c>
      <c r="O1273" s="198">
        <v>0.51349999999999996</v>
      </c>
      <c r="P1273" s="198">
        <v>0.51</v>
      </c>
      <c r="Q1273" s="198">
        <v>0.50729999999999997</v>
      </c>
    </row>
    <row r="1274" spans="1:17" x14ac:dyDescent="0.25">
      <c r="A1274" s="8">
        <v>8</v>
      </c>
      <c r="B1274" s="3">
        <v>50</v>
      </c>
      <c r="C1274" s="5">
        <v>160000</v>
      </c>
      <c r="D1274" s="198"/>
      <c r="E1274" s="198">
        <v>0.73480000000000001</v>
      </c>
      <c r="F1274" s="198">
        <v>0.67889999999999995</v>
      </c>
      <c r="G1274" s="198">
        <v>0.628</v>
      </c>
      <c r="H1274" s="198">
        <v>0.59089999999999998</v>
      </c>
      <c r="I1274" s="198">
        <v>0.56830000000000003</v>
      </c>
      <c r="J1274" s="198">
        <v>0.55110000000000003</v>
      </c>
      <c r="K1274" s="198">
        <v>0.5383</v>
      </c>
      <c r="L1274" s="198">
        <v>0.52859999999999996</v>
      </c>
      <c r="M1274" s="198">
        <v>0.52100000000000002</v>
      </c>
      <c r="N1274" s="198">
        <v>0.51539999999999997</v>
      </c>
      <c r="O1274" s="198">
        <v>0.51119999999999999</v>
      </c>
      <c r="P1274" s="198">
        <v>0.5081</v>
      </c>
      <c r="Q1274" s="198">
        <v>0.50580000000000003</v>
      </c>
    </row>
    <row r="1275" spans="1:17" x14ac:dyDescent="0.25">
      <c r="A1275" s="8">
        <v>8</v>
      </c>
      <c r="B1275" s="3">
        <v>51</v>
      </c>
      <c r="C1275" s="5">
        <v>160000</v>
      </c>
      <c r="D1275" s="198"/>
      <c r="E1275" s="198">
        <v>0.72599999999999998</v>
      </c>
      <c r="F1275" s="198">
        <v>0.66830000000000001</v>
      </c>
      <c r="G1275" s="198">
        <v>0.61580000000000001</v>
      </c>
      <c r="H1275" s="198">
        <v>0.58430000000000004</v>
      </c>
      <c r="I1275" s="198">
        <v>0.56220000000000003</v>
      </c>
      <c r="J1275" s="198">
        <v>0.54610000000000003</v>
      </c>
      <c r="K1275" s="198">
        <v>0.53400000000000003</v>
      </c>
      <c r="L1275" s="198">
        <v>0.52480000000000004</v>
      </c>
      <c r="M1275" s="198">
        <v>0.51780000000000004</v>
      </c>
      <c r="N1275" s="198">
        <v>0.51280000000000003</v>
      </c>
      <c r="O1275" s="198">
        <v>0.5091</v>
      </c>
      <c r="P1275" s="198">
        <v>0.50639999999999996</v>
      </c>
      <c r="Q1275" s="198">
        <v>0.50439999999999996</v>
      </c>
    </row>
    <row r="1276" spans="1:17" x14ac:dyDescent="0.25">
      <c r="A1276" s="8">
        <v>8</v>
      </c>
      <c r="B1276" s="3">
        <v>52</v>
      </c>
      <c r="C1276" s="5">
        <v>160000</v>
      </c>
      <c r="D1276" s="198"/>
      <c r="E1276" s="198">
        <v>0.71679999999999999</v>
      </c>
      <c r="F1276" s="198">
        <v>0.6573</v>
      </c>
      <c r="G1276" s="198">
        <v>0.60540000000000005</v>
      </c>
      <c r="H1276" s="198">
        <v>0.57740000000000002</v>
      </c>
      <c r="I1276" s="198">
        <v>0.55659999999999998</v>
      </c>
      <c r="J1276" s="198">
        <v>0.5413</v>
      </c>
      <c r="K1276" s="198">
        <v>0.52969999999999995</v>
      </c>
      <c r="L1276" s="198">
        <v>0.52110000000000001</v>
      </c>
      <c r="M1276" s="198">
        <v>0.51500000000000001</v>
      </c>
      <c r="N1276" s="198">
        <v>0.51049999999999995</v>
      </c>
      <c r="O1276" s="198">
        <v>0.50729999999999997</v>
      </c>
      <c r="P1276" s="198">
        <v>0.505</v>
      </c>
      <c r="Q1276" s="198">
        <v>0.50329999999999997</v>
      </c>
    </row>
    <row r="1277" spans="1:17" x14ac:dyDescent="0.25">
      <c r="A1277" s="8">
        <v>8</v>
      </c>
      <c r="B1277" s="3">
        <v>53</v>
      </c>
      <c r="C1277" s="5">
        <v>160000</v>
      </c>
      <c r="D1277" s="198"/>
      <c r="E1277" s="198">
        <v>0.70750000000000002</v>
      </c>
      <c r="F1277" s="198">
        <v>0.64600000000000002</v>
      </c>
      <c r="G1277" s="198">
        <v>0.59850000000000003</v>
      </c>
      <c r="H1277" s="198">
        <v>0.57110000000000005</v>
      </c>
      <c r="I1277" s="198">
        <v>0.55130000000000001</v>
      </c>
      <c r="J1277" s="198">
        <v>0.53659999999999997</v>
      </c>
      <c r="K1277" s="198">
        <v>0.52569999999999995</v>
      </c>
      <c r="L1277" s="198">
        <v>0.51790000000000003</v>
      </c>
      <c r="M1277" s="198">
        <v>0.51239999999999997</v>
      </c>
      <c r="N1277" s="198">
        <v>0.50839999999999996</v>
      </c>
      <c r="O1277" s="198">
        <v>0.50570000000000004</v>
      </c>
      <c r="P1277" s="198">
        <v>0.50370000000000004</v>
      </c>
      <c r="Q1277" s="198">
        <v>0.50239999999999996</v>
      </c>
    </row>
    <row r="1278" spans="1:17" x14ac:dyDescent="0.25">
      <c r="A1278" s="8">
        <v>8</v>
      </c>
      <c r="B1278" s="3">
        <v>54</v>
      </c>
      <c r="C1278" s="5">
        <v>160000</v>
      </c>
      <c r="D1278" s="198"/>
      <c r="E1278" s="198">
        <v>0.69810000000000005</v>
      </c>
      <c r="F1278" s="198">
        <v>0.63460000000000005</v>
      </c>
      <c r="G1278" s="198">
        <v>0.59150000000000003</v>
      </c>
      <c r="H1278" s="198">
        <v>0.56530000000000002</v>
      </c>
      <c r="I1278" s="198">
        <v>0.54620000000000002</v>
      </c>
      <c r="J1278" s="198">
        <v>0.53210000000000002</v>
      </c>
      <c r="K1278" s="198">
        <v>0.52210000000000001</v>
      </c>
      <c r="L1278" s="198">
        <v>0.5151</v>
      </c>
      <c r="M1278" s="198">
        <v>0.5101</v>
      </c>
      <c r="N1278" s="198">
        <v>0.50670000000000004</v>
      </c>
      <c r="O1278" s="198">
        <v>0.50429999999999997</v>
      </c>
      <c r="P1278" s="198">
        <v>0.50270000000000004</v>
      </c>
      <c r="Q1278" s="198">
        <v>0.50160000000000005</v>
      </c>
    </row>
    <row r="1279" spans="1:17" x14ac:dyDescent="0.25">
      <c r="A1279" s="8">
        <v>8</v>
      </c>
      <c r="B1279" s="3">
        <v>55</v>
      </c>
      <c r="C1279" s="5">
        <v>160000</v>
      </c>
      <c r="D1279" s="198"/>
      <c r="E1279" s="198">
        <v>0.68879999999999997</v>
      </c>
      <c r="F1279" s="198">
        <v>0.62319999999999998</v>
      </c>
      <c r="G1279" s="198">
        <v>0.58520000000000005</v>
      </c>
      <c r="H1279" s="198">
        <v>0.55979999999999996</v>
      </c>
      <c r="I1279" s="198">
        <v>0.54120000000000001</v>
      </c>
      <c r="J1279" s="198">
        <v>0.52800000000000002</v>
      </c>
      <c r="K1279" s="198">
        <v>0.51890000000000003</v>
      </c>
      <c r="L1279" s="198">
        <v>0.51249999999999996</v>
      </c>
      <c r="M1279" s="198">
        <v>0.5081</v>
      </c>
      <c r="N1279" s="198">
        <v>0.50519999999999998</v>
      </c>
      <c r="O1279" s="198">
        <v>0.50319999999999998</v>
      </c>
      <c r="P1279" s="198">
        <v>0.50190000000000001</v>
      </c>
      <c r="Q1279" s="198">
        <v>0.501</v>
      </c>
    </row>
    <row r="1280" spans="1:17" x14ac:dyDescent="0.25">
      <c r="A1280" s="8">
        <v>8</v>
      </c>
      <c r="B1280" s="3">
        <v>56</v>
      </c>
      <c r="C1280" s="5">
        <v>160000</v>
      </c>
      <c r="D1280" s="198"/>
      <c r="E1280" s="198">
        <v>0.67910000000000004</v>
      </c>
      <c r="F1280" s="198">
        <v>0.61350000000000005</v>
      </c>
      <c r="G1280" s="198">
        <v>0.57899999999999996</v>
      </c>
      <c r="H1280" s="198">
        <v>0.55420000000000003</v>
      </c>
      <c r="I1280" s="198">
        <v>0.53639999999999999</v>
      </c>
      <c r="J1280" s="198">
        <v>0.5242</v>
      </c>
      <c r="K1280" s="198">
        <v>0.51580000000000004</v>
      </c>
      <c r="L1280" s="198">
        <v>0.5101</v>
      </c>
      <c r="M1280" s="198">
        <v>0.50629999999999997</v>
      </c>
      <c r="N1280" s="198">
        <v>0.50390000000000001</v>
      </c>
      <c r="O1280" s="198">
        <v>0.50219999999999998</v>
      </c>
      <c r="P1280" s="198">
        <v>0.50119999999999998</v>
      </c>
      <c r="Q1280" s="198">
        <v>0.50049999999999994</v>
      </c>
    </row>
    <row r="1281" spans="1:17" x14ac:dyDescent="0.25">
      <c r="A1281" s="8">
        <v>8</v>
      </c>
      <c r="B1281" s="3">
        <v>57</v>
      </c>
      <c r="C1281" s="5">
        <v>160000</v>
      </c>
      <c r="D1281" s="198"/>
      <c r="E1281" s="198">
        <v>0.6694</v>
      </c>
      <c r="F1281" s="198">
        <v>0.6069</v>
      </c>
      <c r="G1281" s="198">
        <v>0.57299999999999995</v>
      </c>
      <c r="H1281" s="198">
        <v>0.54879999999999995</v>
      </c>
      <c r="I1281" s="198">
        <v>0.53200000000000003</v>
      </c>
      <c r="J1281" s="198">
        <v>0.52059999999999995</v>
      </c>
      <c r="K1281" s="198">
        <v>0.51300000000000001</v>
      </c>
      <c r="L1281" s="198">
        <v>0.5081</v>
      </c>
      <c r="M1281" s="198">
        <v>0.50480000000000003</v>
      </c>
      <c r="N1281" s="198">
        <v>0.50280000000000002</v>
      </c>
      <c r="O1281" s="198">
        <v>0.50149999999999995</v>
      </c>
      <c r="P1281" s="198">
        <v>0.50070000000000003</v>
      </c>
      <c r="Q1281" s="198">
        <v>0.50019999999999998</v>
      </c>
    </row>
    <row r="1282" spans="1:17" x14ac:dyDescent="0.25">
      <c r="A1282" s="8">
        <v>8</v>
      </c>
      <c r="B1282" s="3">
        <v>58</v>
      </c>
      <c r="C1282" s="5">
        <v>160000</v>
      </c>
      <c r="D1282" s="198"/>
      <c r="E1282" s="198">
        <v>0.6603</v>
      </c>
      <c r="F1282" s="198">
        <v>0.60129999999999995</v>
      </c>
      <c r="G1282" s="198">
        <v>0.56779999999999997</v>
      </c>
      <c r="H1282" s="198">
        <v>0.54430000000000001</v>
      </c>
      <c r="I1282" s="198">
        <v>0.52829999999999999</v>
      </c>
      <c r="J1282" s="198">
        <v>0.51770000000000005</v>
      </c>
      <c r="K1282" s="198">
        <v>0.51090000000000002</v>
      </c>
      <c r="L1282" s="198">
        <v>0.50649999999999995</v>
      </c>
      <c r="M1282" s="198">
        <v>0.50370000000000004</v>
      </c>
      <c r="N1282" s="198">
        <v>0.502</v>
      </c>
      <c r="O1282" s="198">
        <v>0.501</v>
      </c>
      <c r="P1282" s="198">
        <v>0.50029999999999997</v>
      </c>
      <c r="Q1282" s="198">
        <v>0.5</v>
      </c>
    </row>
    <row r="1283" spans="1:17" x14ac:dyDescent="0.25">
      <c r="A1283" s="8">
        <v>8</v>
      </c>
      <c r="B1283" s="3">
        <v>59</v>
      </c>
      <c r="C1283" s="5">
        <v>160000</v>
      </c>
      <c r="D1283" s="198"/>
      <c r="E1283" s="198">
        <v>0.65110000000000001</v>
      </c>
      <c r="F1283" s="198">
        <v>0.59570000000000001</v>
      </c>
      <c r="G1283" s="198">
        <v>0.56259999999999999</v>
      </c>
      <c r="H1283" s="198">
        <v>0.53990000000000005</v>
      </c>
      <c r="I1283" s="198">
        <v>0.52480000000000004</v>
      </c>
      <c r="J1283" s="198">
        <v>0.5151</v>
      </c>
      <c r="K1283" s="198">
        <v>0.50890000000000002</v>
      </c>
      <c r="L1283" s="198">
        <v>0.50509999999999999</v>
      </c>
      <c r="M1283" s="198">
        <v>0.50280000000000002</v>
      </c>
      <c r="N1283" s="198">
        <v>0.50139999999999996</v>
      </c>
      <c r="O1283" s="198">
        <v>0.50049999999999994</v>
      </c>
      <c r="P1283" s="198">
        <v>0.50009999999999999</v>
      </c>
      <c r="Q1283" s="198">
        <v>0.49980000000000002</v>
      </c>
    </row>
    <row r="1284" spans="1:17" x14ac:dyDescent="0.25">
      <c r="A1284" s="8">
        <v>8</v>
      </c>
      <c r="B1284" s="3">
        <v>60</v>
      </c>
      <c r="C1284" s="5">
        <v>160000</v>
      </c>
      <c r="D1284" s="198"/>
      <c r="E1284" s="198">
        <v>0.64170000000000005</v>
      </c>
      <c r="F1284" s="198">
        <v>0.59009999999999996</v>
      </c>
      <c r="G1284" s="198">
        <v>0.5575</v>
      </c>
      <c r="H1284" s="198">
        <v>0.53559999999999997</v>
      </c>
      <c r="I1284" s="198">
        <v>0.52149999999999996</v>
      </c>
      <c r="J1284" s="198">
        <v>0.51259999999999994</v>
      </c>
      <c r="K1284" s="198">
        <v>0.5071</v>
      </c>
      <c r="L1284" s="198">
        <v>0.50390000000000001</v>
      </c>
      <c r="M1284" s="198">
        <v>0.50190000000000001</v>
      </c>
      <c r="N1284" s="198">
        <v>0.50080000000000002</v>
      </c>
      <c r="O1284" s="198">
        <v>0.50019999999999998</v>
      </c>
      <c r="P1284" s="198">
        <v>0.49980000000000002</v>
      </c>
      <c r="Q1284" s="198">
        <v>0.49959999999999999</v>
      </c>
    </row>
    <row r="1285" spans="1:17" x14ac:dyDescent="0.25">
      <c r="A1285" s="8">
        <v>8</v>
      </c>
      <c r="B1285" s="3">
        <v>61</v>
      </c>
      <c r="C1285" s="5">
        <v>160000</v>
      </c>
      <c r="D1285" s="198"/>
      <c r="E1285" s="198">
        <v>0.63249999999999995</v>
      </c>
      <c r="F1285" s="198">
        <v>0.58460000000000001</v>
      </c>
      <c r="G1285" s="198">
        <v>0.55259999999999998</v>
      </c>
      <c r="H1285" s="198">
        <v>0.53159999999999996</v>
      </c>
      <c r="I1285" s="198">
        <v>0.51839999999999997</v>
      </c>
      <c r="J1285" s="198">
        <v>0.51039999999999996</v>
      </c>
      <c r="K1285" s="198">
        <v>0.50560000000000005</v>
      </c>
      <c r="L1285" s="198">
        <v>0.50280000000000002</v>
      </c>
      <c r="M1285" s="198">
        <v>0.50129999999999997</v>
      </c>
      <c r="N1285" s="198">
        <v>0.50039999999999996</v>
      </c>
      <c r="O1285" s="198">
        <v>0.49990000000000001</v>
      </c>
      <c r="P1285" s="198">
        <v>0.49969999999999998</v>
      </c>
      <c r="Q1285" s="198">
        <v>0.49959999999999999</v>
      </c>
    </row>
    <row r="1286" spans="1:17" x14ac:dyDescent="0.25">
      <c r="A1286" s="8">
        <v>8</v>
      </c>
      <c r="B1286" s="3">
        <v>62</v>
      </c>
      <c r="C1286" s="5">
        <v>160000</v>
      </c>
      <c r="D1286" s="198"/>
      <c r="E1286" s="198">
        <v>0.62580000000000002</v>
      </c>
      <c r="F1286" s="198">
        <v>0.57909999999999995</v>
      </c>
      <c r="G1286" s="198">
        <v>0.54769999999999996</v>
      </c>
      <c r="H1286" s="198">
        <v>0.52780000000000005</v>
      </c>
      <c r="I1286" s="198">
        <v>0.51559999999999995</v>
      </c>
      <c r="J1286" s="198">
        <v>0.50839999999999996</v>
      </c>
      <c r="K1286" s="198">
        <v>0.50429999999999997</v>
      </c>
      <c r="L1286" s="198">
        <v>0.502</v>
      </c>
      <c r="M1286" s="198">
        <v>0.50080000000000002</v>
      </c>
      <c r="N1286" s="198">
        <v>0.50009999999999999</v>
      </c>
      <c r="O1286" s="198">
        <v>0.49980000000000002</v>
      </c>
      <c r="P1286" s="198">
        <v>0.49959999999999999</v>
      </c>
      <c r="Q1286" s="198">
        <v>0.4995</v>
      </c>
    </row>
    <row r="1287" spans="1:17" x14ac:dyDescent="0.25">
      <c r="A1287" s="8">
        <v>8</v>
      </c>
      <c r="B1287" s="3">
        <v>63</v>
      </c>
      <c r="C1287" s="5">
        <v>160000</v>
      </c>
      <c r="D1287" s="198"/>
      <c r="E1287" s="198">
        <v>0.62009999999999998</v>
      </c>
      <c r="F1287" s="198">
        <v>0.57350000000000001</v>
      </c>
      <c r="G1287" s="198">
        <v>0.54290000000000005</v>
      </c>
      <c r="H1287" s="198">
        <v>0.52400000000000002</v>
      </c>
      <c r="I1287" s="198">
        <v>0.51280000000000003</v>
      </c>
      <c r="J1287" s="198">
        <v>0.50649999999999995</v>
      </c>
      <c r="K1287" s="198">
        <v>0.50309999999999999</v>
      </c>
      <c r="L1287" s="198">
        <v>0.50129999999999997</v>
      </c>
      <c r="M1287" s="198">
        <v>0.50029999999999997</v>
      </c>
      <c r="N1287" s="198">
        <v>0.49990000000000001</v>
      </c>
      <c r="O1287" s="198">
        <v>0.49959999999999999</v>
      </c>
      <c r="P1287" s="198">
        <v>0.4995</v>
      </c>
      <c r="Q1287" s="198">
        <v>0.4995</v>
      </c>
    </row>
    <row r="1288" spans="1:17" x14ac:dyDescent="0.25">
      <c r="A1288" s="8">
        <v>8</v>
      </c>
      <c r="B1288" s="3">
        <v>64</v>
      </c>
      <c r="C1288" s="5">
        <v>160000</v>
      </c>
      <c r="D1288" s="198"/>
      <c r="E1288" s="198">
        <v>0.61450000000000005</v>
      </c>
      <c r="F1288" s="198">
        <v>0.56789999999999996</v>
      </c>
      <c r="G1288" s="198">
        <v>0.53820000000000001</v>
      </c>
      <c r="H1288" s="198">
        <v>0.52039999999999997</v>
      </c>
      <c r="I1288" s="198">
        <v>0.51039999999999996</v>
      </c>
      <c r="J1288" s="198">
        <v>0.50490000000000002</v>
      </c>
      <c r="K1288" s="198">
        <v>0.50209999999999999</v>
      </c>
      <c r="L1288" s="198">
        <v>0.50070000000000003</v>
      </c>
      <c r="M1288" s="198">
        <v>0.5</v>
      </c>
      <c r="N1288" s="198">
        <v>0.49969999999999998</v>
      </c>
      <c r="O1288" s="198">
        <v>0.4995</v>
      </c>
      <c r="P1288" s="198">
        <v>0.4995</v>
      </c>
      <c r="Q1288" s="198">
        <v>0.49940000000000001</v>
      </c>
    </row>
    <row r="1289" spans="1:17" x14ac:dyDescent="0.25">
      <c r="A1289" s="8">
        <v>8</v>
      </c>
      <c r="B1289" s="3">
        <v>65</v>
      </c>
      <c r="C1289" s="5">
        <v>160000</v>
      </c>
      <c r="D1289" s="198"/>
      <c r="E1289" s="198">
        <v>0.6089</v>
      </c>
      <c r="F1289" s="198">
        <v>0.56240000000000001</v>
      </c>
      <c r="G1289" s="198">
        <v>0.53359999999999996</v>
      </c>
      <c r="H1289" s="198">
        <v>0.5171</v>
      </c>
      <c r="I1289" s="198">
        <v>0.5081</v>
      </c>
      <c r="J1289" s="198">
        <v>0.50349999999999995</v>
      </c>
      <c r="K1289" s="198">
        <v>0.50129999999999997</v>
      </c>
      <c r="L1289" s="198">
        <v>0.50029999999999997</v>
      </c>
      <c r="M1289" s="198">
        <v>0.49980000000000002</v>
      </c>
      <c r="N1289" s="198">
        <v>0.49959999999999999</v>
      </c>
      <c r="O1289" s="198">
        <v>0.4995</v>
      </c>
      <c r="P1289" s="198">
        <v>0.49940000000000001</v>
      </c>
      <c r="Q1289" s="198">
        <v>0.49940000000000001</v>
      </c>
    </row>
    <row r="1290" spans="1:17" x14ac:dyDescent="0.25">
      <c r="A1290" s="8">
        <v>8</v>
      </c>
      <c r="B1290" s="3">
        <v>66</v>
      </c>
      <c r="C1290" s="5">
        <v>160000</v>
      </c>
      <c r="D1290" s="198"/>
      <c r="E1290" s="198">
        <v>0.60329999999999995</v>
      </c>
      <c r="F1290" s="198">
        <v>0.55700000000000005</v>
      </c>
      <c r="G1290" s="198">
        <v>0.5292</v>
      </c>
      <c r="H1290" s="198">
        <v>0.51400000000000001</v>
      </c>
      <c r="I1290" s="198">
        <v>0.50619999999999998</v>
      </c>
      <c r="J1290" s="198">
        <v>0.50239999999999996</v>
      </c>
      <c r="K1290" s="198">
        <v>0.50070000000000003</v>
      </c>
      <c r="L1290" s="198">
        <v>0.49990000000000001</v>
      </c>
      <c r="M1290" s="198">
        <v>0.49959999999999999</v>
      </c>
      <c r="N1290" s="198">
        <v>0.4995</v>
      </c>
      <c r="O1290" s="198">
        <v>0.49940000000000001</v>
      </c>
      <c r="P1290" s="198">
        <v>0.49940000000000001</v>
      </c>
      <c r="Q1290" s="198">
        <v>0.49940000000000001</v>
      </c>
    </row>
    <row r="1291" spans="1:17" x14ac:dyDescent="0.25">
      <c r="A1291" s="8">
        <v>8</v>
      </c>
      <c r="B1291" s="3">
        <v>67</v>
      </c>
      <c r="C1291" s="5">
        <v>160000</v>
      </c>
      <c r="D1291" s="198"/>
      <c r="E1291" s="198">
        <v>0.59719999999999995</v>
      </c>
      <c r="F1291" s="198">
        <v>0.55110000000000003</v>
      </c>
      <c r="G1291" s="198">
        <v>0.52470000000000006</v>
      </c>
      <c r="H1291" s="198">
        <v>0.51090000000000002</v>
      </c>
      <c r="I1291" s="198">
        <v>0.50429999999999997</v>
      </c>
      <c r="J1291" s="198">
        <v>0.50139999999999996</v>
      </c>
      <c r="K1291" s="198">
        <v>0.50019999999999998</v>
      </c>
      <c r="L1291" s="198">
        <v>0.49969999999999998</v>
      </c>
      <c r="M1291" s="198">
        <v>0.4995</v>
      </c>
      <c r="N1291" s="198">
        <v>0.4995</v>
      </c>
      <c r="O1291" s="198">
        <v>0.49940000000000001</v>
      </c>
      <c r="P1291" s="198">
        <v>0.49940000000000001</v>
      </c>
      <c r="Q1291" s="198">
        <v>0.49940000000000001</v>
      </c>
    </row>
    <row r="1292" spans="1:17" x14ac:dyDescent="0.25">
      <c r="A1292" s="8">
        <v>8</v>
      </c>
      <c r="B1292" s="3">
        <v>68</v>
      </c>
      <c r="C1292" s="5">
        <v>160000</v>
      </c>
      <c r="D1292" s="198"/>
      <c r="E1292" s="198">
        <v>0.59099999999999997</v>
      </c>
      <c r="F1292" s="198">
        <v>0.54520000000000002</v>
      </c>
      <c r="G1292" s="198">
        <v>0.5202</v>
      </c>
      <c r="H1292" s="198">
        <v>0.5081</v>
      </c>
      <c r="I1292" s="198">
        <v>0.50280000000000002</v>
      </c>
      <c r="J1292" s="198">
        <v>0.50060000000000004</v>
      </c>
      <c r="K1292" s="198">
        <v>0.49980000000000002</v>
      </c>
      <c r="L1292" s="198">
        <v>0.49959999999999999</v>
      </c>
      <c r="M1292" s="198">
        <v>0.4995</v>
      </c>
      <c r="N1292" s="198">
        <v>0.49940000000000001</v>
      </c>
      <c r="O1292" s="198">
        <v>0.49940000000000001</v>
      </c>
      <c r="P1292" s="198">
        <v>0.49940000000000001</v>
      </c>
      <c r="Q1292" s="198">
        <v>0.49940000000000001</v>
      </c>
    </row>
    <row r="1293" spans="1:17" x14ac:dyDescent="0.25">
      <c r="A1293" s="8">
        <v>8</v>
      </c>
      <c r="B1293" s="3">
        <v>69</v>
      </c>
      <c r="C1293" s="5">
        <v>160000</v>
      </c>
      <c r="D1293" s="198"/>
      <c r="E1293" s="198">
        <v>0.58499999999999996</v>
      </c>
      <c r="F1293" s="198">
        <v>0.53959999999999997</v>
      </c>
      <c r="G1293" s="198">
        <v>0.51619999999999999</v>
      </c>
      <c r="H1293" s="198">
        <v>0.50580000000000003</v>
      </c>
      <c r="I1293" s="198">
        <v>0.50160000000000005</v>
      </c>
      <c r="J1293" s="198">
        <v>0.50009999999999999</v>
      </c>
      <c r="K1293" s="198">
        <v>0.49959999999999999</v>
      </c>
      <c r="L1293" s="198">
        <v>0.4995</v>
      </c>
      <c r="M1293" s="198">
        <v>0.49940000000000001</v>
      </c>
      <c r="N1293" s="198">
        <v>0.49940000000000001</v>
      </c>
      <c r="O1293" s="198">
        <v>0.49940000000000001</v>
      </c>
      <c r="P1293" s="198">
        <v>0.49940000000000001</v>
      </c>
      <c r="Q1293" s="198">
        <v>0.49940000000000001</v>
      </c>
    </row>
    <row r="1294" spans="1:17" x14ac:dyDescent="0.25">
      <c r="A1294" s="8">
        <v>8</v>
      </c>
      <c r="B1294" s="3">
        <v>70</v>
      </c>
      <c r="C1294" s="5">
        <v>160000</v>
      </c>
      <c r="D1294" s="198"/>
      <c r="E1294" s="198">
        <v>0.57779999999999998</v>
      </c>
      <c r="F1294" s="198">
        <v>0.53310000000000002</v>
      </c>
      <c r="G1294" s="198">
        <v>0.51190000000000002</v>
      </c>
      <c r="H1294" s="198">
        <v>0.50349999999999995</v>
      </c>
      <c r="I1294" s="198">
        <v>0.50060000000000004</v>
      </c>
      <c r="J1294" s="198">
        <v>0.49969999999999998</v>
      </c>
      <c r="K1294" s="198">
        <v>0.4995</v>
      </c>
      <c r="L1294" s="198">
        <v>0.49940000000000001</v>
      </c>
      <c r="M1294" s="198">
        <v>0.49940000000000001</v>
      </c>
      <c r="N1294" s="198">
        <v>0.49940000000000001</v>
      </c>
      <c r="O1294" s="198">
        <v>0.49940000000000001</v>
      </c>
      <c r="P1294" s="198">
        <v>0.49940000000000001</v>
      </c>
      <c r="Q1294" s="198">
        <v>0.49940000000000001</v>
      </c>
    </row>
    <row r="1295" spans="1:17" x14ac:dyDescent="0.25">
      <c r="A1295" s="8">
        <v>8</v>
      </c>
      <c r="B1295" s="3">
        <v>71</v>
      </c>
      <c r="C1295" s="5">
        <v>160000</v>
      </c>
      <c r="D1295" s="198"/>
      <c r="E1295" s="198">
        <v>0.57089999999999996</v>
      </c>
      <c r="F1295" s="198">
        <v>0.52690000000000003</v>
      </c>
      <c r="G1295" s="198">
        <v>0.50819999999999999</v>
      </c>
      <c r="H1295" s="198">
        <v>0.50180000000000002</v>
      </c>
      <c r="I1295" s="198">
        <v>0.5</v>
      </c>
      <c r="J1295" s="198">
        <v>0.4995</v>
      </c>
      <c r="K1295" s="198">
        <v>0.49940000000000001</v>
      </c>
      <c r="L1295" s="198">
        <v>0.49940000000000001</v>
      </c>
      <c r="M1295" s="198">
        <v>0.49940000000000001</v>
      </c>
      <c r="N1295" s="198">
        <v>0.49940000000000001</v>
      </c>
      <c r="O1295" s="198">
        <v>0.49940000000000001</v>
      </c>
      <c r="P1295" s="198">
        <v>0.49940000000000001</v>
      </c>
      <c r="Q1295" s="198">
        <v>0.49940000000000001</v>
      </c>
    </row>
    <row r="1296" spans="1:17" x14ac:dyDescent="0.25">
      <c r="A1296" s="8">
        <v>8</v>
      </c>
      <c r="B1296" s="3">
        <v>72</v>
      </c>
      <c r="C1296" s="5">
        <v>160000</v>
      </c>
      <c r="D1296" s="198"/>
      <c r="E1296" s="198">
        <v>0.56140000000000001</v>
      </c>
      <c r="F1296" s="198">
        <v>0.51890000000000003</v>
      </c>
      <c r="G1296" s="198">
        <v>0.504</v>
      </c>
      <c r="H1296" s="198">
        <v>0.50029999999999997</v>
      </c>
      <c r="I1296" s="198">
        <v>0.4995</v>
      </c>
      <c r="J1296" s="198">
        <v>0.49940000000000001</v>
      </c>
      <c r="K1296" s="198">
        <v>0.49940000000000001</v>
      </c>
      <c r="L1296" s="198">
        <v>0.49940000000000001</v>
      </c>
      <c r="M1296" s="198">
        <v>0.49940000000000001</v>
      </c>
      <c r="N1296" s="198">
        <v>0.49940000000000001</v>
      </c>
      <c r="O1296" s="198">
        <v>0.49940000000000001</v>
      </c>
      <c r="P1296" s="198">
        <v>0.49940000000000001</v>
      </c>
      <c r="Q1296" s="198">
        <v>0.49940000000000001</v>
      </c>
    </row>
    <row r="1297" spans="1:17" x14ac:dyDescent="0.25">
      <c r="A1297" s="8">
        <v>8</v>
      </c>
      <c r="B1297" s="3">
        <v>73</v>
      </c>
      <c r="C1297" s="5">
        <v>160000</v>
      </c>
      <c r="D1297" s="198"/>
      <c r="E1297" s="198">
        <v>0.55089999999999995</v>
      </c>
      <c r="F1297" s="198">
        <v>0.51090000000000002</v>
      </c>
      <c r="G1297" s="198">
        <v>0.501</v>
      </c>
      <c r="H1297" s="198">
        <v>0.49959999999999999</v>
      </c>
      <c r="I1297" s="198">
        <v>0.49940000000000001</v>
      </c>
      <c r="J1297" s="198">
        <v>0.49940000000000001</v>
      </c>
      <c r="K1297" s="198">
        <v>0.49940000000000001</v>
      </c>
      <c r="L1297" s="198">
        <v>0.49940000000000001</v>
      </c>
      <c r="M1297" s="198">
        <v>0.49940000000000001</v>
      </c>
      <c r="N1297" s="198">
        <v>0.49940000000000001</v>
      </c>
      <c r="O1297" s="198">
        <v>0.49940000000000001</v>
      </c>
      <c r="P1297" s="198">
        <v>0.49940000000000001</v>
      </c>
      <c r="Q1297" s="198">
        <v>0.49940000000000001</v>
      </c>
    </row>
    <row r="1298" spans="1:17" x14ac:dyDescent="0.25">
      <c r="A1298" s="8">
        <v>8</v>
      </c>
      <c r="B1298" s="3">
        <v>74</v>
      </c>
      <c r="C1298" s="5">
        <v>160000</v>
      </c>
      <c r="D1298" s="198"/>
      <c r="E1298" s="198">
        <v>0.54379999999999995</v>
      </c>
      <c r="F1298" s="198">
        <v>0.50629999999999997</v>
      </c>
      <c r="G1298" s="198">
        <v>0.49990000000000001</v>
      </c>
      <c r="H1298" s="198">
        <v>0.49940000000000001</v>
      </c>
      <c r="I1298" s="198">
        <v>0.49940000000000001</v>
      </c>
      <c r="J1298" s="198">
        <v>0.49940000000000001</v>
      </c>
      <c r="K1298" s="198">
        <v>0.49940000000000001</v>
      </c>
      <c r="L1298" s="198">
        <v>0.49940000000000001</v>
      </c>
      <c r="M1298" s="198">
        <v>0.49940000000000001</v>
      </c>
      <c r="N1298" s="198">
        <v>0.49940000000000001</v>
      </c>
      <c r="O1298" s="198">
        <v>0.49940000000000001</v>
      </c>
      <c r="P1298" s="198">
        <v>0.49940000000000001</v>
      </c>
      <c r="Q1298" s="198">
        <v>0.49940000000000001</v>
      </c>
    </row>
    <row r="1299" spans="1:17" x14ac:dyDescent="0.25">
      <c r="A1299" s="8">
        <v>9</v>
      </c>
      <c r="B1299" s="3">
        <v>40</v>
      </c>
      <c r="C1299" s="5">
        <v>160000</v>
      </c>
      <c r="D1299" s="198"/>
      <c r="E1299" s="198">
        <v>0.83940000000000003</v>
      </c>
      <c r="F1299" s="198">
        <v>0.80169999999999997</v>
      </c>
      <c r="G1299" s="198">
        <v>0.76690000000000003</v>
      </c>
      <c r="H1299" s="198">
        <v>0.73470000000000002</v>
      </c>
      <c r="I1299" s="198">
        <v>0.70450000000000002</v>
      </c>
      <c r="J1299" s="198">
        <v>0.67610000000000003</v>
      </c>
      <c r="K1299" s="198">
        <v>0.64929999999999999</v>
      </c>
      <c r="L1299" s="198">
        <v>0.62390000000000001</v>
      </c>
      <c r="M1299" s="198">
        <v>0.60680000000000001</v>
      </c>
      <c r="N1299" s="198">
        <v>0.59760000000000002</v>
      </c>
      <c r="O1299" s="198">
        <v>0.58960000000000001</v>
      </c>
      <c r="P1299" s="198">
        <v>0.58250000000000002</v>
      </c>
      <c r="Q1299" s="198">
        <v>0.57620000000000005</v>
      </c>
    </row>
    <row r="1300" spans="1:17" x14ac:dyDescent="0.25">
      <c r="A1300" s="8">
        <v>9</v>
      </c>
      <c r="B1300" s="3">
        <v>41</v>
      </c>
      <c r="C1300" s="5">
        <v>160000</v>
      </c>
      <c r="D1300" s="198"/>
      <c r="E1300" s="198">
        <v>0.83250000000000002</v>
      </c>
      <c r="F1300" s="198">
        <v>0.79349999999999998</v>
      </c>
      <c r="G1300" s="198">
        <v>0.75760000000000005</v>
      </c>
      <c r="H1300" s="198">
        <v>0.72430000000000005</v>
      </c>
      <c r="I1300" s="198">
        <v>0.69320000000000004</v>
      </c>
      <c r="J1300" s="198">
        <v>0.66400000000000003</v>
      </c>
      <c r="K1300" s="198">
        <v>0.63639999999999997</v>
      </c>
      <c r="L1300" s="198">
        <v>0.61250000000000004</v>
      </c>
      <c r="M1300" s="198">
        <v>0.60209999999999997</v>
      </c>
      <c r="N1300" s="198">
        <v>0.59299999999999997</v>
      </c>
      <c r="O1300" s="198">
        <v>0.58509999999999995</v>
      </c>
      <c r="P1300" s="198">
        <v>0.57809999999999995</v>
      </c>
      <c r="Q1300" s="198">
        <v>0.57230000000000003</v>
      </c>
    </row>
    <row r="1301" spans="1:17" x14ac:dyDescent="0.25">
      <c r="A1301" s="8">
        <v>9</v>
      </c>
      <c r="B1301" s="3">
        <v>42</v>
      </c>
      <c r="C1301" s="5">
        <v>160000</v>
      </c>
      <c r="D1301" s="198"/>
      <c r="E1301" s="198">
        <v>0.82530000000000003</v>
      </c>
      <c r="F1301" s="198">
        <v>0.78500000000000003</v>
      </c>
      <c r="G1301" s="198">
        <v>0.748</v>
      </c>
      <c r="H1301" s="198">
        <v>0.7137</v>
      </c>
      <c r="I1301" s="198">
        <v>0.68159999999999998</v>
      </c>
      <c r="J1301" s="198">
        <v>0.65149999999999997</v>
      </c>
      <c r="K1301" s="198">
        <v>0.62309999999999999</v>
      </c>
      <c r="L1301" s="198">
        <v>0.60770000000000002</v>
      </c>
      <c r="M1301" s="198">
        <v>0.59730000000000005</v>
      </c>
      <c r="N1301" s="198">
        <v>0.58830000000000005</v>
      </c>
      <c r="O1301" s="198">
        <v>0.58040000000000003</v>
      </c>
      <c r="P1301" s="198">
        <v>0.57410000000000005</v>
      </c>
      <c r="Q1301" s="198">
        <v>0.56930000000000003</v>
      </c>
    </row>
    <row r="1302" spans="1:17" x14ac:dyDescent="0.25">
      <c r="A1302" s="8">
        <v>9</v>
      </c>
      <c r="B1302" s="3">
        <v>43</v>
      </c>
      <c r="C1302" s="5">
        <v>160000</v>
      </c>
      <c r="D1302" s="198"/>
      <c r="E1302" s="198">
        <v>0.81799999999999995</v>
      </c>
      <c r="F1302" s="198">
        <v>0.77639999999999998</v>
      </c>
      <c r="G1302" s="198">
        <v>0.73819999999999997</v>
      </c>
      <c r="H1302" s="198">
        <v>0.70279999999999998</v>
      </c>
      <c r="I1302" s="198">
        <v>0.66979999999999995</v>
      </c>
      <c r="J1302" s="198">
        <v>0.63880000000000003</v>
      </c>
      <c r="K1302" s="198">
        <v>0.61470000000000002</v>
      </c>
      <c r="L1302" s="198">
        <v>0.6028</v>
      </c>
      <c r="M1302" s="198">
        <v>0.59250000000000003</v>
      </c>
      <c r="N1302" s="198">
        <v>0.58360000000000001</v>
      </c>
      <c r="O1302" s="198">
        <v>0.57640000000000002</v>
      </c>
      <c r="P1302" s="198">
        <v>0.57099999999999995</v>
      </c>
      <c r="Q1302" s="198">
        <v>0.56669999999999998</v>
      </c>
    </row>
    <row r="1303" spans="1:17" x14ac:dyDescent="0.25">
      <c r="A1303" s="8">
        <v>9</v>
      </c>
      <c r="B1303" s="3">
        <v>44</v>
      </c>
      <c r="C1303" s="5">
        <v>160000</v>
      </c>
      <c r="D1303" s="198"/>
      <c r="E1303" s="198">
        <v>0.81069999999999998</v>
      </c>
      <c r="F1303" s="198">
        <v>0.76780000000000004</v>
      </c>
      <c r="G1303" s="198">
        <v>0.72840000000000005</v>
      </c>
      <c r="H1303" s="198">
        <v>0.69189999999999996</v>
      </c>
      <c r="I1303" s="198">
        <v>0.65790000000000004</v>
      </c>
      <c r="J1303" s="198">
        <v>0.626</v>
      </c>
      <c r="K1303" s="198">
        <v>0.60980000000000001</v>
      </c>
      <c r="L1303" s="198">
        <v>0.59789999999999999</v>
      </c>
      <c r="M1303" s="198">
        <v>0.5877</v>
      </c>
      <c r="N1303" s="198">
        <v>0.57930000000000004</v>
      </c>
      <c r="O1303" s="198">
        <v>0.57320000000000004</v>
      </c>
      <c r="P1303" s="198">
        <v>0.56830000000000003</v>
      </c>
      <c r="Q1303" s="198">
        <v>0.56440000000000001</v>
      </c>
    </row>
    <row r="1304" spans="1:17" x14ac:dyDescent="0.25">
      <c r="A1304" s="8">
        <v>9</v>
      </c>
      <c r="B1304" s="3">
        <v>45</v>
      </c>
      <c r="C1304" s="5">
        <v>160000</v>
      </c>
      <c r="D1304" s="198"/>
      <c r="E1304" s="198">
        <v>0.80249999999999999</v>
      </c>
      <c r="F1304" s="198">
        <v>0.7581</v>
      </c>
      <c r="G1304" s="198">
        <v>0.71740000000000004</v>
      </c>
      <c r="H1304" s="198">
        <v>0.67969999999999997</v>
      </c>
      <c r="I1304" s="198">
        <v>0.64459999999999995</v>
      </c>
      <c r="J1304" s="198">
        <v>0.6179</v>
      </c>
      <c r="K1304" s="198">
        <v>0.60409999999999997</v>
      </c>
      <c r="L1304" s="198">
        <v>0.59230000000000005</v>
      </c>
      <c r="M1304" s="198">
        <v>0.58250000000000002</v>
      </c>
      <c r="N1304" s="198">
        <v>0.57540000000000002</v>
      </c>
      <c r="O1304" s="198">
        <v>0.56979999999999997</v>
      </c>
      <c r="P1304" s="198">
        <v>0.56540000000000001</v>
      </c>
      <c r="Q1304" s="198">
        <v>0.56179999999999997</v>
      </c>
    </row>
    <row r="1305" spans="1:17" x14ac:dyDescent="0.25">
      <c r="A1305" s="8">
        <v>9</v>
      </c>
      <c r="B1305" s="3">
        <v>46</v>
      </c>
      <c r="C1305" s="5">
        <v>160000</v>
      </c>
      <c r="D1305" s="198"/>
      <c r="E1305" s="198">
        <v>0.79410000000000003</v>
      </c>
      <c r="F1305" s="198">
        <v>0.74819999999999998</v>
      </c>
      <c r="G1305" s="198">
        <v>0.70620000000000005</v>
      </c>
      <c r="H1305" s="198">
        <v>0.6673</v>
      </c>
      <c r="I1305" s="198">
        <v>0.63109999999999999</v>
      </c>
      <c r="J1305" s="198">
        <v>0.61199999999999999</v>
      </c>
      <c r="K1305" s="198">
        <v>0.59830000000000005</v>
      </c>
      <c r="L1305" s="198">
        <v>0.58679999999999999</v>
      </c>
      <c r="M1305" s="198">
        <v>0.57830000000000004</v>
      </c>
      <c r="N1305" s="198">
        <v>0.57189999999999996</v>
      </c>
      <c r="O1305" s="198">
        <v>0.56679999999999997</v>
      </c>
      <c r="P1305" s="198">
        <v>0.56269999999999998</v>
      </c>
      <c r="Q1305" s="198">
        <v>0.55930000000000002</v>
      </c>
    </row>
    <row r="1306" spans="1:17" x14ac:dyDescent="0.25">
      <c r="A1306" s="8">
        <v>9</v>
      </c>
      <c r="B1306" s="3">
        <v>47</v>
      </c>
      <c r="C1306" s="5">
        <v>160000</v>
      </c>
      <c r="D1306" s="198"/>
      <c r="E1306" s="198">
        <v>0.78569999999999995</v>
      </c>
      <c r="F1306" s="198">
        <v>0.73829999999999996</v>
      </c>
      <c r="G1306" s="198">
        <v>0.69479999999999997</v>
      </c>
      <c r="H1306" s="198">
        <v>0.65469999999999995</v>
      </c>
      <c r="I1306" s="198">
        <v>0.62250000000000005</v>
      </c>
      <c r="J1306" s="198">
        <v>0.60619999999999996</v>
      </c>
      <c r="K1306" s="198">
        <v>0.59260000000000002</v>
      </c>
      <c r="L1306" s="198">
        <v>0.58230000000000004</v>
      </c>
      <c r="M1306" s="198">
        <v>0.57469999999999999</v>
      </c>
      <c r="N1306" s="198">
        <v>0.56869999999999998</v>
      </c>
      <c r="O1306" s="198">
        <v>0.56399999999999995</v>
      </c>
      <c r="P1306" s="198">
        <v>0.56020000000000003</v>
      </c>
      <c r="Q1306" s="198">
        <v>0.55730000000000002</v>
      </c>
    </row>
    <row r="1307" spans="1:17" x14ac:dyDescent="0.25">
      <c r="A1307" s="8">
        <v>9</v>
      </c>
      <c r="B1307" s="3">
        <v>48</v>
      </c>
      <c r="C1307" s="5">
        <v>160000</v>
      </c>
      <c r="D1307" s="198"/>
      <c r="E1307" s="198">
        <v>0.77700000000000002</v>
      </c>
      <c r="F1307" s="198">
        <v>0.72799999999999998</v>
      </c>
      <c r="G1307" s="198">
        <v>0.68310000000000004</v>
      </c>
      <c r="H1307" s="198">
        <v>0.64170000000000005</v>
      </c>
      <c r="I1307" s="198">
        <v>0.61650000000000005</v>
      </c>
      <c r="J1307" s="198">
        <v>0.60019999999999996</v>
      </c>
      <c r="K1307" s="198">
        <v>0.58750000000000002</v>
      </c>
      <c r="L1307" s="198">
        <v>0.57830000000000004</v>
      </c>
      <c r="M1307" s="198">
        <v>0.57120000000000004</v>
      </c>
      <c r="N1307" s="198">
        <v>0.56569999999999998</v>
      </c>
      <c r="O1307" s="198">
        <v>0.56130000000000002</v>
      </c>
      <c r="P1307" s="198">
        <v>0.55800000000000005</v>
      </c>
      <c r="Q1307" s="198">
        <v>0.55549999999999999</v>
      </c>
    </row>
    <row r="1308" spans="1:17" x14ac:dyDescent="0.25">
      <c r="A1308" s="8">
        <v>9</v>
      </c>
      <c r="B1308" s="3">
        <v>49</v>
      </c>
      <c r="C1308" s="5">
        <v>160000</v>
      </c>
      <c r="D1308" s="198"/>
      <c r="E1308" s="198">
        <v>0.7681</v>
      </c>
      <c r="F1308" s="198">
        <v>0.71740000000000004</v>
      </c>
      <c r="G1308" s="198">
        <v>0.67110000000000003</v>
      </c>
      <c r="H1308" s="198">
        <v>0.63</v>
      </c>
      <c r="I1308" s="198">
        <v>0.61040000000000005</v>
      </c>
      <c r="J1308" s="198">
        <v>0.59450000000000003</v>
      </c>
      <c r="K1308" s="198">
        <v>0.58309999999999995</v>
      </c>
      <c r="L1308" s="198">
        <v>0.5746</v>
      </c>
      <c r="M1308" s="198">
        <v>0.56799999999999995</v>
      </c>
      <c r="N1308" s="198">
        <v>0.56279999999999997</v>
      </c>
      <c r="O1308" s="198">
        <v>0.55900000000000005</v>
      </c>
      <c r="P1308" s="198">
        <v>0.55620000000000003</v>
      </c>
      <c r="Q1308" s="198">
        <v>0.55410000000000004</v>
      </c>
    </row>
    <row r="1309" spans="1:17" x14ac:dyDescent="0.25">
      <c r="A1309" s="8">
        <v>9</v>
      </c>
      <c r="B1309" s="3">
        <v>50</v>
      </c>
      <c r="C1309" s="5">
        <v>160000</v>
      </c>
      <c r="D1309" s="198"/>
      <c r="E1309" s="198">
        <v>0.75929999999999997</v>
      </c>
      <c r="F1309" s="198">
        <v>0.70689999999999997</v>
      </c>
      <c r="G1309" s="198">
        <v>0.65910000000000002</v>
      </c>
      <c r="H1309" s="198">
        <v>0.624</v>
      </c>
      <c r="I1309" s="198">
        <v>0.60429999999999995</v>
      </c>
      <c r="J1309" s="198">
        <v>0.58979999999999999</v>
      </c>
      <c r="K1309" s="198">
        <v>0.57920000000000005</v>
      </c>
      <c r="L1309" s="198">
        <v>0.57110000000000005</v>
      </c>
      <c r="M1309" s="198">
        <v>0.56489999999999996</v>
      </c>
      <c r="N1309" s="198">
        <v>0.56040000000000001</v>
      </c>
      <c r="O1309" s="198">
        <v>0.55710000000000004</v>
      </c>
      <c r="P1309" s="198">
        <v>0.55459999999999998</v>
      </c>
      <c r="Q1309" s="198">
        <v>0.55279999999999996</v>
      </c>
    </row>
    <row r="1310" spans="1:17" x14ac:dyDescent="0.25">
      <c r="A1310" s="8">
        <v>9</v>
      </c>
      <c r="B1310" s="3">
        <v>51</v>
      </c>
      <c r="C1310" s="5">
        <v>160000</v>
      </c>
      <c r="D1310" s="198"/>
      <c r="E1310" s="198">
        <v>0.75029999999999997</v>
      </c>
      <c r="F1310" s="198">
        <v>0.69620000000000004</v>
      </c>
      <c r="G1310" s="198">
        <v>0.64680000000000004</v>
      </c>
      <c r="H1310" s="198">
        <v>0.61780000000000002</v>
      </c>
      <c r="I1310" s="198">
        <v>0.59889999999999999</v>
      </c>
      <c r="J1310" s="198">
        <v>0.58540000000000003</v>
      </c>
      <c r="K1310" s="198">
        <v>0.57540000000000002</v>
      </c>
      <c r="L1310" s="198">
        <v>0.56779999999999997</v>
      </c>
      <c r="M1310" s="198">
        <v>0.56230000000000002</v>
      </c>
      <c r="N1310" s="198">
        <v>0.55830000000000002</v>
      </c>
      <c r="O1310" s="198">
        <v>0.5554</v>
      </c>
      <c r="P1310" s="198">
        <v>0.55320000000000003</v>
      </c>
      <c r="Q1310" s="198">
        <v>0.55169999999999997</v>
      </c>
    </row>
    <row r="1311" spans="1:17" x14ac:dyDescent="0.25">
      <c r="A1311" s="8">
        <v>9</v>
      </c>
      <c r="B1311" s="3">
        <v>52</v>
      </c>
      <c r="C1311" s="5">
        <v>160000</v>
      </c>
      <c r="D1311" s="198"/>
      <c r="E1311" s="198">
        <v>0.7409</v>
      </c>
      <c r="F1311" s="198">
        <v>0.68500000000000005</v>
      </c>
      <c r="G1311" s="198">
        <v>0.63570000000000004</v>
      </c>
      <c r="H1311" s="198">
        <v>0.61140000000000005</v>
      </c>
      <c r="I1311" s="198">
        <v>0.59389999999999998</v>
      </c>
      <c r="J1311" s="198">
        <v>0.58120000000000005</v>
      </c>
      <c r="K1311" s="198">
        <v>0.57179999999999997</v>
      </c>
      <c r="L1311" s="198">
        <v>0.56479999999999997</v>
      </c>
      <c r="M1311" s="198">
        <v>0.55989999999999995</v>
      </c>
      <c r="N1311" s="198">
        <v>0.55640000000000001</v>
      </c>
      <c r="O1311" s="198">
        <v>0.55379999999999996</v>
      </c>
      <c r="P1311" s="198">
        <v>0.55210000000000004</v>
      </c>
      <c r="Q1311" s="198">
        <v>0.55079999999999996</v>
      </c>
    </row>
    <row r="1312" spans="1:17" x14ac:dyDescent="0.25">
      <c r="A1312" s="8">
        <v>9</v>
      </c>
      <c r="B1312" s="3">
        <v>53</v>
      </c>
      <c r="C1312" s="5">
        <v>160000</v>
      </c>
      <c r="D1312" s="198"/>
      <c r="E1312" s="198">
        <v>0.73129999999999995</v>
      </c>
      <c r="F1312" s="198">
        <v>0.67349999999999999</v>
      </c>
      <c r="G1312" s="198">
        <v>0.62919999999999998</v>
      </c>
      <c r="H1312" s="198">
        <v>0.60580000000000001</v>
      </c>
      <c r="I1312" s="198">
        <v>0.58930000000000005</v>
      </c>
      <c r="J1312" s="198">
        <v>0.57720000000000005</v>
      </c>
      <c r="K1312" s="198">
        <v>0.56830000000000003</v>
      </c>
      <c r="L1312" s="198">
        <v>0.56210000000000004</v>
      </c>
      <c r="M1312" s="198">
        <v>0.55779999999999996</v>
      </c>
      <c r="N1312" s="198">
        <v>0.55469999999999997</v>
      </c>
      <c r="O1312" s="198">
        <v>0.55259999999999998</v>
      </c>
      <c r="P1312" s="198">
        <v>0.55110000000000003</v>
      </c>
      <c r="Q1312" s="198">
        <v>0.55010000000000003</v>
      </c>
    </row>
    <row r="1313" spans="1:17" x14ac:dyDescent="0.25">
      <c r="A1313" s="8">
        <v>9</v>
      </c>
      <c r="B1313" s="3">
        <v>54</v>
      </c>
      <c r="C1313" s="5">
        <v>160000</v>
      </c>
      <c r="D1313" s="198"/>
      <c r="E1313" s="198">
        <v>0.72160000000000002</v>
      </c>
      <c r="F1313" s="198">
        <v>0.66169999999999995</v>
      </c>
      <c r="G1313" s="198">
        <v>0.62280000000000002</v>
      </c>
      <c r="H1313" s="198">
        <v>0.60060000000000002</v>
      </c>
      <c r="I1313" s="198">
        <v>0.58479999999999999</v>
      </c>
      <c r="J1313" s="198">
        <v>0.57330000000000003</v>
      </c>
      <c r="K1313" s="198">
        <v>0.56530000000000002</v>
      </c>
      <c r="L1313" s="198">
        <v>0.55969999999999998</v>
      </c>
      <c r="M1313" s="198">
        <v>0.55589999999999995</v>
      </c>
      <c r="N1313" s="198">
        <v>0.55330000000000001</v>
      </c>
      <c r="O1313" s="198">
        <v>0.55149999999999999</v>
      </c>
      <c r="P1313" s="198">
        <v>0.55030000000000001</v>
      </c>
      <c r="Q1313" s="198">
        <v>0.54949999999999999</v>
      </c>
    </row>
    <row r="1314" spans="1:17" x14ac:dyDescent="0.25">
      <c r="A1314" s="8">
        <v>9</v>
      </c>
      <c r="B1314" s="3">
        <v>55</v>
      </c>
      <c r="C1314" s="5">
        <v>160000</v>
      </c>
      <c r="D1314" s="198"/>
      <c r="E1314" s="198">
        <v>0.71189999999999998</v>
      </c>
      <c r="F1314" s="198">
        <v>0.65</v>
      </c>
      <c r="G1314" s="198">
        <v>0.61699999999999999</v>
      </c>
      <c r="H1314" s="198">
        <v>0.59570000000000001</v>
      </c>
      <c r="I1314" s="198">
        <v>0.58050000000000002</v>
      </c>
      <c r="J1314" s="198">
        <v>0.56979999999999997</v>
      </c>
      <c r="K1314" s="198">
        <v>0.56259999999999999</v>
      </c>
      <c r="L1314" s="198">
        <v>0.55759999999999998</v>
      </c>
      <c r="M1314" s="198">
        <v>0.55430000000000001</v>
      </c>
      <c r="N1314" s="198">
        <v>0.55210000000000004</v>
      </c>
      <c r="O1314" s="198">
        <v>0.55059999999999998</v>
      </c>
      <c r="P1314" s="198">
        <v>0.54969999999999997</v>
      </c>
      <c r="Q1314" s="198">
        <v>0.54910000000000003</v>
      </c>
    </row>
    <row r="1315" spans="1:17" x14ac:dyDescent="0.25">
      <c r="A1315" s="8">
        <v>9</v>
      </c>
      <c r="B1315" s="3">
        <v>56</v>
      </c>
      <c r="C1315" s="5">
        <v>160000</v>
      </c>
      <c r="D1315" s="198"/>
      <c r="E1315" s="198">
        <v>0.70179999999999998</v>
      </c>
      <c r="F1315" s="198">
        <v>0.64080000000000004</v>
      </c>
      <c r="G1315" s="198">
        <v>0.61140000000000005</v>
      </c>
      <c r="H1315" s="198">
        <v>0.59079999999999999</v>
      </c>
      <c r="I1315" s="198">
        <v>0.57630000000000003</v>
      </c>
      <c r="J1315" s="198">
        <v>0.56659999999999999</v>
      </c>
      <c r="K1315" s="198">
        <v>0.56010000000000004</v>
      </c>
      <c r="L1315" s="198">
        <v>0.55569999999999997</v>
      </c>
      <c r="M1315" s="198">
        <v>0.55289999999999995</v>
      </c>
      <c r="N1315" s="198">
        <v>0.55110000000000003</v>
      </c>
      <c r="O1315" s="198">
        <v>0.54990000000000006</v>
      </c>
      <c r="P1315" s="198">
        <v>0.54920000000000002</v>
      </c>
      <c r="Q1315" s="198">
        <v>0.54869999999999997</v>
      </c>
    </row>
    <row r="1316" spans="1:17" x14ac:dyDescent="0.25">
      <c r="A1316" s="8">
        <v>9</v>
      </c>
      <c r="B1316" s="3">
        <v>57</v>
      </c>
      <c r="C1316" s="5">
        <v>160000</v>
      </c>
      <c r="D1316" s="198"/>
      <c r="E1316" s="198">
        <v>0.6915</v>
      </c>
      <c r="F1316" s="198">
        <v>0.63460000000000005</v>
      </c>
      <c r="G1316" s="198">
        <v>0.60609999999999997</v>
      </c>
      <c r="H1316" s="198">
        <v>0.58599999999999997</v>
      </c>
      <c r="I1316" s="198">
        <v>0.5726</v>
      </c>
      <c r="J1316" s="198">
        <v>0.56369999999999998</v>
      </c>
      <c r="K1316" s="198">
        <v>0.55779999999999996</v>
      </c>
      <c r="L1316" s="198">
        <v>0.55410000000000004</v>
      </c>
      <c r="M1316" s="198">
        <v>0.55179999999999996</v>
      </c>
      <c r="N1316" s="198">
        <v>0.55030000000000001</v>
      </c>
      <c r="O1316" s="198">
        <v>0.5494</v>
      </c>
      <c r="P1316" s="198">
        <v>0.54879999999999995</v>
      </c>
      <c r="Q1316" s="198">
        <v>0.54849999999999999</v>
      </c>
    </row>
    <row r="1317" spans="1:17" x14ac:dyDescent="0.25">
      <c r="A1317" s="8">
        <v>9</v>
      </c>
      <c r="B1317" s="3">
        <v>58</v>
      </c>
      <c r="C1317" s="5">
        <v>160000</v>
      </c>
      <c r="D1317" s="198"/>
      <c r="E1317" s="198">
        <v>0.68179999999999996</v>
      </c>
      <c r="F1317" s="198">
        <v>0.62939999999999996</v>
      </c>
      <c r="G1317" s="198">
        <v>0.60129999999999995</v>
      </c>
      <c r="H1317" s="198">
        <v>0.58209999999999995</v>
      </c>
      <c r="I1317" s="198">
        <v>0.56950000000000001</v>
      </c>
      <c r="J1317" s="198">
        <v>0.56130000000000002</v>
      </c>
      <c r="K1317" s="198">
        <v>0.55610000000000004</v>
      </c>
      <c r="L1317" s="198">
        <v>0.55289999999999995</v>
      </c>
      <c r="M1317" s="198">
        <v>0.55089999999999995</v>
      </c>
      <c r="N1317" s="198">
        <v>0.54969999999999997</v>
      </c>
      <c r="O1317" s="198">
        <v>0.54900000000000004</v>
      </c>
      <c r="P1317" s="198">
        <v>0.54859999999999998</v>
      </c>
      <c r="Q1317" s="198">
        <v>0.54830000000000001</v>
      </c>
    </row>
    <row r="1318" spans="1:17" x14ac:dyDescent="0.25">
      <c r="A1318" s="8">
        <v>9</v>
      </c>
      <c r="B1318" s="3">
        <v>59</v>
      </c>
      <c r="C1318" s="5">
        <v>160000</v>
      </c>
      <c r="D1318" s="198"/>
      <c r="E1318" s="198">
        <v>0.67190000000000005</v>
      </c>
      <c r="F1318" s="198">
        <v>0.62429999999999997</v>
      </c>
      <c r="G1318" s="198">
        <v>0.59660000000000002</v>
      </c>
      <c r="H1318" s="198">
        <v>0.57840000000000003</v>
      </c>
      <c r="I1318" s="198">
        <v>0.56659999999999999</v>
      </c>
      <c r="J1318" s="198">
        <v>0.55920000000000003</v>
      </c>
      <c r="K1318" s="198">
        <v>0.55459999999999998</v>
      </c>
      <c r="L1318" s="198">
        <v>0.55179999999999996</v>
      </c>
      <c r="M1318" s="198">
        <v>0.55020000000000002</v>
      </c>
      <c r="N1318" s="198">
        <v>0.54920000000000002</v>
      </c>
      <c r="O1318" s="198">
        <v>0.54869999999999997</v>
      </c>
      <c r="P1318" s="198">
        <v>0.5484</v>
      </c>
      <c r="Q1318" s="198">
        <v>0.54820000000000002</v>
      </c>
    </row>
    <row r="1319" spans="1:17" x14ac:dyDescent="0.25">
      <c r="A1319" s="8">
        <v>9</v>
      </c>
      <c r="B1319" s="3">
        <v>60</v>
      </c>
      <c r="C1319" s="5">
        <v>160000</v>
      </c>
      <c r="D1319" s="198"/>
      <c r="E1319" s="198">
        <v>0.66169999999999995</v>
      </c>
      <c r="F1319" s="198">
        <v>0.61899999999999999</v>
      </c>
      <c r="G1319" s="198">
        <v>0.59209999999999996</v>
      </c>
      <c r="H1319" s="198">
        <v>0.57469999999999999</v>
      </c>
      <c r="I1319" s="198">
        <v>0.56389999999999996</v>
      </c>
      <c r="J1319" s="198">
        <v>0.55720000000000003</v>
      </c>
      <c r="K1319" s="198">
        <v>0.55320000000000003</v>
      </c>
      <c r="L1319" s="198">
        <v>0.55089999999999995</v>
      </c>
      <c r="M1319" s="198">
        <v>0.54959999999999998</v>
      </c>
      <c r="N1319" s="198">
        <v>0.54890000000000005</v>
      </c>
      <c r="O1319" s="198">
        <v>0.54849999999999999</v>
      </c>
      <c r="P1319" s="198">
        <v>0.54820000000000002</v>
      </c>
      <c r="Q1319" s="198">
        <v>0.54810000000000003</v>
      </c>
    </row>
    <row r="1320" spans="1:17" x14ac:dyDescent="0.25">
      <c r="A1320" s="8">
        <v>9</v>
      </c>
      <c r="B1320" s="3">
        <v>61</v>
      </c>
      <c r="C1320" s="5">
        <v>160000</v>
      </c>
      <c r="D1320" s="198"/>
      <c r="E1320" s="198">
        <v>0.65349999999999997</v>
      </c>
      <c r="F1320" s="198">
        <v>0.6139</v>
      </c>
      <c r="G1320" s="198">
        <v>0.58779999999999999</v>
      </c>
      <c r="H1320" s="198">
        <v>0.57140000000000002</v>
      </c>
      <c r="I1320" s="198">
        <v>0.56140000000000001</v>
      </c>
      <c r="J1320" s="198">
        <v>0.55549999999999999</v>
      </c>
      <c r="K1320" s="198">
        <v>0.55210000000000004</v>
      </c>
      <c r="L1320" s="198">
        <v>0.55020000000000002</v>
      </c>
      <c r="M1320" s="198">
        <v>0.54920000000000002</v>
      </c>
      <c r="N1320" s="198">
        <v>0.54859999999999998</v>
      </c>
      <c r="O1320" s="198">
        <v>0.54830000000000001</v>
      </c>
      <c r="P1320" s="198">
        <v>0.54810000000000003</v>
      </c>
      <c r="Q1320" s="198">
        <v>0.54810000000000003</v>
      </c>
    </row>
    <row r="1321" spans="1:17" x14ac:dyDescent="0.25">
      <c r="A1321" s="8">
        <v>9</v>
      </c>
      <c r="B1321" s="3">
        <v>62</v>
      </c>
      <c r="C1321" s="5">
        <v>160000</v>
      </c>
      <c r="D1321" s="198"/>
      <c r="E1321" s="198">
        <v>0.64810000000000001</v>
      </c>
      <c r="F1321" s="198">
        <v>0.60880000000000001</v>
      </c>
      <c r="G1321" s="198">
        <v>0.58360000000000001</v>
      </c>
      <c r="H1321" s="198">
        <v>0.56820000000000004</v>
      </c>
      <c r="I1321" s="198">
        <v>0.55910000000000004</v>
      </c>
      <c r="J1321" s="198">
        <v>0.55389999999999995</v>
      </c>
      <c r="K1321" s="198">
        <v>0.55110000000000003</v>
      </c>
      <c r="L1321" s="198">
        <v>0.54959999999999998</v>
      </c>
      <c r="M1321" s="198">
        <v>0.54879999999999995</v>
      </c>
      <c r="N1321" s="198">
        <v>0.5484</v>
      </c>
      <c r="O1321" s="198">
        <v>0.54820000000000002</v>
      </c>
      <c r="P1321" s="198">
        <v>0.54810000000000003</v>
      </c>
      <c r="Q1321" s="198">
        <v>0.54800000000000004</v>
      </c>
    </row>
    <row r="1322" spans="1:17" x14ac:dyDescent="0.25">
      <c r="A1322" s="8">
        <v>9</v>
      </c>
      <c r="B1322" s="3">
        <v>63</v>
      </c>
      <c r="C1322" s="5">
        <v>160000</v>
      </c>
      <c r="D1322" s="198"/>
      <c r="E1322" s="198">
        <v>0.64259999999999995</v>
      </c>
      <c r="F1322" s="198">
        <v>0.60370000000000001</v>
      </c>
      <c r="G1322" s="198">
        <v>0.57940000000000003</v>
      </c>
      <c r="H1322" s="198">
        <v>0.56510000000000005</v>
      </c>
      <c r="I1322" s="198">
        <v>0.55700000000000005</v>
      </c>
      <c r="J1322" s="198">
        <v>0.55259999999999998</v>
      </c>
      <c r="K1322" s="198">
        <v>0.55030000000000001</v>
      </c>
      <c r="L1322" s="198">
        <v>0.54910000000000003</v>
      </c>
      <c r="M1322" s="198">
        <v>0.54849999999999999</v>
      </c>
      <c r="N1322" s="198">
        <v>0.54820000000000002</v>
      </c>
      <c r="O1322" s="198">
        <v>0.54810000000000003</v>
      </c>
      <c r="P1322" s="198">
        <v>0.54800000000000004</v>
      </c>
      <c r="Q1322" s="198">
        <v>0.54800000000000004</v>
      </c>
    </row>
    <row r="1323" spans="1:17" x14ac:dyDescent="0.25">
      <c r="A1323" s="8">
        <v>9</v>
      </c>
      <c r="B1323" s="3">
        <v>64</v>
      </c>
      <c r="C1323" s="5">
        <v>160000</v>
      </c>
      <c r="D1323" s="198"/>
      <c r="E1323" s="198">
        <v>0.6371</v>
      </c>
      <c r="F1323" s="198">
        <v>0.59870000000000001</v>
      </c>
      <c r="G1323" s="198">
        <v>0.57550000000000001</v>
      </c>
      <c r="H1323" s="198">
        <v>0.56220000000000003</v>
      </c>
      <c r="I1323" s="198">
        <v>0.55510000000000004</v>
      </c>
      <c r="J1323" s="198">
        <v>0.5514</v>
      </c>
      <c r="K1323" s="198">
        <v>0.54959999999999998</v>
      </c>
      <c r="L1323" s="198">
        <v>0.54869999999999997</v>
      </c>
      <c r="M1323" s="198">
        <v>0.54830000000000001</v>
      </c>
      <c r="N1323" s="198">
        <v>0.54810000000000003</v>
      </c>
      <c r="O1323" s="198">
        <v>0.54800000000000004</v>
      </c>
      <c r="P1323" s="198">
        <v>0.54800000000000004</v>
      </c>
      <c r="Q1323" s="198">
        <v>0.54800000000000004</v>
      </c>
    </row>
    <row r="1324" spans="1:17" x14ac:dyDescent="0.25">
      <c r="A1324" s="8">
        <v>9</v>
      </c>
      <c r="B1324" s="3">
        <v>65</v>
      </c>
      <c r="C1324" s="5">
        <v>160000</v>
      </c>
      <c r="D1324" s="198"/>
      <c r="E1324" s="198">
        <v>0.63160000000000005</v>
      </c>
      <c r="F1324" s="198">
        <v>0.59379999999999999</v>
      </c>
      <c r="G1324" s="198">
        <v>0.5716</v>
      </c>
      <c r="H1324" s="198">
        <v>0.55959999999999999</v>
      </c>
      <c r="I1324" s="198">
        <v>0.55349999999999999</v>
      </c>
      <c r="J1324" s="198">
        <v>0.55049999999999999</v>
      </c>
      <c r="K1324" s="198">
        <v>0.54910000000000003</v>
      </c>
      <c r="L1324" s="198">
        <v>0.5484</v>
      </c>
      <c r="M1324" s="198">
        <v>0.54820000000000002</v>
      </c>
      <c r="N1324" s="198">
        <v>0.54810000000000003</v>
      </c>
      <c r="O1324" s="198">
        <v>0.54800000000000004</v>
      </c>
      <c r="P1324" s="198">
        <v>0.54800000000000004</v>
      </c>
      <c r="Q1324" s="198">
        <v>0.54800000000000004</v>
      </c>
    </row>
    <row r="1325" spans="1:17" x14ac:dyDescent="0.25">
      <c r="A1325" s="8">
        <v>9</v>
      </c>
      <c r="B1325" s="3">
        <v>66</v>
      </c>
      <c r="C1325" s="5">
        <v>160000</v>
      </c>
      <c r="D1325" s="198"/>
      <c r="E1325" s="198">
        <v>0.62619999999999998</v>
      </c>
      <c r="F1325" s="198">
        <v>0.58889999999999998</v>
      </c>
      <c r="G1325" s="198">
        <v>0.56799999999999995</v>
      </c>
      <c r="H1325" s="198">
        <v>0.55720000000000003</v>
      </c>
      <c r="I1325" s="198">
        <v>0.55210000000000004</v>
      </c>
      <c r="J1325" s="198">
        <v>0.54969999999999997</v>
      </c>
      <c r="K1325" s="198">
        <v>0.54869999999999997</v>
      </c>
      <c r="L1325" s="198">
        <v>0.54820000000000002</v>
      </c>
      <c r="M1325" s="198">
        <v>0.54810000000000003</v>
      </c>
      <c r="N1325" s="198">
        <v>0.54800000000000004</v>
      </c>
      <c r="O1325" s="198">
        <v>0.54800000000000004</v>
      </c>
      <c r="P1325" s="198">
        <v>0.54800000000000004</v>
      </c>
      <c r="Q1325" s="198">
        <v>0.54800000000000004</v>
      </c>
    </row>
    <row r="1326" spans="1:17" x14ac:dyDescent="0.25">
      <c r="A1326" s="8">
        <v>9</v>
      </c>
      <c r="B1326" s="3">
        <v>67</v>
      </c>
      <c r="C1326" s="5">
        <v>160000</v>
      </c>
      <c r="D1326" s="198"/>
      <c r="E1326" s="198">
        <v>0.62029999999999996</v>
      </c>
      <c r="F1326" s="198">
        <v>0.58379999999999999</v>
      </c>
      <c r="G1326" s="198">
        <v>0.56440000000000001</v>
      </c>
      <c r="H1326" s="198">
        <v>0.55500000000000005</v>
      </c>
      <c r="I1326" s="198">
        <v>0.55079999999999996</v>
      </c>
      <c r="J1326" s="198">
        <v>0.54910000000000003</v>
      </c>
      <c r="K1326" s="198">
        <v>0.5484</v>
      </c>
      <c r="L1326" s="198">
        <v>0.54810000000000003</v>
      </c>
      <c r="M1326" s="198">
        <v>0.54800000000000004</v>
      </c>
      <c r="N1326" s="198">
        <v>0.54800000000000004</v>
      </c>
      <c r="O1326" s="198">
        <v>0.54800000000000004</v>
      </c>
      <c r="P1326" s="198">
        <v>0.54800000000000004</v>
      </c>
      <c r="Q1326" s="198">
        <v>0.54800000000000004</v>
      </c>
    </row>
    <row r="1327" spans="1:17" x14ac:dyDescent="0.25">
      <c r="A1327" s="8">
        <v>9</v>
      </c>
      <c r="B1327" s="3">
        <v>68</v>
      </c>
      <c r="C1327" s="5">
        <v>160000</v>
      </c>
      <c r="D1327" s="198"/>
      <c r="E1327" s="198">
        <v>0.61429999999999996</v>
      </c>
      <c r="F1327" s="198">
        <v>0.57869999999999999</v>
      </c>
      <c r="G1327" s="198">
        <v>0.56089999999999995</v>
      </c>
      <c r="H1327" s="198">
        <v>0.55300000000000005</v>
      </c>
      <c r="I1327" s="198">
        <v>0.54979999999999996</v>
      </c>
      <c r="J1327" s="198">
        <v>0.54859999999999998</v>
      </c>
      <c r="K1327" s="198">
        <v>0.54820000000000002</v>
      </c>
      <c r="L1327" s="198">
        <v>0.54800000000000004</v>
      </c>
      <c r="M1327" s="198">
        <v>0.54800000000000004</v>
      </c>
      <c r="N1327" s="198">
        <v>0.54800000000000004</v>
      </c>
      <c r="O1327" s="198">
        <v>0.54800000000000004</v>
      </c>
      <c r="P1327" s="198">
        <v>0.54800000000000004</v>
      </c>
      <c r="Q1327" s="198">
        <v>0.54800000000000004</v>
      </c>
    </row>
    <row r="1328" spans="1:17" x14ac:dyDescent="0.25">
      <c r="A1328" s="8">
        <v>9</v>
      </c>
      <c r="B1328" s="3">
        <v>69</v>
      </c>
      <c r="C1328" s="5">
        <v>160000</v>
      </c>
      <c r="D1328" s="198"/>
      <c r="E1328" s="198">
        <v>0.60840000000000005</v>
      </c>
      <c r="F1328" s="198">
        <v>0.57399999999999995</v>
      </c>
      <c r="G1328" s="198">
        <v>0.55789999999999995</v>
      </c>
      <c r="H1328" s="198">
        <v>0.5514</v>
      </c>
      <c r="I1328" s="198">
        <v>0.54910000000000003</v>
      </c>
      <c r="J1328" s="198">
        <v>0.54830000000000001</v>
      </c>
      <c r="K1328" s="198">
        <v>0.54810000000000003</v>
      </c>
      <c r="L1328" s="198">
        <v>0.54800000000000004</v>
      </c>
      <c r="M1328" s="198">
        <v>0.54800000000000004</v>
      </c>
      <c r="N1328" s="198">
        <v>0.54800000000000004</v>
      </c>
      <c r="O1328" s="198">
        <v>0.54800000000000004</v>
      </c>
      <c r="P1328" s="198">
        <v>0.54800000000000004</v>
      </c>
      <c r="Q1328" s="198">
        <v>0.54800000000000004</v>
      </c>
    </row>
    <row r="1329" spans="1:17" x14ac:dyDescent="0.25">
      <c r="A1329" s="8">
        <v>9</v>
      </c>
      <c r="B1329" s="3">
        <v>70</v>
      </c>
      <c r="C1329" s="5">
        <v>160000</v>
      </c>
      <c r="D1329" s="198"/>
      <c r="E1329" s="198">
        <v>0.60150000000000003</v>
      </c>
      <c r="F1329" s="198">
        <v>0.56859999999999999</v>
      </c>
      <c r="G1329" s="198">
        <v>0.55479999999999996</v>
      </c>
      <c r="H1329" s="198">
        <v>0.55000000000000004</v>
      </c>
      <c r="I1329" s="198">
        <v>0.54849999999999999</v>
      </c>
      <c r="J1329" s="198">
        <v>0.54810000000000003</v>
      </c>
      <c r="K1329" s="198">
        <v>0.54800000000000004</v>
      </c>
      <c r="L1329" s="198">
        <v>0.54800000000000004</v>
      </c>
      <c r="M1329" s="198">
        <v>0.54800000000000004</v>
      </c>
      <c r="N1329" s="198">
        <v>0.54800000000000004</v>
      </c>
      <c r="O1329" s="198">
        <v>0.54800000000000004</v>
      </c>
      <c r="P1329" s="198">
        <v>0.54800000000000004</v>
      </c>
      <c r="Q1329" s="198">
        <v>0.54800000000000004</v>
      </c>
    </row>
    <row r="1330" spans="1:17" x14ac:dyDescent="0.25">
      <c r="A1330" s="8">
        <v>9</v>
      </c>
      <c r="B1330" s="3">
        <v>71</v>
      </c>
      <c r="C1330" s="5">
        <v>160000</v>
      </c>
      <c r="D1330" s="198"/>
      <c r="E1330" s="198">
        <v>0.5948</v>
      </c>
      <c r="F1330" s="198">
        <v>0.56369999999999998</v>
      </c>
      <c r="G1330" s="198">
        <v>0.5524</v>
      </c>
      <c r="H1330" s="198">
        <v>0.54900000000000004</v>
      </c>
      <c r="I1330" s="198">
        <v>0.54820000000000002</v>
      </c>
      <c r="J1330" s="198">
        <v>0.54800000000000004</v>
      </c>
      <c r="K1330" s="198">
        <v>0.54800000000000004</v>
      </c>
      <c r="L1330" s="198">
        <v>0.54800000000000004</v>
      </c>
      <c r="M1330" s="198">
        <v>0.54800000000000004</v>
      </c>
      <c r="N1330" s="198">
        <v>0.54800000000000004</v>
      </c>
      <c r="O1330" s="198">
        <v>0.54800000000000004</v>
      </c>
      <c r="P1330" s="198">
        <v>0.54800000000000004</v>
      </c>
      <c r="Q1330" s="198">
        <v>0.54800000000000004</v>
      </c>
    </row>
    <row r="1331" spans="1:17" x14ac:dyDescent="0.25">
      <c r="A1331" s="8">
        <v>9</v>
      </c>
      <c r="B1331" s="3">
        <v>72</v>
      </c>
      <c r="C1331" s="5">
        <v>160000</v>
      </c>
      <c r="D1331" s="198"/>
      <c r="E1331" s="198">
        <v>0.5857</v>
      </c>
      <c r="F1331" s="198">
        <v>0.55779999999999996</v>
      </c>
      <c r="G1331" s="198">
        <v>0.54990000000000006</v>
      </c>
      <c r="H1331" s="198">
        <v>0.54830000000000001</v>
      </c>
      <c r="I1331" s="198">
        <v>0.54800000000000004</v>
      </c>
      <c r="J1331" s="198">
        <v>0.54800000000000004</v>
      </c>
      <c r="K1331" s="198">
        <v>0.54800000000000004</v>
      </c>
      <c r="L1331" s="198">
        <v>0.54800000000000004</v>
      </c>
      <c r="M1331" s="198">
        <v>0.54800000000000004</v>
      </c>
      <c r="N1331" s="198">
        <v>0.54800000000000004</v>
      </c>
      <c r="O1331" s="198">
        <v>0.54800000000000004</v>
      </c>
      <c r="P1331" s="198">
        <v>0.54800000000000004</v>
      </c>
      <c r="Q1331" s="198">
        <v>0.54800000000000004</v>
      </c>
    </row>
    <row r="1332" spans="1:17" x14ac:dyDescent="0.25">
      <c r="A1332" s="8">
        <v>9</v>
      </c>
      <c r="B1332" s="3">
        <v>73</v>
      </c>
      <c r="C1332" s="5">
        <v>160000</v>
      </c>
      <c r="D1332" s="198"/>
      <c r="E1332" s="198">
        <v>0.57579999999999998</v>
      </c>
      <c r="F1332" s="198">
        <v>0.55259999999999998</v>
      </c>
      <c r="G1332" s="198">
        <v>0.5484</v>
      </c>
      <c r="H1332" s="198">
        <v>0.54800000000000004</v>
      </c>
      <c r="I1332" s="198">
        <v>0.54800000000000004</v>
      </c>
      <c r="J1332" s="198">
        <v>0.54800000000000004</v>
      </c>
      <c r="K1332" s="198">
        <v>0.54800000000000004</v>
      </c>
      <c r="L1332" s="198">
        <v>0.54800000000000004</v>
      </c>
      <c r="M1332" s="198">
        <v>0.54800000000000004</v>
      </c>
      <c r="N1332" s="198">
        <v>0.54800000000000004</v>
      </c>
      <c r="O1332" s="198">
        <v>0.54800000000000004</v>
      </c>
      <c r="P1332" s="198">
        <v>0.54800000000000004</v>
      </c>
      <c r="Q1332" s="198">
        <v>0.54800000000000004</v>
      </c>
    </row>
    <row r="1333" spans="1:17" x14ac:dyDescent="0.25">
      <c r="A1333" s="8">
        <v>9</v>
      </c>
      <c r="B1333" s="3">
        <v>74</v>
      </c>
      <c r="C1333" s="5">
        <v>160000</v>
      </c>
      <c r="D1333" s="198"/>
      <c r="E1333" s="198">
        <v>0.56920000000000004</v>
      </c>
      <c r="F1333" s="198">
        <v>0.55010000000000003</v>
      </c>
      <c r="G1333" s="198">
        <v>0.54810000000000003</v>
      </c>
      <c r="H1333" s="198">
        <v>0.54800000000000004</v>
      </c>
      <c r="I1333" s="198">
        <v>0.54800000000000004</v>
      </c>
      <c r="J1333" s="198">
        <v>0.54800000000000004</v>
      </c>
      <c r="K1333" s="198">
        <v>0.54800000000000004</v>
      </c>
      <c r="L1333" s="198">
        <v>0.54800000000000004</v>
      </c>
      <c r="M1333" s="198">
        <v>0.54800000000000004</v>
      </c>
      <c r="N1333" s="198">
        <v>0.54800000000000004</v>
      </c>
      <c r="O1333" s="198">
        <v>0.54800000000000004</v>
      </c>
      <c r="P1333" s="198">
        <v>0.54800000000000004</v>
      </c>
      <c r="Q1333" s="198">
        <v>0.54800000000000004</v>
      </c>
    </row>
    <row r="1334" spans="1:17" x14ac:dyDescent="0.25">
      <c r="A1334" s="8">
        <v>1</v>
      </c>
      <c r="B1334" s="3">
        <v>47</v>
      </c>
      <c r="C1334" s="5">
        <v>250000</v>
      </c>
      <c r="D1334" s="198"/>
      <c r="E1334" s="198">
        <v>0.62709999999999999</v>
      </c>
      <c r="F1334" s="198">
        <v>0.55830000000000002</v>
      </c>
      <c r="G1334" s="198">
        <v>0.49759999999999999</v>
      </c>
      <c r="H1334" s="198">
        <v>0.44359999999999999</v>
      </c>
      <c r="I1334" s="198">
        <v>0.39550000000000002</v>
      </c>
      <c r="J1334" s="198">
        <v>0.35239999999999999</v>
      </c>
      <c r="K1334" s="198">
        <v>0.31390000000000001</v>
      </c>
      <c r="L1334" s="198">
        <v>0.28470000000000001</v>
      </c>
      <c r="M1334" s="198">
        <v>0.26090000000000002</v>
      </c>
      <c r="N1334" s="198">
        <v>0.24099999999999999</v>
      </c>
      <c r="O1334" s="198">
        <v>0.22450000000000001</v>
      </c>
      <c r="P1334" s="198">
        <v>0.2107</v>
      </c>
      <c r="Q1334" s="198">
        <v>0.1991</v>
      </c>
    </row>
    <row r="1335" spans="1:17" x14ac:dyDescent="0.25">
      <c r="A1335" s="8">
        <v>1</v>
      </c>
      <c r="B1335" s="3">
        <v>48</v>
      </c>
      <c r="C1335" s="5">
        <v>250000</v>
      </c>
      <c r="D1335" s="198"/>
      <c r="E1335" s="198">
        <v>0.62060000000000004</v>
      </c>
      <c r="F1335" s="198">
        <v>0.55020000000000002</v>
      </c>
      <c r="G1335" s="198">
        <v>0.48799999999999999</v>
      </c>
      <c r="H1335" s="198">
        <v>0.43290000000000001</v>
      </c>
      <c r="I1335" s="198">
        <v>0.38379999999999997</v>
      </c>
      <c r="J1335" s="198">
        <v>0.34010000000000001</v>
      </c>
      <c r="K1335" s="198">
        <v>0.30349999999999999</v>
      </c>
      <c r="L1335" s="198">
        <v>0.27550000000000002</v>
      </c>
      <c r="M1335" s="198">
        <v>0.25230000000000002</v>
      </c>
      <c r="N1335" s="198">
        <v>0.2331</v>
      </c>
      <c r="O1335" s="198">
        <v>0.2172</v>
      </c>
      <c r="P1335" s="198">
        <v>0.2039</v>
      </c>
      <c r="Q1335" s="198">
        <v>0.19309999999999999</v>
      </c>
    </row>
    <row r="1336" spans="1:17" x14ac:dyDescent="0.25">
      <c r="A1336" s="8">
        <v>1</v>
      </c>
      <c r="B1336" s="3">
        <v>49</v>
      </c>
      <c r="C1336" s="5">
        <v>250000</v>
      </c>
      <c r="D1336" s="198"/>
      <c r="E1336" s="198">
        <v>0.61409999999999998</v>
      </c>
      <c r="F1336" s="198">
        <v>0.54200000000000004</v>
      </c>
      <c r="G1336" s="198">
        <v>0.47839999999999999</v>
      </c>
      <c r="H1336" s="198">
        <v>0.42209999999999998</v>
      </c>
      <c r="I1336" s="198">
        <v>0.37219999999999998</v>
      </c>
      <c r="J1336" s="198">
        <v>0.32779999999999998</v>
      </c>
      <c r="K1336" s="198">
        <v>0.29399999999999998</v>
      </c>
      <c r="L1336" s="198">
        <v>0.26669999999999999</v>
      </c>
      <c r="M1336" s="198">
        <v>0.24410000000000001</v>
      </c>
      <c r="N1336" s="198">
        <v>0.22539999999999999</v>
      </c>
      <c r="O1336" s="198">
        <v>0.21010000000000001</v>
      </c>
      <c r="P1336" s="198">
        <v>0.1976</v>
      </c>
      <c r="Q1336" s="198">
        <v>0.18759999999999999</v>
      </c>
    </row>
    <row r="1337" spans="1:17" x14ac:dyDescent="0.25">
      <c r="A1337" s="8">
        <v>1</v>
      </c>
      <c r="B1337" s="3">
        <v>50</v>
      </c>
      <c r="C1337" s="5">
        <v>250000</v>
      </c>
      <c r="D1337" s="198"/>
      <c r="E1337" s="198">
        <v>0.6079</v>
      </c>
      <c r="F1337" s="198">
        <v>0.53410000000000002</v>
      </c>
      <c r="G1337" s="198">
        <v>0.46910000000000002</v>
      </c>
      <c r="H1337" s="198">
        <v>0.41160000000000002</v>
      </c>
      <c r="I1337" s="198">
        <v>0.36080000000000001</v>
      </c>
      <c r="J1337" s="198">
        <v>0.31780000000000003</v>
      </c>
      <c r="K1337" s="198">
        <v>0.28510000000000002</v>
      </c>
      <c r="L1337" s="198">
        <v>0.25819999999999999</v>
      </c>
      <c r="M1337" s="198">
        <v>0.23619999999999999</v>
      </c>
      <c r="N1337" s="198">
        <v>0.21809999999999999</v>
      </c>
      <c r="O1337" s="198">
        <v>0.20349999999999999</v>
      </c>
      <c r="P1337" s="198">
        <v>0.19189999999999999</v>
      </c>
      <c r="Q1337" s="198">
        <v>0.1827</v>
      </c>
    </row>
    <row r="1338" spans="1:17" x14ac:dyDescent="0.25">
      <c r="A1338" s="8">
        <v>1</v>
      </c>
      <c r="B1338" s="3">
        <v>51</v>
      </c>
      <c r="C1338" s="5">
        <v>250000</v>
      </c>
      <c r="D1338" s="198"/>
      <c r="E1338" s="198">
        <v>0.6018</v>
      </c>
      <c r="F1338" s="198">
        <v>0.52629999999999999</v>
      </c>
      <c r="G1338" s="198">
        <v>0.45979999999999999</v>
      </c>
      <c r="H1338" s="198">
        <v>0.4012</v>
      </c>
      <c r="I1338" s="198">
        <v>0.34939999999999999</v>
      </c>
      <c r="J1338" s="198">
        <v>0.30859999999999999</v>
      </c>
      <c r="K1338" s="198">
        <v>0.27639999999999998</v>
      </c>
      <c r="L1338" s="198">
        <v>0.25</v>
      </c>
      <c r="M1338" s="198">
        <v>0.2286</v>
      </c>
      <c r="N1338" s="198">
        <v>0.2112</v>
      </c>
      <c r="O1338" s="198">
        <v>0.19750000000000001</v>
      </c>
      <c r="P1338" s="198">
        <v>0.1867</v>
      </c>
      <c r="Q1338" s="198">
        <v>0.1782</v>
      </c>
    </row>
    <row r="1339" spans="1:17" x14ac:dyDescent="0.25">
      <c r="A1339" s="8">
        <v>1</v>
      </c>
      <c r="B1339" s="3">
        <v>52</v>
      </c>
      <c r="C1339" s="5">
        <v>250000</v>
      </c>
      <c r="D1339" s="198"/>
      <c r="E1339" s="198">
        <v>0.59570000000000001</v>
      </c>
      <c r="F1339" s="198">
        <v>0.51839999999999997</v>
      </c>
      <c r="G1339" s="198">
        <v>0.45029999999999998</v>
      </c>
      <c r="H1339" s="198">
        <v>0.39040000000000002</v>
      </c>
      <c r="I1339" s="198">
        <v>0.33850000000000002</v>
      </c>
      <c r="J1339" s="198">
        <v>0.29949999999999999</v>
      </c>
      <c r="K1339" s="198">
        <v>0.26769999999999999</v>
      </c>
      <c r="L1339" s="198">
        <v>0.24179999999999999</v>
      </c>
      <c r="M1339" s="198">
        <v>0.221</v>
      </c>
      <c r="N1339" s="198">
        <v>0.2046</v>
      </c>
      <c r="O1339" s="198">
        <v>0.19170000000000001</v>
      </c>
      <c r="P1339" s="198">
        <v>0.18179999999999999</v>
      </c>
      <c r="Q1339" s="198">
        <v>0.17399999999999999</v>
      </c>
    </row>
    <row r="1340" spans="1:17" x14ac:dyDescent="0.25">
      <c r="A1340" s="8">
        <v>1</v>
      </c>
      <c r="B1340" s="3">
        <v>53</v>
      </c>
      <c r="C1340" s="5">
        <v>250000</v>
      </c>
      <c r="D1340" s="198"/>
      <c r="E1340" s="198">
        <v>0.5897</v>
      </c>
      <c r="F1340" s="198">
        <v>0.51049999999999995</v>
      </c>
      <c r="G1340" s="198">
        <v>0.44080000000000003</v>
      </c>
      <c r="H1340" s="198">
        <v>0.37969999999999998</v>
      </c>
      <c r="I1340" s="198">
        <v>0.32929999999999998</v>
      </c>
      <c r="J1340" s="198">
        <v>0.29049999999999998</v>
      </c>
      <c r="K1340" s="198">
        <v>0.2591</v>
      </c>
      <c r="L1340" s="198">
        <v>0.23380000000000001</v>
      </c>
      <c r="M1340" s="198">
        <v>0.21390000000000001</v>
      </c>
      <c r="N1340" s="198">
        <v>0.19839999999999999</v>
      </c>
      <c r="O1340" s="198">
        <v>0.18640000000000001</v>
      </c>
      <c r="P1340" s="198">
        <v>0.1772</v>
      </c>
      <c r="Q1340" s="198">
        <v>0.17019999999999999</v>
      </c>
    </row>
    <row r="1341" spans="1:17" x14ac:dyDescent="0.25">
      <c r="A1341" s="8">
        <v>1</v>
      </c>
      <c r="B1341" s="3">
        <v>54</v>
      </c>
      <c r="C1341" s="5">
        <v>250000</v>
      </c>
      <c r="D1341" s="198"/>
      <c r="E1341" s="198">
        <v>0.58379999999999999</v>
      </c>
      <c r="F1341" s="198">
        <v>0.50270000000000004</v>
      </c>
      <c r="G1341" s="198">
        <v>0.43149999999999999</v>
      </c>
      <c r="H1341" s="198">
        <v>0.36899999999999999</v>
      </c>
      <c r="I1341" s="198">
        <v>0.32029999999999997</v>
      </c>
      <c r="J1341" s="198">
        <v>0.28179999999999999</v>
      </c>
      <c r="K1341" s="198">
        <v>0.25069999999999998</v>
      </c>
      <c r="L1341" s="198">
        <v>0.22620000000000001</v>
      </c>
      <c r="M1341" s="198">
        <v>0.2072</v>
      </c>
      <c r="N1341" s="198">
        <v>0.19259999999999999</v>
      </c>
      <c r="O1341" s="198">
        <v>0.18149999999999999</v>
      </c>
      <c r="P1341" s="198">
        <v>0.1731</v>
      </c>
      <c r="Q1341" s="198">
        <v>0.1668</v>
      </c>
    </row>
    <row r="1342" spans="1:17" x14ac:dyDescent="0.25">
      <c r="A1342" s="8">
        <v>1</v>
      </c>
      <c r="B1342" s="3">
        <v>55</v>
      </c>
      <c r="C1342" s="5">
        <v>250000</v>
      </c>
      <c r="D1342" s="198"/>
      <c r="E1342" s="198">
        <v>0.57820000000000005</v>
      </c>
      <c r="F1342" s="198">
        <v>0.49519999999999997</v>
      </c>
      <c r="G1342" s="198">
        <v>0.42230000000000001</v>
      </c>
      <c r="H1342" s="198">
        <v>0.35930000000000001</v>
      </c>
      <c r="I1342" s="198">
        <v>0.31159999999999999</v>
      </c>
      <c r="J1342" s="198">
        <v>0.2732</v>
      </c>
      <c r="K1342" s="198">
        <v>0.24279999999999999</v>
      </c>
      <c r="L1342" s="198">
        <v>0.21909999999999999</v>
      </c>
      <c r="M1342" s="198">
        <v>0.20100000000000001</v>
      </c>
      <c r="N1342" s="198">
        <v>0.18729999999999999</v>
      </c>
      <c r="O1342" s="198">
        <v>0.17699999999999999</v>
      </c>
      <c r="P1342" s="198">
        <v>0.1694</v>
      </c>
      <c r="Q1342" s="198">
        <v>0.16389999999999999</v>
      </c>
    </row>
    <row r="1343" spans="1:17" x14ac:dyDescent="0.25">
      <c r="A1343" s="8">
        <v>1</v>
      </c>
      <c r="B1343" s="3">
        <v>56</v>
      </c>
      <c r="C1343" s="5">
        <v>250000</v>
      </c>
      <c r="D1343" s="198"/>
      <c r="E1343" s="198">
        <v>0.5726</v>
      </c>
      <c r="F1343" s="198">
        <v>0.48759999999999998</v>
      </c>
      <c r="G1343" s="198">
        <v>0.41289999999999999</v>
      </c>
      <c r="H1343" s="198">
        <v>0.35049999999999998</v>
      </c>
      <c r="I1343" s="198">
        <v>0.30270000000000002</v>
      </c>
      <c r="J1343" s="198">
        <v>0.2646</v>
      </c>
      <c r="K1343" s="198">
        <v>0.23480000000000001</v>
      </c>
      <c r="L1343" s="198">
        <v>0.21210000000000001</v>
      </c>
      <c r="M1343" s="198">
        <v>0.19489999999999999</v>
      </c>
      <c r="N1343" s="198">
        <v>0.18210000000000001</v>
      </c>
      <c r="O1343" s="198">
        <v>0.17280000000000001</v>
      </c>
      <c r="P1343" s="198">
        <v>0.16600000000000001</v>
      </c>
      <c r="Q1343" s="198">
        <v>0.16120000000000001</v>
      </c>
    </row>
    <row r="1344" spans="1:17" x14ac:dyDescent="0.25">
      <c r="A1344" s="8">
        <v>1</v>
      </c>
      <c r="B1344" s="3">
        <v>57</v>
      </c>
      <c r="C1344" s="5">
        <v>250000</v>
      </c>
      <c r="D1344" s="198"/>
      <c r="E1344" s="198">
        <v>0.56730000000000003</v>
      </c>
      <c r="F1344" s="198">
        <v>0.48010000000000003</v>
      </c>
      <c r="G1344" s="198">
        <v>0.4037</v>
      </c>
      <c r="H1344" s="198">
        <v>0.34200000000000003</v>
      </c>
      <c r="I1344" s="198">
        <v>0.29399999999999998</v>
      </c>
      <c r="J1344" s="198">
        <v>0.25629999999999997</v>
      </c>
      <c r="K1344" s="198">
        <v>0.2273</v>
      </c>
      <c r="L1344" s="198">
        <v>0.2054</v>
      </c>
      <c r="M1344" s="198">
        <v>0.18920000000000001</v>
      </c>
      <c r="N1344" s="198">
        <v>0.17749999999999999</v>
      </c>
      <c r="O1344" s="198">
        <v>0.16900000000000001</v>
      </c>
      <c r="P1344" s="198">
        <v>0.16309999999999999</v>
      </c>
      <c r="Q1344" s="198">
        <v>0.15890000000000001</v>
      </c>
    </row>
    <row r="1345" spans="1:17" x14ac:dyDescent="0.25">
      <c r="A1345" s="8">
        <v>1</v>
      </c>
      <c r="B1345" s="3">
        <v>58</v>
      </c>
      <c r="C1345" s="5">
        <v>250000</v>
      </c>
      <c r="D1345" s="198"/>
      <c r="E1345" s="198">
        <v>0.56240000000000001</v>
      </c>
      <c r="F1345" s="198">
        <v>0.47320000000000001</v>
      </c>
      <c r="G1345" s="198">
        <v>0.39500000000000002</v>
      </c>
      <c r="H1345" s="198">
        <v>0.33400000000000002</v>
      </c>
      <c r="I1345" s="198">
        <v>0.28599999999999998</v>
      </c>
      <c r="J1345" s="198">
        <v>0.2487</v>
      </c>
      <c r="K1345" s="198">
        <v>0.2205</v>
      </c>
      <c r="L1345" s="198">
        <v>0.19950000000000001</v>
      </c>
      <c r="M1345" s="198">
        <v>0.18429999999999999</v>
      </c>
      <c r="N1345" s="198">
        <v>0.1734</v>
      </c>
      <c r="O1345" s="198">
        <v>0.16589999999999999</v>
      </c>
      <c r="P1345" s="198">
        <v>0.16059999999999999</v>
      </c>
      <c r="Q1345" s="198">
        <v>0.15709999999999999</v>
      </c>
    </row>
    <row r="1346" spans="1:17" x14ac:dyDescent="0.25">
      <c r="A1346" s="8">
        <v>1</v>
      </c>
      <c r="B1346" s="3">
        <v>59</v>
      </c>
      <c r="C1346" s="5">
        <v>250000</v>
      </c>
      <c r="D1346" s="198"/>
      <c r="E1346" s="198">
        <v>0.55769999999999997</v>
      </c>
      <c r="F1346" s="198">
        <v>0.46650000000000003</v>
      </c>
      <c r="G1346" s="198">
        <v>0.38679999999999998</v>
      </c>
      <c r="H1346" s="198">
        <v>0.3261</v>
      </c>
      <c r="I1346" s="198">
        <v>0.27810000000000001</v>
      </c>
      <c r="J1346" s="198">
        <v>0.24129999999999999</v>
      </c>
      <c r="K1346" s="198">
        <v>0.21379999999999999</v>
      </c>
      <c r="L1346" s="198">
        <v>0.1938</v>
      </c>
      <c r="M1346" s="198">
        <v>0.1797</v>
      </c>
      <c r="N1346" s="198">
        <v>0.16980000000000001</v>
      </c>
      <c r="O1346" s="198">
        <v>0.16300000000000001</v>
      </c>
      <c r="P1346" s="198">
        <v>0.1585</v>
      </c>
      <c r="Q1346" s="198">
        <v>0.15559999999999999</v>
      </c>
    </row>
    <row r="1347" spans="1:17" x14ac:dyDescent="0.25">
      <c r="A1347" s="8">
        <v>1</v>
      </c>
      <c r="B1347" s="3">
        <v>60</v>
      </c>
      <c r="C1347" s="5">
        <v>250000</v>
      </c>
      <c r="D1347" s="198"/>
      <c r="E1347" s="198">
        <v>0.55320000000000003</v>
      </c>
      <c r="F1347" s="198">
        <v>0.4597</v>
      </c>
      <c r="G1347" s="198">
        <v>0.3795</v>
      </c>
      <c r="H1347" s="198">
        <v>0.31809999999999999</v>
      </c>
      <c r="I1347" s="198">
        <v>0.2702</v>
      </c>
      <c r="J1347" s="198">
        <v>0.2339</v>
      </c>
      <c r="K1347" s="198">
        <v>0.20730000000000001</v>
      </c>
      <c r="L1347" s="198">
        <v>0.18840000000000001</v>
      </c>
      <c r="M1347" s="198">
        <v>0.17530000000000001</v>
      </c>
      <c r="N1347" s="198">
        <v>0.16639999999999999</v>
      </c>
      <c r="O1347" s="198">
        <v>0.1605</v>
      </c>
      <c r="P1347" s="198">
        <v>0.15670000000000001</v>
      </c>
      <c r="Q1347" s="198">
        <v>0.1542</v>
      </c>
    </row>
    <row r="1348" spans="1:17" x14ac:dyDescent="0.25">
      <c r="A1348" s="8">
        <v>1</v>
      </c>
      <c r="B1348" s="3">
        <v>61</v>
      </c>
      <c r="C1348" s="5">
        <v>250000</v>
      </c>
      <c r="D1348" s="198"/>
      <c r="E1348" s="198">
        <v>0.54890000000000005</v>
      </c>
      <c r="F1348" s="198">
        <v>0.45329999999999998</v>
      </c>
      <c r="G1348" s="198">
        <v>0.37240000000000001</v>
      </c>
      <c r="H1348" s="198">
        <v>0.31040000000000001</v>
      </c>
      <c r="I1348" s="198">
        <v>0.26250000000000001</v>
      </c>
      <c r="J1348" s="198">
        <v>0.2268</v>
      </c>
      <c r="K1348" s="198">
        <v>0.20119999999999999</v>
      </c>
      <c r="L1348" s="198">
        <v>0.18340000000000001</v>
      </c>
      <c r="M1348" s="198">
        <v>0.17130000000000001</v>
      </c>
      <c r="N1348" s="198">
        <v>0.16339999999999999</v>
      </c>
      <c r="O1348" s="198">
        <v>0.1583</v>
      </c>
      <c r="P1348" s="198">
        <v>0.15509999999999999</v>
      </c>
      <c r="Q1348" s="198">
        <v>0.1532</v>
      </c>
    </row>
    <row r="1349" spans="1:17" x14ac:dyDescent="0.25">
      <c r="A1349" s="8">
        <v>1</v>
      </c>
      <c r="B1349" s="3">
        <v>62</v>
      </c>
      <c r="C1349" s="5">
        <v>250000</v>
      </c>
      <c r="D1349" s="198"/>
      <c r="E1349" s="198">
        <v>0.54479999999999995</v>
      </c>
      <c r="F1349" s="198">
        <v>0.44690000000000002</v>
      </c>
      <c r="G1349" s="198">
        <v>0.36530000000000001</v>
      </c>
      <c r="H1349" s="198">
        <v>0.30259999999999998</v>
      </c>
      <c r="I1349" s="198">
        <v>0.25480000000000003</v>
      </c>
      <c r="J1349" s="198">
        <v>0.2198</v>
      </c>
      <c r="K1349" s="198">
        <v>0.19520000000000001</v>
      </c>
      <c r="L1349" s="198">
        <v>0.17860000000000001</v>
      </c>
      <c r="M1349" s="198">
        <v>0.16769999999999999</v>
      </c>
      <c r="N1349" s="198">
        <v>0.16070000000000001</v>
      </c>
      <c r="O1349" s="198">
        <v>0.15640000000000001</v>
      </c>
      <c r="P1349" s="198">
        <v>0.15390000000000001</v>
      </c>
      <c r="Q1349" s="198">
        <v>0.15240000000000001</v>
      </c>
    </row>
    <row r="1350" spans="1:17" x14ac:dyDescent="0.25">
      <c r="A1350" s="8">
        <v>1</v>
      </c>
      <c r="B1350" s="3">
        <v>63</v>
      </c>
      <c r="C1350" s="5">
        <v>250000</v>
      </c>
      <c r="D1350" s="198"/>
      <c r="E1350" s="198">
        <v>0.54090000000000005</v>
      </c>
      <c r="F1350" s="198">
        <v>0.44069999999999998</v>
      </c>
      <c r="G1350" s="198">
        <v>0.35809999999999997</v>
      </c>
      <c r="H1350" s="198">
        <v>0.29470000000000002</v>
      </c>
      <c r="I1350" s="198">
        <v>0.247</v>
      </c>
      <c r="J1350" s="198">
        <v>0.21279999999999999</v>
      </c>
      <c r="K1350" s="198">
        <v>0.18940000000000001</v>
      </c>
      <c r="L1350" s="198">
        <v>0.17399999999999999</v>
      </c>
      <c r="M1350" s="198">
        <v>0.1643</v>
      </c>
      <c r="N1350" s="198">
        <v>0.1583</v>
      </c>
      <c r="O1350" s="198">
        <v>0.15479999999999999</v>
      </c>
      <c r="P1350" s="198">
        <v>0.15279999999999999</v>
      </c>
      <c r="Q1350" s="198">
        <v>0.1517</v>
      </c>
    </row>
    <row r="1351" spans="1:17" x14ac:dyDescent="0.25">
      <c r="A1351" s="8">
        <v>1</v>
      </c>
      <c r="B1351" s="3">
        <v>64</v>
      </c>
      <c r="C1351" s="5">
        <v>250000</v>
      </c>
      <c r="D1351" s="198"/>
      <c r="E1351" s="198">
        <v>0.53739999999999999</v>
      </c>
      <c r="F1351" s="198">
        <v>0.43469999999999998</v>
      </c>
      <c r="G1351" s="198">
        <v>0.35099999999999998</v>
      </c>
      <c r="H1351" s="198">
        <v>0.2868</v>
      </c>
      <c r="I1351" s="198">
        <v>0.2392</v>
      </c>
      <c r="J1351" s="198">
        <v>0.2059</v>
      </c>
      <c r="K1351" s="198">
        <v>0.18379999999999999</v>
      </c>
      <c r="L1351" s="198">
        <v>0.16980000000000001</v>
      </c>
      <c r="M1351" s="198">
        <v>0.1613</v>
      </c>
      <c r="N1351" s="198">
        <v>0.15629999999999999</v>
      </c>
      <c r="O1351" s="198">
        <v>0.1535</v>
      </c>
      <c r="P1351" s="198">
        <v>0.152</v>
      </c>
      <c r="Q1351" s="198">
        <v>0.1512</v>
      </c>
    </row>
    <row r="1352" spans="1:17" x14ac:dyDescent="0.25">
      <c r="A1352" s="8">
        <v>1</v>
      </c>
      <c r="B1352" s="3">
        <v>65</v>
      </c>
      <c r="C1352" s="5">
        <v>250000</v>
      </c>
      <c r="D1352" s="198"/>
      <c r="E1352" s="198">
        <v>0.53410000000000002</v>
      </c>
      <c r="F1352" s="198">
        <v>0.42899999999999999</v>
      </c>
      <c r="G1352" s="198">
        <v>0.34389999999999998</v>
      </c>
      <c r="H1352" s="198">
        <v>0.27889999999999998</v>
      </c>
      <c r="I1352" s="198">
        <v>0.2316</v>
      </c>
      <c r="J1352" s="198">
        <v>0.1993</v>
      </c>
      <c r="K1352" s="198">
        <v>0.17849999999999999</v>
      </c>
      <c r="L1352" s="198">
        <v>0.16589999999999999</v>
      </c>
      <c r="M1352" s="198">
        <v>0.15859999999999999</v>
      </c>
      <c r="N1352" s="198">
        <v>0.15459999999999999</v>
      </c>
      <c r="O1352" s="198">
        <v>0.1525</v>
      </c>
      <c r="P1352" s="198">
        <v>0.15140000000000001</v>
      </c>
      <c r="Q1352" s="198">
        <v>0.15090000000000001</v>
      </c>
    </row>
    <row r="1353" spans="1:17" x14ac:dyDescent="0.25">
      <c r="A1353" s="8">
        <v>1</v>
      </c>
      <c r="B1353" s="3">
        <v>66</v>
      </c>
      <c r="C1353" s="5">
        <v>250000</v>
      </c>
      <c r="D1353" s="198"/>
      <c r="E1353" s="198">
        <v>0.53120000000000001</v>
      </c>
      <c r="F1353" s="198">
        <v>0.42359999999999998</v>
      </c>
      <c r="G1353" s="198">
        <v>0.33700000000000002</v>
      </c>
      <c r="H1353" s="198">
        <v>0.27100000000000002</v>
      </c>
      <c r="I1353" s="198">
        <v>0.224</v>
      </c>
      <c r="J1353" s="198">
        <v>0.1928</v>
      </c>
      <c r="K1353" s="198">
        <v>0.1736</v>
      </c>
      <c r="L1353" s="198">
        <v>0.16250000000000001</v>
      </c>
      <c r="M1353" s="198">
        <v>0.15640000000000001</v>
      </c>
      <c r="N1353" s="198">
        <v>0.15329999999999999</v>
      </c>
      <c r="O1353" s="198">
        <v>0.1517</v>
      </c>
      <c r="P1353" s="198">
        <v>0.151</v>
      </c>
      <c r="Q1353" s="198">
        <v>0.1507</v>
      </c>
    </row>
    <row r="1354" spans="1:17" x14ac:dyDescent="0.25">
      <c r="A1354" s="8">
        <v>1</v>
      </c>
      <c r="B1354" s="3">
        <v>67</v>
      </c>
      <c r="C1354" s="5">
        <v>250000</v>
      </c>
      <c r="D1354" s="198"/>
      <c r="E1354" s="198">
        <v>0.52859999999999996</v>
      </c>
      <c r="F1354" s="198">
        <v>0.41830000000000001</v>
      </c>
      <c r="G1354" s="198">
        <v>0.3296</v>
      </c>
      <c r="H1354" s="198">
        <v>0.2626</v>
      </c>
      <c r="I1354" s="198">
        <v>0.21590000000000001</v>
      </c>
      <c r="J1354" s="198">
        <v>0.1862</v>
      </c>
      <c r="K1354" s="198">
        <v>0.16869999999999999</v>
      </c>
      <c r="L1354" s="198">
        <v>0.15920000000000001</v>
      </c>
      <c r="M1354" s="198">
        <v>0.15440000000000001</v>
      </c>
      <c r="N1354" s="198">
        <v>0.1522</v>
      </c>
      <c r="O1354" s="198">
        <v>0.15110000000000001</v>
      </c>
      <c r="P1354" s="198">
        <v>0.1507</v>
      </c>
      <c r="Q1354" s="198">
        <v>0.15049999999999999</v>
      </c>
    </row>
    <row r="1355" spans="1:17" x14ac:dyDescent="0.25">
      <c r="A1355" s="8">
        <v>1</v>
      </c>
      <c r="B1355" s="3">
        <v>68</v>
      </c>
      <c r="C1355" s="5">
        <v>250000</v>
      </c>
      <c r="D1355" s="198"/>
      <c r="E1355" s="198">
        <v>0.52639999999999998</v>
      </c>
      <c r="F1355" s="198">
        <v>0.41339999999999999</v>
      </c>
      <c r="G1355" s="198">
        <v>0.3221</v>
      </c>
      <c r="H1355" s="198">
        <v>0.25390000000000001</v>
      </c>
      <c r="I1355" s="198">
        <v>0.20780000000000001</v>
      </c>
      <c r="J1355" s="198">
        <v>0.1797</v>
      </c>
      <c r="K1355" s="198">
        <v>0.16420000000000001</v>
      </c>
      <c r="L1355" s="198">
        <v>0.1565</v>
      </c>
      <c r="M1355" s="198">
        <v>0.15290000000000001</v>
      </c>
      <c r="N1355" s="198">
        <v>0.15140000000000001</v>
      </c>
      <c r="O1355" s="198">
        <v>0.15079999999999999</v>
      </c>
      <c r="P1355" s="198">
        <v>0.15049999999999999</v>
      </c>
      <c r="Q1355" s="198">
        <v>0.15049999999999999</v>
      </c>
    </row>
    <row r="1356" spans="1:17" x14ac:dyDescent="0.25">
      <c r="A1356" s="8">
        <v>1</v>
      </c>
      <c r="B1356" s="3">
        <v>69</v>
      </c>
      <c r="C1356" s="5">
        <v>250000</v>
      </c>
      <c r="D1356" s="198"/>
      <c r="E1356" s="198">
        <v>0.52480000000000004</v>
      </c>
      <c r="F1356" s="198">
        <v>0.40920000000000001</v>
      </c>
      <c r="G1356" s="198">
        <v>0.315</v>
      </c>
      <c r="H1356" s="198">
        <v>0.24560000000000001</v>
      </c>
      <c r="I1356" s="198">
        <v>0.2</v>
      </c>
      <c r="J1356" s="198">
        <v>0.17380000000000001</v>
      </c>
      <c r="K1356" s="198">
        <v>0.16039999999999999</v>
      </c>
      <c r="L1356" s="198">
        <v>0.15429999999999999</v>
      </c>
      <c r="M1356" s="198">
        <v>0.15179999999999999</v>
      </c>
      <c r="N1356" s="198">
        <v>0.15090000000000001</v>
      </c>
      <c r="O1356" s="198">
        <v>0.15060000000000001</v>
      </c>
      <c r="P1356" s="198">
        <v>0.15049999999999999</v>
      </c>
      <c r="Q1356" s="198">
        <v>0.15040000000000001</v>
      </c>
    </row>
    <row r="1357" spans="1:17" x14ac:dyDescent="0.25">
      <c r="A1357" s="8">
        <v>1</v>
      </c>
      <c r="B1357" s="3">
        <v>70</v>
      </c>
      <c r="C1357" s="5">
        <v>250000</v>
      </c>
      <c r="D1357" s="198"/>
      <c r="E1357" s="198">
        <v>0.52349999999999997</v>
      </c>
      <c r="F1357" s="198">
        <v>0.40529999999999999</v>
      </c>
      <c r="G1357" s="198">
        <v>0.307</v>
      </c>
      <c r="H1357" s="198">
        <v>0.23580000000000001</v>
      </c>
      <c r="I1357" s="198">
        <v>0.19120000000000001</v>
      </c>
      <c r="J1357" s="198">
        <v>0.16750000000000001</v>
      </c>
      <c r="K1357" s="198">
        <v>0.15670000000000001</v>
      </c>
      <c r="L1357" s="198">
        <v>0.1525</v>
      </c>
      <c r="M1357" s="198">
        <v>0.151</v>
      </c>
      <c r="N1357" s="198">
        <v>0.15060000000000001</v>
      </c>
      <c r="O1357" s="198">
        <v>0.15049999999999999</v>
      </c>
      <c r="P1357" s="198">
        <v>0.15040000000000001</v>
      </c>
      <c r="Q1357" s="198">
        <v>0.15040000000000001</v>
      </c>
    </row>
    <row r="1358" spans="1:17" x14ac:dyDescent="0.25">
      <c r="A1358" s="8">
        <v>1</v>
      </c>
      <c r="B1358" s="3">
        <v>71</v>
      </c>
      <c r="C1358" s="5">
        <v>250000</v>
      </c>
      <c r="D1358" s="198"/>
      <c r="E1358" s="198">
        <v>0.52270000000000005</v>
      </c>
      <c r="F1358" s="198">
        <v>0.40239999999999998</v>
      </c>
      <c r="G1358" s="198">
        <v>0.2994</v>
      </c>
      <c r="H1358" s="198">
        <v>0.22620000000000001</v>
      </c>
      <c r="I1358" s="198">
        <v>0.18279999999999999</v>
      </c>
      <c r="J1358" s="198">
        <v>0.16209999999999999</v>
      </c>
      <c r="K1358" s="198">
        <v>0.154</v>
      </c>
      <c r="L1358" s="198">
        <v>0.15129999999999999</v>
      </c>
      <c r="M1358" s="198">
        <v>0.15060000000000001</v>
      </c>
      <c r="N1358" s="198">
        <v>0.15049999999999999</v>
      </c>
      <c r="O1358" s="198">
        <v>0.15040000000000001</v>
      </c>
      <c r="P1358" s="198">
        <v>0.15040000000000001</v>
      </c>
      <c r="Q1358" s="198">
        <v>0.15040000000000001</v>
      </c>
    </row>
    <row r="1359" spans="1:17" x14ac:dyDescent="0.25">
      <c r="A1359" s="8">
        <v>1</v>
      </c>
      <c r="B1359" s="3">
        <v>72</v>
      </c>
      <c r="C1359" s="5">
        <v>250000</v>
      </c>
      <c r="D1359" s="198"/>
      <c r="E1359" s="198">
        <v>0.52239999999999998</v>
      </c>
      <c r="F1359" s="198">
        <v>0.4</v>
      </c>
      <c r="G1359" s="198">
        <v>0.28989999999999999</v>
      </c>
      <c r="H1359" s="198">
        <v>0.21329999999999999</v>
      </c>
      <c r="I1359" s="198">
        <v>0.17219999999999999</v>
      </c>
      <c r="J1359" s="198">
        <v>0.15620000000000001</v>
      </c>
      <c r="K1359" s="198">
        <v>0.15160000000000001</v>
      </c>
      <c r="L1359" s="198">
        <v>0.15060000000000001</v>
      </c>
      <c r="M1359" s="198">
        <v>0.15040000000000001</v>
      </c>
      <c r="N1359" s="198">
        <v>0.15040000000000001</v>
      </c>
      <c r="O1359" s="198">
        <v>0.15040000000000001</v>
      </c>
      <c r="P1359" s="198">
        <v>0.15040000000000001</v>
      </c>
      <c r="Q1359" s="198">
        <v>0.15040000000000001</v>
      </c>
    </row>
    <row r="1360" spans="1:17" x14ac:dyDescent="0.25">
      <c r="A1360" s="8">
        <v>1</v>
      </c>
      <c r="B1360" s="3">
        <v>73</v>
      </c>
      <c r="C1360" s="5">
        <v>250000</v>
      </c>
      <c r="D1360" s="198"/>
      <c r="E1360" s="198">
        <v>0.52229999999999999</v>
      </c>
      <c r="F1360" s="198">
        <v>0.3992</v>
      </c>
      <c r="G1360" s="198">
        <v>0.28110000000000002</v>
      </c>
      <c r="H1360" s="198">
        <v>0.19950000000000001</v>
      </c>
      <c r="I1360" s="198">
        <v>0.16220000000000001</v>
      </c>
      <c r="J1360" s="198">
        <v>0.1522</v>
      </c>
      <c r="K1360" s="198">
        <v>0.15060000000000001</v>
      </c>
      <c r="L1360" s="198">
        <v>0.15040000000000001</v>
      </c>
      <c r="M1360" s="198">
        <v>0.15040000000000001</v>
      </c>
      <c r="N1360" s="198">
        <v>0.15040000000000001</v>
      </c>
      <c r="O1360" s="198">
        <v>0.15040000000000001</v>
      </c>
      <c r="P1360" s="198">
        <v>0.15040000000000001</v>
      </c>
      <c r="Q1360" s="198">
        <v>0.15040000000000001</v>
      </c>
    </row>
    <row r="1361" spans="1:17" x14ac:dyDescent="0.25">
      <c r="A1361" s="8">
        <v>1</v>
      </c>
      <c r="B1361" s="3">
        <v>74</v>
      </c>
      <c r="C1361" s="5">
        <v>250000</v>
      </c>
      <c r="D1361" s="198"/>
      <c r="E1361" s="198">
        <v>0.52229999999999999</v>
      </c>
      <c r="F1361" s="198">
        <v>0.39910000000000001</v>
      </c>
      <c r="G1361" s="198">
        <v>0.27650000000000002</v>
      </c>
      <c r="H1361" s="198">
        <v>0.1905</v>
      </c>
      <c r="I1361" s="198">
        <v>0.15679999999999999</v>
      </c>
      <c r="J1361" s="198">
        <v>0.15090000000000001</v>
      </c>
      <c r="K1361" s="198">
        <v>0.15040000000000001</v>
      </c>
      <c r="L1361" s="198">
        <v>0.15040000000000001</v>
      </c>
      <c r="M1361" s="198">
        <v>0.15040000000000001</v>
      </c>
      <c r="N1361" s="198">
        <v>0.15040000000000001</v>
      </c>
      <c r="O1361" s="198">
        <v>0.15040000000000001</v>
      </c>
      <c r="P1361" s="198">
        <v>0.15040000000000001</v>
      </c>
      <c r="Q1361" s="198">
        <v>0.15040000000000001</v>
      </c>
    </row>
    <row r="1362" spans="1:17" x14ac:dyDescent="0.25">
      <c r="A1362" s="8">
        <v>2</v>
      </c>
      <c r="B1362" s="3">
        <v>47</v>
      </c>
      <c r="C1362" s="5">
        <v>250000</v>
      </c>
      <c r="D1362" s="198"/>
      <c r="E1362" s="198">
        <v>0.63649999999999995</v>
      </c>
      <c r="F1362" s="198">
        <v>0.56940000000000002</v>
      </c>
      <c r="G1362" s="198">
        <v>0.51</v>
      </c>
      <c r="H1362" s="198">
        <v>0.45710000000000001</v>
      </c>
      <c r="I1362" s="198">
        <v>0.41</v>
      </c>
      <c r="J1362" s="198">
        <v>0.36759999999999998</v>
      </c>
      <c r="K1362" s="198">
        <v>0.32950000000000002</v>
      </c>
      <c r="L1362" s="198">
        <v>0.30070000000000002</v>
      </c>
      <c r="M1362" s="198">
        <v>0.2772</v>
      </c>
      <c r="N1362" s="198">
        <v>0.2576</v>
      </c>
      <c r="O1362" s="198">
        <v>0.2412</v>
      </c>
      <c r="P1362" s="198">
        <v>0.22739999999999999</v>
      </c>
      <c r="Q1362" s="198">
        <v>0.21579999999999999</v>
      </c>
    </row>
    <row r="1363" spans="1:17" x14ac:dyDescent="0.25">
      <c r="A1363" s="8">
        <v>2</v>
      </c>
      <c r="B1363" s="3">
        <v>48</v>
      </c>
      <c r="C1363" s="5">
        <v>250000</v>
      </c>
      <c r="D1363" s="198"/>
      <c r="E1363" s="198">
        <v>0.62970000000000004</v>
      </c>
      <c r="F1363" s="198">
        <v>0.56089999999999995</v>
      </c>
      <c r="G1363" s="198">
        <v>0.50019999999999998</v>
      </c>
      <c r="H1363" s="198">
        <v>0.44619999999999999</v>
      </c>
      <c r="I1363" s="198">
        <v>0.39810000000000001</v>
      </c>
      <c r="J1363" s="198">
        <v>0.35510000000000003</v>
      </c>
      <c r="K1363" s="198">
        <v>0.31879999999999997</v>
      </c>
      <c r="L1363" s="198">
        <v>0.29139999999999999</v>
      </c>
      <c r="M1363" s="198">
        <v>0.26860000000000001</v>
      </c>
      <c r="N1363" s="198">
        <v>0.24959999999999999</v>
      </c>
      <c r="O1363" s="198">
        <v>0.23369999999999999</v>
      </c>
      <c r="P1363" s="198">
        <v>0.2205</v>
      </c>
      <c r="Q1363" s="198">
        <v>0.20960000000000001</v>
      </c>
    </row>
    <row r="1364" spans="1:17" x14ac:dyDescent="0.25">
      <c r="A1364" s="8">
        <v>2</v>
      </c>
      <c r="B1364" s="3">
        <v>49</v>
      </c>
      <c r="C1364" s="5">
        <v>250000</v>
      </c>
      <c r="D1364" s="198"/>
      <c r="E1364" s="198">
        <v>0.623</v>
      </c>
      <c r="F1364" s="198">
        <v>0.55259999999999998</v>
      </c>
      <c r="G1364" s="198">
        <v>0.4904</v>
      </c>
      <c r="H1364" s="198">
        <v>0.43530000000000002</v>
      </c>
      <c r="I1364" s="198">
        <v>0.38629999999999998</v>
      </c>
      <c r="J1364" s="198">
        <v>0.34250000000000003</v>
      </c>
      <c r="K1364" s="198">
        <v>0.30930000000000002</v>
      </c>
      <c r="L1364" s="198">
        <v>0.28249999999999997</v>
      </c>
      <c r="M1364" s="198">
        <v>0.26019999999999999</v>
      </c>
      <c r="N1364" s="198">
        <v>0.2417</v>
      </c>
      <c r="O1364" s="198">
        <v>0.22650000000000001</v>
      </c>
      <c r="P1364" s="198">
        <v>0.214</v>
      </c>
      <c r="Q1364" s="198">
        <v>0.20399999999999999</v>
      </c>
    </row>
    <row r="1365" spans="1:17" x14ac:dyDescent="0.25">
      <c r="A1365" s="8">
        <v>2</v>
      </c>
      <c r="B1365" s="3">
        <v>50</v>
      </c>
      <c r="C1365" s="5">
        <v>250000</v>
      </c>
      <c r="D1365" s="198"/>
      <c r="E1365" s="198">
        <v>0.61650000000000005</v>
      </c>
      <c r="F1365" s="198">
        <v>0.5444</v>
      </c>
      <c r="G1365" s="198">
        <v>0.48089999999999999</v>
      </c>
      <c r="H1365" s="198">
        <v>0.42459999999999998</v>
      </c>
      <c r="I1365" s="198">
        <v>0.37459999999999999</v>
      </c>
      <c r="J1365" s="198">
        <v>0.33229999999999998</v>
      </c>
      <c r="K1365" s="198">
        <v>0.30030000000000001</v>
      </c>
      <c r="L1365" s="198">
        <v>0.27400000000000002</v>
      </c>
      <c r="M1365" s="198">
        <v>0.25219999999999998</v>
      </c>
      <c r="N1365" s="198">
        <v>0.2344</v>
      </c>
      <c r="O1365" s="198">
        <v>0.2198</v>
      </c>
      <c r="P1365" s="198">
        <v>0.2082</v>
      </c>
      <c r="Q1365" s="198">
        <v>0.19889999999999999</v>
      </c>
    </row>
    <row r="1366" spans="1:17" x14ac:dyDescent="0.25">
      <c r="A1366" s="8">
        <v>2</v>
      </c>
      <c r="B1366" s="3">
        <v>51</v>
      </c>
      <c r="C1366" s="5">
        <v>250000</v>
      </c>
      <c r="D1366" s="198"/>
      <c r="E1366" s="198">
        <v>0.61009999999999998</v>
      </c>
      <c r="F1366" s="198">
        <v>0.53639999999999999</v>
      </c>
      <c r="G1366" s="198">
        <v>0.4713</v>
      </c>
      <c r="H1366" s="198">
        <v>0.41389999999999999</v>
      </c>
      <c r="I1366" s="198">
        <v>0.36299999999999999</v>
      </c>
      <c r="J1366" s="198">
        <v>0.3231</v>
      </c>
      <c r="K1366" s="198">
        <v>0.29149999999999998</v>
      </c>
      <c r="L1366" s="198">
        <v>0.26569999999999999</v>
      </c>
      <c r="M1366" s="198">
        <v>0.2445</v>
      </c>
      <c r="N1366" s="198">
        <v>0.2273</v>
      </c>
      <c r="O1366" s="198">
        <v>0.2137</v>
      </c>
      <c r="P1366" s="198">
        <v>0.20280000000000001</v>
      </c>
      <c r="Q1366" s="198">
        <v>0.1943</v>
      </c>
    </row>
    <row r="1367" spans="1:17" x14ac:dyDescent="0.25">
      <c r="A1367" s="8">
        <v>2</v>
      </c>
      <c r="B1367" s="3">
        <v>52</v>
      </c>
      <c r="C1367" s="5">
        <v>250000</v>
      </c>
      <c r="D1367" s="198"/>
      <c r="E1367" s="198">
        <v>0.60370000000000001</v>
      </c>
      <c r="F1367" s="198">
        <v>0.52810000000000001</v>
      </c>
      <c r="G1367" s="198">
        <v>0.46160000000000001</v>
      </c>
      <c r="H1367" s="198">
        <v>0.40289999999999998</v>
      </c>
      <c r="I1367" s="198">
        <v>0.35189999999999999</v>
      </c>
      <c r="J1367" s="198">
        <v>0.31390000000000001</v>
      </c>
      <c r="K1367" s="198">
        <v>0.2828</v>
      </c>
      <c r="L1367" s="198">
        <v>0.25740000000000002</v>
      </c>
      <c r="M1367" s="198">
        <v>0.2369</v>
      </c>
      <c r="N1367" s="198">
        <v>0.22059999999999999</v>
      </c>
      <c r="O1367" s="198">
        <v>0.20780000000000001</v>
      </c>
      <c r="P1367" s="198">
        <v>0.1978</v>
      </c>
      <c r="Q1367" s="198">
        <v>0.19</v>
      </c>
    </row>
    <row r="1368" spans="1:17" x14ac:dyDescent="0.25">
      <c r="A1368" s="8">
        <v>2</v>
      </c>
      <c r="B1368" s="3">
        <v>53</v>
      </c>
      <c r="C1368" s="5">
        <v>250000</v>
      </c>
      <c r="D1368" s="198"/>
      <c r="E1368" s="198">
        <v>0.59740000000000004</v>
      </c>
      <c r="F1368" s="198">
        <v>0.52</v>
      </c>
      <c r="G1368" s="198">
        <v>0.45190000000000002</v>
      </c>
      <c r="H1368" s="198">
        <v>0.39190000000000003</v>
      </c>
      <c r="I1368" s="198">
        <v>0.34260000000000002</v>
      </c>
      <c r="J1368" s="198">
        <v>0.30480000000000002</v>
      </c>
      <c r="K1368" s="198">
        <v>0.27410000000000001</v>
      </c>
      <c r="L1368" s="198">
        <v>0.24929999999999999</v>
      </c>
      <c r="M1368" s="198">
        <v>0.22969999999999999</v>
      </c>
      <c r="N1368" s="198">
        <v>0.21429999999999999</v>
      </c>
      <c r="O1368" s="198">
        <v>0.20230000000000001</v>
      </c>
      <c r="P1368" s="198">
        <v>0.19309999999999999</v>
      </c>
      <c r="Q1368" s="198">
        <v>0.186</v>
      </c>
    </row>
    <row r="1369" spans="1:17" x14ac:dyDescent="0.25">
      <c r="A1369" s="8">
        <v>2</v>
      </c>
      <c r="B1369" s="3">
        <v>54</v>
      </c>
      <c r="C1369" s="5">
        <v>250000</v>
      </c>
      <c r="D1369" s="198"/>
      <c r="E1369" s="198">
        <v>0.59119999999999995</v>
      </c>
      <c r="F1369" s="198">
        <v>0.51190000000000002</v>
      </c>
      <c r="G1369" s="198">
        <v>0.44219999999999998</v>
      </c>
      <c r="H1369" s="198">
        <v>0.38100000000000001</v>
      </c>
      <c r="I1369" s="198">
        <v>0.33360000000000001</v>
      </c>
      <c r="J1369" s="198">
        <v>0.29599999999999999</v>
      </c>
      <c r="K1369" s="198">
        <v>0.26569999999999999</v>
      </c>
      <c r="L1369" s="198">
        <v>0.24160000000000001</v>
      </c>
      <c r="M1369" s="198">
        <v>0.22289999999999999</v>
      </c>
      <c r="N1369" s="198">
        <v>0.2084</v>
      </c>
      <c r="O1369" s="198">
        <v>0.1973</v>
      </c>
      <c r="P1369" s="198">
        <v>0.1888</v>
      </c>
      <c r="Q1369" s="198">
        <v>0.1825</v>
      </c>
    </row>
    <row r="1370" spans="1:17" x14ac:dyDescent="0.25">
      <c r="A1370" s="8">
        <v>2</v>
      </c>
      <c r="B1370" s="3">
        <v>55</v>
      </c>
      <c r="C1370" s="5">
        <v>250000</v>
      </c>
      <c r="D1370" s="198"/>
      <c r="E1370" s="198">
        <v>0.58530000000000004</v>
      </c>
      <c r="F1370" s="198">
        <v>0.50409999999999999</v>
      </c>
      <c r="G1370" s="198">
        <v>0.43269999999999997</v>
      </c>
      <c r="H1370" s="198">
        <v>0.37109999999999999</v>
      </c>
      <c r="I1370" s="198">
        <v>0.32479999999999998</v>
      </c>
      <c r="J1370" s="198">
        <v>0.28739999999999999</v>
      </c>
      <c r="K1370" s="198">
        <v>0.2576</v>
      </c>
      <c r="L1370" s="198">
        <v>0.2344</v>
      </c>
      <c r="M1370" s="198">
        <v>0.21659999999999999</v>
      </c>
      <c r="N1370" s="198">
        <v>0.20300000000000001</v>
      </c>
      <c r="O1370" s="198">
        <v>0.19270000000000001</v>
      </c>
      <c r="P1370" s="198">
        <v>0.18509999999999999</v>
      </c>
      <c r="Q1370" s="198">
        <v>0.1794</v>
      </c>
    </row>
    <row r="1371" spans="1:17" x14ac:dyDescent="0.25">
      <c r="A1371" s="8">
        <v>2</v>
      </c>
      <c r="B1371" s="3">
        <v>56</v>
      </c>
      <c r="C1371" s="5">
        <v>250000</v>
      </c>
      <c r="D1371" s="198"/>
      <c r="E1371" s="198">
        <v>0.57930000000000004</v>
      </c>
      <c r="F1371" s="198">
        <v>0.49609999999999999</v>
      </c>
      <c r="G1371" s="198">
        <v>0.42299999999999999</v>
      </c>
      <c r="H1371" s="198">
        <v>0.36220000000000002</v>
      </c>
      <c r="I1371" s="198">
        <v>0.31580000000000003</v>
      </c>
      <c r="J1371" s="198">
        <v>0.2787</v>
      </c>
      <c r="K1371" s="198">
        <v>0.24970000000000001</v>
      </c>
      <c r="L1371" s="198">
        <v>0.22739999999999999</v>
      </c>
      <c r="M1371" s="198">
        <v>0.2104</v>
      </c>
      <c r="N1371" s="198">
        <v>0.1978</v>
      </c>
      <c r="O1371" s="198">
        <v>0.18840000000000001</v>
      </c>
      <c r="P1371" s="198">
        <v>0.18160000000000001</v>
      </c>
      <c r="Q1371" s="198">
        <v>0.17660000000000001</v>
      </c>
    </row>
    <row r="1372" spans="1:17" x14ac:dyDescent="0.25">
      <c r="A1372" s="8">
        <v>2</v>
      </c>
      <c r="B1372" s="3">
        <v>57</v>
      </c>
      <c r="C1372" s="5">
        <v>250000</v>
      </c>
      <c r="D1372" s="198"/>
      <c r="E1372" s="198">
        <v>0.5736</v>
      </c>
      <c r="F1372" s="198">
        <v>0.4884</v>
      </c>
      <c r="G1372" s="198">
        <v>0.41349999999999998</v>
      </c>
      <c r="H1372" s="198">
        <v>0.35349999999999998</v>
      </c>
      <c r="I1372" s="198">
        <v>0.307</v>
      </c>
      <c r="J1372" s="198">
        <v>0.27039999999999997</v>
      </c>
      <c r="K1372" s="198">
        <v>0.24210000000000001</v>
      </c>
      <c r="L1372" s="198">
        <v>0.22070000000000001</v>
      </c>
      <c r="M1372" s="198">
        <v>0.20469999999999999</v>
      </c>
      <c r="N1372" s="198">
        <v>0.193</v>
      </c>
      <c r="O1372" s="198">
        <v>0.1845</v>
      </c>
      <c r="P1372" s="198">
        <v>0.17849999999999999</v>
      </c>
      <c r="Q1372" s="198">
        <v>0.17430000000000001</v>
      </c>
    </row>
    <row r="1373" spans="1:17" x14ac:dyDescent="0.25">
      <c r="A1373" s="8">
        <v>2</v>
      </c>
      <c r="B1373" s="3">
        <v>58</v>
      </c>
      <c r="C1373" s="5">
        <v>250000</v>
      </c>
      <c r="D1373" s="198"/>
      <c r="E1373" s="198">
        <v>0.56850000000000001</v>
      </c>
      <c r="F1373" s="198">
        <v>0.48120000000000002</v>
      </c>
      <c r="G1373" s="198">
        <v>0.40460000000000002</v>
      </c>
      <c r="H1373" s="198">
        <v>0.34560000000000002</v>
      </c>
      <c r="I1373" s="198">
        <v>0.29899999999999999</v>
      </c>
      <c r="J1373" s="198">
        <v>0.26290000000000002</v>
      </c>
      <c r="K1373" s="198">
        <v>0.23530000000000001</v>
      </c>
      <c r="L1373" s="198">
        <v>0.21479999999999999</v>
      </c>
      <c r="M1373" s="198">
        <v>0.19980000000000001</v>
      </c>
      <c r="N1373" s="198">
        <v>0.189</v>
      </c>
      <c r="O1373" s="198">
        <v>0.18129999999999999</v>
      </c>
      <c r="P1373" s="198">
        <v>0.17599999999999999</v>
      </c>
      <c r="Q1373" s="198">
        <v>0.1724</v>
      </c>
    </row>
    <row r="1374" spans="1:17" x14ac:dyDescent="0.25">
      <c r="A1374" s="8">
        <v>2</v>
      </c>
      <c r="B1374" s="3">
        <v>59</v>
      </c>
      <c r="C1374" s="5">
        <v>250000</v>
      </c>
      <c r="D1374" s="198"/>
      <c r="E1374" s="198">
        <v>0.5635</v>
      </c>
      <c r="F1374" s="198">
        <v>0.47410000000000002</v>
      </c>
      <c r="G1374" s="198">
        <v>0.39639999999999997</v>
      </c>
      <c r="H1374" s="198">
        <v>0.33760000000000001</v>
      </c>
      <c r="I1374" s="198">
        <v>0.29120000000000001</v>
      </c>
      <c r="J1374" s="198">
        <v>0.2555</v>
      </c>
      <c r="K1374" s="198">
        <v>0.2288</v>
      </c>
      <c r="L1374" s="198">
        <v>0.2092</v>
      </c>
      <c r="M1374" s="198">
        <v>0.1951</v>
      </c>
      <c r="N1374" s="198">
        <v>0.18529999999999999</v>
      </c>
      <c r="O1374" s="198">
        <v>0.17849999999999999</v>
      </c>
      <c r="P1374" s="198">
        <v>0.17380000000000001</v>
      </c>
      <c r="Q1374" s="198">
        <v>0.17069999999999999</v>
      </c>
    </row>
    <row r="1375" spans="1:17" x14ac:dyDescent="0.25">
      <c r="A1375" s="8">
        <v>2</v>
      </c>
      <c r="B1375" s="3">
        <v>60</v>
      </c>
      <c r="C1375" s="5">
        <v>250000</v>
      </c>
      <c r="D1375" s="198"/>
      <c r="E1375" s="198">
        <v>0.55859999999999999</v>
      </c>
      <c r="F1375" s="198">
        <v>0.46710000000000002</v>
      </c>
      <c r="G1375" s="198">
        <v>0.38900000000000001</v>
      </c>
      <c r="H1375" s="198">
        <v>0.32969999999999999</v>
      </c>
      <c r="I1375" s="198">
        <v>0.2833</v>
      </c>
      <c r="J1375" s="198">
        <v>0.2482</v>
      </c>
      <c r="K1375" s="198">
        <v>0.2223</v>
      </c>
      <c r="L1375" s="198">
        <v>0.20380000000000001</v>
      </c>
      <c r="M1375" s="198">
        <v>0.1908</v>
      </c>
      <c r="N1375" s="198">
        <v>0.18179999999999999</v>
      </c>
      <c r="O1375" s="198">
        <v>0.1759</v>
      </c>
      <c r="P1375" s="198">
        <v>0.1719</v>
      </c>
      <c r="Q1375" s="198">
        <v>0.1694</v>
      </c>
    </row>
    <row r="1376" spans="1:17" x14ac:dyDescent="0.25">
      <c r="A1376" s="8">
        <v>2</v>
      </c>
      <c r="B1376" s="3">
        <v>61</v>
      </c>
      <c r="C1376" s="5">
        <v>250000</v>
      </c>
      <c r="D1376" s="198"/>
      <c r="E1376" s="198">
        <v>0.55400000000000005</v>
      </c>
      <c r="F1376" s="198">
        <v>0.46029999999999999</v>
      </c>
      <c r="G1376" s="198">
        <v>0.38179999999999997</v>
      </c>
      <c r="H1376" s="198">
        <v>0.32190000000000002</v>
      </c>
      <c r="I1376" s="198">
        <v>0.2757</v>
      </c>
      <c r="J1376" s="198">
        <v>0.2412</v>
      </c>
      <c r="K1376" s="198">
        <v>0.2162</v>
      </c>
      <c r="L1376" s="198">
        <v>0.19869999999999999</v>
      </c>
      <c r="M1376" s="198">
        <v>0.18679999999999999</v>
      </c>
      <c r="N1376" s="198">
        <v>0.17879999999999999</v>
      </c>
      <c r="O1376" s="198">
        <v>0.1736</v>
      </c>
      <c r="P1376" s="198">
        <v>0.17030000000000001</v>
      </c>
      <c r="Q1376" s="198">
        <v>0.16819999999999999</v>
      </c>
    </row>
    <row r="1377" spans="1:17" x14ac:dyDescent="0.25">
      <c r="A1377" s="8">
        <v>2</v>
      </c>
      <c r="B1377" s="3">
        <v>62</v>
      </c>
      <c r="C1377" s="5">
        <v>250000</v>
      </c>
      <c r="D1377" s="198"/>
      <c r="E1377" s="198">
        <v>0.54949999999999999</v>
      </c>
      <c r="F1377" s="198">
        <v>0.4536</v>
      </c>
      <c r="G1377" s="198">
        <v>0.37459999999999999</v>
      </c>
      <c r="H1377" s="198">
        <v>0.31419999999999998</v>
      </c>
      <c r="I1377" s="198">
        <v>0.2681</v>
      </c>
      <c r="J1377" s="198">
        <v>0.23419999999999999</v>
      </c>
      <c r="K1377" s="198">
        <v>0.21029999999999999</v>
      </c>
      <c r="L1377" s="198">
        <v>0.19389999999999999</v>
      </c>
      <c r="M1377" s="198">
        <v>0.18310000000000001</v>
      </c>
      <c r="N1377" s="198">
        <v>0.17610000000000001</v>
      </c>
      <c r="O1377" s="198">
        <v>0.17169999999999999</v>
      </c>
      <c r="P1377" s="198">
        <v>0.16900000000000001</v>
      </c>
      <c r="Q1377" s="198">
        <v>0.1673</v>
      </c>
    </row>
    <row r="1378" spans="1:17" x14ac:dyDescent="0.25">
      <c r="A1378" s="8">
        <v>2</v>
      </c>
      <c r="B1378" s="3">
        <v>63</v>
      </c>
      <c r="C1378" s="5">
        <v>250000</v>
      </c>
      <c r="D1378" s="198"/>
      <c r="E1378" s="198">
        <v>0.54530000000000001</v>
      </c>
      <c r="F1378" s="198">
        <v>0.44690000000000002</v>
      </c>
      <c r="G1378" s="198">
        <v>0.36730000000000002</v>
      </c>
      <c r="H1378" s="198">
        <v>0.30620000000000003</v>
      </c>
      <c r="I1378" s="198">
        <v>0.26029999999999998</v>
      </c>
      <c r="J1378" s="198">
        <v>0.2273</v>
      </c>
      <c r="K1378" s="198">
        <v>0.20449999999999999</v>
      </c>
      <c r="L1378" s="198">
        <v>0.18940000000000001</v>
      </c>
      <c r="M1378" s="198">
        <v>0.1797</v>
      </c>
      <c r="N1378" s="198">
        <v>0.1736</v>
      </c>
      <c r="O1378" s="198">
        <v>0.17</v>
      </c>
      <c r="P1378" s="198">
        <v>0.1678</v>
      </c>
      <c r="Q1378" s="198">
        <v>0.1666</v>
      </c>
    </row>
    <row r="1379" spans="1:17" x14ac:dyDescent="0.25">
      <c r="A1379" s="8">
        <v>2</v>
      </c>
      <c r="B1379" s="3">
        <v>64</v>
      </c>
      <c r="C1379" s="5">
        <v>250000</v>
      </c>
      <c r="D1379" s="198"/>
      <c r="E1379" s="198">
        <v>0.5413</v>
      </c>
      <c r="F1379" s="198">
        <v>0.4405</v>
      </c>
      <c r="G1379" s="198">
        <v>0.36</v>
      </c>
      <c r="H1379" s="198">
        <v>0.29830000000000001</v>
      </c>
      <c r="I1379" s="198">
        <v>0.25259999999999999</v>
      </c>
      <c r="J1379" s="198">
        <v>0.2205</v>
      </c>
      <c r="K1379" s="198">
        <v>0.19900000000000001</v>
      </c>
      <c r="L1379" s="198">
        <v>0.18509999999999999</v>
      </c>
      <c r="M1379" s="198">
        <v>0.17660000000000001</v>
      </c>
      <c r="N1379" s="198">
        <v>0.17150000000000001</v>
      </c>
      <c r="O1379" s="198">
        <v>0.1686</v>
      </c>
      <c r="P1379" s="198">
        <v>0.16700000000000001</v>
      </c>
      <c r="Q1379" s="198">
        <v>0.1661</v>
      </c>
    </row>
    <row r="1380" spans="1:17" x14ac:dyDescent="0.25">
      <c r="A1380" s="8">
        <v>2</v>
      </c>
      <c r="B1380" s="3">
        <v>65</v>
      </c>
      <c r="C1380" s="5">
        <v>250000</v>
      </c>
      <c r="D1380" s="198"/>
      <c r="E1380" s="198">
        <v>0.53759999999999997</v>
      </c>
      <c r="F1380" s="198">
        <v>0.43430000000000002</v>
      </c>
      <c r="G1380" s="198">
        <v>0.3528</v>
      </c>
      <c r="H1380" s="198">
        <v>0.29039999999999999</v>
      </c>
      <c r="I1380" s="198">
        <v>0.245</v>
      </c>
      <c r="J1380" s="198">
        <v>0.21390000000000001</v>
      </c>
      <c r="K1380" s="198">
        <v>0.19370000000000001</v>
      </c>
      <c r="L1380" s="198">
        <v>0.18129999999999999</v>
      </c>
      <c r="M1380" s="198">
        <v>0.1739</v>
      </c>
      <c r="N1380" s="198">
        <v>0.16980000000000001</v>
      </c>
      <c r="O1380" s="198">
        <v>0.16750000000000001</v>
      </c>
      <c r="P1380" s="198">
        <v>0.1663</v>
      </c>
      <c r="Q1380" s="198">
        <v>0.16569999999999999</v>
      </c>
    </row>
    <row r="1381" spans="1:17" x14ac:dyDescent="0.25">
      <c r="A1381" s="8">
        <v>2</v>
      </c>
      <c r="B1381" s="3">
        <v>66</v>
      </c>
      <c r="C1381" s="5">
        <v>250000</v>
      </c>
      <c r="D1381" s="198"/>
      <c r="E1381" s="198">
        <v>0.5343</v>
      </c>
      <c r="F1381" s="198">
        <v>0.42849999999999999</v>
      </c>
      <c r="G1381" s="198">
        <v>0.34570000000000001</v>
      </c>
      <c r="H1381" s="198">
        <v>0.28260000000000002</v>
      </c>
      <c r="I1381" s="198">
        <v>0.23760000000000001</v>
      </c>
      <c r="J1381" s="198">
        <v>0.20760000000000001</v>
      </c>
      <c r="K1381" s="198">
        <v>0.1888</v>
      </c>
      <c r="L1381" s="198">
        <v>0.17780000000000001</v>
      </c>
      <c r="M1381" s="198">
        <v>0.1716</v>
      </c>
      <c r="N1381" s="198">
        <v>0.16830000000000001</v>
      </c>
      <c r="O1381" s="198">
        <v>0.16669999999999999</v>
      </c>
      <c r="P1381" s="198">
        <v>0.1658</v>
      </c>
      <c r="Q1381" s="198">
        <v>0.16539999999999999</v>
      </c>
    </row>
    <row r="1382" spans="1:17" x14ac:dyDescent="0.25">
      <c r="A1382" s="8">
        <v>2</v>
      </c>
      <c r="B1382" s="3">
        <v>67</v>
      </c>
      <c r="C1382" s="5">
        <v>250000</v>
      </c>
      <c r="D1382" s="198"/>
      <c r="E1382" s="198">
        <v>0.53120000000000001</v>
      </c>
      <c r="F1382" s="198">
        <v>0.42259999999999998</v>
      </c>
      <c r="G1382" s="198">
        <v>0.33800000000000002</v>
      </c>
      <c r="H1382" s="198">
        <v>0.27410000000000001</v>
      </c>
      <c r="I1382" s="198">
        <v>0.2296</v>
      </c>
      <c r="J1382" s="198">
        <v>0.20100000000000001</v>
      </c>
      <c r="K1382" s="198">
        <v>0.184</v>
      </c>
      <c r="L1382" s="198">
        <v>0.17449999999999999</v>
      </c>
      <c r="M1382" s="198">
        <v>0.1696</v>
      </c>
      <c r="N1382" s="198">
        <v>0.1671</v>
      </c>
      <c r="O1382" s="198">
        <v>0.16600000000000001</v>
      </c>
      <c r="P1382" s="198">
        <v>0.16550000000000001</v>
      </c>
      <c r="Q1382" s="198">
        <v>0.1653</v>
      </c>
    </row>
    <row r="1383" spans="1:17" x14ac:dyDescent="0.25">
      <c r="A1383" s="8">
        <v>2</v>
      </c>
      <c r="B1383" s="3">
        <v>68</v>
      </c>
      <c r="C1383" s="5">
        <v>250000</v>
      </c>
      <c r="D1383" s="198"/>
      <c r="E1383" s="198">
        <v>0.52859999999999996</v>
      </c>
      <c r="F1383" s="198">
        <v>0.41710000000000003</v>
      </c>
      <c r="G1383" s="198">
        <v>0.33029999999999998</v>
      </c>
      <c r="H1383" s="198">
        <v>0.26540000000000002</v>
      </c>
      <c r="I1383" s="198">
        <v>0.2215</v>
      </c>
      <c r="J1383" s="198">
        <v>0.1946</v>
      </c>
      <c r="K1383" s="198">
        <v>0.17949999999999999</v>
      </c>
      <c r="L1383" s="198">
        <v>0.17169999999999999</v>
      </c>
      <c r="M1383" s="198">
        <v>0.16789999999999999</v>
      </c>
      <c r="N1383" s="198">
        <v>0.1663</v>
      </c>
      <c r="O1383" s="198">
        <v>0.1656</v>
      </c>
      <c r="P1383" s="198">
        <v>0.1653</v>
      </c>
      <c r="Q1383" s="198">
        <v>0.16520000000000001</v>
      </c>
    </row>
    <row r="1384" spans="1:17" x14ac:dyDescent="0.25">
      <c r="A1384" s="8">
        <v>2</v>
      </c>
      <c r="B1384" s="3">
        <v>69</v>
      </c>
      <c r="C1384" s="5">
        <v>250000</v>
      </c>
      <c r="D1384" s="198"/>
      <c r="E1384" s="198">
        <v>0.52649999999999997</v>
      </c>
      <c r="F1384" s="198">
        <v>0.41239999999999999</v>
      </c>
      <c r="G1384" s="198">
        <v>0.32300000000000001</v>
      </c>
      <c r="H1384" s="198">
        <v>0.2571</v>
      </c>
      <c r="I1384" s="198">
        <v>0.21390000000000001</v>
      </c>
      <c r="J1384" s="198">
        <v>0.1888</v>
      </c>
      <c r="K1384" s="198">
        <v>0.1757</v>
      </c>
      <c r="L1384" s="198">
        <v>0.16950000000000001</v>
      </c>
      <c r="M1384" s="198">
        <v>0.1668</v>
      </c>
      <c r="N1384" s="198">
        <v>0.16569999999999999</v>
      </c>
      <c r="O1384" s="198">
        <v>0.1653</v>
      </c>
      <c r="P1384" s="198">
        <v>0.16520000000000001</v>
      </c>
      <c r="Q1384" s="198">
        <v>0.1651</v>
      </c>
    </row>
    <row r="1385" spans="1:17" x14ac:dyDescent="0.25">
      <c r="A1385" s="8">
        <v>2</v>
      </c>
      <c r="B1385" s="3">
        <v>70</v>
      </c>
      <c r="C1385" s="5">
        <v>250000</v>
      </c>
      <c r="D1385" s="198"/>
      <c r="E1385" s="198">
        <v>0.52480000000000004</v>
      </c>
      <c r="F1385" s="198">
        <v>0.4078</v>
      </c>
      <c r="G1385" s="198">
        <v>0.3145</v>
      </c>
      <c r="H1385" s="198">
        <v>0.2472</v>
      </c>
      <c r="I1385" s="198">
        <v>0.20519999999999999</v>
      </c>
      <c r="J1385" s="198">
        <v>0.1825</v>
      </c>
      <c r="K1385" s="198">
        <v>0.1719</v>
      </c>
      <c r="L1385" s="198">
        <v>0.16750000000000001</v>
      </c>
      <c r="M1385" s="198">
        <v>0.16589999999999999</v>
      </c>
      <c r="N1385" s="198">
        <v>0.16539999999999999</v>
      </c>
      <c r="O1385" s="198">
        <v>0.16520000000000001</v>
      </c>
      <c r="P1385" s="198">
        <v>0.1651</v>
      </c>
      <c r="Q1385" s="198">
        <v>0.1651</v>
      </c>
    </row>
    <row r="1386" spans="1:17" x14ac:dyDescent="0.25">
      <c r="A1386" s="8">
        <v>2</v>
      </c>
      <c r="B1386" s="3">
        <v>71</v>
      </c>
      <c r="C1386" s="5">
        <v>250000</v>
      </c>
      <c r="D1386" s="198"/>
      <c r="E1386" s="198">
        <v>0.52380000000000004</v>
      </c>
      <c r="F1386" s="198">
        <v>0.4042</v>
      </c>
      <c r="G1386" s="198">
        <v>0.30640000000000001</v>
      </c>
      <c r="H1386" s="198">
        <v>0.23760000000000001</v>
      </c>
      <c r="I1386" s="198">
        <v>0.19700000000000001</v>
      </c>
      <c r="J1386" s="198">
        <v>0.17710000000000001</v>
      </c>
      <c r="K1386" s="198">
        <v>0.16900000000000001</v>
      </c>
      <c r="L1386" s="198">
        <v>0.16619999999999999</v>
      </c>
      <c r="M1386" s="198">
        <v>0.16539999999999999</v>
      </c>
      <c r="N1386" s="198">
        <v>0.16520000000000001</v>
      </c>
      <c r="O1386" s="198">
        <v>0.1651</v>
      </c>
      <c r="P1386" s="198">
        <v>0.1651</v>
      </c>
      <c r="Q1386" s="198">
        <v>0.1651</v>
      </c>
    </row>
    <row r="1387" spans="1:17" x14ac:dyDescent="0.25">
      <c r="A1387" s="8">
        <v>2</v>
      </c>
      <c r="B1387" s="3">
        <v>72</v>
      </c>
      <c r="C1387" s="5">
        <v>250000</v>
      </c>
      <c r="D1387" s="198"/>
      <c r="E1387" s="198">
        <v>0.5232</v>
      </c>
      <c r="F1387" s="198">
        <v>0.4012</v>
      </c>
      <c r="G1387" s="198">
        <v>0.29599999999999999</v>
      </c>
      <c r="H1387" s="198">
        <v>0.22470000000000001</v>
      </c>
      <c r="I1387" s="198">
        <v>0.18659999999999999</v>
      </c>
      <c r="J1387" s="198">
        <v>0.17130000000000001</v>
      </c>
      <c r="K1387" s="198">
        <v>0.16650000000000001</v>
      </c>
      <c r="L1387" s="198">
        <v>0.16539999999999999</v>
      </c>
      <c r="M1387" s="198">
        <v>0.16520000000000001</v>
      </c>
      <c r="N1387" s="198">
        <v>0.1651</v>
      </c>
      <c r="O1387" s="198">
        <v>0.1651</v>
      </c>
      <c r="P1387" s="198">
        <v>0.1651</v>
      </c>
      <c r="Q1387" s="198">
        <v>0.1651</v>
      </c>
    </row>
    <row r="1388" spans="1:17" x14ac:dyDescent="0.25">
      <c r="A1388" s="8">
        <v>2</v>
      </c>
      <c r="B1388" s="3">
        <v>73</v>
      </c>
      <c r="C1388" s="5">
        <v>250000</v>
      </c>
      <c r="D1388" s="198"/>
      <c r="E1388" s="198">
        <v>0.52310000000000001</v>
      </c>
      <c r="F1388" s="198">
        <v>0.39989999999999998</v>
      </c>
      <c r="G1388" s="198">
        <v>0.2858</v>
      </c>
      <c r="H1388" s="198">
        <v>0.2107</v>
      </c>
      <c r="I1388" s="198">
        <v>0.1767</v>
      </c>
      <c r="J1388" s="198">
        <v>0.1671</v>
      </c>
      <c r="K1388" s="198">
        <v>0.16539999999999999</v>
      </c>
      <c r="L1388" s="198">
        <v>0.1651</v>
      </c>
      <c r="M1388" s="198">
        <v>0.1651</v>
      </c>
      <c r="N1388" s="198">
        <v>0.1651</v>
      </c>
      <c r="O1388" s="198">
        <v>0.1651</v>
      </c>
      <c r="P1388" s="198">
        <v>0.1651</v>
      </c>
      <c r="Q1388" s="198">
        <v>0.1651</v>
      </c>
    </row>
    <row r="1389" spans="1:17" x14ac:dyDescent="0.25">
      <c r="A1389" s="8">
        <v>2</v>
      </c>
      <c r="B1389" s="3">
        <v>74</v>
      </c>
      <c r="C1389" s="5">
        <v>250000</v>
      </c>
      <c r="D1389" s="198"/>
      <c r="E1389" s="198">
        <v>0.52310000000000001</v>
      </c>
      <c r="F1389" s="198">
        <v>0.3997</v>
      </c>
      <c r="G1389" s="198">
        <v>0.27989999999999998</v>
      </c>
      <c r="H1389" s="198">
        <v>0.2014</v>
      </c>
      <c r="I1389" s="198">
        <v>0.1714</v>
      </c>
      <c r="J1389" s="198">
        <v>0.16569999999999999</v>
      </c>
      <c r="K1389" s="198">
        <v>0.16520000000000001</v>
      </c>
      <c r="L1389" s="198">
        <v>0.1651</v>
      </c>
      <c r="M1389" s="198">
        <v>0.1651</v>
      </c>
      <c r="N1389" s="198">
        <v>0.1651</v>
      </c>
      <c r="O1389" s="198">
        <v>0.1651</v>
      </c>
      <c r="P1389" s="198">
        <v>0.1651</v>
      </c>
      <c r="Q1389" s="198">
        <v>0.1651</v>
      </c>
    </row>
    <row r="1390" spans="1:17" x14ac:dyDescent="0.25">
      <c r="A1390" s="8">
        <v>3</v>
      </c>
      <c r="B1390" s="3">
        <v>47</v>
      </c>
      <c r="C1390" s="5">
        <v>250000</v>
      </c>
      <c r="D1390" s="198"/>
      <c r="E1390" s="198">
        <v>0.66010000000000002</v>
      </c>
      <c r="F1390" s="198">
        <v>0.59660000000000002</v>
      </c>
      <c r="G1390" s="198">
        <v>0.54010000000000002</v>
      </c>
      <c r="H1390" s="198">
        <v>0.4894</v>
      </c>
      <c r="I1390" s="198">
        <v>0.44369999999999998</v>
      </c>
      <c r="J1390" s="198">
        <v>0.40229999999999999</v>
      </c>
      <c r="K1390" s="198">
        <v>0.36470000000000002</v>
      </c>
      <c r="L1390" s="198">
        <v>0.33779999999999999</v>
      </c>
      <c r="M1390" s="198">
        <v>0.31559999999999999</v>
      </c>
      <c r="N1390" s="198">
        <v>0.29699999999999999</v>
      </c>
      <c r="O1390" s="198">
        <v>0.28120000000000001</v>
      </c>
      <c r="P1390" s="198">
        <v>0.26779999999999998</v>
      </c>
      <c r="Q1390" s="198">
        <v>0.25650000000000001</v>
      </c>
    </row>
    <row r="1391" spans="1:17" x14ac:dyDescent="0.25">
      <c r="A1391" s="8">
        <v>3</v>
      </c>
      <c r="B1391" s="3">
        <v>48</v>
      </c>
      <c r="C1391" s="5">
        <v>250000</v>
      </c>
      <c r="D1391" s="198"/>
      <c r="E1391" s="198">
        <v>0.65269999999999995</v>
      </c>
      <c r="F1391" s="198">
        <v>0.58760000000000001</v>
      </c>
      <c r="G1391" s="198">
        <v>0.52969999999999995</v>
      </c>
      <c r="H1391" s="198">
        <v>0.4778</v>
      </c>
      <c r="I1391" s="198">
        <v>0.43120000000000003</v>
      </c>
      <c r="J1391" s="198">
        <v>0.38900000000000001</v>
      </c>
      <c r="K1391" s="198">
        <v>0.35449999999999998</v>
      </c>
      <c r="L1391" s="198">
        <v>0.3286</v>
      </c>
      <c r="M1391" s="198">
        <v>0.307</v>
      </c>
      <c r="N1391" s="198">
        <v>0.28889999999999999</v>
      </c>
      <c r="O1391" s="198">
        <v>0.27360000000000001</v>
      </c>
      <c r="P1391" s="198">
        <v>0.26069999999999999</v>
      </c>
      <c r="Q1391" s="198">
        <v>0.25019999999999998</v>
      </c>
    </row>
    <row r="1392" spans="1:17" x14ac:dyDescent="0.25">
      <c r="A1392" s="8">
        <v>3</v>
      </c>
      <c r="B1392" s="3">
        <v>49</v>
      </c>
      <c r="C1392" s="5">
        <v>250000</v>
      </c>
      <c r="D1392" s="198"/>
      <c r="E1392" s="198">
        <v>0.64529999999999998</v>
      </c>
      <c r="F1392" s="198">
        <v>0.5786</v>
      </c>
      <c r="G1392" s="198">
        <v>0.51929999999999998</v>
      </c>
      <c r="H1392" s="198">
        <v>0.4662</v>
      </c>
      <c r="I1392" s="198">
        <v>0.41860000000000003</v>
      </c>
      <c r="J1392" s="198">
        <v>0.37569999999999998</v>
      </c>
      <c r="K1392" s="198">
        <v>0.34499999999999997</v>
      </c>
      <c r="L1392" s="198">
        <v>0.31969999999999998</v>
      </c>
      <c r="M1392" s="198">
        <v>0.29859999999999998</v>
      </c>
      <c r="N1392" s="198">
        <v>0.28100000000000003</v>
      </c>
      <c r="O1392" s="198">
        <v>0.26619999999999999</v>
      </c>
      <c r="P1392" s="198">
        <v>0.25419999999999998</v>
      </c>
      <c r="Q1392" s="198">
        <v>0.2445</v>
      </c>
    </row>
    <row r="1393" spans="1:17" x14ac:dyDescent="0.25">
      <c r="A1393" s="8">
        <v>3</v>
      </c>
      <c r="B1393" s="3">
        <v>50</v>
      </c>
      <c r="C1393" s="5">
        <v>250000</v>
      </c>
      <c r="D1393" s="198"/>
      <c r="E1393" s="198">
        <v>0.63819999999999999</v>
      </c>
      <c r="F1393" s="198">
        <v>0.56979999999999997</v>
      </c>
      <c r="G1393" s="198">
        <v>0.5091</v>
      </c>
      <c r="H1393" s="198">
        <v>0.45479999999999998</v>
      </c>
      <c r="I1393" s="198">
        <v>0.40620000000000001</v>
      </c>
      <c r="J1393" s="198">
        <v>0.36599999999999999</v>
      </c>
      <c r="K1393" s="198">
        <v>0.33610000000000001</v>
      </c>
      <c r="L1393" s="198">
        <v>0.31119999999999998</v>
      </c>
      <c r="M1393" s="198">
        <v>0.29060000000000002</v>
      </c>
      <c r="N1393" s="198">
        <v>0.27350000000000002</v>
      </c>
      <c r="O1393" s="198">
        <v>0.2596</v>
      </c>
      <c r="P1393" s="198">
        <v>0.24840000000000001</v>
      </c>
      <c r="Q1393" s="198">
        <v>0.2394</v>
      </c>
    </row>
    <row r="1394" spans="1:17" x14ac:dyDescent="0.25">
      <c r="A1394" s="8">
        <v>3</v>
      </c>
      <c r="B1394" s="3">
        <v>51</v>
      </c>
      <c r="C1394" s="5">
        <v>250000</v>
      </c>
      <c r="D1394" s="198"/>
      <c r="E1394" s="198">
        <v>0.63109999999999999</v>
      </c>
      <c r="F1394" s="198">
        <v>0.56100000000000005</v>
      </c>
      <c r="G1394" s="198">
        <v>0.49880000000000002</v>
      </c>
      <c r="H1394" s="198">
        <v>0.44340000000000002</v>
      </c>
      <c r="I1394" s="198">
        <v>0.39379999999999998</v>
      </c>
      <c r="J1394" s="198">
        <v>0.3569</v>
      </c>
      <c r="K1394" s="198">
        <v>0.32729999999999998</v>
      </c>
      <c r="L1394" s="198">
        <v>0.3029</v>
      </c>
      <c r="M1394" s="198">
        <v>0.2828</v>
      </c>
      <c r="N1394" s="198">
        <v>0.26640000000000003</v>
      </c>
      <c r="O1394" s="198">
        <v>0.25340000000000001</v>
      </c>
      <c r="P1394" s="198">
        <v>0.24299999999999999</v>
      </c>
      <c r="Q1394" s="198">
        <v>0.23480000000000001</v>
      </c>
    </row>
    <row r="1395" spans="1:17" x14ac:dyDescent="0.25">
      <c r="A1395" s="8">
        <v>3</v>
      </c>
      <c r="B1395" s="3">
        <v>52</v>
      </c>
      <c r="C1395" s="5">
        <v>250000</v>
      </c>
      <c r="D1395" s="198"/>
      <c r="E1395" s="198">
        <v>0.62390000000000001</v>
      </c>
      <c r="F1395" s="198">
        <v>0.55210000000000004</v>
      </c>
      <c r="G1395" s="198">
        <v>0.48830000000000001</v>
      </c>
      <c r="H1395" s="198">
        <v>0.43159999999999998</v>
      </c>
      <c r="I1395" s="198">
        <v>0.38319999999999999</v>
      </c>
      <c r="J1395" s="198">
        <v>0.34770000000000001</v>
      </c>
      <c r="K1395" s="198">
        <v>0.31850000000000001</v>
      </c>
      <c r="L1395" s="198">
        <v>0.29449999999999998</v>
      </c>
      <c r="M1395" s="198">
        <v>0.2752</v>
      </c>
      <c r="N1395" s="198">
        <v>0.25969999999999999</v>
      </c>
      <c r="O1395" s="198">
        <v>0.2475</v>
      </c>
      <c r="P1395" s="198">
        <v>0.23799999999999999</v>
      </c>
      <c r="Q1395" s="198">
        <v>0.23039999999999999</v>
      </c>
    </row>
    <row r="1396" spans="1:17" x14ac:dyDescent="0.25">
      <c r="A1396" s="8">
        <v>3</v>
      </c>
      <c r="B1396" s="3">
        <v>53</v>
      </c>
      <c r="C1396" s="5">
        <v>250000</v>
      </c>
      <c r="D1396" s="198"/>
      <c r="E1396" s="198">
        <v>0.61680000000000001</v>
      </c>
      <c r="F1396" s="198">
        <v>0.54310000000000003</v>
      </c>
      <c r="G1396" s="198">
        <v>0.4778</v>
      </c>
      <c r="H1396" s="198">
        <v>0.41980000000000001</v>
      </c>
      <c r="I1396" s="198">
        <v>0.37390000000000001</v>
      </c>
      <c r="J1396" s="198">
        <v>0.33860000000000001</v>
      </c>
      <c r="K1396" s="198">
        <v>0.30980000000000002</v>
      </c>
      <c r="L1396" s="198">
        <v>0.28649999999999998</v>
      </c>
      <c r="M1396" s="198">
        <v>0.26800000000000002</v>
      </c>
      <c r="N1396" s="198">
        <v>0.2535</v>
      </c>
      <c r="O1396" s="198">
        <v>0.24210000000000001</v>
      </c>
      <c r="P1396" s="198">
        <v>0.23330000000000001</v>
      </c>
      <c r="Q1396" s="198">
        <v>0.22639999999999999</v>
      </c>
    </row>
    <row r="1397" spans="1:17" x14ac:dyDescent="0.25">
      <c r="A1397" s="8">
        <v>3</v>
      </c>
      <c r="B1397" s="3">
        <v>54</v>
      </c>
      <c r="C1397" s="5">
        <v>250000</v>
      </c>
      <c r="D1397" s="198"/>
      <c r="E1397" s="198">
        <v>0.60980000000000001</v>
      </c>
      <c r="F1397" s="198">
        <v>0.53420000000000001</v>
      </c>
      <c r="G1397" s="198">
        <v>0.46729999999999999</v>
      </c>
      <c r="H1397" s="198">
        <v>0.40799999999999997</v>
      </c>
      <c r="I1397" s="198">
        <v>0.36480000000000001</v>
      </c>
      <c r="J1397" s="198">
        <v>0.32969999999999999</v>
      </c>
      <c r="K1397" s="198">
        <v>0.30130000000000001</v>
      </c>
      <c r="L1397" s="198">
        <v>0.27889999999999998</v>
      </c>
      <c r="M1397" s="198">
        <v>0.26129999999999998</v>
      </c>
      <c r="N1397" s="198">
        <v>0.24759999999999999</v>
      </c>
      <c r="O1397" s="198">
        <v>0.23710000000000001</v>
      </c>
      <c r="P1397" s="198">
        <v>0.22900000000000001</v>
      </c>
      <c r="Q1397" s="198">
        <v>0.22289999999999999</v>
      </c>
    </row>
    <row r="1398" spans="1:17" x14ac:dyDescent="0.25">
      <c r="A1398" s="8">
        <v>3</v>
      </c>
      <c r="B1398" s="3">
        <v>55</v>
      </c>
      <c r="C1398" s="5">
        <v>250000</v>
      </c>
      <c r="D1398" s="198"/>
      <c r="E1398" s="198">
        <v>0.60309999999999997</v>
      </c>
      <c r="F1398" s="198">
        <v>0.52559999999999996</v>
      </c>
      <c r="G1398" s="198">
        <v>0.45700000000000002</v>
      </c>
      <c r="H1398" s="198">
        <v>0.39889999999999998</v>
      </c>
      <c r="I1398" s="198">
        <v>0.35589999999999999</v>
      </c>
      <c r="J1398" s="198">
        <v>0.32100000000000001</v>
      </c>
      <c r="K1398" s="198">
        <v>0.29339999999999999</v>
      </c>
      <c r="L1398" s="198">
        <v>0.27179999999999999</v>
      </c>
      <c r="M1398" s="198">
        <v>0.255</v>
      </c>
      <c r="N1398" s="198">
        <v>0.2422</v>
      </c>
      <c r="O1398" s="198">
        <v>0.23250000000000001</v>
      </c>
      <c r="P1398" s="198">
        <v>0.22520000000000001</v>
      </c>
      <c r="Q1398" s="198">
        <v>0.2198</v>
      </c>
    </row>
    <row r="1399" spans="1:17" x14ac:dyDescent="0.25">
      <c r="A1399" s="8">
        <v>3</v>
      </c>
      <c r="B1399" s="3">
        <v>56</v>
      </c>
      <c r="C1399" s="5">
        <v>250000</v>
      </c>
      <c r="D1399" s="198"/>
      <c r="E1399" s="198">
        <v>0.59619999999999995</v>
      </c>
      <c r="F1399" s="198">
        <v>0.51670000000000005</v>
      </c>
      <c r="G1399" s="198">
        <v>0.44640000000000002</v>
      </c>
      <c r="H1399" s="198">
        <v>0.38979999999999998</v>
      </c>
      <c r="I1399" s="198">
        <v>0.3468</v>
      </c>
      <c r="J1399" s="198">
        <v>0.31240000000000001</v>
      </c>
      <c r="K1399" s="198">
        <v>0.28549999999999998</v>
      </c>
      <c r="L1399" s="198">
        <v>0.26479999999999998</v>
      </c>
      <c r="M1399" s="198">
        <v>0.249</v>
      </c>
      <c r="N1399" s="198">
        <v>0.23710000000000001</v>
      </c>
      <c r="O1399" s="198">
        <v>0.22819999999999999</v>
      </c>
      <c r="P1399" s="198">
        <v>0.22170000000000001</v>
      </c>
      <c r="Q1399" s="198">
        <v>0.217</v>
      </c>
    </row>
    <row r="1400" spans="1:17" x14ac:dyDescent="0.25">
      <c r="A1400" s="8">
        <v>3</v>
      </c>
      <c r="B1400" s="3">
        <v>57</v>
      </c>
      <c r="C1400" s="5">
        <v>250000</v>
      </c>
      <c r="D1400" s="198"/>
      <c r="E1400" s="198">
        <v>0.58960000000000001</v>
      </c>
      <c r="F1400" s="198">
        <v>0.50800000000000001</v>
      </c>
      <c r="G1400" s="198">
        <v>0.43590000000000001</v>
      </c>
      <c r="H1400" s="198">
        <v>0.38100000000000001</v>
      </c>
      <c r="I1400" s="198">
        <v>0.33789999999999998</v>
      </c>
      <c r="J1400" s="198">
        <v>0.30409999999999998</v>
      </c>
      <c r="K1400" s="198">
        <v>0.27800000000000002</v>
      </c>
      <c r="L1400" s="198">
        <v>0.25819999999999999</v>
      </c>
      <c r="M1400" s="198">
        <v>0.24329999999999999</v>
      </c>
      <c r="N1400" s="198">
        <v>0.2324</v>
      </c>
      <c r="O1400" s="198">
        <v>0.22439999999999999</v>
      </c>
      <c r="P1400" s="198">
        <v>0.21870000000000001</v>
      </c>
      <c r="Q1400" s="198">
        <v>0.21460000000000001</v>
      </c>
    </row>
    <row r="1401" spans="1:17" x14ac:dyDescent="0.25">
      <c r="A1401" s="8">
        <v>3</v>
      </c>
      <c r="B1401" s="3">
        <v>58</v>
      </c>
      <c r="C1401" s="5">
        <v>250000</v>
      </c>
      <c r="D1401" s="198"/>
      <c r="E1401" s="198">
        <v>0.58360000000000001</v>
      </c>
      <c r="F1401" s="198">
        <v>0.49990000000000001</v>
      </c>
      <c r="G1401" s="198">
        <v>0.42670000000000002</v>
      </c>
      <c r="H1401" s="198">
        <v>0.37280000000000002</v>
      </c>
      <c r="I1401" s="198">
        <v>0.32990000000000003</v>
      </c>
      <c r="J1401" s="198">
        <v>0.29670000000000002</v>
      </c>
      <c r="K1401" s="198">
        <v>0.27139999999999997</v>
      </c>
      <c r="L1401" s="198">
        <v>0.25240000000000001</v>
      </c>
      <c r="M1401" s="198">
        <v>0.23849999999999999</v>
      </c>
      <c r="N1401" s="198">
        <v>0.22839999999999999</v>
      </c>
      <c r="O1401" s="198">
        <v>0.2213</v>
      </c>
      <c r="P1401" s="198">
        <v>0.2162</v>
      </c>
      <c r="Q1401" s="198">
        <v>0.2127</v>
      </c>
    </row>
    <row r="1402" spans="1:17" x14ac:dyDescent="0.25">
      <c r="A1402" s="8">
        <v>3</v>
      </c>
      <c r="B1402" s="3">
        <v>59</v>
      </c>
      <c r="C1402" s="5">
        <v>250000</v>
      </c>
      <c r="D1402" s="198"/>
      <c r="E1402" s="198">
        <v>0.57769999999999999</v>
      </c>
      <c r="F1402" s="198">
        <v>0.4919</v>
      </c>
      <c r="G1402" s="198">
        <v>0.41899999999999998</v>
      </c>
      <c r="H1402" s="198">
        <v>0.36470000000000002</v>
      </c>
      <c r="I1402" s="198">
        <v>0.3221</v>
      </c>
      <c r="J1402" s="198">
        <v>0.28939999999999999</v>
      </c>
      <c r="K1402" s="198">
        <v>0.26490000000000002</v>
      </c>
      <c r="L1402" s="198">
        <v>0.24690000000000001</v>
      </c>
      <c r="M1402" s="198">
        <v>0.23400000000000001</v>
      </c>
      <c r="N1402" s="198">
        <v>0.2248</v>
      </c>
      <c r="O1402" s="198">
        <v>0.21840000000000001</v>
      </c>
      <c r="P1402" s="198">
        <v>0.214</v>
      </c>
      <c r="Q1402" s="198">
        <v>0.21110000000000001</v>
      </c>
    </row>
    <row r="1403" spans="1:17" x14ac:dyDescent="0.25">
      <c r="A1403" s="8">
        <v>3</v>
      </c>
      <c r="B1403" s="3">
        <v>60</v>
      </c>
      <c r="C1403" s="5">
        <v>250000</v>
      </c>
      <c r="D1403" s="198"/>
      <c r="E1403" s="198">
        <v>0.57179999999999997</v>
      </c>
      <c r="F1403" s="198">
        <v>0.4839</v>
      </c>
      <c r="G1403" s="198">
        <v>0.41120000000000001</v>
      </c>
      <c r="H1403" s="198">
        <v>0.35670000000000002</v>
      </c>
      <c r="I1403" s="198">
        <v>0.31430000000000002</v>
      </c>
      <c r="J1403" s="198">
        <v>0.2823</v>
      </c>
      <c r="K1403" s="198">
        <v>0.25869999999999999</v>
      </c>
      <c r="L1403" s="198">
        <v>0.2417</v>
      </c>
      <c r="M1403" s="198">
        <v>0.22969999999999999</v>
      </c>
      <c r="N1403" s="198">
        <v>0.2215</v>
      </c>
      <c r="O1403" s="198">
        <v>0.21590000000000001</v>
      </c>
      <c r="P1403" s="198">
        <v>0.2122</v>
      </c>
      <c r="Q1403" s="198">
        <v>0.2097</v>
      </c>
    </row>
    <row r="1404" spans="1:17" x14ac:dyDescent="0.25">
      <c r="A1404" s="8">
        <v>3</v>
      </c>
      <c r="B1404" s="3">
        <v>61</v>
      </c>
      <c r="C1404" s="5">
        <v>250000</v>
      </c>
      <c r="D1404" s="198"/>
      <c r="E1404" s="198">
        <v>0.56630000000000003</v>
      </c>
      <c r="F1404" s="198">
        <v>0.47610000000000002</v>
      </c>
      <c r="G1404" s="198">
        <v>0.4037</v>
      </c>
      <c r="H1404" s="198">
        <v>0.3488</v>
      </c>
      <c r="I1404" s="198">
        <v>0.30669999999999997</v>
      </c>
      <c r="J1404" s="198">
        <v>0.27539999999999998</v>
      </c>
      <c r="K1404" s="198">
        <v>0.25269999999999998</v>
      </c>
      <c r="L1404" s="198">
        <v>0.23680000000000001</v>
      </c>
      <c r="M1404" s="198">
        <v>0.22589999999999999</v>
      </c>
      <c r="N1404" s="198">
        <v>0.2185</v>
      </c>
      <c r="O1404" s="198">
        <v>0.2137</v>
      </c>
      <c r="P1404" s="198">
        <v>0.21060000000000001</v>
      </c>
      <c r="Q1404" s="198">
        <v>0.20860000000000001</v>
      </c>
    </row>
    <row r="1405" spans="1:17" x14ac:dyDescent="0.25">
      <c r="A1405" s="8">
        <v>3</v>
      </c>
      <c r="B1405" s="3">
        <v>62</v>
      </c>
      <c r="C1405" s="5">
        <v>250000</v>
      </c>
      <c r="D1405" s="198"/>
      <c r="E1405" s="198">
        <v>0.56089999999999995</v>
      </c>
      <c r="F1405" s="198">
        <v>0.46829999999999999</v>
      </c>
      <c r="G1405" s="198">
        <v>0.39610000000000001</v>
      </c>
      <c r="H1405" s="198">
        <v>0.34089999999999998</v>
      </c>
      <c r="I1405" s="198">
        <v>0.29909999999999998</v>
      </c>
      <c r="J1405" s="198">
        <v>0.26860000000000001</v>
      </c>
      <c r="K1405" s="198">
        <v>0.247</v>
      </c>
      <c r="L1405" s="198">
        <v>0.23219999999999999</v>
      </c>
      <c r="M1405" s="198">
        <v>0.2223</v>
      </c>
      <c r="N1405" s="198">
        <v>0.21590000000000001</v>
      </c>
      <c r="O1405" s="198">
        <v>0.21179999999999999</v>
      </c>
      <c r="P1405" s="198">
        <v>0.2092</v>
      </c>
      <c r="Q1405" s="198">
        <v>0.2077</v>
      </c>
    </row>
    <row r="1406" spans="1:17" x14ac:dyDescent="0.25">
      <c r="A1406" s="8">
        <v>3</v>
      </c>
      <c r="B1406" s="3">
        <v>63</v>
      </c>
      <c r="C1406" s="5">
        <v>250000</v>
      </c>
      <c r="D1406" s="198"/>
      <c r="E1406" s="198">
        <v>0.55549999999999999</v>
      </c>
      <c r="F1406" s="198">
        <v>0.46060000000000001</v>
      </c>
      <c r="G1406" s="198">
        <v>0.38840000000000002</v>
      </c>
      <c r="H1406" s="198">
        <v>0.33279999999999998</v>
      </c>
      <c r="I1406" s="198">
        <v>0.29149999999999998</v>
      </c>
      <c r="J1406" s="198">
        <v>0.26179999999999998</v>
      </c>
      <c r="K1406" s="198">
        <v>0.2414</v>
      </c>
      <c r="L1406" s="198">
        <v>0.2278</v>
      </c>
      <c r="M1406" s="198">
        <v>0.219</v>
      </c>
      <c r="N1406" s="198">
        <v>0.2135</v>
      </c>
      <c r="O1406" s="198">
        <v>0.2102</v>
      </c>
      <c r="P1406" s="198">
        <v>0.20810000000000001</v>
      </c>
      <c r="Q1406" s="198">
        <v>0.20699999999999999</v>
      </c>
    </row>
    <row r="1407" spans="1:17" x14ac:dyDescent="0.25">
      <c r="A1407" s="8">
        <v>3</v>
      </c>
      <c r="B1407" s="3">
        <v>64</v>
      </c>
      <c r="C1407" s="5">
        <v>250000</v>
      </c>
      <c r="D1407" s="198"/>
      <c r="E1407" s="198">
        <v>0.55049999999999999</v>
      </c>
      <c r="F1407" s="198">
        <v>0.45319999999999999</v>
      </c>
      <c r="G1407" s="198">
        <v>0.38069999999999998</v>
      </c>
      <c r="H1407" s="198">
        <v>0.32479999999999998</v>
      </c>
      <c r="I1407" s="198">
        <v>0.28389999999999999</v>
      </c>
      <c r="J1407" s="198">
        <v>0.25530000000000003</v>
      </c>
      <c r="K1407" s="198">
        <v>0.23619999999999999</v>
      </c>
      <c r="L1407" s="198">
        <v>0.2238</v>
      </c>
      <c r="M1407" s="198">
        <v>0.21609999999999999</v>
      </c>
      <c r="N1407" s="198">
        <v>0.21149999999999999</v>
      </c>
      <c r="O1407" s="198">
        <v>0.20880000000000001</v>
      </c>
      <c r="P1407" s="198">
        <v>0.20730000000000001</v>
      </c>
      <c r="Q1407" s="198">
        <v>0.2064</v>
      </c>
    </row>
    <row r="1408" spans="1:17" x14ac:dyDescent="0.25">
      <c r="A1408" s="8">
        <v>3</v>
      </c>
      <c r="B1408" s="3">
        <v>65</v>
      </c>
      <c r="C1408" s="5">
        <v>250000</v>
      </c>
      <c r="D1408" s="198"/>
      <c r="E1408" s="198">
        <v>0.54590000000000005</v>
      </c>
      <c r="F1408" s="198">
        <v>0.44690000000000002</v>
      </c>
      <c r="G1408" s="198">
        <v>0.37309999999999999</v>
      </c>
      <c r="H1408" s="198">
        <v>0.31680000000000003</v>
      </c>
      <c r="I1408" s="198">
        <v>0.27650000000000002</v>
      </c>
      <c r="J1408" s="198">
        <v>0.249</v>
      </c>
      <c r="K1408" s="198">
        <v>0.23119999999999999</v>
      </c>
      <c r="L1408" s="198">
        <v>0.22009999999999999</v>
      </c>
      <c r="M1408" s="198">
        <v>0.21360000000000001</v>
      </c>
      <c r="N1408" s="198">
        <v>0.20979999999999999</v>
      </c>
      <c r="O1408" s="198">
        <v>0.2077</v>
      </c>
      <c r="P1408" s="198">
        <v>0.20660000000000001</v>
      </c>
      <c r="Q1408" s="198">
        <v>0.20599999999999999</v>
      </c>
    </row>
    <row r="1409" spans="1:17" x14ac:dyDescent="0.25">
      <c r="A1409" s="8">
        <v>3</v>
      </c>
      <c r="B1409" s="3">
        <v>66</v>
      </c>
      <c r="C1409" s="5">
        <v>250000</v>
      </c>
      <c r="D1409" s="198"/>
      <c r="E1409" s="198">
        <v>0.54159999999999997</v>
      </c>
      <c r="F1409" s="198">
        <v>0.44069999999999998</v>
      </c>
      <c r="G1409" s="198">
        <v>0.36549999999999999</v>
      </c>
      <c r="H1409" s="198">
        <v>0.30890000000000001</v>
      </c>
      <c r="I1409" s="198">
        <v>0.26919999999999999</v>
      </c>
      <c r="J1409" s="198">
        <v>0.2429</v>
      </c>
      <c r="K1409" s="198">
        <v>0.2266</v>
      </c>
      <c r="L1409" s="198">
        <v>0.21690000000000001</v>
      </c>
      <c r="M1409" s="198">
        <v>0.2114</v>
      </c>
      <c r="N1409" s="198">
        <v>0.20849999999999999</v>
      </c>
      <c r="O1409" s="198">
        <v>0.2069</v>
      </c>
      <c r="P1409" s="198">
        <v>0.20610000000000001</v>
      </c>
      <c r="Q1409" s="198">
        <v>0.20580000000000001</v>
      </c>
    </row>
    <row r="1410" spans="1:17" x14ac:dyDescent="0.25">
      <c r="A1410" s="8">
        <v>3</v>
      </c>
      <c r="B1410" s="3">
        <v>67</v>
      </c>
      <c r="C1410" s="5">
        <v>250000</v>
      </c>
      <c r="D1410" s="198"/>
      <c r="E1410" s="198">
        <v>0.53739999999999999</v>
      </c>
      <c r="F1410" s="198">
        <v>0.43419999999999997</v>
      </c>
      <c r="G1410" s="198">
        <v>0.35730000000000001</v>
      </c>
      <c r="H1410" s="198">
        <v>0.30030000000000001</v>
      </c>
      <c r="I1410" s="198">
        <v>0.26140000000000002</v>
      </c>
      <c r="J1410" s="198">
        <v>0.23669999999999999</v>
      </c>
      <c r="K1410" s="198">
        <v>0.222</v>
      </c>
      <c r="L1410" s="198">
        <v>0.21379999999999999</v>
      </c>
      <c r="M1410" s="198">
        <v>0.20949999999999999</v>
      </c>
      <c r="N1410" s="198">
        <v>0.20730000000000001</v>
      </c>
      <c r="O1410" s="198">
        <v>0.20630000000000001</v>
      </c>
      <c r="P1410" s="198">
        <v>0.20580000000000001</v>
      </c>
      <c r="Q1410" s="198">
        <v>0.2056</v>
      </c>
    </row>
    <row r="1411" spans="1:17" x14ac:dyDescent="0.25">
      <c r="A1411" s="8">
        <v>3</v>
      </c>
      <c r="B1411" s="3">
        <v>68</v>
      </c>
      <c r="C1411" s="5">
        <v>250000</v>
      </c>
      <c r="D1411" s="198"/>
      <c r="E1411" s="198">
        <v>0.53380000000000005</v>
      </c>
      <c r="F1411" s="198">
        <v>0.42780000000000001</v>
      </c>
      <c r="G1411" s="198">
        <v>0.34889999999999999</v>
      </c>
      <c r="H1411" s="198">
        <v>0.29160000000000003</v>
      </c>
      <c r="I1411" s="198">
        <v>0.25369999999999998</v>
      </c>
      <c r="J1411" s="198">
        <v>0.23069999999999999</v>
      </c>
      <c r="K1411" s="198">
        <v>0.21790000000000001</v>
      </c>
      <c r="L1411" s="198">
        <v>0.2112</v>
      </c>
      <c r="M1411" s="198">
        <v>0.20799999999999999</v>
      </c>
      <c r="N1411" s="198">
        <v>0.20649999999999999</v>
      </c>
      <c r="O1411" s="198">
        <v>0.2059</v>
      </c>
      <c r="P1411" s="198">
        <v>0.2056</v>
      </c>
      <c r="Q1411" s="198">
        <v>0.20549999999999999</v>
      </c>
    </row>
    <row r="1412" spans="1:17" x14ac:dyDescent="0.25">
      <c r="A1412" s="8">
        <v>3</v>
      </c>
      <c r="B1412" s="3">
        <v>69</v>
      </c>
      <c r="C1412" s="5">
        <v>250000</v>
      </c>
      <c r="D1412" s="198"/>
      <c r="E1412" s="198">
        <v>0.53090000000000004</v>
      </c>
      <c r="F1412" s="198">
        <v>0.4219</v>
      </c>
      <c r="G1412" s="198">
        <v>0.34089999999999998</v>
      </c>
      <c r="H1412" s="198">
        <v>0.28320000000000001</v>
      </c>
      <c r="I1412" s="198">
        <v>0.24640000000000001</v>
      </c>
      <c r="J1412" s="198">
        <v>0.2253</v>
      </c>
      <c r="K1412" s="198">
        <v>0.21440000000000001</v>
      </c>
      <c r="L1412" s="198">
        <v>0.2092</v>
      </c>
      <c r="M1412" s="198">
        <v>0.2069</v>
      </c>
      <c r="N1412" s="198">
        <v>0.20599999999999999</v>
      </c>
      <c r="O1412" s="198">
        <v>0.2056</v>
      </c>
      <c r="P1412" s="198">
        <v>0.20549999999999999</v>
      </c>
      <c r="Q1412" s="198">
        <v>0.20549999999999999</v>
      </c>
    </row>
    <row r="1413" spans="1:17" x14ac:dyDescent="0.25">
      <c r="A1413" s="8">
        <v>3</v>
      </c>
      <c r="B1413" s="3">
        <v>70</v>
      </c>
      <c r="C1413" s="5">
        <v>250000</v>
      </c>
      <c r="D1413" s="198"/>
      <c r="E1413" s="198">
        <v>0.52829999999999999</v>
      </c>
      <c r="F1413" s="198">
        <v>0.4153</v>
      </c>
      <c r="G1413" s="198">
        <v>0.33160000000000001</v>
      </c>
      <c r="H1413" s="198">
        <v>0.27329999999999999</v>
      </c>
      <c r="I1413" s="198">
        <v>0.2382</v>
      </c>
      <c r="J1413" s="198">
        <v>0.21970000000000001</v>
      </c>
      <c r="K1413" s="198">
        <v>0.21110000000000001</v>
      </c>
      <c r="L1413" s="198">
        <v>0.20749999999999999</v>
      </c>
      <c r="M1413" s="198">
        <v>0.20610000000000001</v>
      </c>
      <c r="N1413" s="198">
        <v>0.20569999999999999</v>
      </c>
      <c r="O1413" s="198">
        <v>0.20549999999999999</v>
      </c>
      <c r="P1413" s="198">
        <v>0.20549999999999999</v>
      </c>
      <c r="Q1413" s="198">
        <v>0.2054</v>
      </c>
    </row>
    <row r="1414" spans="1:17" x14ac:dyDescent="0.25">
      <c r="A1414" s="8">
        <v>3</v>
      </c>
      <c r="B1414" s="3">
        <v>71</v>
      </c>
      <c r="C1414" s="5">
        <v>250000</v>
      </c>
      <c r="D1414" s="198"/>
      <c r="E1414" s="198">
        <v>0.52659999999999996</v>
      </c>
      <c r="F1414" s="198">
        <v>0.40939999999999999</v>
      </c>
      <c r="G1414" s="198">
        <v>0.32250000000000001</v>
      </c>
      <c r="H1414" s="198">
        <v>0.26369999999999999</v>
      </c>
      <c r="I1414" s="198">
        <v>0.2306</v>
      </c>
      <c r="J1414" s="198">
        <v>0.21490000000000001</v>
      </c>
      <c r="K1414" s="198">
        <v>0.20860000000000001</v>
      </c>
      <c r="L1414" s="198">
        <v>0.2064</v>
      </c>
      <c r="M1414" s="198">
        <v>0.20569999999999999</v>
      </c>
      <c r="N1414" s="198">
        <v>0.20549999999999999</v>
      </c>
      <c r="O1414" s="198">
        <v>0.20549999999999999</v>
      </c>
      <c r="P1414" s="198">
        <v>0.2054</v>
      </c>
      <c r="Q1414" s="198">
        <v>0.2054</v>
      </c>
    </row>
    <row r="1415" spans="1:17" x14ac:dyDescent="0.25">
      <c r="A1415" s="8">
        <v>3</v>
      </c>
      <c r="B1415" s="3">
        <v>72</v>
      </c>
      <c r="C1415" s="5">
        <v>250000</v>
      </c>
      <c r="D1415" s="198"/>
      <c r="E1415" s="198">
        <v>0.52539999999999998</v>
      </c>
      <c r="F1415" s="198">
        <v>0.40389999999999998</v>
      </c>
      <c r="G1415" s="198">
        <v>0.31040000000000001</v>
      </c>
      <c r="H1415" s="198">
        <v>0.25090000000000001</v>
      </c>
      <c r="I1415" s="198">
        <v>0.2213</v>
      </c>
      <c r="J1415" s="198">
        <v>0.21</v>
      </c>
      <c r="K1415" s="198">
        <v>0.20649999999999999</v>
      </c>
      <c r="L1415" s="198">
        <v>0.20569999999999999</v>
      </c>
      <c r="M1415" s="198">
        <v>0.20549999999999999</v>
      </c>
      <c r="N1415" s="198">
        <v>0.2054</v>
      </c>
      <c r="O1415" s="198">
        <v>0.2054</v>
      </c>
      <c r="P1415" s="198">
        <v>0.2054</v>
      </c>
      <c r="Q1415" s="198">
        <v>0.2054</v>
      </c>
    </row>
    <row r="1416" spans="1:17" x14ac:dyDescent="0.25">
      <c r="A1416" s="8">
        <v>3</v>
      </c>
      <c r="B1416" s="3">
        <v>73</v>
      </c>
      <c r="C1416" s="5">
        <v>250000</v>
      </c>
      <c r="D1416" s="198"/>
      <c r="E1416" s="198">
        <v>0.5252</v>
      </c>
      <c r="F1416" s="198">
        <v>0.4017</v>
      </c>
      <c r="G1416" s="198">
        <v>0.29780000000000001</v>
      </c>
      <c r="H1416" s="198">
        <v>0.23730000000000001</v>
      </c>
      <c r="I1416" s="198">
        <v>0.21310000000000001</v>
      </c>
      <c r="J1416" s="198">
        <v>0.20669999999999999</v>
      </c>
      <c r="K1416" s="198">
        <v>0.2056</v>
      </c>
      <c r="L1416" s="198">
        <v>0.20549999999999999</v>
      </c>
      <c r="M1416" s="198">
        <v>0.2054</v>
      </c>
      <c r="N1416" s="198">
        <v>0.2054</v>
      </c>
      <c r="O1416" s="198">
        <v>0.2054</v>
      </c>
      <c r="P1416" s="198">
        <v>0.2054</v>
      </c>
      <c r="Q1416" s="198">
        <v>0.2054</v>
      </c>
    </row>
    <row r="1417" spans="1:17" x14ac:dyDescent="0.25">
      <c r="A1417" s="8">
        <v>3</v>
      </c>
      <c r="B1417" s="3">
        <v>74</v>
      </c>
      <c r="C1417" s="5">
        <v>250000</v>
      </c>
      <c r="D1417" s="198"/>
      <c r="E1417" s="198">
        <v>0.52510000000000001</v>
      </c>
      <c r="F1417" s="198">
        <v>0.40129999999999999</v>
      </c>
      <c r="G1417" s="198">
        <v>0.2898</v>
      </c>
      <c r="H1417" s="198">
        <v>0.2286</v>
      </c>
      <c r="I1417" s="198">
        <v>0.20899999999999999</v>
      </c>
      <c r="J1417" s="198">
        <v>0.20580000000000001</v>
      </c>
      <c r="K1417" s="198">
        <v>0.20549999999999999</v>
      </c>
      <c r="L1417" s="198">
        <v>0.2054</v>
      </c>
      <c r="M1417" s="198">
        <v>0.2054</v>
      </c>
      <c r="N1417" s="198">
        <v>0.2054</v>
      </c>
      <c r="O1417" s="198">
        <v>0.2054</v>
      </c>
      <c r="P1417" s="198">
        <v>0.2054</v>
      </c>
      <c r="Q1417" s="198">
        <v>0.2054</v>
      </c>
    </row>
    <row r="1418" spans="1:17" x14ac:dyDescent="0.25">
      <c r="A1418" s="8">
        <v>4</v>
      </c>
      <c r="B1418" s="3">
        <v>47</v>
      </c>
      <c r="C1418" s="5">
        <v>250000</v>
      </c>
      <c r="D1418" s="198"/>
      <c r="E1418" s="198">
        <v>0.67749999999999999</v>
      </c>
      <c r="F1418" s="198">
        <v>0.61739999999999995</v>
      </c>
      <c r="G1418" s="198">
        <v>0.56389999999999996</v>
      </c>
      <c r="H1418" s="198">
        <v>0.51580000000000004</v>
      </c>
      <c r="I1418" s="198">
        <v>0.4723</v>
      </c>
      <c r="J1418" s="198">
        <v>0.43280000000000002</v>
      </c>
      <c r="K1418" s="198">
        <v>0.39660000000000001</v>
      </c>
      <c r="L1418" s="198">
        <v>0.3705</v>
      </c>
      <c r="M1418" s="198">
        <v>0.35</v>
      </c>
      <c r="N1418" s="198">
        <v>0.33279999999999998</v>
      </c>
      <c r="O1418" s="198">
        <v>0.31819999999999998</v>
      </c>
      <c r="P1418" s="198">
        <v>0.30580000000000002</v>
      </c>
      <c r="Q1418" s="198">
        <v>0.29530000000000001</v>
      </c>
    </row>
    <row r="1419" spans="1:17" x14ac:dyDescent="0.25">
      <c r="A1419" s="8">
        <v>4</v>
      </c>
      <c r="B1419" s="3">
        <v>48</v>
      </c>
      <c r="C1419" s="5">
        <v>250000</v>
      </c>
      <c r="D1419" s="198"/>
      <c r="E1419" s="198">
        <v>0.66990000000000005</v>
      </c>
      <c r="F1419" s="198">
        <v>0.60819999999999996</v>
      </c>
      <c r="G1419" s="198">
        <v>0.5534</v>
      </c>
      <c r="H1419" s="198">
        <v>0.50409999999999999</v>
      </c>
      <c r="I1419" s="198">
        <v>0.4597</v>
      </c>
      <c r="J1419" s="198">
        <v>0.41930000000000001</v>
      </c>
      <c r="K1419" s="198">
        <v>0.3856</v>
      </c>
      <c r="L1419" s="198">
        <v>0.36170000000000002</v>
      </c>
      <c r="M1419" s="198">
        <v>0.34179999999999999</v>
      </c>
      <c r="N1419" s="198">
        <v>0.32500000000000001</v>
      </c>
      <c r="O1419" s="198">
        <v>0.31090000000000001</v>
      </c>
      <c r="P1419" s="198">
        <v>0.29899999999999999</v>
      </c>
      <c r="Q1419" s="198">
        <v>0.2893</v>
      </c>
    </row>
    <row r="1420" spans="1:17" x14ac:dyDescent="0.25">
      <c r="A1420" s="8">
        <v>4</v>
      </c>
      <c r="B1420" s="3">
        <v>49</v>
      </c>
      <c r="C1420" s="5">
        <v>250000</v>
      </c>
      <c r="D1420" s="198"/>
      <c r="E1420" s="198">
        <v>0.6623</v>
      </c>
      <c r="F1420" s="198">
        <v>0.59909999999999997</v>
      </c>
      <c r="G1420" s="198">
        <v>0.54279999999999995</v>
      </c>
      <c r="H1420" s="198">
        <v>0.4924</v>
      </c>
      <c r="I1420" s="198">
        <v>0.44690000000000002</v>
      </c>
      <c r="J1420" s="198">
        <v>0.40579999999999999</v>
      </c>
      <c r="K1420" s="198">
        <v>0.3765</v>
      </c>
      <c r="L1420" s="198">
        <v>0.35310000000000002</v>
      </c>
      <c r="M1420" s="198">
        <v>0.3337</v>
      </c>
      <c r="N1420" s="198">
        <v>0.31740000000000002</v>
      </c>
      <c r="O1420" s="198">
        <v>0.30380000000000001</v>
      </c>
      <c r="P1420" s="198">
        <v>0.2928</v>
      </c>
      <c r="Q1420" s="198">
        <v>0.28389999999999999</v>
      </c>
    </row>
    <row r="1421" spans="1:17" x14ac:dyDescent="0.25">
      <c r="A1421" s="8">
        <v>4</v>
      </c>
      <c r="B1421" s="3">
        <v>50</v>
      </c>
      <c r="C1421" s="5">
        <v>250000</v>
      </c>
      <c r="D1421" s="198"/>
      <c r="E1421" s="198">
        <v>0.65490000000000004</v>
      </c>
      <c r="F1421" s="198">
        <v>0.59</v>
      </c>
      <c r="G1421" s="198">
        <v>0.53239999999999998</v>
      </c>
      <c r="H1421" s="198">
        <v>0.48080000000000001</v>
      </c>
      <c r="I1421" s="198">
        <v>0.43430000000000002</v>
      </c>
      <c r="J1421" s="198">
        <v>0.39539999999999997</v>
      </c>
      <c r="K1421" s="198">
        <v>0.36780000000000002</v>
      </c>
      <c r="L1421" s="198">
        <v>0.34499999999999997</v>
      </c>
      <c r="M1421" s="198">
        <v>0.32600000000000001</v>
      </c>
      <c r="N1421" s="198">
        <v>0.31019999999999998</v>
      </c>
      <c r="O1421" s="198">
        <v>0.29749999999999999</v>
      </c>
      <c r="P1421" s="198">
        <v>0.28720000000000001</v>
      </c>
      <c r="Q1421" s="198">
        <v>0.27910000000000001</v>
      </c>
    </row>
    <row r="1422" spans="1:17" x14ac:dyDescent="0.25">
      <c r="A1422" s="8">
        <v>4</v>
      </c>
      <c r="B1422" s="3">
        <v>51</v>
      </c>
      <c r="C1422" s="5">
        <v>250000</v>
      </c>
      <c r="D1422" s="198"/>
      <c r="E1422" s="198">
        <v>0.64759999999999995</v>
      </c>
      <c r="F1422" s="198">
        <v>0.58099999999999996</v>
      </c>
      <c r="G1422" s="198">
        <v>0.52190000000000003</v>
      </c>
      <c r="H1422" s="198">
        <v>0.46910000000000002</v>
      </c>
      <c r="I1422" s="198">
        <v>0.42170000000000002</v>
      </c>
      <c r="J1422" s="198">
        <v>0.3866</v>
      </c>
      <c r="K1422" s="198">
        <v>0.3594</v>
      </c>
      <c r="L1422" s="198">
        <v>0.33700000000000002</v>
      </c>
      <c r="M1422" s="198">
        <v>0.31850000000000001</v>
      </c>
      <c r="N1422" s="198">
        <v>0.30349999999999999</v>
      </c>
      <c r="O1422" s="198">
        <v>0.29160000000000003</v>
      </c>
      <c r="P1422" s="198">
        <v>0.28220000000000001</v>
      </c>
      <c r="Q1422" s="198">
        <v>0.2747</v>
      </c>
    </row>
    <row r="1423" spans="1:17" x14ac:dyDescent="0.25">
      <c r="A1423" s="8">
        <v>4</v>
      </c>
      <c r="B1423" s="3">
        <v>52</v>
      </c>
      <c r="C1423" s="5">
        <v>250000</v>
      </c>
      <c r="D1423" s="198"/>
      <c r="E1423" s="198">
        <v>0.6401</v>
      </c>
      <c r="F1423" s="198">
        <v>0.57179999999999997</v>
      </c>
      <c r="G1423" s="198">
        <v>0.5111</v>
      </c>
      <c r="H1423" s="198">
        <v>0.45700000000000002</v>
      </c>
      <c r="I1423" s="198">
        <v>0.4103</v>
      </c>
      <c r="J1423" s="198">
        <v>0.37769999999999998</v>
      </c>
      <c r="K1423" s="198">
        <v>0.35089999999999999</v>
      </c>
      <c r="L1423" s="198">
        <v>0.32890000000000003</v>
      </c>
      <c r="M1423" s="198">
        <v>0.31119999999999998</v>
      </c>
      <c r="N1423" s="198">
        <v>0.29720000000000002</v>
      </c>
      <c r="O1423" s="198">
        <v>0.28610000000000002</v>
      </c>
      <c r="P1423" s="198">
        <v>0.27739999999999998</v>
      </c>
      <c r="Q1423" s="198">
        <v>0.27060000000000001</v>
      </c>
    </row>
    <row r="1424" spans="1:17" x14ac:dyDescent="0.25">
      <c r="A1424" s="8">
        <v>4</v>
      </c>
      <c r="B1424" s="3">
        <v>53</v>
      </c>
      <c r="C1424" s="5">
        <v>250000</v>
      </c>
      <c r="D1424" s="198"/>
      <c r="E1424" s="198">
        <v>0.63260000000000005</v>
      </c>
      <c r="F1424" s="198">
        <v>0.5625</v>
      </c>
      <c r="G1424" s="198">
        <v>0.50029999999999997</v>
      </c>
      <c r="H1424" s="198">
        <v>0.44490000000000002</v>
      </c>
      <c r="I1424" s="198">
        <v>0.40129999999999999</v>
      </c>
      <c r="J1424" s="198">
        <v>0.36890000000000001</v>
      </c>
      <c r="K1424" s="198">
        <v>0.34250000000000003</v>
      </c>
      <c r="L1424" s="198">
        <v>0.32119999999999999</v>
      </c>
      <c r="M1424" s="198">
        <v>0.3044</v>
      </c>
      <c r="N1424" s="198">
        <v>0.2913</v>
      </c>
      <c r="O1424" s="198">
        <v>0.28100000000000003</v>
      </c>
      <c r="P1424" s="198">
        <v>0.27300000000000002</v>
      </c>
      <c r="Q1424" s="198">
        <v>0.26679999999999998</v>
      </c>
    </row>
    <row r="1425" spans="1:17" x14ac:dyDescent="0.25">
      <c r="A1425" s="8">
        <v>4</v>
      </c>
      <c r="B1425" s="3">
        <v>54</v>
      </c>
      <c r="C1425" s="5">
        <v>250000</v>
      </c>
      <c r="D1425" s="198"/>
      <c r="E1425" s="198">
        <v>0.62519999999999998</v>
      </c>
      <c r="F1425" s="198">
        <v>0.55320000000000003</v>
      </c>
      <c r="G1425" s="198">
        <v>0.4894</v>
      </c>
      <c r="H1425" s="198">
        <v>0.43269999999999997</v>
      </c>
      <c r="I1425" s="198">
        <v>0.39240000000000003</v>
      </c>
      <c r="J1425" s="198">
        <v>0.36030000000000001</v>
      </c>
      <c r="K1425" s="198">
        <v>0.33439999999999998</v>
      </c>
      <c r="L1425" s="198">
        <v>0.314</v>
      </c>
      <c r="M1425" s="198">
        <v>0.29809999999999998</v>
      </c>
      <c r="N1425" s="198">
        <v>0.2858</v>
      </c>
      <c r="O1425" s="198">
        <v>0.27629999999999999</v>
      </c>
      <c r="P1425" s="198">
        <v>0.26900000000000002</v>
      </c>
      <c r="Q1425" s="198">
        <v>0.26350000000000001</v>
      </c>
    </row>
    <row r="1426" spans="1:17" x14ac:dyDescent="0.25">
      <c r="A1426" s="8">
        <v>4</v>
      </c>
      <c r="B1426" s="3">
        <v>55</v>
      </c>
      <c r="C1426" s="5">
        <v>250000</v>
      </c>
      <c r="D1426" s="198"/>
      <c r="E1426" s="198">
        <v>0.61809999999999998</v>
      </c>
      <c r="F1426" s="198">
        <v>0.54410000000000003</v>
      </c>
      <c r="G1426" s="198">
        <v>0.47870000000000001</v>
      </c>
      <c r="H1426" s="198">
        <v>0.42320000000000002</v>
      </c>
      <c r="I1426" s="198">
        <v>0.38369999999999999</v>
      </c>
      <c r="J1426" s="198">
        <v>0.35189999999999999</v>
      </c>
      <c r="K1426" s="198">
        <v>0.32669999999999999</v>
      </c>
      <c r="L1426" s="198">
        <v>0.30719999999999997</v>
      </c>
      <c r="M1426" s="198">
        <v>0.29220000000000002</v>
      </c>
      <c r="N1426" s="198">
        <v>0.28070000000000001</v>
      </c>
      <c r="O1426" s="198">
        <v>0.27200000000000002</v>
      </c>
      <c r="P1426" s="198">
        <v>0.26550000000000001</v>
      </c>
      <c r="Q1426" s="198">
        <v>0.2606</v>
      </c>
    </row>
    <row r="1427" spans="1:17" x14ac:dyDescent="0.25">
      <c r="A1427" s="8">
        <v>4</v>
      </c>
      <c r="B1427" s="3">
        <v>56</v>
      </c>
      <c r="C1427" s="5">
        <v>250000</v>
      </c>
      <c r="D1427" s="198"/>
      <c r="E1427" s="198">
        <v>0.61070000000000002</v>
      </c>
      <c r="F1427" s="198">
        <v>0.53469999999999995</v>
      </c>
      <c r="G1427" s="198">
        <v>0.46750000000000003</v>
      </c>
      <c r="H1427" s="198">
        <v>0.4143</v>
      </c>
      <c r="I1427" s="198">
        <v>0.37480000000000002</v>
      </c>
      <c r="J1427" s="198">
        <v>0.34350000000000003</v>
      </c>
      <c r="K1427" s="198">
        <v>0.31929999999999997</v>
      </c>
      <c r="L1427" s="198">
        <v>0.30059999999999998</v>
      </c>
      <c r="M1427" s="198">
        <v>0.28649999999999998</v>
      </c>
      <c r="N1427" s="198">
        <v>0.27589999999999998</v>
      </c>
      <c r="O1427" s="198">
        <v>0.26800000000000002</v>
      </c>
      <c r="P1427" s="198">
        <v>0.26229999999999998</v>
      </c>
      <c r="Q1427" s="198">
        <v>0.2581</v>
      </c>
    </row>
    <row r="1428" spans="1:17" x14ac:dyDescent="0.25">
      <c r="A1428" s="8">
        <v>4</v>
      </c>
      <c r="B1428" s="3">
        <v>57</v>
      </c>
      <c r="C1428" s="5">
        <v>250000</v>
      </c>
      <c r="D1428" s="198"/>
      <c r="E1428" s="198">
        <v>0.60360000000000003</v>
      </c>
      <c r="F1428" s="198">
        <v>0.52549999999999997</v>
      </c>
      <c r="G1428" s="198">
        <v>0.45650000000000002</v>
      </c>
      <c r="H1428" s="198">
        <v>0.40550000000000003</v>
      </c>
      <c r="I1428" s="198">
        <v>0.36620000000000003</v>
      </c>
      <c r="J1428" s="198">
        <v>0.33560000000000001</v>
      </c>
      <c r="K1428" s="198">
        <v>0.31219999999999998</v>
      </c>
      <c r="L1428" s="198">
        <v>0.2944</v>
      </c>
      <c r="M1428" s="198">
        <v>0.28120000000000001</v>
      </c>
      <c r="N1428" s="198">
        <v>0.27150000000000002</v>
      </c>
      <c r="O1428" s="198">
        <v>0.26450000000000001</v>
      </c>
      <c r="P1428" s="198">
        <v>0.25950000000000001</v>
      </c>
      <c r="Q1428" s="198">
        <v>0.25590000000000002</v>
      </c>
    </row>
    <row r="1429" spans="1:17" x14ac:dyDescent="0.25">
      <c r="A1429" s="8">
        <v>4</v>
      </c>
      <c r="B1429" s="3">
        <v>58</v>
      </c>
      <c r="C1429" s="5">
        <v>250000</v>
      </c>
      <c r="D1429" s="198"/>
      <c r="E1429" s="198">
        <v>0.59699999999999998</v>
      </c>
      <c r="F1429" s="198">
        <v>0.51690000000000003</v>
      </c>
      <c r="G1429" s="198">
        <v>0.44700000000000001</v>
      </c>
      <c r="H1429" s="198">
        <v>0.39750000000000002</v>
      </c>
      <c r="I1429" s="198">
        <v>0.35849999999999999</v>
      </c>
      <c r="J1429" s="198">
        <v>0.3286</v>
      </c>
      <c r="K1429" s="198">
        <v>0.30590000000000001</v>
      </c>
      <c r="L1429" s="198">
        <v>0.28910000000000002</v>
      </c>
      <c r="M1429" s="198">
        <v>0.27679999999999999</v>
      </c>
      <c r="N1429" s="198">
        <v>0.26790000000000003</v>
      </c>
      <c r="O1429" s="198">
        <v>0.2616</v>
      </c>
      <c r="P1429" s="198">
        <v>0.25719999999999998</v>
      </c>
      <c r="Q1429" s="198">
        <v>0.25419999999999998</v>
      </c>
    </row>
    <row r="1430" spans="1:17" x14ac:dyDescent="0.25">
      <c r="A1430" s="8">
        <v>4</v>
      </c>
      <c r="B1430" s="3">
        <v>59</v>
      </c>
      <c r="C1430" s="5">
        <v>250000</v>
      </c>
      <c r="D1430" s="198"/>
      <c r="E1430" s="198">
        <v>0.59060000000000001</v>
      </c>
      <c r="F1430" s="198">
        <v>0.50829999999999997</v>
      </c>
      <c r="G1430" s="198">
        <v>0.43930000000000002</v>
      </c>
      <c r="H1430" s="198">
        <v>0.3896</v>
      </c>
      <c r="I1430" s="198">
        <v>0.35099999999999998</v>
      </c>
      <c r="J1430" s="198">
        <v>0.32169999999999999</v>
      </c>
      <c r="K1430" s="198">
        <v>0.2999</v>
      </c>
      <c r="L1430" s="198">
        <v>0.28410000000000002</v>
      </c>
      <c r="M1430" s="198">
        <v>0.2727</v>
      </c>
      <c r="N1430" s="198">
        <v>0.26469999999999999</v>
      </c>
      <c r="O1430" s="198">
        <v>0.2591</v>
      </c>
      <c r="P1430" s="198">
        <v>0.25530000000000003</v>
      </c>
      <c r="Q1430" s="198">
        <v>0.25269999999999998</v>
      </c>
    </row>
    <row r="1431" spans="1:17" x14ac:dyDescent="0.25">
      <c r="A1431" s="8">
        <v>4</v>
      </c>
      <c r="B1431" s="3">
        <v>60</v>
      </c>
      <c r="C1431" s="5">
        <v>250000</v>
      </c>
      <c r="D1431" s="198"/>
      <c r="E1431" s="198">
        <v>0.58409999999999995</v>
      </c>
      <c r="F1431" s="198">
        <v>0.49959999999999999</v>
      </c>
      <c r="G1431" s="198">
        <v>0.43149999999999999</v>
      </c>
      <c r="H1431" s="198">
        <v>0.38169999999999998</v>
      </c>
      <c r="I1431" s="198">
        <v>0.34350000000000003</v>
      </c>
      <c r="J1431" s="198">
        <v>0.315</v>
      </c>
      <c r="K1431" s="198">
        <v>0.29409999999999997</v>
      </c>
      <c r="L1431" s="198">
        <v>0.27929999999999999</v>
      </c>
      <c r="M1431" s="198">
        <v>0.26879999999999998</v>
      </c>
      <c r="N1431" s="198">
        <v>0.26169999999999999</v>
      </c>
      <c r="O1431" s="198">
        <v>0.25679999999999997</v>
      </c>
      <c r="P1431" s="198">
        <v>0.25359999999999999</v>
      </c>
      <c r="Q1431" s="198">
        <v>0.2515</v>
      </c>
    </row>
    <row r="1432" spans="1:17" x14ac:dyDescent="0.25">
      <c r="A1432" s="8">
        <v>4</v>
      </c>
      <c r="B1432" s="3">
        <v>61</v>
      </c>
      <c r="C1432" s="5">
        <v>250000</v>
      </c>
      <c r="D1432" s="198"/>
      <c r="E1432" s="198">
        <v>0.57789999999999997</v>
      </c>
      <c r="F1432" s="198">
        <v>0.49109999999999998</v>
      </c>
      <c r="G1432" s="198">
        <v>0.4239</v>
      </c>
      <c r="H1432" s="198">
        <v>0.374</v>
      </c>
      <c r="I1432" s="198">
        <v>0.33629999999999999</v>
      </c>
      <c r="J1432" s="198">
        <v>0.3085</v>
      </c>
      <c r="K1432" s="198">
        <v>0.28870000000000001</v>
      </c>
      <c r="L1432" s="198">
        <v>0.27479999999999999</v>
      </c>
      <c r="M1432" s="198">
        <v>0.26540000000000002</v>
      </c>
      <c r="N1432" s="198">
        <v>0.25900000000000001</v>
      </c>
      <c r="O1432" s="198">
        <v>0.25490000000000002</v>
      </c>
      <c r="P1432" s="198">
        <v>0.25219999999999998</v>
      </c>
      <c r="Q1432" s="198">
        <v>0.2505</v>
      </c>
    </row>
    <row r="1433" spans="1:17" x14ac:dyDescent="0.25">
      <c r="A1433" s="8">
        <v>4</v>
      </c>
      <c r="B1433" s="3">
        <v>62</v>
      </c>
      <c r="C1433" s="5">
        <v>250000</v>
      </c>
      <c r="D1433" s="198"/>
      <c r="E1433" s="198">
        <v>0.57179999999999997</v>
      </c>
      <c r="F1433" s="198">
        <v>0.48259999999999997</v>
      </c>
      <c r="G1433" s="198">
        <v>0.4163</v>
      </c>
      <c r="H1433" s="198">
        <v>0.36630000000000001</v>
      </c>
      <c r="I1433" s="198">
        <v>0.3291</v>
      </c>
      <c r="J1433" s="198">
        <v>0.30220000000000002</v>
      </c>
      <c r="K1433" s="198">
        <v>0.28339999999999999</v>
      </c>
      <c r="L1433" s="198">
        <v>0.27060000000000001</v>
      </c>
      <c r="M1433" s="198">
        <v>0.26219999999999999</v>
      </c>
      <c r="N1433" s="198">
        <v>0.25669999999999998</v>
      </c>
      <c r="O1433" s="198">
        <v>0.25319999999999998</v>
      </c>
      <c r="P1433" s="198">
        <v>0.251</v>
      </c>
      <c r="Q1433" s="198">
        <v>0.24970000000000001</v>
      </c>
    </row>
    <row r="1434" spans="1:17" x14ac:dyDescent="0.25">
      <c r="A1434" s="8">
        <v>4</v>
      </c>
      <c r="B1434" s="3">
        <v>63</v>
      </c>
      <c r="C1434" s="5">
        <v>250000</v>
      </c>
      <c r="D1434" s="198"/>
      <c r="E1434" s="198">
        <v>0.56569999999999998</v>
      </c>
      <c r="F1434" s="198">
        <v>0.47399999999999998</v>
      </c>
      <c r="G1434" s="198">
        <v>0.40849999999999997</v>
      </c>
      <c r="H1434" s="198">
        <v>0.35849999999999999</v>
      </c>
      <c r="I1434" s="198">
        <v>0.32179999999999997</v>
      </c>
      <c r="J1434" s="198">
        <v>0.29599999999999999</v>
      </c>
      <c r="K1434" s="198">
        <v>0.27829999999999999</v>
      </c>
      <c r="L1434" s="198">
        <v>0.26669999999999999</v>
      </c>
      <c r="M1434" s="198">
        <v>0.25929999999999997</v>
      </c>
      <c r="N1434" s="198">
        <v>0.25459999999999999</v>
      </c>
      <c r="O1434" s="198">
        <v>0.25180000000000002</v>
      </c>
      <c r="P1434" s="198">
        <v>0.25009999999999999</v>
      </c>
      <c r="Q1434" s="198">
        <v>0.24909999999999999</v>
      </c>
    </row>
    <row r="1435" spans="1:17" x14ac:dyDescent="0.25">
      <c r="A1435" s="8">
        <v>4</v>
      </c>
      <c r="B1435" s="3">
        <v>64</v>
      </c>
      <c r="C1435" s="5">
        <v>250000</v>
      </c>
      <c r="D1435" s="198"/>
      <c r="E1435" s="198">
        <v>0.55989999999999995</v>
      </c>
      <c r="F1435" s="198">
        <v>0.4672</v>
      </c>
      <c r="G1435" s="198">
        <v>0.40079999999999999</v>
      </c>
      <c r="H1435" s="198">
        <v>0.35070000000000001</v>
      </c>
      <c r="I1435" s="198">
        <v>0.31469999999999998</v>
      </c>
      <c r="J1435" s="198">
        <v>0.28989999999999999</v>
      </c>
      <c r="K1435" s="198">
        <v>0.27360000000000001</v>
      </c>
      <c r="L1435" s="198">
        <v>0.2631</v>
      </c>
      <c r="M1435" s="198">
        <v>0.25669999999999998</v>
      </c>
      <c r="N1435" s="198">
        <v>0.25280000000000002</v>
      </c>
      <c r="O1435" s="198">
        <v>0.25059999999999999</v>
      </c>
      <c r="P1435" s="198">
        <v>0.24929999999999999</v>
      </c>
      <c r="Q1435" s="198">
        <v>0.24859999999999999</v>
      </c>
    </row>
    <row r="1436" spans="1:17" x14ac:dyDescent="0.25">
      <c r="A1436" s="8">
        <v>4</v>
      </c>
      <c r="B1436" s="3">
        <v>65</v>
      </c>
      <c r="C1436" s="5">
        <v>250000</v>
      </c>
      <c r="D1436" s="198"/>
      <c r="E1436" s="198">
        <v>0.5544</v>
      </c>
      <c r="F1436" s="198">
        <v>0.46039999999999998</v>
      </c>
      <c r="G1436" s="198">
        <v>0.3931</v>
      </c>
      <c r="H1436" s="198">
        <v>0.34300000000000003</v>
      </c>
      <c r="I1436" s="198">
        <v>0.30769999999999997</v>
      </c>
      <c r="J1436" s="198">
        <v>0.28420000000000001</v>
      </c>
      <c r="K1436" s="198">
        <v>0.26910000000000001</v>
      </c>
      <c r="L1436" s="198">
        <v>0.25990000000000002</v>
      </c>
      <c r="M1436" s="198">
        <v>0.2545</v>
      </c>
      <c r="N1436" s="198">
        <v>0.25140000000000001</v>
      </c>
      <c r="O1436" s="198">
        <v>0.24970000000000001</v>
      </c>
      <c r="P1436" s="198">
        <v>0.2487</v>
      </c>
      <c r="Q1436" s="198">
        <v>0.24829999999999999</v>
      </c>
    </row>
    <row r="1437" spans="1:17" x14ac:dyDescent="0.25">
      <c r="A1437" s="8">
        <v>4</v>
      </c>
      <c r="B1437" s="3">
        <v>66</v>
      </c>
      <c r="C1437" s="5">
        <v>250000</v>
      </c>
      <c r="D1437" s="198"/>
      <c r="E1437" s="198">
        <v>0.54920000000000002</v>
      </c>
      <c r="F1437" s="198">
        <v>0.45379999999999998</v>
      </c>
      <c r="G1437" s="198">
        <v>0.38540000000000002</v>
      </c>
      <c r="H1437" s="198">
        <v>0.33529999999999999</v>
      </c>
      <c r="I1437" s="198">
        <v>0.3009</v>
      </c>
      <c r="J1437" s="198">
        <v>0.2787</v>
      </c>
      <c r="K1437" s="198">
        <v>0.2651</v>
      </c>
      <c r="L1437" s="198">
        <v>0.2571</v>
      </c>
      <c r="M1437" s="198">
        <v>0.25259999999999999</v>
      </c>
      <c r="N1437" s="198">
        <v>0.25019999999999998</v>
      </c>
      <c r="O1437" s="198">
        <v>0.249</v>
      </c>
      <c r="P1437" s="198">
        <v>0.24840000000000001</v>
      </c>
      <c r="Q1437" s="198">
        <v>0.248</v>
      </c>
    </row>
    <row r="1438" spans="1:17" x14ac:dyDescent="0.25">
      <c r="A1438" s="8">
        <v>4</v>
      </c>
      <c r="B1438" s="3">
        <v>67</v>
      </c>
      <c r="C1438" s="5">
        <v>250000</v>
      </c>
      <c r="D1438" s="198"/>
      <c r="E1438" s="198">
        <v>0.54410000000000003</v>
      </c>
      <c r="F1438" s="198">
        <v>0.44679999999999997</v>
      </c>
      <c r="G1438" s="198">
        <v>0.37709999999999999</v>
      </c>
      <c r="H1438" s="198">
        <v>0.32700000000000001</v>
      </c>
      <c r="I1438" s="198">
        <v>0.29380000000000001</v>
      </c>
      <c r="J1438" s="198">
        <v>0.27310000000000001</v>
      </c>
      <c r="K1438" s="198">
        <v>0.2611</v>
      </c>
      <c r="L1438" s="198">
        <v>0.2545</v>
      </c>
      <c r="M1438" s="198">
        <v>0.251</v>
      </c>
      <c r="N1438" s="198">
        <v>0.24929999999999999</v>
      </c>
      <c r="O1438" s="198">
        <v>0.2485</v>
      </c>
      <c r="P1438" s="198">
        <v>0.24809999999999999</v>
      </c>
      <c r="Q1438" s="198">
        <v>0.24790000000000001</v>
      </c>
    </row>
    <row r="1439" spans="1:17" x14ac:dyDescent="0.25">
      <c r="A1439" s="8">
        <v>4</v>
      </c>
      <c r="B1439" s="3">
        <v>68</v>
      </c>
      <c r="C1439" s="5">
        <v>250000</v>
      </c>
      <c r="D1439" s="198"/>
      <c r="E1439" s="198">
        <v>0.53949999999999998</v>
      </c>
      <c r="F1439" s="198">
        <v>0.43969999999999998</v>
      </c>
      <c r="G1439" s="198">
        <v>0.36859999999999998</v>
      </c>
      <c r="H1439" s="198">
        <v>0.31859999999999999</v>
      </c>
      <c r="I1439" s="198">
        <v>0.28670000000000001</v>
      </c>
      <c r="J1439" s="198">
        <v>0.26779999999999998</v>
      </c>
      <c r="K1439" s="198">
        <v>0.2576</v>
      </c>
      <c r="L1439" s="198">
        <v>0.25230000000000002</v>
      </c>
      <c r="M1439" s="198">
        <v>0.24979999999999999</v>
      </c>
      <c r="N1439" s="198">
        <v>0.24859999999999999</v>
      </c>
      <c r="O1439" s="198">
        <v>0.24809999999999999</v>
      </c>
      <c r="P1439" s="198">
        <v>0.24790000000000001</v>
      </c>
      <c r="Q1439" s="198">
        <v>0.24779999999999999</v>
      </c>
    </row>
    <row r="1440" spans="1:17" x14ac:dyDescent="0.25">
      <c r="A1440" s="8">
        <v>4</v>
      </c>
      <c r="B1440" s="3">
        <v>69</v>
      </c>
      <c r="C1440" s="5">
        <v>250000</v>
      </c>
      <c r="D1440" s="198"/>
      <c r="E1440" s="198">
        <v>0.53580000000000005</v>
      </c>
      <c r="F1440" s="198">
        <v>0.433</v>
      </c>
      <c r="G1440" s="198">
        <v>0.3604</v>
      </c>
      <c r="H1440" s="198">
        <v>0.31059999999999999</v>
      </c>
      <c r="I1440" s="198">
        <v>0.28010000000000002</v>
      </c>
      <c r="J1440" s="198">
        <v>0.26319999999999999</v>
      </c>
      <c r="K1440" s="198">
        <v>0.25469999999999998</v>
      </c>
      <c r="L1440" s="198">
        <v>0.25059999999999999</v>
      </c>
      <c r="M1440" s="198">
        <v>0.24890000000000001</v>
      </c>
      <c r="N1440" s="198">
        <v>0.2482</v>
      </c>
      <c r="O1440" s="198">
        <v>0.24790000000000001</v>
      </c>
      <c r="P1440" s="198">
        <v>0.24779999999999999</v>
      </c>
      <c r="Q1440" s="198">
        <v>0.24779999999999999</v>
      </c>
    </row>
    <row r="1441" spans="1:17" x14ac:dyDescent="0.25">
      <c r="A1441" s="8">
        <v>4</v>
      </c>
      <c r="B1441" s="3">
        <v>70</v>
      </c>
      <c r="C1441" s="5">
        <v>250000</v>
      </c>
      <c r="D1441" s="198"/>
      <c r="E1441" s="198">
        <v>0.53220000000000001</v>
      </c>
      <c r="F1441" s="198">
        <v>0.42549999999999999</v>
      </c>
      <c r="G1441" s="198">
        <v>0.35070000000000001</v>
      </c>
      <c r="H1441" s="198">
        <v>0.30130000000000001</v>
      </c>
      <c r="I1441" s="198">
        <v>0.27279999999999999</v>
      </c>
      <c r="J1441" s="198">
        <v>0.25840000000000002</v>
      </c>
      <c r="K1441" s="198">
        <v>0.25190000000000001</v>
      </c>
      <c r="L1441" s="198">
        <v>0.24929999999999999</v>
      </c>
      <c r="M1441" s="198">
        <v>0.24829999999999999</v>
      </c>
      <c r="N1441" s="198">
        <v>0.24790000000000001</v>
      </c>
      <c r="O1441" s="198">
        <v>0.24779999999999999</v>
      </c>
      <c r="P1441" s="198">
        <v>0.24779999999999999</v>
      </c>
      <c r="Q1441" s="198">
        <v>0.24779999999999999</v>
      </c>
    </row>
    <row r="1442" spans="1:17" x14ac:dyDescent="0.25">
      <c r="A1442" s="8">
        <v>4</v>
      </c>
      <c r="B1442" s="3">
        <v>71</v>
      </c>
      <c r="C1442" s="5">
        <v>250000</v>
      </c>
      <c r="D1442" s="198"/>
      <c r="E1442" s="198">
        <v>0.52980000000000005</v>
      </c>
      <c r="F1442" s="198">
        <v>0.41839999999999999</v>
      </c>
      <c r="G1442" s="198">
        <v>0.34129999999999999</v>
      </c>
      <c r="H1442" s="198">
        <v>0.2923</v>
      </c>
      <c r="I1442" s="198">
        <v>0.26629999999999998</v>
      </c>
      <c r="J1442" s="198">
        <v>0.25459999999999999</v>
      </c>
      <c r="K1442" s="198">
        <v>0.25</v>
      </c>
      <c r="L1442" s="198">
        <v>0.24840000000000001</v>
      </c>
      <c r="M1442" s="198">
        <v>0.24790000000000001</v>
      </c>
      <c r="N1442" s="198">
        <v>0.24779999999999999</v>
      </c>
      <c r="O1442" s="198">
        <v>0.24779999999999999</v>
      </c>
      <c r="P1442" s="198">
        <v>0.24779999999999999</v>
      </c>
      <c r="Q1442" s="198">
        <v>0.24779999999999999</v>
      </c>
    </row>
    <row r="1443" spans="1:17" x14ac:dyDescent="0.25">
      <c r="A1443" s="8">
        <v>4</v>
      </c>
      <c r="B1443" s="3">
        <v>72</v>
      </c>
      <c r="C1443" s="5">
        <v>250000</v>
      </c>
      <c r="D1443" s="198"/>
      <c r="E1443" s="198">
        <v>0.52790000000000004</v>
      </c>
      <c r="F1443" s="198">
        <v>0.40960000000000002</v>
      </c>
      <c r="G1443" s="198">
        <v>0.32850000000000001</v>
      </c>
      <c r="H1443" s="198">
        <v>0.28050000000000003</v>
      </c>
      <c r="I1443" s="198">
        <v>0.2586</v>
      </c>
      <c r="J1443" s="198">
        <v>0.25069999999999998</v>
      </c>
      <c r="K1443" s="198">
        <v>0.2485</v>
      </c>
      <c r="L1443" s="198">
        <v>0.24790000000000001</v>
      </c>
      <c r="M1443" s="198">
        <v>0.24779999999999999</v>
      </c>
      <c r="N1443" s="198">
        <v>0.24779999999999999</v>
      </c>
      <c r="O1443" s="198">
        <v>0.24779999999999999</v>
      </c>
      <c r="P1443" s="198">
        <v>0.24779999999999999</v>
      </c>
      <c r="Q1443" s="198">
        <v>0.24779999999999999</v>
      </c>
    </row>
    <row r="1444" spans="1:17" x14ac:dyDescent="0.25">
      <c r="A1444" s="8">
        <v>4</v>
      </c>
      <c r="B1444" s="3">
        <v>73</v>
      </c>
      <c r="C1444" s="5">
        <v>250000</v>
      </c>
      <c r="D1444" s="198"/>
      <c r="E1444" s="198">
        <v>0.52739999999999998</v>
      </c>
      <c r="F1444" s="198">
        <v>0.40379999999999999</v>
      </c>
      <c r="G1444" s="198">
        <v>0.31469999999999998</v>
      </c>
      <c r="H1444" s="198">
        <v>0.26850000000000002</v>
      </c>
      <c r="I1444" s="198">
        <v>0.25230000000000002</v>
      </c>
      <c r="J1444" s="198">
        <v>0.2485</v>
      </c>
      <c r="K1444" s="198">
        <v>0.24790000000000001</v>
      </c>
      <c r="L1444" s="198">
        <v>0.24779999999999999</v>
      </c>
      <c r="M1444" s="198">
        <v>0.24779999999999999</v>
      </c>
      <c r="N1444" s="198">
        <v>0.24779999999999999</v>
      </c>
      <c r="O1444" s="198">
        <v>0.24779999999999999</v>
      </c>
      <c r="P1444" s="198">
        <v>0.24779999999999999</v>
      </c>
      <c r="Q1444" s="198">
        <v>0.24779999999999999</v>
      </c>
    </row>
    <row r="1445" spans="1:17" x14ac:dyDescent="0.25">
      <c r="A1445" s="8">
        <v>4</v>
      </c>
      <c r="B1445" s="3">
        <v>74</v>
      </c>
      <c r="C1445" s="5">
        <v>250000</v>
      </c>
      <c r="D1445" s="198"/>
      <c r="E1445" s="198">
        <v>0.52729999999999999</v>
      </c>
      <c r="F1445" s="198">
        <v>0.40310000000000001</v>
      </c>
      <c r="G1445" s="198">
        <v>0.30549999999999999</v>
      </c>
      <c r="H1445" s="198">
        <v>0.26119999999999999</v>
      </c>
      <c r="I1445" s="198">
        <v>0.24959999999999999</v>
      </c>
      <c r="J1445" s="198">
        <v>0.24790000000000001</v>
      </c>
      <c r="K1445" s="198">
        <v>0.24779999999999999</v>
      </c>
      <c r="L1445" s="198">
        <v>0.24779999999999999</v>
      </c>
      <c r="M1445" s="198">
        <v>0.24779999999999999</v>
      </c>
      <c r="N1445" s="198">
        <v>0.24779999999999999</v>
      </c>
      <c r="O1445" s="198">
        <v>0.24779999999999999</v>
      </c>
      <c r="P1445" s="198">
        <v>0.24779999999999999</v>
      </c>
      <c r="Q1445" s="198">
        <v>0.24779999999999999</v>
      </c>
    </row>
    <row r="1446" spans="1:17" x14ac:dyDescent="0.25">
      <c r="A1446" s="8">
        <v>5</v>
      </c>
      <c r="B1446" s="3">
        <v>47</v>
      </c>
      <c r="C1446" s="5">
        <v>250000</v>
      </c>
      <c r="D1446" s="198"/>
      <c r="E1446" s="198">
        <v>0.69169999999999998</v>
      </c>
      <c r="F1446" s="198">
        <v>0.63329999999999997</v>
      </c>
      <c r="G1446" s="198">
        <v>0.58099999999999996</v>
      </c>
      <c r="H1446" s="198">
        <v>0.53400000000000003</v>
      </c>
      <c r="I1446" s="198">
        <v>0.49130000000000001</v>
      </c>
      <c r="J1446" s="198">
        <v>0.45229999999999998</v>
      </c>
      <c r="K1446" s="198">
        <v>0.41649999999999998</v>
      </c>
      <c r="L1446" s="198">
        <v>0.39119999999999999</v>
      </c>
      <c r="M1446" s="198">
        <v>0.37130000000000002</v>
      </c>
      <c r="N1446" s="198">
        <v>0.35439999999999999</v>
      </c>
      <c r="O1446" s="198">
        <v>0.34</v>
      </c>
      <c r="P1446" s="198">
        <v>0.32779999999999998</v>
      </c>
      <c r="Q1446" s="198">
        <v>0.31730000000000003</v>
      </c>
    </row>
    <row r="1447" spans="1:17" x14ac:dyDescent="0.25">
      <c r="A1447" s="8">
        <v>5</v>
      </c>
      <c r="B1447" s="3">
        <v>48</v>
      </c>
      <c r="C1447" s="5">
        <v>250000</v>
      </c>
      <c r="D1447" s="198"/>
      <c r="E1447" s="198">
        <v>0.68379999999999996</v>
      </c>
      <c r="F1447" s="198">
        <v>0.62380000000000002</v>
      </c>
      <c r="G1447" s="198">
        <v>0.57020000000000004</v>
      </c>
      <c r="H1447" s="198">
        <v>0.52200000000000002</v>
      </c>
      <c r="I1447" s="198">
        <v>0.4783</v>
      </c>
      <c r="J1447" s="198">
        <v>0.4385</v>
      </c>
      <c r="K1447" s="198">
        <v>0.40550000000000003</v>
      </c>
      <c r="L1447" s="198">
        <v>0.38240000000000002</v>
      </c>
      <c r="M1447" s="198">
        <v>0.3629</v>
      </c>
      <c r="N1447" s="198">
        <v>0.34649999999999997</v>
      </c>
      <c r="O1447" s="198">
        <v>0.33260000000000001</v>
      </c>
      <c r="P1447" s="198">
        <v>0.32090000000000002</v>
      </c>
      <c r="Q1447" s="198">
        <v>0.31130000000000002</v>
      </c>
    </row>
    <row r="1448" spans="1:17" x14ac:dyDescent="0.25">
      <c r="A1448" s="8">
        <v>5</v>
      </c>
      <c r="B1448" s="3">
        <v>49</v>
      </c>
      <c r="C1448" s="5">
        <v>250000</v>
      </c>
      <c r="D1448" s="198"/>
      <c r="E1448" s="198">
        <v>0.67589999999999995</v>
      </c>
      <c r="F1448" s="198">
        <v>0.61429999999999996</v>
      </c>
      <c r="G1448" s="198">
        <v>0.55940000000000001</v>
      </c>
      <c r="H1448" s="198">
        <v>0.51</v>
      </c>
      <c r="I1448" s="198">
        <v>0.46529999999999999</v>
      </c>
      <c r="J1448" s="198">
        <v>0.42459999999999998</v>
      </c>
      <c r="K1448" s="198">
        <v>0.39650000000000002</v>
      </c>
      <c r="L1448" s="198">
        <v>0.37380000000000002</v>
      </c>
      <c r="M1448" s="198">
        <v>0.3548</v>
      </c>
      <c r="N1448" s="198">
        <v>0.33889999999999998</v>
      </c>
      <c r="O1448" s="198">
        <v>0.32550000000000001</v>
      </c>
      <c r="P1448" s="198">
        <v>0.31459999999999999</v>
      </c>
      <c r="Q1448" s="198">
        <v>0.30580000000000002</v>
      </c>
    </row>
    <row r="1449" spans="1:17" x14ac:dyDescent="0.25">
      <c r="A1449" s="8">
        <v>5</v>
      </c>
      <c r="B1449" s="3">
        <v>50</v>
      </c>
      <c r="C1449" s="5">
        <v>250000</v>
      </c>
      <c r="D1449" s="198"/>
      <c r="E1449" s="198">
        <v>0.66810000000000003</v>
      </c>
      <c r="F1449" s="198">
        <v>0.60499999999999998</v>
      </c>
      <c r="G1449" s="198">
        <v>0.54869999999999997</v>
      </c>
      <c r="H1449" s="198">
        <v>0.49809999999999999</v>
      </c>
      <c r="I1449" s="198">
        <v>0.45240000000000002</v>
      </c>
      <c r="J1449" s="198">
        <v>0.41449999999999998</v>
      </c>
      <c r="K1449" s="198">
        <v>0.38779999999999998</v>
      </c>
      <c r="L1449" s="198">
        <v>0.36559999999999998</v>
      </c>
      <c r="M1449" s="198">
        <v>0.34710000000000002</v>
      </c>
      <c r="N1449" s="198">
        <v>0.33160000000000001</v>
      </c>
      <c r="O1449" s="198">
        <v>0.31909999999999999</v>
      </c>
      <c r="P1449" s="198">
        <v>0.30909999999999999</v>
      </c>
      <c r="Q1449" s="198">
        <v>0.30099999999999999</v>
      </c>
    </row>
    <row r="1450" spans="1:17" x14ac:dyDescent="0.25">
      <c r="A1450" s="8">
        <v>5</v>
      </c>
      <c r="B1450" s="3">
        <v>51</v>
      </c>
      <c r="C1450" s="5">
        <v>250000</v>
      </c>
      <c r="D1450" s="198"/>
      <c r="E1450" s="198">
        <v>0.66039999999999999</v>
      </c>
      <c r="F1450" s="198">
        <v>0.59560000000000002</v>
      </c>
      <c r="G1450" s="198">
        <v>0.53790000000000004</v>
      </c>
      <c r="H1450" s="198">
        <v>0.48609999999999998</v>
      </c>
      <c r="I1450" s="198">
        <v>0.43940000000000001</v>
      </c>
      <c r="J1450" s="198">
        <v>0.40570000000000001</v>
      </c>
      <c r="K1450" s="198">
        <v>0.37940000000000002</v>
      </c>
      <c r="L1450" s="198">
        <v>0.35749999999999998</v>
      </c>
      <c r="M1450" s="198">
        <v>0.33950000000000002</v>
      </c>
      <c r="N1450" s="198">
        <v>0.32490000000000002</v>
      </c>
      <c r="O1450" s="198">
        <v>0.31319999999999998</v>
      </c>
      <c r="P1450" s="198">
        <v>0.3039</v>
      </c>
      <c r="Q1450" s="198">
        <v>0.29649999999999999</v>
      </c>
    </row>
    <row r="1451" spans="1:17" x14ac:dyDescent="0.25">
      <c r="A1451" s="8">
        <v>5</v>
      </c>
      <c r="B1451" s="3">
        <v>52</v>
      </c>
      <c r="C1451" s="5">
        <v>250000</v>
      </c>
      <c r="D1451" s="198"/>
      <c r="E1451" s="198">
        <v>0.65249999999999997</v>
      </c>
      <c r="F1451" s="198">
        <v>0.58599999999999997</v>
      </c>
      <c r="G1451" s="198">
        <v>0.52669999999999995</v>
      </c>
      <c r="H1451" s="198">
        <v>0.47360000000000002</v>
      </c>
      <c r="I1451" s="198">
        <v>0.42830000000000001</v>
      </c>
      <c r="J1451" s="198">
        <v>0.39679999999999999</v>
      </c>
      <c r="K1451" s="198">
        <v>0.37080000000000002</v>
      </c>
      <c r="L1451" s="198">
        <v>0.34939999999999999</v>
      </c>
      <c r="M1451" s="198">
        <v>0.3322</v>
      </c>
      <c r="N1451" s="198">
        <v>0.31850000000000001</v>
      </c>
      <c r="O1451" s="198">
        <v>0.30769999999999997</v>
      </c>
      <c r="P1451" s="198">
        <v>0.29909999999999998</v>
      </c>
      <c r="Q1451" s="198">
        <v>0.2923</v>
      </c>
    </row>
    <row r="1452" spans="1:17" x14ac:dyDescent="0.25">
      <c r="A1452" s="8">
        <v>5</v>
      </c>
      <c r="B1452" s="3">
        <v>53</v>
      </c>
      <c r="C1452" s="5">
        <v>250000</v>
      </c>
      <c r="D1452" s="198"/>
      <c r="E1452" s="198">
        <v>0.64459999999999995</v>
      </c>
      <c r="F1452" s="198">
        <v>0.57630000000000003</v>
      </c>
      <c r="G1452" s="198">
        <v>0.51549999999999996</v>
      </c>
      <c r="H1452" s="198">
        <v>0.46110000000000001</v>
      </c>
      <c r="I1452" s="198">
        <v>0.41920000000000002</v>
      </c>
      <c r="J1452" s="198">
        <v>0.38790000000000002</v>
      </c>
      <c r="K1452" s="198">
        <v>0.36230000000000001</v>
      </c>
      <c r="L1452" s="198">
        <v>0.3417</v>
      </c>
      <c r="M1452" s="198">
        <v>0.32540000000000002</v>
      </c>
      <c r="N1452" s="198">
        <v>0.31259999999999999</v>
      </c>
      <c r="O1452" s="198">
        <v>0.30249999999999999</v>
      </c>
      <c r="P1452" s="198">
        <v>0.29459999999999997</v>
      </c>
      <c r="Q1452" s="198">
        <v>0.28849999999999998</v>
      </c>
    </row>
    <row r="1453" spans="1:17" x14ac:dyDescent="0.25">
      <c r="A1453" s="8">
        <v>5</v>
      </c>
      <c r="B1453" s="3">
        <v>54</v>
      </c>
      <c r="C1453" s="5">
        <v>250000</v>
      </c>
      <c r="D1453" s="198"/>
      <c r="E1453" s="198">
        <v>0.63690000000000002</v>
      </c>
      <c r="F1453" s="198">
        <v>0.56659999999999999</v>
      </c>
      <c r="G1453" s="198">
        <v>0.50419999999999998</v>
      </c>
      <c r="H1453" s="198">
        <v>0.44850000000000001</v>
      </c>
      <c r="I1453" s="198">
        <v>0.4103</v>
      </c>
      <c r="J1453" s="198">
        <v>0.37930000000000003</v>
      </c>
      <c r="K1453" s="198">
        <v>0.35420000000000001</v>
      </c>
      <c r="L1453" s="198">
        <v>0.33450000000000002</v>
      </c>
      <c r="M1453" s="198">
        <v>0.31909999999999999</v>
      </c>
      <c r="N1453" s="198">
        <v>0.30709999999999998</v>
      </c>
      <c r="O1453" s="198">
        <v>0.29780000000000001</v>
      </c>
      <c r="P1453" s="198">
        <v>0.29060000000000002</v>
      </c>
      <c r="Q1453" s="198">
        <v>0.28520000000000001</v>
      </c>
    </row>
    <row r="1454" spans="1:17" x14ac:dyDescent="0.25">
      <c r="A1454" s="8">
        <v>5</v>
      </c>
      <c r="B1454" s="3">
        <v>55</v>
      </c>
      <c r="C1454" s="5">
        <v>250000</v>
      </c>
      <c r="D1454" s="198"/>
      <c r="E1454" s="198">
        <v>0.62919999999999998</v>
      </c>
      <c r="F1454" s="198">
        <v>0.55710000000000004</v>
      </c>
      <c r="G1454" s="198">
        <v>0.49309999999999998</v>
      </c>
      <c r="H1454" s="198">
        <v>0.4395</v>
      </c>
      <c r="I1454" s="198">
        <v>0.40150000000000002</v>
      </c>
      <c r="J1454" s="198">
        <v>0.37090000000000001</v>
      </c>
      <c r="K1454" s="198">
        <v>0.34660000000000002</v>
      </c>
      <c r="L1454" s="198">
        <v>0.32779999999999998</v>
      </c>
      <c r="M1454" s="198">
        <v>0.31319999999999998</v>
      </c>
      <c r="N1454" s="198">
        <v>0.30199999999999999</v>
      </c>
      <c r="O1454" s="198">
        <v>0.29349999999999998</v>
      </c>
      <c r="P1454" s="198">
        <v>0.28710000000000002</v>
      </c>
      <c r="Q1454" s="198">
        <v>0.28220000000000001</v>
      </c>
    </row>
    <row r="1455" spans="1:17" x14ac:dyDescent="0.25">
      <c r="A1455" s="8">
        <v>5</v>
      </c>
      <c r="B1455" s="3">
        <v>56</v>
      </c>
      <c r="C1455" s="5">
        <v>250000</v>
      </c>
      <c r="D1455" s="198"/>
      <c r="E1455" s="198">
        <v>0.62139999999999995</v>
      </c>
      <c r="F1455" s="198">
        <v>0.54730000000000001</v>
      </c>
      <c r="G1455" s="198">
        <v>0.48149999999999998</v>
      </c>
      <c r="H1455" s="198">
        <v>0.43049999999999999</v>
      </c>
      <c r="I1455" s="198">
        <v>0.3926</v>
      </c>
      <c r="J1455" s="198">
        <v>0.36259999999999998</v>
      </c>
      <c r="K1455" s="198">
        <v>0.3392</v>
      </c>
      <c r="L1455" s="198">
        <v>0.32119999999999999</v>
      </c>
      <c r="M1455" s="198">
        <v>0.3075</v>
      </c>
      <c r="N1455" s="198">
        <v>0.29720000000000002</v>
      </c>
      <c r="O1455" s="198">
        <v>0.28949999999999998</v>
      </c>
      <c r="P1455" s="198">
        <v>0.2838</v>
      </c>
      <c r="Q1455" s="198">
        <v>0.27960000000000002</v>
      </c>
    </row>
    <row r="1456" spans="1:17" x14ac:dyDescent="0.25">
      <c r="A1456" s="8">
        <v>5</v>
      </c>
      <c r="B1456" s="3">
        <v>57</v>
      </c>
      <c r="C1456" s="5">
        <v>250000</v>
      </c>
      <c r="D1456" s="198"/>
      <c r="E1456" s="198">
        <v>0.61380000000000001</v>
      </c>
      <c r="F1456" s="198">
        <v>0.53759999999999997</v>
      </c>
      <c r="G1456" s="198">
        <v>0.47</v>
      </c>
      <c r="H1456" s="198">
        <v>0.42170000000000002</v>
      </c>
      <c r="I1456" s="198">
        <v>0.38400000000000001</v>
      </c>
      <c r="J1456" s="198">
        <v>0.35470000000000002</v>
      </c>
      <c r="K1456" s="198">
        <v>0.33210000000000001</v>
      </c>
      <c r="L1456" s="198">
        <v>0.31509999999999999</v>
      </c>
      <c r="M1456" s="198">
        <v>0.30230000000000001</v>
      </c>
      <c r="N1456" s="198">
        <v>0.2928</v>
      </c>
      <c r="O1456" s="198">
        <v>0.28589999999999999</v>
      </c>
      <c r="P1456" s="198">
        <v>0.28089999999999998</v>
      </c>
      <c r="Q1456" s="198">
        <v>0.27739999999999998</v>
      </c>
    </row>
    <row r="1457" spans="1:17" x14ac:dyDescent="0.25">
      <c r="A1457" s="8">
        <v>5</v>
      </c>
      <c r="B1457" s="3">
        <v>58</v>
      </c>
      <c r="C1457" s="5">
        <v>250000</v>
      </c>
      <c r="D1457" s="198"/>
      <c r="E1457" s="198">
        <v>0.60680000000000001</v>
      </c>
      <c r="F1457" s="198">
        <v>0.52849999999999997</v>
      </c>
      <c r="G1457" s="198">
        <v>0.46110000000000001</v>
      </c>
      <c r="H1457" s="198">
        <v>0.41360000000000002</v>
      </c>
      <c r="I1457" s="198">
        <v>0.37640000000000001</v>
      </c>
      <c r="J1457" s="198">
        <v>0.34770000000000001</v>
      </c>
      <c r="K1457" s="198">
        <v>0.32600000000000001</v>
      </c>
      <c r="L1457" s="198">
        <v>0.30980000000000002</v>
      </c>
      <c r="M1457" s="198">
        <v>0.2979</v>
      </c>
      <c r="N1457" s="198">
        <v>0.2893</v>
      </c>
      <c r="O1457" s="198">
        <v>0.28310000000000002</v>
      </c>
      <c r="P1457" s="198">
        <v>0.2787</v>
      </c>
      <c r="Q1457" s="198">
        <v>0.27560000000000001</v>
      </c>
    </row>
    <row r="1458" spans="1:17" x14ac:dyDescent="0.25">
      <c r="A1458" s="8">
        <v>5</v>
      </c>
      <c r="B1458" s="3">
        <v>59</v>
      </c>
      <c r="C1458" s="5">
        <v>250000</v>
      </c>
      <c r="D1458" s="198"/>
      <c r="E1458" s="198">
        <v>0.59989999999999999</v>
      </c>
      <c r="F1458" s="198">
        <v>0.51939999999999997</v>
      </c>
      <c r="G1458" s="198">
        <v>0.45319999999999999</v>
      </c>
      <c r="H1458" s="198">
        <v>0.40579999999999999</v>
      </c>
      <c r="I1458" s="198">
        <v>0.36890000000000001</v>
      </c>
      <c r="J1458" s="198">
        <v>0.34089999999999998</v>
      </c>
      <c r="K1458" s="198">
        <v>0.3201</v>
      </c>
      <c r="L1458" s="198">
        <v>0.30480000000000002</v>
      </c>
      <c r="M1458" s="198">
        <v>0.29380000000000001</v>
      </c>
      <c r="N1458" s="198">
        <v>0.28599999999999998</v>
      </c>
      <c r="O1458" s="198">
        <v>0.28050000000000003</v>
      </c>
      <c r="P1458" s="198">
        <v>0.27679999999999999</v>
      </c>
      <c r="Q1458" s="198">
        <v>0.2742</v>
      </c>
    </row>
    <row r="1459" spans="1:17" x14ac:dyDescent="0.25">
      <c r="A1459" s="8">
        <v>5</v>
      </c>
      <c r="B1459" s="3">
        <v>60</v>
      </c>
      <c r="C1459" s="5">
        <v>250000</v>
      </c>
      <c r="D1459" s="198"/>
      <c r="E1459" s="198">
        <v>0.59289999999999998</v>
      </c>
      <c r="F1459" s="198">
        <v>0.51029999999999998</v>
      </c>
      <c r="G1459" s="198">
        <v>0.44540000000000002</v>
      </c>
      <c r="H1459" s="198">
        <v>0.39789999999999998</v>
      </c>
      <c r="I1459" s="198">
        <v>0.36149999999999999</v>
      </c>
      <c r="J1459" s="198">
        <v>0.33429999999999999</v>
      </c>
      <c r="K1459" s="198">
        <v>0.31430000000000002</v>
      </c>
      <c r="L1459" s="198">
        <v>0.3</v>
      </c>
      <c r="M1459" s="198">
        <v>0.28999999999999998</v>
      </c>
      <c r="N1459" s="198">
        <v>0.28299999999999997</v>
      </c>
      <c r="O1459" s="198">
        <v>0.2782</v>
      </c>
      <c r="P1459" s="198">
        <v>0.27500000000000002</v>
      </c>
      <c r="Q1459" s="198">
        <v>0.27289999999999998</v>
      </c>
    </row>
    <row r="1460" spans="1:17" x14ac:dyDescent="0.25">
      <c r="A1460" s="8">
        <v>5</v>
      </c>
      <c r="B1460" s="3">
        <v>61</v>
      </c>
      <c r="C1460" s="5">
        <v>250000</v>
      </c>
      <c r="D1460" s="198"/>
      <c r="E1460" s="198">
        <v>0.58620000000000005</v>
      </c>
      <c r="F1460" s="198">
        <v>0.50119999999999998</v>
      </c>
      <c r="G1460" s="198">
        <v>0.43769999999999998</v>
      </c>
      <c r="H1460" s="198">
        <v>0.39019999999999999</v>
      </c>
      <c r="I1460" s="198">
        <v>0.3543</v>
      </c>
      <c r="J1460" s="198">
        <v>0.32790000000000002</v>
      </c>
      <c r="K1460" s="198">
        <v>0.309</v>
      </c>
      <c r="L1460" s="198">
        <v>0.29570000000000002</v>
      </c>
      <c r="M1460" s="198">
        <v>0.28649999999999998</v>
      </c>
      <c r="N1460" s="198">
        <v>0.28039999999999998</v>
      </c>
      <c r="O1460" s="198">
        <v>0.27629999999999999</v>
      </c>
      <c r="P1460" s="198">
        <v>0.27360000000000001</v>
      </c>
      <c r="Q1460" s="198">
        <v>0.27189999999999998</v>
      </c>
    </row>
    <row r="1461" spans="1:17" x14ac:dyDescent="0.25">
      <c r="A1461" s="8">
        <v>5</v>
      </c>
      <c r="B1461" s="3">
        <v>62</v>
      </c>
      <c r="C1461" s="5">
        <v>250000</v>
      </c>
      <c r="D1461" s="198"/>
      <c r="E1461" s="198">
        <v>0.57950000000000002</v>
      </c>
      <c r="F1461" s="198">
        <v>0.49220000000000003</v>
      </c>
      <c r="G1461" s="198">
        <v>0.43</v>
      </c>
      <c r="H1461" s="198">
        <v>0.38250000000000001</v>
      </c>
      <c r="I1461" s="198">
        <v>0.34720000000000001</v>
      </c>
      <c r="J1461" s="198">
        <v>0.32169999999999999</v>
      </c>
      <c r="K1461" s="198">
        <v>0.30380000000000001</v>
      </c>
      <c r="L1461" s="198">
        <v>0.29160000000000003</v>
      </c>
      <c r="M1461" s="198">
        <v>0.28339999999999999</v>
      </c>
      <c r="N1461" s="198">
        <v>0.27800000000000002</v>
      </c>
      <c r="O1461" s="198">
        <v>0.27460000000000001</v>
      </c>
      <c r="P1461" s="198">
        <v>0.27239999999999998</v>
      </c>
      <c r="Q1461" s="198">
        <v>0.27110000000000001</v>
      </c>
    </row>
    <row r="1462" spans="1:17" x14ac:dyDescent="0.25">
      <c r="A1462" s="8">
        <v>5</v>
      </c>
      <c r="B1462" s="3">
        <v>63</v>
      </c>
      <c r="C1462" s="5">
        <v>250000</v>
      </c>
      <c r="D1462" s="198"/>
      <c r="E1462" s="198">
        <v>0.57279999999999998</v>
      </c>
      <c r="F1462" s="198">
        <v>0.4844</v>
      </c>
      <c r="G1462" s="198">
        <v>0.42209999999999998</v>
      </c>
      <c r="H1462" s="198">
        <v>0.37469999999999998</v>
      </c>
      <c r="I1462" s="198">
        <v>0.34</v>
      </c>
      <c r="J1462" s="198">
        <v>0.3155</v>
      </c>
      <c r="K1462" s="198">
        <v>0.29880000000000001</v>
      </c>
      <c r="L1462" s="198">
        <v>0.28770000000000001</v>
      </c>
      <c r="M1462" s="198">
        <v>0.28050000000000003</v>
      </c>
      <c r="N1462" s="198">
        <v>0.27600000000000002</v>
      </c>
      <c r="O1462" s="198">
        <v>0.27310000000000001</v>
      </c>
      <c r="P1462" s="198">
        <v>0.27139999999999997</v>
      </c>
      <c r="Q1462" s="198">
        <v>0.27039999999999997</v>
      </c>
    </row>
    <row r="1463" spans="1:17" x14ac:dyDescent="0.25">
      <c r="A1463" s="8">
        <v>5</v>
      </c>
      <c r="B1463" s="3">
        <v>64</v>
      </c>
      <c r="C1463" s="5">
        <v>250000</v>
      </c>
      <c r="D1463" s="198"/>
      <c r="E1463" s="198">
        <v>0.56640000000000001</v>
      </c>
      <c r="F1463" s="198">
        <v>0.4773</v>
      </c>
      <c r="G1463" s="198">
        <v>0.4143</v>
      </c>
      <c r="H1463" s="198">
        <v>0.36699999999999999</v>
      </c>
      <c r="I1463" s="198">
        <v>0.33300000000000002</v>
      </c>
      <c r="J1463" s="198">
        <v>0.30969999999999998</v>
      </c>
      <c r="K1463" s="198">
        <v>0.29409999999999997</v>
      </c>
      <c r="L1463" s="198">
        <v>0.28420000000000001</v>
      </c>
      <c r="M1463" s="198">
        <v>0.27800000000000002</v>
      </c>
      <c r="N1463" s="198">
        <v>0.2742</v>
      </c>
      <c r="O1463" s="198">
        <v>0.27200000000000002</v>
      </c>
      <c r="P1463" s="198">
        <v>0.2707</v>
      </c>
      <c r="Q1463" s="198">
        <v>0.26989999999999997</v>
      </c>
    </row>
    <row r="1464" spans="1:17" x14ac:dyDescent="0.25">
      <c r="A1464" s="8">
        <v>5</v>
      </c>
      <c r="B1464" s="3">
        <v>65</v>
      </c>
      <c r="C1464" s="5">
        <v>250000</v>
      </c>
      <c r="D1464" s="198"/>
      <c r="E1464" s="198">
        <v>0.56030000000000002</v>
      </c>
      <c r="F1464" s="198">
        <v>0.4703</v>
      </c>
      <c r="G1464" s="198">
        <v>0.40649999999999997</v>
      </c>
      <c r="H1464" s="198">
        <v>0.35930000000000001</v>
      </c>
      <c r="I1464" s="198">
        <v>0.32619999999999999</v>
      </c>
      <c r="J1464" s="198">
        <v>0.30399999999999999</v>
      </c>
      <c r="K1464" s="198">
        <v>0.2898</v>
      </c>
      <c r="L1464" s="198">
        <v>0.28100000000000003</v>
      </c>
      <c r="M1464" s="198">
        <v>0.27579999999999999</v>
      </c>
      <c r="N1464" s="198">
        <v>0.2727</v>
      </c>
      <c r="O1464" s="198">
        <v>0.27100000000000002</v>
      </c>
      <c r="P1464" s="198">
        <v>0.27010000000000001</v>
      </c>
      <c r="Q1464" s="198">
        <v>0.26960000000000001</v>
      </c>
    </row>
    <row r="1465" spans="1:17" x14ac:dyDescent="0.25">
      <c r="A1465" s="8">
        <v>5</v>
      </c>
      <c r="B1465" s="3">
        <v>66</v>
      </c>
      <c r="C1465" s="5">
        <v>250000</v>
      </c>
      <c r="D1465" s="198"/>
      <c r="E1465" s="198">
        <v>0.55449999999999999</v>
      </c>
      <c r="F1465" s="198">
        <v>0.46339999999999998</v>
      </c>
      <c r="G1465" s="198">
        <v>0.3987</v>
      </c>
      <c r="H1465" s="198">
        <v>0.35160000000000002</v>
      </c>
      <c r="I1465" s="198">
        <v>0.31950000000000001</v>
      </c>
      <c r="J1465" s="198">
        <v>0.29870000000000002</v>
      </c>
      <c r="K1465" s="198">
        <v>0.2858</v>
      </c>
      <c r="L1465" s="198">
        <v>0.2782</v>
      </c>
      <c r="M1465" s="198">
        <v>0.27389999999999998</v>
      </c>
      <c r="N1465" s="198">
        <v>0.27160000000000001</v>
      </c>
      <c r="O1465" s="198">
        <v>0.27029999999999998</v>
      </c>
      <c r="P1465" s="198">
        <v>0.2697</v>
      </c>
      <c r="Q1465" s="198">
        <v>0.26939999999999997</v>
      </c>
    </row>
    <row r="1466" spans="1:17" x14ac:dyDescent="0.25">
      <c r="A1466" s="8">
        <v>5</v>
      </c>
      <c r="B1466" s="3">
        <v>67</v>
      </c>
      <c r="C1466" s="5">
        <v>250000</v>
      </c>
      <c r="D1466" s="198"/>
      <c r="E1466" s="198">
        <v>0.54879999999999995</v>
      </c>
      <c r="F1466" s="198">
        <v>0.45600000000000002</v>
      </c>
      <c r="G1466" s="198">
        <v>0.39019999999999999</v>
      </c>
      <c r="H1466" s="198">
        <v>0.34350000000000003</v>
      </c>
      <c r="I1466" s="198">
        <v>0.3125</v>
      </c>
      <c r="J1466" s="198">
        <v>0.29320000000000002</v>
      </c>
      <c r="K1466" s="198">
        <v>0.28189999999999998</v>
      </c>
      <c r="L1466" s="198">
        <v>0.2757</v>
      </c>
      <c r="M1466" s="198">
        <v>0.27229999999999999</v>
      </c>
      <c r="N1466" s="198">
        <v>0.27060000000000001</v>
      </c>
      <c r="O1466" s="198">
        <v>0.26979999999999998</v>
      </c>
      <c r="P1466" s="198">
        <v>0.26939999999999997</v>
      </c>
      <c r="Q1466" s="198">
        <v>0.26919999999999999</v>
      </c>
    </row>
    <row r="1467" spans="1:17" x14ac:dyDescent="0.25">
      <c r="A1467" s="8">
        <v>5</v>
      </c>
      <c r="B1467" s="3">
        <v>68</v>
      </c>
      <c r="C1467" s="5">
        <v>250000</v>
      </c>
      <c r="D1467" s="198"/>
      <c r="E1467" s="198">
        <v>0.54349999999999998</v>
      </c>
      <c r="F1467" s="198">
        <v>0.44850000000000001</v>
      </c>
      <c r="G1467" s="198">
        <v>0.38159999999999999</v>
      </c>
      <c r="H1467" s="198">
        <v>0.3352</v>
      </c>
      <c r="I1467" s="198">
        <v>0.30559999999999998</v>
      </c>
      <c r="J1467" s="198">
        <v>0.28810000000000002</v>
      </c>
      <c r="K1467" s="198">
        <v>0.27850000000000003</v>
      </c>
      <c r="L1467" s="198">
        <v>0.27350000000000002</v>
      </c>
      <c r="M1467" s="198">
        <v>0.27110000000000001</v>
      </c>
      <c r="N1467" s="198">
        <v>0.26989999999999997</v>
      </c>
      <c r="O1467" s="198">
        <v>0.26939999999999997</v>
      </c>
      <c r="P1467" s="198">
        <v>0.26919999999999999</v>
      </c>
      <c r="Q1467" s="198">
        <v>0.26910000000000001</v>
      </c>
    </row>
    <row r="1468" spans="1:17" x14ac:dyDescent="0.25">
      <c r="A1468" s="8">
        <v>5</v>
      </c>
      <c r="B1468" s="3">
        <v>69</v>
      </c>
      <c r="C1468" s="5">
        <v>250000</v>
      </c>
      <c r="D1468" s="198"/>
      <c r="E1468" s="198">
        <v>0.53910000000000002</v>
      </c>
      <c r="F1468" s="198">
        <v>0.44140000000000001</v>
      </c>
      <c r="G1468" s="198">
        <v>0.37330000000000002</v>
      </c>
      <c r="H1468" s="198">
        <v>0.32729999999999998</v>
      </c>
      <c r="I1468" s="198">
        <v>0.29920000000000002</v>
      </c>
      <c r="J1468" s="198">
        <v>0.28370000000000001</v>
      </c>
      <c r="K1468" s="198">
        <v>0.2757</v>
      </c>
      <c r="L1468" s="198">
        <v>0.27189999999999998</v>
      </c>
      <c r="M1468" s="198">
        <v>0.2702</v>
      </c>
      <c r="N1468" s="198">
        <v>0.26950000000000002</v>
      </c>
      <c r="O1468" s="198">
        <v>0.26919999999999999</v>
      </c>
      <c r="P1468" s="198">
        <v>0.26910000000000001</v>
      </c>
      <c r="Q1468" s="198">
        <v>0.26910000000000001</v>
      </c>
    </row>
    <row r="1469" spans="1:17" x14ac:dyDescent="0.25">
      <c r="A1469" s="8">
        <v>5</v>
      </c>
      <c r="B1469" s="3">
        <v>70</v>
      </c>
      <c r="C1469" s="5">
        <v>250000</v>
      </c>
      <c r="D1469" s="198"/>
      <c r="E1469" s="198">
        <v>0.53480000000000005</v>
      </c>
      <c r="F1469" s="198">
        <v>0.43319999999999997</v>
      </c>
      <c r="G1469" s="198">
        <v>0.3634</v>
      </c>
      <c r="H1469" s="198">
        <v>0.31809999999999999</v>
      </c>
      <c r="I1469" s="198">
        <v>0.29220000000000002</v>
      </c>
      <c r="J1469" s="198">
        <v>0.27910000000000001</v>
      </c>
      <c r="K1469" s="198">
        <v>0.27310000000000001</v>
      </c>
      <c r="L1469" s="198">
        <v>0.27050000000000002</v>
      </c>
      <c r="M1469" s="198">
        <v>0.26960000000000001</v>
      </c>
      <c r="N1469" s="198">
        <v>0.26919999999999999</v>
      </c>
      <c r="O1469" s="198">
        <v>0.26910000000000001</v>
      </c>
      <c r="P1469" s="198">
        <v>0.26910000000000001</v>
      </c>
      <c r="Q1469" s="198">
        <v>0.26910000000000001</v>
      </c>
    </row>
    <row r="1470" spans="1:17" x14ac:dyDescent="0.25">
      <c r="A1470" s="8">
        <v>5</v>
      </c>
      <c r="B1470" s="3">
        <v>71</v>
      </c>
      <c r="C1470" s="5">
        <v>250000</v>
      </c>
      <c r="D1470" s="198"/>
      <c r="E1470" s="198">
        <v>0.53180000000000005</v>
      </c>
      <c r="F1470" s="198">
        <v>0.4254</v>
      </c>
      <c r="G1470" s="198">
        <v>0.3538</v>
      </c>
      <c r="H1470" s="198">
        <v>0.30940000000000001</v>
      </c>
      <c r="I1470" s="198">
        <v>0.28599999999999998</v>
      </c>
      <c r="J1470" s="198">
        <v>0.27539999999999998</v>
      </c>
      <c r="K1470" s="198">
        <v>0.2712</v>
      </c>
      <c r="L1470" s="198">
        <v>0.2697</v>
      </c>
      <c r="M1470" s="198">
        <v>0.26919999999999999</v>
      </c>
      <c r="N1470" s="198">
        <v>0.26910000000000001</v>
      </c>
      <c r="O1470" s="198">
        <v>0.26910000000000001</v>
      </c>
      <c r="P1470" s="198">
        <v>0.26910000000000001</v>
      </c>
      <c r="Q1470" s="198">
        <v>0.26910000000000001</v>
      </c>
    </row>
    <row r="1471" spans="1:17" x14ac:dyDescent="0.25">
      <c r="A1471" s="8">
        <v>5</v>
      </c>
      <c r="B1471" s="3">
        <v>72</v>
      </c>
      <c r="C1471" s="5">
        <v>250000</v>
      </c>
      <c r="D1471" s="198"/>
      <c r="E1471" s="198">
        <v>0.52939999999999998</v>
      </c>
      <c r="F1471" s="198">
        <v>0.41549999999999998</v>
      </c>
      <c r="G1471" s="198">
        <v>0.34079999999999999</v>
      </c>
      <c r="H1471" s="198">
        <v>0.29799999999999999</v>
      </c>
      <c r="I1471" s="198">
        <v>0.2787</v>
      </c>
      <c r="J1471" s="198">
        <v>0.27179999999999999</v>
      </c>
      <c r="K1471" s="198">
        <v>0.2697</v>
      </c>
      <c r="L1471" s="198">
        <v>0.26919999999999999</v>
      </c>
      <c r="M1471" s="198">
        <v>0.26910000000000001</v>
      </c>
      <c r="N1471" s="198">
        <v>0.26910000000000001</v>
      </c>
      <c r="O1471" s="198">
        <v>0.26910000000000001</v>
      </c>
      <c r="P1471" s="198">
        <v>0.26910000000000001</v>
      </c>
      <c r="Q1471" s="198">
        <v>0.26910000000000001</v>
      </c>
    </row>
    <row r="1472" spans="1:17" x14ac:dyDescent="0.25">
      <c r="A1472" s="8">
        <v>5</v>
      </c>
      <c r="B1472" s="3">
        <v>73</v>
      </c>
      <c r="C1472" s="5">
        <v>250000</v>
      </c>
      <c r="D1472" s="198"/>
      <c r="E1472" s="198">
        <v>0.52849999999999997</v>
      </c>
      <c r="F1472" s="198">
        <v>0.40579999999999999</v>
      </c>
      <c r="G1472" s="198">
        <v>0.32650000000000001</v>
      </c>
      <c r="H1472" s="198">
        <v>0.28660000000000002</v>
      </c>
      <c r="I1472" s="198">
        <v>0.27289999999999998</v>
      </c>
      <c r="J1472" s="198">
        <v>0.2697</v>
      </c>
      <c r="K1472" s="198">
        <v>0.26910000000000001</v>
      </c>
      <c r="L1472" s="198">
        <v>0.26910000000000001</v>
      </c>
      <c r="M1472" s="198">
        <v>0.26910000000000001</v>
      </c>
      <c r="N1472" s="198">
        <v>0.26910000000000001</v>
      </c>
      <c r="O1472" s="198">
        <v>0.26910000000000001</v>
      </c>
      <c r="P1472" s="198">
        <v>0.26910000000000001</v>
      </c>
      <c r="Q1472" s="198">
        <v>0.26910000000000001</v>
      </c>
    </row>
    <row r="1473" spans="1:17" x14ac:dyDescent="0.25">
      <c r="A1473" s="8">
        <v>5</v>
      </c>
      <c r="B1473" s="3">
        <v>74</v>
      </c>
      <c r="C1473" s="5">
        <v>250000</v>
      </c>
      <c r="D1473" s="198"/>
      <c r="E1473" s="198">
        <v>0.52839999999999998</v>
      </c>
      <c r="F1473" s="198">
        <v>0.40400000000000003</v>
      </c>
      <c r="G1473" s="198">
        <v>0.31690000000000002</v>
      </c>
      <c r="H1473" s="198">
        <v>0.27979999999999999</v>
      </c>
      <c r="I1473" s="198">
        <v>0.27050000000000002</v>
      </c>
      <c r="J1473" s="198">
        <v>0.26919999999999999</v>
      </c>
      <c r="K1473" s="198">
        <v>0.26910000000000001</v>
      </c>
      <c r="L1473" s="198">
        <v>0.26910000000000001</v>
      </c>
      <c r="M1473" s="198">
        <v>0.26910000000000001</v>
      </c>
      <c r="N1473" s="198">
        <v>0.26910000000000001</v>
      </c>
      <c r="O1473" s="198">
        <v>0.26910000000000001</v>
      </c>
      <c r="P1473" s="198">
        <v>0.26910000000000001</v>
      </c>
      <c r="Q1473" s="198">
        <v>0.26910000000000001</v>
      </c>
    </row>
    <row r="1474" spans="1:17" x14ac:dyDescent="0.25">
      <c r="A1474" s="8">
        <v>6</v>
      </c>
      <c r="B1474" s="3">
        <v>47</v>
      </c>
      <c r="C1474" s="5">
        <v>250000</v>
      </c>
      <c r="D1474" s="198"/>
      <c r="E1474" s="198">
        <v>0.71060000000000001</v>
      </c>
      <c r="F1474" s="198">
        <v>0.65539999999999998</v>
      </c>
      <c r="G1474" s="198">
        <v>0.60580000000000001</v>
      </c>
      <c r="H1474" s="198">
        <v>0.56089999999999995</v>
      </c>
      <c r="I1474" s="198">
        <v>0.51990000000000003</v>
      </c>
      <c r="J1474" s="198">
        <v>0.48209999999999997</v>
      </c>
      <c r="K1474" s="198">
        <v>0.4471</v>
      </c>
      <c r="L1474" s="198">
        <v>0.4229</v>
      </c>
      <c r="M1474" s="198">
        <v>0.40439999999999998</v>
      </c>
      <c r="N1474" s="198">
        <v>0.38879999999999998</v>
      </c>
      <c r="O1474" s="198">
        <v>0.37540000000000001</v>
      </c>
      <c r="P1474" s="198">
        <v>0.36399999999999999</v>
      </c>
      <c r="Q1474" s="198">
        <v>0.35420000000000001</v>
      </c>
    </row>
    <row r="1475" spans="1:17" x14ac:dyDescent="0.25">
      <c r="A1475" s="8">
        <v>6</v>
      </c>
      <c r="B1475" s="3">
        <v>48</v>
      </c>
      <c r="C1475" s="5">
        <v>250000</v>
      </c>
      <c r="D1475" s="198"/>
      <c r="E1475" s="198">
        <v>0.70250000000000001</v>
      </c>
      <c r="F1475" s="198">
        <v>0.64580000000000004</v>
      </c>
      <c r="G1475" s="198">
        <v>0.59489999999999998</v>
      </c>
      <c r="H1475" s="198">
        <v>0.54869999999999997</v>
      </c>
      <c r="I1475" s="198">
        <v>0.50660000000000005</v>
      </c>
      <c r="J1475" s="198">
        <v>0.46789999999999998</v>
      </c>
      <c r="K1475" s="198">
        <v>0.43580000000000002</v>
      </c>
      <c r="L1475" s="198">
        <v>0.41439999999999999</v>
      </c>
      <c r="M1475" s="198">
        <v>0.39639999999999997</v>
      </c>
      <c r="N1475" s="198">
        <v>0.38119999999999998</v>
      </c>
      <c r="O1475" s="198">
        <v>0.36830000000000002</v>
      </c>
      <c r="P1475" s="198">
        <v>0.35730000000000001</v>
      </c>
      <c r="Q1475" s="198">
        <v>0.3483</v>
      </c>
    </row>
    <row r="1476" spans="1:17" x14ac:dyDescent="0.25">
      <c r="A1476" s="8">
        <v>6</v>
      </c>
      <c r="B1476" s="3">
        <v>49</v>
      </c>
      <c r="C1476" s="5">
        <v>250000</v>
      </c>
      <c r="D1476" s="198"/>
      <c r="E1476" s="198">
        <v>0.69440000000000002</v>
      </c>
      <c r="F1476" s="198">
        <v>0.6361</v>
      </c>
      <c r="G1476" s="198">
        <v>0.58379999999999999</v>
      </c>
      <c r="H1476" s="198">
        <v>0.53639999999999999</v>
      </c>
      <c r="I1476" s="198">
        <v>0.49320000000000003</v>
      </c>
      <c r="J1476" s="198">
        <v>0.45350000000000001</v>
      </c>
      <c r="K1476" s="198">
        <v>0.42709999999999998</v>
      </c>
      <c r="L1476" s="198">
        <v>0.40620000000000001</v>
      </c>
      <c r="M1476" s="198">
        <v>0.38869999999999999</v>
      </c>
      <c r="N1476" s="198">
        <v>0.37380000000000002</v>
      </c>
      <c r="O1476" s="198">
        <v>0.36130000000000001</v>
      </c>
      <c r="P1476" s="198">
        <v>0.35120000000000001</v>
      </c>
      <c r="Q1476" s="198">
        <v>0.34310000000000002</v>
      </c>
    </row>
    <row r="1477" spans="1:17" x14ac:dyDescent="0.25">
      <c r="A1477" s="8">
        <v>6</v>
      </c>
      <c r="B1477" s="3">
        <v>50</v>
      </c>
      <c r="C1477" s="5">
        <v>250000</v>
      </c>
      <c r="D1477" s="198"/>
      <c r="E1477" s="198">
        <v>0.6865</v>
      </c>
      <c r="F1477" s="198">
        <v>0.62649999999999995</v>
      </c>
      <c r="G1477" s="198">
        <v>0.57279999999999998</v>
      </c>
      <c r="H1477" s="198">
        <v>0.5242</v>
      </c>
      <c r="I1477" s="198">
        <v>0.4798</v>
      </c>
      <c r="J1477" s="198">
        <v>0.44340000000000002</v>
      </c>
      <c r="K1477" s="198">
        <v>0.41880000000000001</v>
      </c>
      <c r="L1477" s="198">
        <v>0.39829999999999999</v>
      </c>
      <c r="M1477" s="198">
        <v>0.38109999999999999</v>
      </c>
      <c r="N1477" s="198">
        <v>0.36670000000000003</v>
      </c>
      <c r="O1477" s="198">
        <v>0.35520000000000002</v>
      </c>
      <c r="P1477" s="198">
        <v>0.34589999999999999</v>
      </c>
      <c r="Q1477" s="198">
        <v>0.33850000000000002</v>
      </c>
    </row>
    <row r="1478" spans="1:17" x14ac:dyDescent="0.25">
      <c r="A1478" s="8">
        <v>6</v>
      </c>
      <c r="B1478" s="3">
        <v>51</v>
      </c>
      <c r="C1478" s="5">
        <v>250000</v>
      </c>
      <c r="D1478" s="198"/>
      <c r="E1478" s="198">
        <v>0.67849999999999999</v>
      </c>
      <c r="F1478" s="198">
        <v>0.6169</v>
      </c>
      <c r="G1478" s="198">
        <v>0.56169999999999998</v>
      </c>
      <c r="H1478" s="198">
        <v>0.51170000000000004</v>
      </c>
      <c r="I1478" s="198">
        <v>0.46629999999999999</v>
      </c>
      <c r="J1478" s="198">
        <v>0.43490000000000001</v>
      </c>
      <c r="K1478" s="198">
        <v>0.41070000000000001</v>
      </c>
      <c r="L1478" s="198">
        <v>0.39050000000000001</v>
      </c>
      <c r="M1478" s="198">
        <v>0.37380000000000002</v>
      </c>
      <c r="N1478" s="198">
        <v>0.36030000000000001</v>
      </c>
      <c r="O1478" s="198">
        <v>0.34960000000000002</v>
      </c>
      <c r="P1478" s="198">
        <v>0.34110000000000001</v>
      </c>
      <c r="Q1478" s="198">
        <v>0.33429999999999999</v>
      </c>
    </row>
    <row r="1479" spans="1:17" x14ac:dyDescent="0.25">
      <c r="A1479" s="8">
        <v>6</v>
      </c>
      <c r="B1479" s="3">
        <v>52</v>
      </c>
      <c r="C1479" s="5">
        <v>250000</v>
      </c>
      <c r="D1479" s="198"/>
      <c r="E1479" s="198">
        <v>0.67030000000000001</v>
      </c>
      <c r="F1479" s="198">
        <v>0.6069</v>
      </c>
      <c r="G1479" s="198">
        <v>0.55010000000000003</v>
      </c>
      <c r="H1479" s="198">
        <v>0.49880000000000002</v>
      </c>
      <c r="I1479" s="198">
        <v>0.45529999999999998</v>
      </c>
      <c r="J1479" s="198">
        <v>0.42630000000000001</v>
      </c>
      <c r="K1479" s="198">
        <v>0.40239999999999998</v>
      </c>
      <c r="L1479" s="198">
        <v>0.3826</v>
      </c>
      <c r="M1479" s="198">
        <v>0.36680000000000001</v>
      </c>
      <c r="N1479" s="198">
        <v>0.3543</v>
      </c>
      <c r="O1479" s="198">
        <v>0.34439999999999998</v>
      </c>
      <c r="P1479" s="198">
        <v>0.33650000000000002</v>
      </c>
      <c r="Q1479" s="198">
        <v>0.33029999999999998</v>
      </c>
    </row>
    <row r="1480" spans="1:17" x14ac:dyDescent="0.25">
      <c r="A1480" s="8">
        <v>6</v>
      </c>
      <c r="B1480" s="3">
        <v>53</v>
      </c>
      <c r="C1480" s="5">
        <v>250000</v>
      </c>
      <c r="D1480" s="198"/>
      <c r="E1480" s="198">
        <v>0.66200000000000003</v>
      </c>
      <c r="F1480" s="198">
        <v>0.5968</v>
      </c>
      <c r="G1480" s="198">
        <v>0.53839999999999999</v>
      </c>
      <c r="H1480" s="198">
        <v>0.48570000000000002</v>
      </c>
      <c r="I1480" s="198">
        <v>0.44650000000000001</v>
      </c>
      <c r="J1480" s="198">
        <v>0.4178</v>
      </c>
      <c r="K1480" s="198">
        <v>0.39419999999999999</v>
      </c>
      <c r="L1480" s="198">
        <v>0.37519999999999998</v>
      </c>
      <c r="M1480" s="198">
        <v>0.36030000000000001</v>
      </c>
      <c r="N1480" s="198">
        <v>0.34860000000000002</v>
      </c>
      <c r="O1480" s="198">
        <v>0.33950000000000002</v>
      </c>
      <c r="P1480" s="198">
        <v>0.33229999999999998</v>
      </c>
      <c r="Q1480" s="198">
        <v>0.32669999999999999</v>
      </c>
    </row>
    <row r="1481" spans="1:17" x14ac:dyDescent="0.25">
      <c r="A1481" s="8">
        <v>6</v>
      </c>
      <c r="B1481" s="3">
        <v>54</v>
      </c>
      <c r="C1481" s="5">
        <v>250000</v>
      </c>
      <c r="D1481" s="198"/>
      <c r="E1481" s="198">
        <v>0.65380000000000005</v>
      </c>
      <c r="F1481" s="198">
        <v>0.5867</v>
      </c>
      <c r="G1481" s="198">
        <v>0.52659999999999996</v>
      </c>
      <c r="H1481" s="198">
        <v>0.47289999999999999</v>
      </c>
      <c r="I1481" s="198">
        <v>0.43790000000000001</v>
      </c>
      <c r="J1481" s="198">
        <v>0.4093</v>
      </c>
      <c r="K1481" s="198">
        <v>0.38629999999999998</v>
      </c>
      <c r="L1481" s="198">
        <v>0.36830000000000002</v>
      </c>
      <c r="M1481" s="198">
        <v>0.3543</v>
      </c>
      <c r="N1481" s="198">
        <v>0.34339999999999998</v>
      </c>
      <c r="O1481" s="198">
        <v>0.33500000000000002</v>
      </c>
      <c r="P1481" s="198">
        <v>0.32850000000000001</v>
      </c>
      <c r="Q1481" s="198">
        <v>0.32350000000000001</v>
      </c>
    </row>
    <row r="1482" spans="1:17" x14ac:dyDescent="0.25">
      <c r="A1482" s="8">
        <v>6</v>
      </c>
      <c r="B1482" s="3">
        <v>55</v>
      </c>
      <c r="C1482" s="5">
        <v>250000</v>
      </c>
      <c r="D1482" s="198"/>
      <c r="E1482" s="198">
        <v>0.64580000000000004</v>
      </c>
      <c r="F1482" s="198">
        <v>0.57669999999999999</v>
      </c>
      <c r="G1482" s="198">
        <v>0.51490000000000002</v>
      </c>
      <c r="H1482" s="198">
        <v>0.46429999999999999</v>
      </c>
      <c r="I1482" s="198">
        <v>0.4294</v>
      </c>
      <c r="J1482" s="198">
        <v>0.4012</v>
      </c>
      <c r="K1482" s="198">
        <v>0.37909999999999999</v>
      </c>
      <c r="L1482" s="198">
        <v>0.36199999999999999</v>
      </c>
      <c r="M1482" s="198">
        <v>0.3488</v>
      </c>
      <c r="N1482" s="198">
        <v>0.33860000000000001</v>
      </c>
      <c r="O1482" s="198">
        <v>0.33090000000000003</v>
      </c>
      <c r="P1482" s="198">
        <v>0.3251</v>
      </c>
      <c r="Q1482" s="198">
        <v>0.32079999999999997</v>
      </c>
    </row>
    <row r="1483" spans="1:17" x14ac:dyDescent="0.25">
      <c r="A1483" s="8">
        <v>6</v>
      </c>
      <c r="B1483" s="3">
        <v>56</v>
      </c>
      <c r="C1483" s="5">
        <v>250000</v>
      </c>
      <c r="D1483" s="198"/>
      <c r="E1483" s="198">
        <v>0.63749999999999996</v>
      </c>
      <c r="F1483" s="198">
        <v>0.56630000000000003</v>
      </c>
      <c r="G1483" s="198">
        <v>0.50260000000000005</v>
      </c>
      <c r="H1483" s="198">
        <v>0.45550000000000002</v>
      </c>
      <c r="I1483" s="198">
        <v>0.42059999999999997</v>
      </c>
      <c r="J1483" s="198">
        <v>0.39319999999999999</v>
      </c>
      <c r="K1483" s="198">
        <v>0.372</v>
      </c>
      <c r="L1483" s="198">
        <v>0.35580000000000001</v>
      </c>
      <c r="M1483" s="198">
        <v>0.34339999999999998</v>
      </c>
      <c r="N1483" s="198">
        <v>0.33410000000000001</v>
      </c>
      <c r="O1483" s="198">
        <v>0.32719999999999999</v>
      </c>
      <c r="P1483" s="198">
        <v>0.3221</v>
      </c>
      <c r="Q1483" s="198">
        <v>0.31840000000000002</v>
      </c>
    </row>
    <row r="1484" spans="1:17" x14ac:dyDescent="0.25">
      <c r="A1484" s="8">
        <v>6</v>
      </c>
      <c r="B1484" s="3">
        <v>57</v>
      </c>
      <c r="C1484" s="5">
        <v>250000</v>
      </c>
      <c r="D1484" s="198"/>
      <c r="E1484" s="198">
        <v>0.62919999999999998</v>
      </c>
      <c r="F1484" s="198">
        <v>0.55589999999999995</v>
      </c>
      <c r="G1484" s="198">
        <v>0.4904</v>
      </c>
      <c r="H1484" s="198">
        <v>0.44679999999999997</v>
      </c>
      <c r="I1484" s="198">
        <v>0.4123</v>
      </c>
      <c r="J1484" s="198">
        <v>0.3856</v>
      </c>
      <c r="K1484" s="198">
        <v>0.36530000000000001</v>
      </c>
      <c r="L1484" s="198">
        <v>0.34989999999999999</v>
      </c>
      <c r="M1484" s="198">
        <v>0.33850000000000002</v>
      </c>
      <c r="N1484" s="198">
        <v>0.3301</v>
      </c>
      <c r="O1484" s="198">
        <v>0.32390000000000002</v>
      </c>
      <c r="P1484" s="198">
        <v>0.31950000000000001</v>
      </c>
      <c r="Q1484" s="198">
        <v>0.31630000000000003</v>
      </c>
    </row>
    <row r="1485" spans="1:17" x14ac:dyDescent="0.25">
      <c r="A1485" s="8">
        <v>6</v>
      </c>
      <c r="B1485" s="3">
        <v>58</v>
      </c>
      <c r="C1485" s="5">
        <v>250000</v>
      </c>
      <c r="D1485" s="198"/>
      <c r="E1485" s="198">
        <v>0.62160000000000004</v>
      </c>
      <c r="F1485" s="198">
        <v>0.54610000000000003</v>
      </c>
      <c r="G1485" s="198">
        <v>0.48249999999999998</v>
      </c>
      <c r="H1485" s="198">
        <v>0.43890000000000001</v>
      </c>
      <c r="I1485" s="198">
        <v>0.40489999999999998</v>
      </c>
      <c r="J1485" s="198">
        <v>0.379</v>
      </c>
      <c r="K1485" s="198">
        <v>0.35949999999999999</v>
      </c>
      <c r="L1485" s="198">
        <v>0.34499999999999997</v>
      </c>
      <c r="M1485" s="198">
        <v>0.33439999999999998</v>
      </c>
      <c r="N1485" s="198">
        <v>0.32679999999999998</v>
      </c>
      <c r="O1485" s="198">
        <v>0.32129999999999997</v>
      </c>
      <c r="P1485" s="198">
        <v>0.31740000000000002</v>
      </c>
      <c r="Q1485" s="198">
        <v>0.31469999999999998</v>
      </c>
    </row>
    <row r="1486" spans="1:17" x14ac:dyDescent="0.25">
      <c r="A1486" s="8">
        <v>6</v>
      </c>
      <c r="B1486" s="3">
        <v>59</v>
      </c>
      <c r="C1486" s="5">
        <v>250000</v>
      </c>
      <c r="D1486" s="198"/>
      <c r="E1486" s="198">
        <v>0.61399999999999999</v>
      </c>
      <c r="F1486" s="198">
        <v>0.5363</v>
      </c>
      <c r="G1486" s="198">
        <v>0.47460000000000002</v>
      </c>
      <c r="H1486" s="198">
        <v>0.43109999999999998</v>
      </c>
      <c r="I1486" s="198">
        <v>0.39779999999999999</v>
      </c>
      <c r="J1486" s="198">
        <v>0.37259999999999999</v>
      </c>
      <c r="K1486" s="198">
        <v>0.35389999999999999</v>
      </c>
      <c r="L1486" s="198">
        <v>0.34039999999999998</v>
      </c>
      <c r="M1486" s="198">
        <v>0.3306</v>
      </c>
      <c r="N1486" s="198">
        <v>0.32379999999999998</v>
      </c>
      <c r="O1486" s="198">
        <v>0.31890000000000002</v>
      </c>
      <c r="P1486" s="198">
        <v>0.31559999999999999</v>
      </c>
      <c r="Q1486" s="198">
        <v>0.31340000000000001</v>
      </c>
    </row>
    <row r="1487" spans="1:17" x14ac:dyDescent="0.25">
      <c r="A1487" s="8">
        <v>6</v>
      </c>
      <c r="B1487" s="3">
        <v>60</v>
      </c>
      <c r="C1487" s="5">
        <v>250000</v>
      </c>
      <c r="D1487" s="198"/>
      <c r="E1487" s="198">
        <v>0.60640000000000005</v>
      </c>
      <c r="F1487" s="198">
        <v>0.52629999999999999</v>
      </c>
      <c r="G1487" s="198">
        <v>0.46679999999999999</v>
      </c>
      <c r="H1487" s="198">
        <v>0.42349999999999999</v>
      </c>
      <c r="I1487" s="198">
        <v>0.39069999999999999</v>
      </c>
      <c r="J1487" s="198">
        <v>0.36630000000000001</v>
      </c>
      <c r="K1487" s="198">
        <v>0.34860000000000002</v>
      </c>
      <c r="L1487" s="198">
        <v>0.33600000000000002</v>
      </c>
      <c r="M1487" s="198">
        <v>0.3271</v>
      </c>
      <c r="N1487" s="198">
        <v>0.32100000000000001</v>
      </c>
      <c r="O1487" s="198">
        <v>0.31690000000000002</v>
      </c>
      <c r="P1487" s="198">
        <v>0.31409999999999999</v>
      </c>
      <c r="Q1487" s="198">
        <v>0.31219999999999998</v>
      </c>
    </row>
    <row r="1488" spans="1:17" x14ac:dyDescent="0.25">
      <c r="A1488" s="8">
        <v>6</v>
      </c>
      <c r="B1488" s="3">
        <v>61</v>
      </c>
      <c r="C1488" s="5">
        <v>250000</v>
      </c>
      <c r="D1488" s="198"/>
      <c r="E1488" s="198">
        <v>0.59889999999999999</v>
      </c>
      <c r="F1488" s="198">
        <v>0.51639999999999997</v>
      </c>
      <c r="G1488" s="198">
        <v>0.45910000000000001</v>
      </c>
      <c r="H1488" s="198">
        <v>0.41610000000000003</v>
      </c>
      <c r="I1488" s="198">
        <v>0.38379999999999997</v>
      </c>
      <c r="J1488" s="198">
        <v>0.36030000000000001</v>
      </c>
      <c r="K1488" s="198">
        <v>0.34360000000000002</v>
      </c>
      <c r="L1488" s="198">
        <v>0.33200000000000002</v>
      </c>
      <c r="M1488" s="198">
        <v>0.32400000000000001</v>
      </c>
      <c r="N1488" s="198">
        <v>0.31859999999999999</v>
      </c>
      <c r="O1488" s="198">
        <v>0.31509999999999999</v>
      </c>
      <c r="P1488" s="198">
        <v>0.31280000000000002</v>
      </c>
      <c r="Q1488" s="198">
        <v>0.31130000000000002</v>
      </c>
    </row>
    <row r="1489" spans="1:17" x14ac:dyDescent="0.25">
      <c r="A1489" s="8">
        <v>6</v>
      </c>
      <c r="B1489" s="3">
        <v>62</v>
      </c>
      <c r="C1489" s="5">
        <v>250000</v>
      </c>
      <c r="D1489" s="198"/>
      <c r="E1489" s="198">
        <v>0.59140000000000004</v>
      </c>
      <c r="F1489" s="198">
        <v>0.50790000000000002</v>
      </c>
      <c r="G1489" s="198">
        <v>0.45150000000000001</v>
      </c>
      <c r="H1489" s="198">
        <v>0.40860000000000002</v>
      </c>
      <c r="I1489" s="198">
        <v>0.37709999999999999</v>
      </c>
      <c r="J1489" s="198">
        <v>0.35449999999999998</v>
      </c>
      <c r="K1489" s="198">
        <v>0.33889999999999998</v>
      </c>
      <c r="L1489" s="198">
        <v>0.32819999999999999</v>
      </c>
      <c r="M1489" s="198">
        <v>0.32119999999999999</v>
      </c>
      <c r="N1489" s="198">
        <v>0.3165</v>
      </c>
      <c r="O1489" s="198">
        <v>0.31359999999999999</v>
      </c>
      <c r="P1489" s="198">
        <v>0.31169999999999998</v>
      </c>
      <c r="Q1489" s="198">
        <v>0.31059999999999999</v>
      </c>
    </row>
    <row r="1490" spans="1:17" x14ac:dyDescent="0.25">
      <c r="A1490" s="8">
        <v>6</v>
      </c>
      <c r="B1490" s="3">
        <v>63</v>
      </c>
      <c r="C1490" s="5">
        <v>250000</v>
      </c>
      <c r="D1490" s="198"/>
      <c r="E1490" s="198">
        <v>0.58379999999999999</v>
      </c>
      <c r="F1490" s="198">
        <v>0.50060000000000004</v>
      </c>
      <c r="G1490" s="198">
        <v>0.44369999999999998</v>
      </c>
      <c r="H1490" s="198">
        <v>0.40100000000000002</v>
      </c>
      <c r="I1490" s="198">
        <v>0.37030000000000002</v>
      </c>
      <c r="J1490" s="198">
        <v>0.3488</v>
      </c>
      <c r="K1490" s="198">
        <v>0.33429999999999999</v>
      </c>
      <c r="L1490" s="198">
        <v>0.32469999999999999</v>
      </c>
      <c r="M1490" s="198">
        <v>0.31859999999999999</v>
      </c>
      <c r="N1490" s="198">
        <v>0.31469999999999998</v>
      </c>
      <c r="O1490" s="198">
        <v>0.31230000000000002</v>
      </c>
      <c r="P1490" s="198">
        <v>0.31090000000000001</v>
      </c>
      <c r="Q1490" s="198">
        <v>0.31</v>
      </c>
    </row>
    <row r="1491" spans="1:17" x14ac:dyDescent="0.25">
      <c r="A1491" s="8">
        <v>6</v>
      </c>
      <c r="B1491" s="3">
        <v>64</v>
      </c>
      <c r="C1491" s="5">
        <v>250000</v>
      </c>
      <c r="D1491" s="198"/>
      <c r="E1491" s="198">
        <v>0.57650000000000001</v>
      </c>
      <c r="F1491" s="198">
        <v>0.49330000000000002</v>
      </c>
      <c r="G1491" s="198">
        <v>0.43590000000000001</v>
      </c>
      <c r="H1491" s="198">
        <v>0.39360000000000001</v>
      </c>
      <c r="I1491" s="198">
        <v>0.36370000000000002</v>
      </c>
      <c r="J1491" s="198">
        <v>0.34339999999999998</v>
      </c>
      <c r="K1491" s="198">
        <v>0.3301</v>
      </c>
      <c r="L1491" s="198">
        <v>0.3216</v>
      </c>
      <c r="M1491" s="198">
        <v>0.31630000000000003</v>
      </c>
      <c r="N1491" s="198">
        <v>0.31309999999999999</v>
      </c>
      <c r="O1491" s="198">
        <v>0.31130000000000002</v>
      </c>
      <c r="P1491" s="198">
        <v>0.31019999999999998</v>
      </c>
      <c r="Q1491" s="198">
        <v>0.30959999999999999</v>
      </c>
    </row>
    <row r="1492" spans="1:17" x14ac:dyDescent="0.25">
      <c r="A1492" s="8">
        <v>6</v>
      </c>
      <c r="B1492" s="3">
        <v>65</v>
      </c>
      <c r="C1492" s="5">
        <v>250000</v>
      </c>
      <c r="D1492" s="198"/>
      <c r="E1492" s="198">
        <v>0.56950000000000001</v>
      </c>
      <c r="F1492" s="198">
        <v>0.48599999999999999</v>
      </c>
      <c r="G1492" s="198">
        <v>0.42809999999999998</v>
      </c>
      <c r="H1492" s="198">
        <v>0.38619999999999999</v>
      </c>
      <c r="I1492" s="198">
        <v>0.35730000000000001</v>
      </c>
      <c r="J1492" s="198">
        <v>0.3382</v>
      </c>
      <c r="K1492" s="198">
        <v>0.32619999999999999</v>
      </c>
      <c r="L1492" s="198">
        <v>0.31879999999999997</v>
      </c>
      <c r="M1492" s="198">
        <v>0.31440000000000001</v>
      </c>
      <c r="N1492" s="198">
        <v>0.31190000000000001</v>
      </c>
      <c r="O1492" s="198">
        <v>0.3105</v>
      </c>
      <c r="P1492" s="198">
        <v>0.30969999999999998</v>
      </c>
      <c r="Q1492" s="198">
        <v>0.30930000000000002</v>
      </c>
    </row>
    <row r="1493" spans="1:17" x14ac:dyDescent="0.25">
      <c r="A1493" s="8">
        <v>6</v>
      </c>
      <c r="B1493" s="3">
        <v>66</v>
      </c>
      <c r="C1493" s="5">
        <v>250000</v>
      </c>
      <c r="D1493" s="198"/>
      <c r="E1493" s="198">
        <v>0.56279999999999997</v>
      </c>
      <c r="F1493" s="198">
        <v>0.4788</v>
      </c>
      <c r="G1493" s="198">
        <v>0.4204</v>
      </c>
      <c r="H1493" s="198">
        <v>0.37890000000000001</v>
      </c>
      <c r="I1493" s="198">
        <v>0.35110000000000002</v>
      </c>
      <c r="J1493" s="198">
        <v>0.33339999999999997</v>
      </c>
      <c r="K1493" s="198">
        <v>0.3226</v>
      </c>
      <c r="L1493" s="198">
        <v>0.31630000000000003</v>
      </c>
      <c r="M1493" s="198">
        <v>0.31280000000000002</v>
      </c>
      <c r="N1493" s="198">
        <v>0.31090000000000001</v>
      </c>
      <c r="O1493" s="198">
        <v>0.30990000000000001</v>
      </c>
      <c r="P1493" s="198">
        <v>0.30930000000000002</v>
      </c>
      <c r="Q1493" s="198">
        <v>0.30909999999999999</v>
      </c>
    </row>
    <row r="1494" spans="1:17" x14ac:dyDescent="0.25">
      <c r="A1494" s="8">
        <v>6</v>
      </c>
      <c r="B1494" s="3">
        <v>67</v>
      </c>
      <c r="C1494" s="5">
        <v>250000</v>
      </c>
      <c r="D1494" s="198"/>
      <c r="E1494" s="198">
        <v>0.55600000000000005</v>
      </c>
      <c r="F1494" s="198">
        <v>0.47099999999999997</v>
      </c>
      <c r="G1494" s="198">
        <v>0.41199999999999998</v>
      </c>
      <c r="H1494" s="198">
        <v>0.37109999999999999</v>
      </c>
      <c r="I1494" s="198">
        <v>0.34460000000000002</v>
      </c>
      <c r="J1494" s="198">
        <v>0.32850000000000001</v>
      </c>
      <c r="K1494" s="198">
        <v>0.31929999999999997</v>
      </c>
      <c r="L1494" s="198">
        <v>0.31409999999999999</v>
      </c>
      <c r="M1494" s="198">
        <v>0.31140000000000001</v>
      </c>
      <c r="N1494" s="198">
        <v>0.31009999999999999</v>
      </c>
      <c r="O1494" s="198">
        <v>0.30940000000000001</v>
      </c>
      <c r="P1494" s="198">
        <v>0.30909999999999999</v>
      </c>
      <c r="Q1494" s="198">
        <v>0.30890000000000001</v>
      </c>
    </row>
    <row r="1495" spans="1:17" x14ac:dyDescent="0.25">
      <c r="A1495" s="8">
        <v>6</v>
      </c>
      <c r="B1495" s="3">
        <v>68</v>
      </c>
      <c r="C1495" s="5">
        <v>250000</v>
      </c>
      <c r="D1495" s="198"/>
      <c r="E1495" s="198">
        <v>0.54979999999999996</v>
      </c>
      <c r="F1495" s="198">
        <v>0.46310000000000001</v>
      </c>
      <c r="G1495" s="198">
        <v>0.40339999999999998</v>
      </c>
      <c r="H1495" s="198">
        <v>0.36330000000000001</v>
      </c>
      <c r="I1495" s="198">
        <v>0.33839999999999998</v>
      </c>
      <c r="J1495" s="198">
        <v>0.32400000000000001</v>
      </c>
      <c r="K1495" s="198">
        <v>0.31630000000000003</v>
      </c>
      <c r="L1495" s="198">
        <v>0.31230000000000002</v>
      </c>
      <c r="M1495" s="198">
        <v>0.31040000000000001</v>
      </c>
      <c r="N1495" s="198">
        <v>0.3095</v>
      </c>
      <c r="O1495" s="198">
        <v>0.30909999999999999</v>
      </c>
      <c r="P1495" s="198">
        <v>0.30890000000000001</v>
      </c>
      <c r="Q1495" s="198">
        <v>0.30890000000000001</v>
      </c>
    </row>
    <row r="1496" spans="1:17" x14ac:dyDescent="0.25">
      <c r="A1496" s="8">
        <v>6</v>
      </c>
      <c r="B1496" s="3">
        <v>69</v>
      </c>
      <c r="C1496" s="5">
        <v>250000</v>
      </c>
      <c r="D1496" s="198"/>
      <c r="E1496" s="198">
        <v>0.5444</v>
      </c>
      <c r="F1496" s="198">
        <v>0.4556</v>
      </c>
      <c r="G1496" s="198">
        <v>0.3952</v>
      </c>
      <c r="H1496" s="198">
        <v>0.35589999999999999</v>
      </c>
      <c r="I1496" s="198">
        <v>0.3327</v>
      </c>
      <c r="J1496" s="198">
        <v>0.32019999999999998</v>
      </c>
      <c r="K1496" s="198">
        <v>0.31390000000000001</v>
      </c>
      <c r="L1496" s="198">
        <v>0.311</v>
      </c>
      <c r="M1496" s="198">
        <v>0.30969999999999998</v>
      </c>
      <c r="N1496" s="198">
        <v>0.30919999999999997</v>
      </c>
      <c r="O1496" s="198">
        <v>0.309</v>
      </c>
      <c r="P1496" s="198">
        <v>0.30890000000000001</v>
      </c>
      <c r="Q1496" s="198">
        <v>0.30880000000000002</v>
      </c>
    </row>
    <row r="1497" spans="1:17" x14ac:dyDescent="0.25">
      <c r="A1497" s="8">
        <v>6</v>
      </c>
      <c r="B1497" s="3">
        <v>70</v>
      </c>
      <c r="C1497" s="5">
        <v>250000</v>
      </c>
      <c r="D1497" s="198"/>
      <c r="E1497" s="198">
        <v>0.53920000000000001</v>
      </c>
      <c r="F1497" s="198">
        <v>0.44669999999999999</v>
      </c>
      <c r="G1497" s="198">
        <v>0.38540000000000002</v>
      </c>
      <c r="H1497" s="198">
        <v>0.34739999999999999</v>
      </c>
      <c r="I1497" s="198">
        <v>0.3266</v>
      </c>
      <c r="J1497" s="198">
        <v>0.31630000000000003</v>
      </c>
      <c r="K1497" s="198">
        <v>0.31180000000000002</v>
      </c>
      <c r="L1497" s="198">
        <v>0.30990000000000001</v>
      </c>
      <c r="M1497" s="198">
        <v>0.30919999999999997</v>
      </c>
      <c r="N1497" s="198">
        <v>0.30890000000000001</v>
      </c>
      <c r="O1497" s="198">
        <v>0.30890000000000001</v>
      </c>
      <c r="P1497" s="198">
        <v>0.30880000000000002</v>
      </c>
      <c r="Q1497" s="198">
        <v>0.30880000000000002</v>
      </c>
    </row>
    <row r="1498" spans="1:17" x14ac:dyDescent="0.25">
      <c r="A1498" s="8">
        <v>6</v>
      </c>
      <c r="B1498" s="3">
        <v>71</v>
      </c>
      <c r="C1498" s="5">
        <v>250000</v>
      </c>
      <c r="D1498" s="198"/>
      <c r="E1498" s="198">
        <v>0.53520000000000001</v>
      </c>
      <c r="F1498" s="198">
        <v>0.43819999999999998</v>
      </c>
      <c r="G1498" s="198">
        <v>0.37590000000000001</v>
      </c>
      <c r="H1498" s="198">
        <v>0.33950000000000002</v>
      </c>
      <c r="I1498" s="198">
        <v>0.32129999999999997</v>
      </c>
      <c r="J1498" s="198">
        <v>0.31340000000000001</v>
      </c>
      <c r="K1498" s="198">
        <v>0.31030000000000002</v>
      </c>
      <c r="L1498" s="198">
        <v>0.30930000000000002</v>
      </c>
      <c r="M1498" s="198">
        <v>0.309</v>
      </c>
      <c r="N1498" s="198">
        <v>0.30890000000000001</v>
      </c>
      <c r="O1498" s="198">
        <v>0.30880000000000002</v>
      </c>
      <c r="P1498" s="198">
        <v>0.30880000000000002</v>
      </c>
      <c r="Q1498" s="198">
        <v>0.30880000000000002</v>
      </c>
    </row>
    <row r="1499" spans="1:17" x14ac:dyDescent="0.25">
      <c r="A1499" s="8">
        <v>6</v>
      </c>
      <c r="B1499" s="3">
        <v>72</v>
      </c>
      <c r="C1499" s="5">
        <v>250000</v>
      </c>
      <c r="D1499" s="198"/>
      <c r="E1499" s="198">
        <v>0.53200000000000003</v>
      </c>
      <c r="F1499" s="198">
        <v>0.4269</v>
      </c>
      <c r="G1499" s="198">
        <v>0.36309999999999998</v>
      </c>
      <c r="H1499" s="198">
        <v>0.32950000000000002</v>
      </c>
      <c r="I1499" s="198">
        <v>0.31540000000000001</v>
      </c>
      <c r="J1499" s="198">
        <v>0.31059999999999999</v>
      </c>
      <c r="K1499" s="198">
        <v>0.30919999999999997</v>
      </c>
      <c r="L1499" s="198">
        <v>0.30890000000000001</v>
      </c>
      <c r="M1499" s="198">
        <v>0.30880000000000002</v>
      </c>
      <c r="N1499" s="198">
        <v>0.30880000000000002</v>
      </c>
      <c r="O1499" s="198">
        <v>0.30880000000000002</v>
      </c>
      <c r="P1499" s="198">
        <v>0.30880000000000002</v>
      </c>
      <c r="Q1499" s="198">
        <v>0.30880000000000002</v>
      </c>
    </row>
    <row r="1500" spans="1:17" x14ac:dyDescent="0.25">
      <c r="A1500" s="8">
        <v>6</v>
      </c>
      <c r="B1500" s="3">
        <v>73</v>
      </c>
      <c r="C1500" s="5">
        <v>250000</v>
      </c>
      <c r="D1500" s="198"/>
      <c r="E1500" s="198">
        <v>0.53059999999999996</v>
      </c>
      <c r="F1500" s="198">
        <v>0.41510000000000002</v>
      </c>
      <c r="G1500" s="198">
        <v>0.34920000000000001</v>
      </c>
      <c r="H1500" s="198">
        <v>0.32</v>
      </c>
      <c r="I1500" s="198">
        <v>0.31109999999999999</v>
      </c>
      <c r="J1500" s="198">
        <v>0.30919999999999997</v>
      </c>
      <c r="K1500" s="198">
        <v>0.30890000000000001</v>
      </c>
      <c r="L1500" s="198">
        <v>0.30880000000000002</v>
      </c>
      <c r="M1500" s="198">
        <v>0.30880000000000002</v>
      </c>
      <c r="N1500" s="198">
        <v>0.30880000000000002</v>
      </c>
      <c r="O1500" s="198">
        <v>0.30880000000000002</v>
      </c>
      <c r="P1500" s="198">
        <v>0.30880000000000002</v>
      </c>
      <c r="Q1500" s="198">
        <v>0.30880000000000002</v>
      </c>
    </row>
    <row r="1501" spans="1:17" x14ac:dyDescent="0.25">
      <c r="A1501" s="8">
        <v>6</v>
      </c>
      <c r="B1501" s="3">
        <v>74</v>
      </c>
      <c r="C1501" s="5">
        <v>250000</v>
      </c>
      <c r="D1501" s="198"/>
      <c r="E1501" s="198">
        <v>0.53049999999999997</v>
      </c>
      <c r="F1501" s="198">
        <v>0.4078</v>
      </c>
      <c r="G1501" s="198">
        <v>0.33989999999999998</v>
      </c>
      <c r="H1501" s="198">
        <v>0.31480000000000002</v>
      </c>
      <c r="I1501" s="198">
        <v>0.3095</v>
      </c>
      <c r="J1501" s="198">
        <v>0.30890000000000001</v>
      </c>
      <c r="K1501" s="198">
        <v>0.30880000000000002</v>
      </c>
      <c r="L1501" s="198">
        <v>0.30880000000000002</v>
      </c>
      <c r="M1501" s="198">
        <v>0.30880000000000002</v>
      </c>
      <c r="N1501" s="198">
        <v>0.30880000000000002</v>
      </c>
      <c r="O1501" s="198">
        <v>0.30880000000000002</v>
      </c>
      <c r="P1501" s="198">
        <v>0.30880000000000002</v>
      </c>
      <c r="Q1501" s="198">
        <v>0.30880000000000002</v>
      </c>
    </row>
    <row r="1502" spans="1:17" x14ac:dyDescent="0.25">
      <c r="A1502" s="8">
        <v>7</v>
      </c>
      <c r="B1502" s="3">
        <v>47</v>
      </c>
      <c r="C1502" s="5">
        <v>250000</v>
      </c>
      <c r="D1502" s="198"/>
      <c r="E1502" s="198">
        <v>0.73409999999999997</v>
      </c>
      <c r="F1502" s="198">
        <v>0.68179999999999996</v>
      </c>
      <c r="G1502" s="198">
        <v>0.63429999999999997</v>
      </c>
      <c r="H1502" s="198">
        <v>0.59079999999999999</v>
      </c>
      <c r="I1502" s="198">
        <v>0.55069999999999997</v>
      </c>
      <c r="J1502" s="198">
        <v>0.51339999999999997</v>
      </c>
      <c r="K1502" s="198">
        <v>0.47870000000000001</v>
      </c>
      <c r="L1502" s="198">
        <v>0.45650000000000002</v>
      </c>
      <c r="M1502" s="198">
        <v>0.43940000000000001</v>
      </c>
      <c r="N1502" s="198">
        <v>0.42470000000000002</v>
      </c>
      <c r="O1502" s="198">
        <v>0.41210000000000002</v>
      </c>
      <c r="P1502" s="198">
        <v>0.40110000000000001</v>
      </c>
      <c r="Q1502" s="198">
        <v>0.3916</v>
      </c>
    </row>
    <row r="1503" spans="1:17" x14ac:dyDescent="0.25">
      <c r="A1503" s="8">
        <v>7</v>
      </c>
      <c r="B1503" s="3">
        <v>48</v>
      </c>
      <c r="C1503" s="5">
        <v>250000</v>
      </c>
      <c r="D1503" s="198"/>
      <c r="E1503" s="198">
        <v>0.7258</v>
      </c>
      <c r="F1503" s="198">
        <v>0.67179999999999995</v>
      </c>
      <c r="G1503" s="198">
        <v>0.62290000000000001</v>
      </c>
      <c r="H1503" s="198">
        <v>0.57820000000000005</v>
      </c>
      <c r="I1503" s="198">
        <v>0.53690000000000004</v>
      </c>
      <c r="J1503" s="198">
        <v>0.49859999999999999</v>
      </c>
      <c r="K1503" s="198">
        <v>0.46820000000000001</v>
      </c>
      <c r="L1503" s="198">
        <v>0.44840000000000002</v>
      </c>
      <c r="M1503" s="198">
        <v>0.43169999999999997</v>
      </c>
      <c r="N1503" s="198">
        <v>0.4173</v>
      </c>
      <c r="O1503" s="198">
        <v>0.40489999999999998</v>
      </c>
      <c r="P1503" s="198">
        <v>0.39439999999999997</v>
      </c>
      <c r="Q1503" s="198">
        <v>0.38590000000000002</v>
      </c>
    </row>
    <row r="1504" spans="1:17" x14ac:dyDescent="0.25">
      <c r="A1504" s="8">
        <v>7</v>
      </c>
      <c r="B1504" s="3">
        <v>49</v>
      </c>
      <c r="C1504" s="5">
        <v>250000</v>
      </c>
      <c r="D1504" s="198"/>
      <c r="E1504" s="198">
        <v>0.71730000000000005</v>
      </c>
      <c r="F1504" s="198">
        <v>0.66169999999999995</v>
      </c>
      <c r="G1504" s="198">
        <v>0.61129999999999995</v>
      </c>
      <c r="H1504" s="198">
        <v>0.56530000000000002</v>
      </c>
      <c r="I1504" s="198">
        <v>0.52280000000000004</v>
      </c>
      <c r="J1504" s="198">
        <v>0.48349999999999999</v>
      </c>
      <c r="K1504" s="198">
        <v>0.45989999999999998</v>
      </c>
      <c r="L1504" s="198">
        <v>0.4405</v>
      </c>
      <c r="M1504" s="198">
        <v>0.42399999999999999</v>
      </c>
      <c r="N1504" s="198">
        <v>0.40989999999999999</v>
      </c>
      <c r="O1504" s="198">
        <v>0.39800000000000002</v>
      </c>
      <c r="P1504" s="198">
        <v>0.38850000000000001</v>
      </c>
      <c r="Q1504" s="198">
        <v>0.38090000000000002</v>
      </c>
    </row>
    <row r="1505" spans="1:17" x14ac:dyDescent="0.25">
      <c r="A1505" s="8">
        <v>7</v>
      </c>
      <c r="B1505" s="3">
        <v>50</v>
      </c>
      <c r="C1505" s="5">
        <v>250000</v>
      </c>
      <c r="D1505" s="198"/>
      <c r="E1505" s="198">
        <v>0.70889999999999997</v>
      </c>
      <c r="F1505" s="198">
        <v>0.65169999999999995</v>
      </c>
      <c r="G1505" s="198">
        <v>0.5998</v>
      </c>
      <c r="H1505" s="198">
        <v>0.5524</v>
      </c>
      <c r="I1505" s="198">
        <v>0.50880000000000003</v>
      </c>
      <c r="J1505" s="198">
        <v>0.47470000000000001</v>
      </c>
      <c r="K1505" s="198">
        <v>0.45190000000000002</v>
      </c>
      <c r="L1505" s="198">
        <v>0.43280000000000002</v>
      </c>
      <c r="M1505" s="198">
        <v>0.41649999999999998</v>
      </c>
      <c r="N1505" s="198">
        <v>0.40289999999999998</v>
      </c>
      <c r="O1505" s="198">
        <v>0.3921</v>
      </c>
      <c r="P1505" s="198">
        <v>0.38340000000000002</v>
      </c>
      <c r="Q1505" s="198">
        <v>0.3765</v>
      </c>
    </row>
    <row r="1506" spans="1:17" x14ac:dyDescent="0.25">
      <c r="A1506" s="8">
        <v>7</v>
      </c>
      <c r="B1506" s="3">
        <v>51</v>
      </c>
      <c r="C1506" s="5">
        <v>250000</v>
      </c>
      <c r="D1506" s="198"/>
      <c r="E1506" s="198">
        <v>0.70050000000000001</v>
      </c>
      <c r="F1506" s="198">
        <v>0.64149999999999996</v>
      </c>
      <c r="G1506" s="198">
        <v>0.58809999999999996</v>
      </c>
      <c r="H1506" s="198">
        <v>0.5393</v>
      </c>
      <c r="I1506" s="198">
        <v>0.4945</v>
      </c>
      <c r="J1506" s="198">
        <v>0.46639999999999998</v>
      </c>
      <c r="K1506" s="198">
        <v>0.44390000000000002</v>
      </c>
      <c r="L1506" s="198">
        <v>0.42499999999999999</v>
      </c>
      <c r="M1506" s="198">
        <v>0.40920000000000001</v>
      </c>
      <c r="N1506" s="198">
        <v>0.39660000000000001</v>
      </c>
      <c r="O1506" s="198">
        <v>0.38669999999999999</v>
      </c>
      <c r="P1506" s="198">
        <v>0.37880000000000003</v>
      </c>
      <c r="Q1506" s="198">
        <v>0.37240000000000001</v>
      </c>
    </row>
    <row r="1507" spans="1:17" x14ac:dyDescent="0.25">
      <c r="A1507" s="8">
        <v>7</v>
      </c>
      <c r="B1507" s="3">
        <v>52</v>
      </c>
      <c r="C1507" s="5">
        <v>250000</v>
      </c>
      <c r="D1507" s="198"/>
      <c r="E1507" s="198">
        <v>0.69169999999999998</v>
      </c>
      <c r="F1507" s="198">
        <v>0.63090000000000002</v>
      </c>
      <c r="G1507" s="198">
        <v>0.57589999999999997</v>
      </c>
      <c r="H1507" s="198">
        <v>0.52569999999999995</v>
      </c>
      <c r="I1507" s="198">
        <v>0.4849</v>
      </c>
      <c r="J1507" s="198">
        <v>0.45810000000000001</v>
      </c>
      <c r="K1507" s="198">
        <v>0.43580000000000002</v>
      </c>
      <c r="L1507" s="198">
        <v>0.41720000000000002</v>
      </c>
      <c r="M1507" s="198">
        <v>0.40239999999999998</v>
      </c>
      <c r="N1507" s="198">
        <v>0.39079999999999998</v>
      </c>
      <c r="O1507" s="198">
        <v>0.38169999999999998</v>
      </c>
      <c r="P1507" s="198">
        <v>0.37440000000000001</v>
      </c>
      <c r="Q1507" s="198">
        <v>0.36849999999999999</v>
      </c>
    </row>
    <row r="1508" spans="1:17" x14ac:dyDescent="0.25">
      <c r="A1508" s="8">
        <v>7</v>
      </c>
      <c r="B1508" s="3">
        <v>53</v>
      </c>
      <c r="C1508" s="5">
        <v>250000</v>
      </c>
      <c r="D1508" s="198"/>
      <c r="E1508" s="198">
        <v>0.68289999999999995</v>
      </c>
      <c r="F1508" s="198">
        <v>0.62019999999999997</v>
      </c>
      <c r="G1508" s="198">
        <v>0.56340000000000001</v>
      </c>
      <c r="H1508" s="198">
        <v>0.51180000000000003</v>
      </c>
      <c r="I1508" s="198">
        <v>0.4763</v>
      </c>
      <c r="J1508" s="198">
        <v>0.44969999999999999</v>
      </c>
      <c r="K1508" s="198">
        <v>0.42759999999999998</v>
      </c>
      <c r="L1508" s="198">
        <v>0.41</v>
      </c>
      <c r="M1508" s="198">
        <v>0.3962</v>
      </c>
      <c r="N1508" s="198">
        <v>0.38550000000000001</v>
      </c>
      <c r="O1508" s="198">
        <v>0.377</v>
      </c>
      <c r="P1508" s="198">
        <v>0.37019999999999997</v>
      </c>
      <c r="Q1508" s="198">
        <v>0.36499999999999999</v>
      </c>
    </row>
    <row r="1509" spans="1:17" x14ac:dyDescent="0.25">
      <c r="A1509" s="8">
        <v>7</v>
      </c>
      <c r="B1509" s="3">
        <v>54</v>
      </c>
      <c r="C1509" s="5">
        <v>250000</v>
      </c>
      <c r="D1509" s="198"/>
      <c r="E1509" s="198">
        <v>0.67410000000000003</v>
      </c>
      <c r="F1509" s="198">
        <v>0.60940000000000005</v>
      </c>
      <c r="G1509" s="198">
        <v>0.55089999999999995</v>
      </c>
      <c r="H1509" s="198">
        <v>0.50019999999999998</v>
      </c>
      <c r="I1509" s="198">
        <v>0.46789999999999998</v>
      </c>
      <c r="J1509" s="198">
        <v>0.44130000000000003</v>
      </c>
      <c r="K1509" s="198">
        <v>0.4199</v>
      </c>
      <c r="L1509" s="198">
        <v>0.40339999999999998</v>
      </c>
      <c r="M1509" s="198">
        <v>0.39050000000000001</v>
      </c>
      <c r="N1509" s="198">
        <v>0.3805</v>
      </c>
      <c r="O1509" s="198">
        <v>0.37259999999999999</v>
      </c>
      <c r="P1509" s="198">
        <v>0.36659999999999998</v>
      </c>
      <c r="Q1509" s="198">
        <v>0.36199999999999999</v>
      </c>
    </row>
    <row r="1510" spans="1:17" x14ac:dyDescent="0.25">
      <c r="A1510" s="8">
        <v>7</v>
      </c>
      <c r="B1510" s="3">
        <v>55</v>
      </c>
      <c r="C1510" s="5">
        <v>250000</v>
      </c>
      <c r="D1510" s="198"/>
      <c r="E1510" s="198">
        <v>0.6653</v>
      </c>
      <c r="F1510" s="198">
        <v>0.59860000000000002</v>
      </c>
      <c r="G1510" s="198">
        <v>0.53839999999999999</v>
      </c>
      <c r="H1510" s="198">
        <v>0.49170000000000003</v>
      </c>
      <c r="I1510" s="198">
        <v>0.45939999999999998</v>
      </c>
      <c r="J1510" s="198">
        <v>0.43319999999999997</v>
      </c>
      <c r="K1510" s="198">
        <v>0.41289999999999999</v>
      </c>
      <c r="L1510" s="198">
        <v>0.39729999999999999</v>
      </c>
      <c r="M1510" s="198">
        <v>0.38519999999999999</v>
      </c>
      <c r="N1510" s="198">
        <v>0.37580000000000002</v>
      </c>
      <c r="O1510" s="198">
        <v>0.36870000000000003</v>
      </c>
      <c r="P1510" s="198">
        <v>0.3634</v>
      </c>
      <c r="Q1510" s="198">
        <v>0.3594</v>
      </c>
    </row>
    <row r="1511" spans="1:17" x14ac:dyDescent="0.25">
      <c r="A1511" s="8">
        <v>7</v>
      </c>
      <c r="B1511" s="3">
        <v>56</v>
      </c>
      <c r="C1511" s="5">
        <v>250000</v>
      </c>
      <c r="D1511" s="198"/>
      <c r="E1511" s="198">
        <v>0.65620000000000001</v>
      </c>
      <c r="F1511" s="198">
        <v>0.58740000000000003</v>
      </c>
      <c r="G1511" s="198">
        <v>0.52529999999999999</v>
      </c>
      <c r="H1511" s="198">
        <v>0.48299999999999998</v>
      </c>
      <c r="I1511" s="198">
        <v>0.45069999999999999</v>
      </c>
      <c r="J1511" s="198">
        <v>0.42549999999999999</v>
      </c>
      <c r="K1511" s="198">
        <v>0.40620000000000001</v>
      </c>
      <c r="L1511" s="198">
        <v>0.39140000000000003</v>
      </c>
      <c r="M1511" s="198">
        <v>0.38</v>
      </c>
      <c r="N1511" s="198">
        <v>0.3715</v>
      </c>
      <c r="O1511" s="198">
        <v>0.36520000000000002</v>
      </c>
      <c r="P1511" s="198">
        <v>0.36049999999999999</v>
      </c>
      <c r="Q1511" s="198">
        <v>0.35699999999999998</v>
      </c>
    </row>
    <row r="1512" spans="1:17" x14ac:dyDescent="0.25">
      <c r="A1512" s="8">
        <v>7</v>
      </c>
      <c r="B1512" s="3">
        <v>57</v>
      </c>
      <c r="C1512" s="5">
        <v>250000</v>
      </c>
      <c r="D1512" s="198"/>
      <c r="E1512" s="198">
        <v>0.6472</v>
      </c>
      <c r="F1512" s="198">
        <v>0.57620000000000005</v>
      </c>
      <c r="G1512" s="198">
        <v>0.51439999999999997</v>
      </c>
      <c r="H1512" s="198">
        <v>0.47420000000000001</v>
      </c>
      <c r="I1512" s="198">
        <v>0.4425</v>
      </c>
      <c r="J1512" s="198">
        <v>0.41820000000000002</v>
      </c>
      <c r="K1512" s="198">
        <v>0.39979999999999999</v>
      </c>
      <c r="L1512" s="198">
        <v>0.38569999999999999</v>
      </c>
      <c r="M1512" s="198">
        <v>0.37530000000000002</v>
      </c>
      <c r="N1512" s="198">
        <v>0.36770000000000003</v>
      </c>
      <c r="O1512" s="198">
        <v>0.36199999999999999</v>
      </c>
      <c r="P1512" s="198">
        <v>0.35799999999999998</v>
      </c>
      <c r="Q1512" s="198">
        <v>0.35510000000000003</v>
      </c>
    </row>
    <row r="1513" spans="1:17" x14ac:dyDescent="0.25">
      <c r="A1513" s="8">
        <v>7</v>
      </c>
      <c r="B1513" s="3">
        <v>58</v>
      </c>
      <c r="C1513" s="5">
        <v>250000</v>
      </c>
      <c r="D1513" s="198"/>
      <c r="E1513" s="198">
        <v>0.63880000000000003</v>
      </c>
      <c r="F1513" s="198">
        <v>0.5655</v>
      </c>
      <c r="G1513" s="198">
        <v>0.50660000000000005</v>
      </c>
      <c r="H1513" s="198">
        <v>0.46639999999999998</v>
      </c>
      <c r="I1513" s="198">
        <v>0.43540000000000001</v>
      </c>
      <c r="J1513" s="198">
        <v>0.41189999999999999</v>
      </c>
      <c r="K1513" s="198">
        <v>0.39419999999999999</v>
      </c>
      <c r="L1513" s="198">
        <v>0.38100000000000001</v>
      </c>
      <c r="M1513" s="198">
        <v>0.3715</v>
      </c>
      <c r="N1513" s="198">
        <v>0.36449999999999999</v>
      </c>
      <c r="O1513" s="198">
        <v>0.35959999999999998</v>
      </c>
      <c r="P1513" s="198">
        <v>0.35599999999999998</v>
      </c>
      <c r="Q1513" s="198">
        <v>0.35360000000000003</v>
      </c>
    </row>
    <row r="1514" spans="1:17" x14ac:dyDescent="0.25">
      <c r="A1514" s="8">
        <v>7</v>
      </c>
      <c r="B1514" s="3">
        <v>59</v>
      </c>
      <c r="C1514" s="5">
        <v>250000</v>
      </c>
      <c r="D1514" s="198"/>
      <c r="E1514" s="198">
        <v>0.63029999999999997</v>
      </c>
      <c r="F1514" s="198">
        <v>0.55479999999999996</v>
      </c>
      <c r="G1514" s="198">
        <v>0.49859999999999999</v>
      </c>
      <c r="H1514" s="198">
        <v>0.45879999999999999</v>
      </c>
      <c r="I1514" s="198">
        <v>0.42849999999999999</v>
      </c>
      <c r="J1514" s="198">
        <v>0.40570000000000001</v>
      </c>
      <c r="K1514" s="198">
        <v>0.38890000000000002</v>
      </c>
      <c r="L1514" s="198">
        <v>0.37669999999999998</v>
      </c>
      <c r="M1514" s="198">
        <v>0.3679</v>
      </c>
      <c r="N1514" s="198">
        <v>0.36170000000000002</v>
      </c>
      <c r="O1514" s="198">
        <v>0.3574</v>
      </c>
      <c r="P1514" s="198">
        <v>0.35439999999999999</v>
      </c>
      <c r="Q1514" s="198">
        <v>0.3523</v>
      </c>
    </row>
    <row r="1515" spans="1:17" x14ac:dyDescent="0.25">
      <c r="A1515" s="8">
        <v>7</v>
      </c>
      <c r="B1515" s="3">
        <v>60</v>
      </c>
      <c r="C1515" s="5">
        <v>250000</v>
      </c>
      <c r="D1515" s="198"/>
      <c r="E1515" s="198">
        <v>0.62170000000000003</v>
      </c>
      <c r="F1515" s="198">
        <v>0.54390000000000005</v>
      </c>
      <c r="G1515" s="198">
        <v>0.49070000000000003</v>
      </c>
      <c r="H1515" s="198">
        <v>0.45129999999999998</v>
      </c>
      <c r="I1515" s="198">
        <v>0.42159999999999997</v>
      </c>
      <c r="J1515" s="198">
        <v>0.3997</v>
      </c>
      <c r="K1515" s="198">
        <v>0.38379999999999997</v>
      </c>
      <c r="L1515" s="198">
        <v>0.3725</v>
      </c>
      <c r="M1515" s="198">
        <v>0.36459999999999998</v>
      </c>
      <c r="N1515" s="198">
        <v>0.35920000000000002</v>
      </c>
      <c r="O1515" s="198">
        <v>0.35539999999999999</v>
      </c>
      <c r="P1515" s="198">
        <v>0.35289999999999999</v>
      </c>
      <c r="Q1515" s="198">
        <v>0.35120000000000001</v>
      </c>
    </row>
    <row r="1516" spans="1:17" x14ac:dyDescent="0.25">
      <c r="A1516" s="8">
        <v>7</v>
      </c>
      <c r="B1516" s="3">
        <v>61</v>
      </c>
      <c r="C1516" s="5">
        <v>250000</v>
      </c>
      <c r="D1516" s="198"/>
      <c r="E1516" s="198">
        <v>0.61329999999999996</v>
      </c>
      <c r="F1516" s="198">
        <v>0.53439999999999999</v>
      </c>
      <c r="G1516" s="198">
        <v>0.48309999999999997</v>
      </c>
      <c r="H1516" s="198">
        <v>0.44400000000000001</v>
      </c>
      <c r="I1516" s="198">
        <v>0.41499999999999998</v>
      </c>
      <c r="J1516" s="198">
        <v>0.39400000000000002</v>
      </c>
      <c r="K1516" s="198">
        <v>0.37909999999999999</v>
      </c>
      <c r="L1516" s="198">
        <v>0.36870000000000003</v>
      </c>
      <c r="M1516" s="198">
        <v>0.36170000000000002</v>
      </c>
      <c r="N1516" s="198">
        <v>0.3569</v>
      </c>
      <c r="O1516" s="198">
        <v>0.3538</v>
      </c>
      <c r="P1516" s="198">
        <v>0.35170000000000001</v>
      </c>
      <c r="Q1516" s="198">
        <v>0.35039999999999999</v>
      </c>
    </row>
    <row r="1517" spans="1:17" x14ac:dyDescent="0.25">
      <c r="A1517" s="8">
        <v>7</v>
      </c>
      <c r="B1517" s="3">
        <v>62</v>
      </c>
      <c r="C1517" s="5">
        <v>250000</v>
      </c>
      <c r="D1517" s="198"/>
      <c r="E1517" s="198">
        <v>0.6048</v>
      </c>
      <c r="F1517" s="198">
        <v>0.52700000000000002</v>
      </c>
      <c r="G1517" s="198">
        <v>0.47549999999999998</v>
      </c>
      <c r="H1517" s="198">
        <v>0.43669999999999998</v>
      </c>
      <c r="I1517" s="198">
        <v>0.40849999999999997</v>
      </c>
      <c r="J1517" s="198">
        <v>0.38850000000000001</v>
      </c>
      <c r="K1517" s="198">
        <v>0.37459999999999999</v>
      </c>
      <c r="L1517" s="198">
        <v>0.36530000000000001</v>
      </c>
      <c r="M1517" s="198">
        <v>0.35899999999999999</v>
      </c>
      <c r="N1517" s="198">
        <v>0.35499999999999998</v>
      </c>
      <c r="O1517" s="198">
        <v>0.35239999999999999</v>
      </c>
      <c r="P1517" s="198">
        <v>0.35070000000000001</v>
      </c>
      <c r="Q1517" s="198">
        <v>0.34970000000000001</v>
      </c>
    </row>
    <row r="1518" spans="1:17" x14ac:dyDescent="0.25">
      <c r="A1518" s="8">
        <v>7</v>
      </c>
      <c r="B1518" s="3">
        <v>63</v>
      </c>
      <c r="C1518" s="5">
        <v>250000</v>
      </c>
      <c r="D1518" s="198"/>
      <c r="E1518" s="198">
        <v>0.59630000000000005</v>
      </c>
      <c r="F1518" s="198">
        <v>0.51939999999999997</v>
      </c>
      <c r="G1518" s="198">
        <v>0.46760000000000002</v>
      </c>
      <c r="H1518" s="198">
        <v>0.4294</v>
      </c>
      <c r="I1518" s="198">
        <v>0.40200000000000002</v>
      </c>
      <c r="J1518" s="198">
        <v>0.3831</v>
      </c>
      <c r="K1518" s="198">
        <v>0.37040000000000001</v>
      </c>
      <c r="L1518" s="198">
        <v>0.36199999999999999</v>
      </c>
      <c r="M1518" s="198">
        <v>0.35670000000000002</v>
      </c>
      <c r="N1518" s="198">
        <v>0.3533</v>
      </c>
      <c r="O1518" s="198">
        <v>0.35120000000000001</v>
      </c>
      <c r="P1518" s="198">
        <v>0.34989999999999999</v>
      </c>
      <c r="Q1518" s="198">
        <v>0.34920000000000001</v>
      </c>
    </row>
    <row r="1519" spans="1:17" x14ac:dyDescent="0.25">
      <c r="A1519" s="8">
        <v>7</v>
      </c>
      <c r="B1519" s="3">
        <v>64</v>
      </c>
      <c r="C1519" s="5">
        <v>250000</v>
      </c>
      <c r="D1519" s="198"/>
      <c r="E1519" s="198">
        <v>0.58789999999999998</v>
      </c>
      <c r="F1519" s="198">
        <v>0.51190000000000002</v>
      </c>
      <c r="G1519" s="198">
        <v>0.45989999999999998</v>
      </c>
      <c r="H1519" s="198">
        <v>0.42209999999999998</v>
      </c>
      <c r="I1519" s="198">
        <v>0.39579999999999999</v>
      </c>
      <c r="J1519" s="198">
        <v>0.378</v>
      </c>
      <c r="K1519" s="198">
        <v>0.36649999999999999</v>
      </c>
      <c r="L1519" s="198">
        <v>0.35920000000000002</v>
      </c>
      <c r="M1519" s="198">
        <v>0.35460000000000003</v>
      </c>
      <c r="N1519" s="198">
        <v>0.35189999999999999</v>
      </c>
      <c r="O1519" s="198">
        <v>0.3503</v>
      </c>
      <c r="P1519" s="198">
        <v>0.3493</v>
      </c>
      <c r="Q1519" s="198">
        <v>0.3488</v>
      </c>
    </row>
    <row r="1520" spans="1:17" x14ac:dyDescent="0.25">
      <c r="A1520" s="8">
        <v>7</v>
      </c>
      <c r="B1520" s="3">
        <v>65</v>
      </c>
      <c r="C1520" s="5">
        <v>250000</v>
      </c>
      <c r="D1520" s="198"/>
      <c r="E1520" s="198">
        <v>0.57979999999999998</v>
      </c>
      <c r="F1520" s="198">
        <v>0.50429999999999997</v>
      </c>
      <c r="G1520" s="198">
        <v>0.4521</v>
      </c>
      <c r="H1520" s="198">
        <v>0.41499999999999998</v>
      </c>
      <c r="I1520" s="198">
        <v>0.38969999999999999</v>
      </c>
      <c r="J1520" s="198">
        <v>0.37330000000000002</v>
      </c>
      <c r="K1520" s="198">
        <v>0.3629</v>
      </c>
      <c r="L1520" s="198">
        <v>0.35659999999999997</v>
      </c>
      <c r="M1520" s="198">
        <v>0.35289999999999999</v>
      </c>
      <c r="N1520" s="198">
        <v>0.3508</v>
      </c>
      <c r="O1520" s="198">
        <v>0.34960000000000002</v>
      </c>
      <c r="P1520" s="198">
        <v>0.34889999999999999</v>
      </c>
      <c r="Q1520" s="198">
        <v>0.34849999999999998</v>
      </c>
    </row>
    <row r="1521" spans="1:17" x14ac:dyDescent="0.25">
      <c r="A1521" s="8">
        <v>7</v>
      </c>
      <c r="B1521" s="3">
        <v>66</v>
      </c>
      <c r="C1521" s="5">
        <v>250000</v>
      </c>
      <c r="D1521" s="198"/>
      <c r="E1521" s="198">
        <v>0.57210000000000005</v>
      </c>
      <c r="F1521" s="198">
        <v>0.49680000000000002</v>
      </c>
      <c r="G1521" s="198">
        <v>0.44440000000000002</v>
      </c>
      <c r="H1521" s="198">
        <v>0.40799999999999997</v>
      </c>
      <c r="I1521" s="198">
        <v>0.38390000000000002</v>
      </c>
      <c r="J1521" s="198">
        <v>0.36880000000000002</v>
      </c>
      <c r="K1521" s="198">
        <v>0.35970000000000002</v>
      </c>
      <c r="L1521" s="198">
        <v>0.35449999999999998</v>
      </c>
      <c r="M1521" s="198">
        <v>0.35149999999999998</v>
      </c>
      <c r="N1521" s="198">
        <v>0.34989999999999999</v>
      </c>
      <c r="O1521" s="198">
        <v>0.34899999999999998</v>
      </c>
      <c r="P1521" s="198">
        <v>0.34860000000000002</v>
      </c>
      <c r="Q1521" s="198">
        <v>0.34839999999999999</v>
      </c>
    </row>
    <row r="1522" spans="1:17" x14ac:dyDescent="0.25">
      <c r="A1522" s="8">
        <v>7</v>
      </c>
      <c r="B1522" s="3">
        <v>67</v>
      </c>
      <c r="C1522" s="5">
        <v>250000</v>
      </c>
      <c r="D1522" s="198"/>
      <c r="E1522" s="198">
        <v>0.56430000000000002</v>
      </c>
      <c r="F1522" s="198">
        <v>0.48870000000000002</v>
      </c>
      <c r="G1522" s="198">
        <v>0.43609999999999999</v>
      </c>
      <c r="H1522" s="198">
        <v>0.40060000000000001</v>
      </c>
      <c r="I1522" s="198">
        <v>0.378</v>
      </c>
      <c r="J1522" s="198">
        <v>0.36449999999999999</v>
      </c>
      <c r="K1522" s="198">
        <v>0.35670000000000002</v>
      </c>
      <c r="L1522" s="198">
        <v>0.35249999999999998</v>
      </c>
      <c r="M1522" s="198">
        <v>0.3503</v>
      </c>
      <c r="N1522" s="198">
        <v>0.34920000000000001</v>
      </c>
      <c r="O1522" s="198">
        <v>0.34860000000000002</v>
      </c>
      <c r="P1522" s="198">
        <v>0.34839999999999999</v>
      </c>
      <c r="Q1522" s="198">
        <v>0.34820000000000001</v>
      </c>
    </row>
    <row r="1523" spans="1:17" x14ac:dyDescent="0.25">
      <c r="A1523" s="8">
        <v>7</v>
      </c>
      <c r="B1523" s="3">
        <v>68</v>
      </c>
      <c r="C1523" s="5">
        <v>250000</v>
      </c>
      <c r="D1523" s="198"/>
      <c r="E1523" s="198">
        <v>0.55689999999999995</v>
      </c>
      <c r="F1523" s="198">
        <v>0.48039999999999999</v>
      </c>
      <c r="G1523" s="198">
        <v>0.42770000000000002</v>
      </c>
      <c r="H1523" s="198">
        <v>0.39319999999999999</v>
      </c>
      <c r="I1523" s="198">
        <v>0.37230000000000002</v>
      </c>
      <c r="J1523" s="198">
        <v>0.36049999999999999</v>
      </c>
      <c r="K1523" s="198">
        <v>0.35410000000000003</v>
      </c>
      <c r="L1523" s="198">
        <v>0.35099999999999998</v>
      </c>
      <c r="M1523" s="198">
        <v>0.34939999999999999</v>
      </c>
      <c r="N1523" s="198">
        <v>0.34870000000000001</v>
      </c>
      <c r="O1523" s="198">
        <v>0.34839999999999999</v>
      </c>
      <c r="P1523" s="198">
        <v>0.34820000000000001</v>
      </c>
      <c r="Q1523" s="198">
        <v>0.34820000000000001</v>
      </c>
    </row>
    <row r="1524" spans="1:17" x14ac:dyDescent="0.25">
      <c r="A1524" s="8">
        <v>7</v>
      </c>
      <c r="B1524" s="3">
        <v>69</v>
      </c>
      <c r="C1524" s="5">
        <v>250000</v>
      </c>
      <c r="D1524" s="198"/>
      <c r="E1524" s="198">
        <v>0.55049999999999999</v>
      </c>
      <c r="F1524" s="198">
        <v>0.47239999999999999</v>
      </c>
      <c r="G1524" s="198">
        <v>0.41949999999999998</v>
      </c>
      <c r="H1524" s="198">
        <v>0.38629999999999998</v>
      </c>
      <c r="I1524" s="198">
        <v>0.36720000000000003</v>
      </c>
      <c r="J1524" s="198">
        <v>0.35709999999999997</v>
      </c>
      <c r="K1524" s="198">
        <v>0.35210000000000002</v>
      </c>
      <c r="L1524" s="198">
        <v>0.3498</v>
      </c>
      <c r="M1524" s="198">
        <v>0.3488</v>
      </c>
      <c r="N1524" s="198">
        <v>0.34839999999999999</v>
      </c>
      <c r="O1524" s="198">
        <v>0.34820000000000001</v>
      </c>
      <c r="P1524" s="198">
        <v>0.34820000000000001</v>
      </c>
      <c r="Q1524" s="198">
        <v>0.34810000000000002</v>
      </c>
    </row>
    <row r="1525" spans="1:17" x14ac:dyDescent="0.25">
      <c r="A1525" s="8">
        <v>7</v>
      </c>
      <c r="B1525" s="3">
        <v>70</v>
      </c>
      <c r="C1525" s="5">
        <v>250000</v>
      </c>
      <c r="D1525" s="198"/>
      <c r="E1525" s="198">
        <v>0.54400000000000004</v>
      </c>
      <c r="F1525" s="198">
        <v>0.46300000000000002</v>
      </c>
      <c r="G1525" s="198">
        <v>0.41</v>
      </c>
      <c r="H1525" s="198">
        <v>0.3785</v>
      </c>
      <c r="I1525" s="198">
        <v>0.36180000000000001</v>
      </c>
      <c r="J1525" s="198">
        <v>0.3538</v>
      </c>
      <c r="K1525" s="198">
        <v>0.35039999999999999</v>
      </c>
      <c r="L1525" s="198">
        <v>0.34889999999999999</v>
      </c>
      <c r="M1525" s="198">
        <v>0.34839999999999999</v>
      </c>
      <c r="N1525" s="198">
        <v>0.34820000000000001</v>
      </c>
      <c r="O1525" s="198">
        <v>0.34820000000000001</v>
      </c>
      <c r="P1525" s="198">
        <v>0.34810000000000002</v>
      </c>
      <c r="Q1525" s="198">
        <v>0.34810000000000002</v>
      </c>
    </row>
    <row r="1526" spans="1:17" x14ac:dyDescent="0.25">
      <c r="A1526" s="8">
        <v>7</v>
      </c>
      <c r="B1526" s="3">
        <v>71</v>
      </c>
      <c r="C1526" s="5">
        <v>250000</v>
      </c>
      <c r="D1526" s="198"/>
      <c r="E1526" s="198">
        <v>0.53910000000000002</v>
      </c>
      <c r="F1526" s="198">
        <v>0.45390000000000003</v>
      </c>
      <c r="G1526" s="198">
        <v>0.40079999999999999</v>
      </c>
      <c r="H1526" s="198">
        <v>0.37130000000000002</v>
      </c>
      <c r="I1526" s="198">
        <v>0.35730000000000001</v>
      </c>
      <c r="J1526" s="198">
        <v>0.35139999999999999</v>
      </c>
      <c r="K1526" s="198">
        <v>0.34920000000000001</v>
      </c>
      <c r="L1526" s="198">
        <v>0.34849999999999998</v>
      </c>
      <c r="M1526" s="198">
        <v>0.34820000000000001</v>
      </c>
      <c r="N1526" s="198">
        <v>0.34820000000000001</v>
      </c>
      <c r="O1526" s="198">
        <v>0.34810000000000002</v>
      </c>
      <c r="P1526" s="198">
        <v>0.34810000000000002</v>
      </c>
      <c r="Q1526" s="198">
        <v>0.34810000000000002</v>
      </c>
    </row>
    <row r="1527" spans="1:17" x14ac:dyDescent="0.25">
      <c r="A1527" s="8">
        <v>7</v>
      </c>
      <c r="B1527" s="3">
        <v>72</v>
      </c>
      <c r="C1527" s="5">
        <v>250000</v>
      </c>
      <c r="D1527" s="198"/>
      <c r="E1527" s="198">
        <v>0.53469999999999995</v>
      </c>
      <c r="F1527" s="198">
        <v>0.4415</v>
      </c>
      <c r="G1527" s="198">
        <v>0.38850000000000001</v>
      </c>
      <c r="H1527" s="198">
        <v>0.36259999999999998</v>
      </c>
      <c r="I1527" s="198">
        <v>0.35249999999999998</v>
      </c>
      <c r="J1527" s="198">
        <v>0.3493</v>
      </c>
      <c r="K1527" s="198">
        <v>0.34839999999999999</v>
      </c>
      <c r="L1527" s="198">
        <v>0.34820000000000001</v>
      </c>
      <c r="M1527" s="198">
        <v>0.34810000000000002</v>
      </c>
      <c r="N1527" s="198">
        <v>0.34810000000000002</v>
      </c>
      <c r="O1527" s="198">
        <v>0.34810000000000002</v>
      </c>
      <c r="P1527" s="198">
        <v>0.34810000000000002</v>
      </c>
      <c r="Q1527" s="198">
        <v>0.34810000000000002</v>
      </c>
    </row>
    <row r="1528" spans="1:17" x14ac:dyDescent="0.25">
      <c r="A1528" s="8">
        <v>7</v>
      </c>
      <c r="B1528" s="3">
        <v>73</v>
      </c>
      <c r="C1528" s="5">
        <v>250000</v>
      </c>
      <c r="D1528" s="198"/>
      <c r="E1528" s="198">
        <v>0.53280000000000005</v>
      </c>
      <c r="F1528" s="198">
        <v>0.42820000000000003</v>
      </c>
      <c r="G1528" s="198">
        <v>0.3755</v>
      </c>
      <c r="H1528" s="198">
        <v>0.35499999999999998</v>
      </c>
      <c r="I1528" s="198">
        <v>0.34939999999999999</v>
      </c>
      <c r="J1528" s="198">
        <v>0.3483</v>
      </c>
      <c r="K1528" s="198">
        <v>0.34820000000000001</v>
      </c>
      <c r="L1528" s="198">
        <v>0.34810000000000002</v>
      </c>
      <c r="M1528" s="198">
        <v>0.34810000000000002</v>
      </c>
      <c r="N1528" s="198">
        <v>0.34810000000000002</v>
      </c>
      <c r="O1528" s="198">
        <v>0.34810000000000002</v>
      </c>
      <c r="P1528" s="198">
        <v>0.34810000000000002</v>
      </c>
      <c r="Q1528" s="198">
        <v>0.34810000000000002</v>
      </c>
    </row>
    <row r="1529" spans="1:17" x14ac:dyDescent="0.25">
      <c r="A1529" s="8">
        <v>7</v>
      </c>
      <c r="B1529" s="3">
        <v>74</v>
      </c>
      <c r="C1529" s="5">
        <v>250000</v>
      </c>
      <c r="D1529" s="198"/>
      <c r="E1529" s="198">
        <v>0.53249999999999997</v>
      </c>
      <c r="F1529" s="198">
        <v>0.41949999999999998</v>
      </c>
      <c r="G1529" s="198">
        <v>0.36720000000000003</v>
      </c>
      <c r="H1529" s="198">
        <v>0.3513</v>
      </c>
      <c r="I1529" s="198">
        <v>0.34849999999999998</v>
      </c>
      <c r="J1529" s="198">
        <v>0.34820000000000001</v>
      </c>
      <c r="K1529" s="198">
        <v>0.34810000000000002</v>
      </c>
      <c r="L1529" s="198">
        <v>0.34810000000000002</v>
      </c>
      <c r="M1529" s="198">
        <v>0.34810000000000002</v>
      </c>
      <c r="N1529" s="198">
        <v>0.34810000000000002</v>
      </c>
      <c r="O1529" s="198">
        <v>0.34810000000000002</v>
      </c>
      <c r="P1529" s="198">
        <v>0.34810000000000002</v>
      </c>
      <c r="Q1529" s="198">
        <v>0.34810000000000002</v>
      </c>
    </row>
    <row r="1530" spans="1:17" x14ac:dyDescent="0.25">
      <c r="A1530" s="8">
        <v>8</v>
      </c>
      <c r="B1530" s="3">
        <v>47</v>
      </c>
      <c r="C1530" s="5">
        <v>250000</v>
      </c>
      <c r="D1530" s="198"/>
      <c r="E1530" s="198">
        <v>0.75239999999999996</v>
      </c>
      <c r="F1530" s="198">
        <v>0.70209999999999995</v>
      </c>
      <c r="G1530" s="198">
        <v>0.65620000000000001</v>
      </c>
      <c r="H1530" s="198">
        <v>0.6139</v>
      </c>
      <c r="I1530" s="198">
        <v>0.57469999999999999</v>
      </c>
      <c r="J1530" s="198">
        <v>0.53810000000000002</v>
      </c>
      <c r="K1530" s="198">
        <v>0.50390000000000001</v>
      </c>
      <c r="L1530" s="198">
        <v>0.48299999999999998</v>
      </c>
      <c r="M1530" s="198">
        <v>0.46679999999999999</v>
      </c>
      <c r="N1530" s="198">
        <v>0.45290000000000002</v>
      </c>
      <c r="O1530" s="198">
        <v>0.44080000000000003</v>
      </c>
      <c r="P1530" s="198">
        <v>0.43020000000000003</v>
      </c>
      <c r="Q1530" s="198">
        <v>0.42109999999999997</v>
      </c>
    </row>
    <row r="1531" spans="1:17" x14ac:dyDescent="0.25">
      <c r="A1531" s="8">
        <v>8</v>
      </c>
      <c r="B1531" s="3">
        <v>48</v>
      </c>
      <c r="C1531" s="5">
        <v>250000</v>
      </c>
      <c r="D1531" s="198"/>
      <c r="E1531" s="198">
        <v>0.74380000000000002</v>
      </c>
      <c r="F1531" s="198">
        <v>0.69189999999999996</v>
      </c>
      <c r="G1531" s="198">
        <v>0.64449999999999996</v>
      </c>
      <c r="H1531" s="198">
        <v>0.60089999999999999</v>
      </c>
      <c r="I1531" s="198">
        <v>0.56059999999999999</v>
      </c>
      <c r="J1531" s="198">
        <v>0.52290000000000003</v>
      </c>
      <c r="K1531" s="198">
        <v>0.49370000000000003</v>
      </c>
      <c r="L1531" s="198">
        <v>0.47510000000000002</v>
      </c>
      <c r="M1531" s="198">
        <v>0.4592</v>
      </c>
      <c r="N1531" s="198">
        <v>0.44550000000000001</v>
      </c>
      <c r="O1531" s="198">
        <v>0.43369999999999997</v>
      </c>
      <c r="P1531" s="198">
        <v>0.42359999999999998</v>
      </c>
      <c r="Q1531" s="198">
        <v>0.41560000000000002</v>
      </c>
    </row>
    <row r="1532" spans="1:17" x14ac:dyDescent="0.25">
      <c r="A1532" s="8">
        <v>8</v>
      </c>
      <c r="B1532" s="3">
        <v>49</v>
      </c>
      <c r="C1532" s="5">
        <v>250000</v>
      </c>
      <c r="D1532" s="198"/>
      <c r="E1532" s="198">
        <v>0.73509999999999998</v>
      </c>
      <c r="F1532" s="198">
        <v>0.68149999999999999</v>
      </c>
      <c r="G1532" s="198">
        <v>0.63270000000000004</v>
      </c>
      <c r="H1532" s="198">
        <v>0.5877</v>
      </c>
      <c r="I1532" s="198">
        <v>0.54620000000000002</v>
      </c>
      <c r="J1532" s="198">
        <v>0.50749999999999995</v>
      </c>
      <c r="K1532" s="198">
        <v>0.48559999999999998</v>
      </c>
      <c r="L1532" s="198">
        <v>0.46729999999999999</v>
      </c>
      <c r="M1532" s="198">
        <v>0.45169999999999999</v>
      </c>
      <c r="N1532" s="198">
        <v>0.43819999999999998</v>
      </c>
      <c r="O1532" s="198">
        <v>0.4269</v>
      </c>
      <c r="P1532" s="198">
        <v>0.41789999999999999</v>
      </c>
      <c r="Q1532" s="198">
        <v>0.4108</v>
      </c>
    </row>
    <row r="1533" spans="1:17" x14ac:dyDescent="0.25">
      <c r="A1533" s="8">
        <v>8</v>
      </c>
      <c r="B1533" s="3">
        <v>50</v>
      </c>
      <c r="C1533" s="5">
        <v>250000</v>
      </c>
      <c r="D1533" s="198"/>
      <c r="E1533" s="198">
        <v>0.72640000000000005</v>
      </c>
      <c r="F1533" s="198">
        <v>0.67120000000000002</v>
      </c>
      <c r="G1533" s="198">
        <v>0.62080000000000002</v>
      </c>
      <c r="H1533" s="198">
        <v>0.57450000000000001</v>
      </c>
      <c r="I1533" s="198">
        <v>0.53180000000000005</v>
      </c>
      <c r="J1533" s="198">
        <v>0.49930000000000002</v>
      </c>
      <c r="K1533" s="198">
        <v>0.4778</v>
      </c>
      <c r="L1533" s="198">
        <v>0.4597</v>
      </c>
      <c r="M1533" s="198">
        <v>0.44429999999999997</v>
      </c>
      <c r="N1533" s="198">
        <v>0.43130000000000002</v>
      </c>
      <c r="O1533" s="198">
        <v>0.42109999999999997</v>
      </c>
      <c r="P1533" s="198">
        <v>0.41310000000000002</v>
      </c>
      <c r="Q1533" s="198">
        <v>0.40649999999999997</v>
      </c>
    </row>
    <row r="1534" spans="1:17" x14ac:dyDescent="0.25">
      <c r="A1534" s="8">
        <v>8</v>
      </c>
      <c r="B1534" s="3">
        <v>51</v>
      </c>
      <c r="C1534" s="5">
        <v>250000</v>
      </c>
      <c r="D1534" s="198"/>
      <c r="E1534" s="198">
        <v>0.7177</v>
      </c>
      <c r="F1534" s="198">
        <v>0.66069999999999995</v>
      </c>
      <c r="G1534" s="198">
        <v>0.60880000000000001</v>
      </c>
      <c r="H1534" s="198">
        <v>0.56110000000000004</v>
      </c>
      <c r="I1534" s="198">
        <v>0.5171</v>
      </c>
      <c r="J1534" s="198">
        <v>0.49120000000000003</v>
      </c>
      <c r="K1534" s="198">
        <v>0.47</v>
      </c>
      <c r="L1534" s="198">
        <v>0.4521</v>
      </c>
      <c r="M1534" s="198">
        <v>0.437</v>
      </c>
      <c r="N1534" s="198">
        <v>0.42530000000000001</v>
      </c>
      <c r="O1534" s="198">
        <v>0.41599999999999998</v>
      </c>
      <c r="P1534" s="198">
        <v>0.40860000000000002</v>
      </c>
      <c r="Q1534" s="198">
        <v>0.40260000000000001</v>
      </c>
    </row>
    <row r="1535" spans="1:17" x14ac:dyDescent="0.25">
      <c r="A1535" s="8">
        <v>8</v>
      </c>
      <c r="B1535" s="3">
        <v>52</v>
      </c>
      <c r="C1535" s="5">
        <v>250000</v>
      </c>
      <c r="D1535" s="198"/>
      <c r="E1535" s="198">
        <v>0.70860000000000001</v>
      </c>
      <c r="F1535" s="198">
        <v>0.64970000000000006</v>
      </c>
      <c r="G1535" s="198">
        <v>0.59619999999999995</v>
      </c>
      <c r="H1535" s="198">
        <v>0.54700000000000004</v>
      </c>
      <c r="I1535" s="198">
        <v>0.50829999999999997</v>
      </c>
      <c r="J1535" s="198">
        <v>0.48309999999999997</v>
      </c>
      <c r="K1535" s="198">
        <v>0.46200000000000002</v>
      </c>
      <c r="L1535" s="198">
        <v>0.44429999999999997</v>
      </c>
      <c r="M1535" s="198">
        <v>0.43059999999999998</v>
      </c>
      <c r="N1535" s="198">
        <v>0.41970000000000002</v>
      </c>
      <c r="O1535" s="198">
        <v>0.41120000000000001</v>
      </c>
      <c r="P1535" s="198">
        <v>0.40429999999999999</v>
      </c>
      <c r="Q1535" s="198">
        <v>0.39879999999999999</v>
      </c>
    </row>
    <row r="1536" spans="1:17" x14ac:dyDescent="0.25">
      <c r="A1536" s="8">
        <v>8</v>
      </c>
      <c r="B1536" s="3">
        <v>53</v>
      </c>
      <c r="C1536" s="5">
        <v>250000</v>
      </c>
      <c r="D1536" s="198"/>
      <c r="E1536" s="198">
        <v>0.69940000000000002</v>
      </c>
      <c r="F1536" s="198">
        <v>0.63859999999999995</v>
      </c>
      <c r="G1536" s="198">
        <v>0.58330000000000004</v>
      </c>
      <c r="H1536" s="198">
        <v>0.53269999999999995</v>
      </c>
      <c r="I1536" s="198">
        <v>0.49990000000000001</v>
      </c>
      <c r="J1536" s="198">
        <v>0.4748</v>
      </c>
      <c r="K1536" s="198">
        <v>0.45390000000000003</v>
      </c>
      <c r="L1536" s="198">
        <v>0.43740000000000001</v>
      </c>
      <c r="M1536" s="198">
        <v>0.42459999999999998</v>
      </c>
      <c r="N1536" s="198">
        <v>0.41460000000000002</v>
      </c>
      <c r="O1536" s="198">
        <v>0.40660000000000002</v>
      </c>
      <c r="P1536" s="198">
        <v>0.40029999999999999</v>
      </c>
      <c r="Q1536" s="198">
        <v>0.39539999999999997</v>
      </c>
    </row>
    <row r="1537" spans="1:17" x14ac:dyDescent="0.25">
      <c r="A1537" s="8">
        <v>8</v>
      </c>
      <c r="B1537" s="3">
        <v>54</v>
      </c>
      <c r="C1537" s="5">
        <v>250000</v>
      </c>
      <c r="D1537" s="198"/>
      <c r="E1537" s="198">
        <v>0.69010000000000005</v>
      </c>
      <c r="F1537" s="198">
        <v>0.62729999999999997</v>
      </c>
      <c r="G1537" s="198">
        <v>0.57030000000000003</v>
      </c>
      <c r="H1537" s="198">
        <v>0.52180000000000004</v>
      </c>
      <c r="I1537" s="198">
        <v>0.49149999999999999</v>
      </c>
      <c r="J1537" s="198">
        <v>0.46639999999999998</v>
      </c>
      <c r="K1537" s="198">
        <v>0.44650000000000001</v>
      </c>
      <c r="L1537" s="198">
        <v>0.43109999999999998</v>
      </c>
      <c r="M1537" s="198">
        <v>0.41909999999999997</v>
      </c>
      <c r="N1537" s="198">
        <v>0.4098</v>
      </c>
      <c r="O1537" s="198">
        <v>0.40239999999999998</v>
      </c>
      <c r="P1537" s="198">
        <v>0.39679999999999999</v>
      </c>
      <c r="Q1537" s="198">
        <v>0.39250000000000002</v>
      </c>
    </row>
    <row r="1538" spans="1:17" x14ac:dyDescent="0.25">
      <c r="A1538" s="8">
        <v>8</v>
      </c>
      <c r="B1538" s="3">
        <v>55</v>
      </c>
      <c r="C1538" s="5">
        <v>250000</v>
      </c>
      <c r="D1538" s="198"/>
      <c r="E1538" s="198">
        <v>0.68089999999999995</v>
      </c>
      <c r="F1538" s="198">
        <v>0.61609999999999998</v>
      </c>
      <c r="G1538" s="198">
        <v>0.55730000000000002</v>
      </c>
      <c r="H1538" s="198">
        <v>0.51349999999999996</v>
      </c>
      <c r="I1538" s="198">
        <v>0.48320000000000002</v>
      </c>
      <c r="J1538" s="198">
        <v>0.45860000000000001</v>
      </c>
      <c r="K1538" s="198">
        <v>0.43980000000000002</v>
      </c>
      <c r="L1538" s="198">
        <v>0.42530000000000001</v>
      </c>
      <c r="M1538" s="198">
        <v>0.41399999999999998</v>
      </c>
      <c r="N1538" s="198">
        <v>0.40529999999999999</v>
      </c>
      <c r="O1538" s="198">
        <v>0.3987</v>
      </c>
      <c r="P1538" s="198">
        <v>0.39369999999999999</v>
      </c>
      <c r="Q1538" s="198">
        <v>0.39</v>
      </c>
    </row>
    <row r="1539" spans="1:17" x14ac:dyDescent="0.25">
      <c r="A1539" s="8">
        <v>8</v>
      </c>
      <c r="B1539" s="3">
        <v>56</v>
      </c>
      <c r="C1539" s="5">
        <v>250000</v>
      </c>
      <c r="D1539" s="198"/>
      <c r="E1539" s="198">
        <v>0.67130000000000001</v>
      </c>
      <c r="F1539" s="198">
        <v>0.60429999999999995</v>
      </c>
      <c r="G1539" s="198">
        <v>0.54359999999999997</v>
      </c>
      <c r="H1539" s="198">
        <v>0.50490000000000002</v>
      </c>
      <c r="I1539" s="198">
        <v>0.47449999999999998</v>
      </c>
      <c r="J1539" s="198">
        <v>0.4511</v>
      </c>
      <c r="K1539" s="198">
        <v>0.43330000000000002</v>
      </c>
      <c r="L1539" s="198">
        <v>0.41949999999999998</v>
      </c>
      <c r="M1539" s="198">
        <v>0.40899999999999997</v>
      </c>
      <c r="N1539" s="198">
        <v>0.40110000000000001</v>
      </c>
      <c r="O1539" s="198">
        <v>0.39529999999999998</v>
      </c>
      <c r="P1539" s="198">
        <v>0.39100000000000001</v>
      </c>
      <c r="Q1539" s="198">
        <v>0.38769999999999999</v>
      </c>
    </row>
    <row r="1540" spans="1:17" x14ac:dyDescent="0.25">
      <c r="A1540" s="8">
        <v>8</v>
      </c>
      <c r="B1540" s="3">
        <v>57</v>
      </c>
      <c r="C1540" s="5">
        <v>250000</v>
      </c>
      <c r="D1540" s="198"/>
      <c r="E1540" s="198">
        <v>0.66169999999999995</v>
      </c>
      <c r="F1540" s="198">
        <v>0.59250000000000003</v>
      </c>
      <c r="G1540" s="198">
        <v>0.53380000000000005</v>
      </c>
      <c r="H1540" s="198">
        <v>0.49609999999999999</v>
      </c>
      <c r="I1540" s="198">
        <v>0.46660000000000001</v>
      </c>
      <c r="J1540" s="198">
        <v>0.44419999999999998</v>
      </c>
      <c r="K1540" s="198">
        <v>0.42709999999999998</v>
      </c>
      <c r="L1540" s="198">
        <v>0.41410000000000002</v>
      </c>
      <c r="M1540" s="198">
        <v>0.40450000000000003</v>
      </c>
      <c r="N1540" s="198">
        <v>0.39750000000000002</v>
      </c>
      <c r="O1540" s="198">
        <v>0.39229999999999998</v>
      </c>
      <c r="P1540" s="198">
        <v>0.3886</v>
      </c>
      <c r="Q1540" s="198">
        <v>0.38590000000000002</v>
      </c>
    </row>
    <row r="1541" spans="1:17" x14ac:dyDescent="0.25">
      <c r="A1541" s="8">
        <v>8</v>
      </c>
      <c r="B1541" s="3">
        <v>58</v>
      </c>
      <c r="C1541" s="5">
        <v>250000</v>
      </c>
      <c r="D1541" s="198"/>
      <c r="E1541" s="198">
        <v>0.65269999999999995</v>
      </c>
      <c r="F1541" s="198">
        <v>0.58130000000000004</v>
      </c>
      <c r="G1541" s="198">
        <v>0.52600000000000002</v>
      </c>
      <c r="H1541" s="198">
        <v>0.4884</v>
      </c>
      <c r="I1541" s="198">
        <v>0.45979999999999999</v>
      </c>
      <c r="J1541" s="198">
        <v>0.43809999999999999</v>
      </c>
      <c r="K1541" s="198">
        <v>0.42170000000000002</v>
      </c>
      <c r="L1541" s="198">
        <v>0.40970000000000001</v>
      </c>
      <c r="M1541" s="198">
        <v>0.40089999999999998</v>
      </c>
      <c r="N1541" s="198">
        <v>0.39450000000000002</v>
      </c>
      <c r="O1541" s="198">
        <v>0.38990000000000002</v>
      </c>
      <c r="P1541" s="198">
        <v>0.38669999999999999</v>
      </c>
      <c r="Q1541" s="198">
        <v>0.38440000000000002</v>
      </c>
    </row>
    <row r="1542" spans="1:17" x14ac:dyDescent="0.25">
      <c r="A1542" s="8">
        <v>8</v>
      </c>
      <c r="B1542" s="3">
        <v>59</v>
      </c>
      <c r="C1542" s="5">
        <v>250000</v>
      </c>
      <c r="D1542" s="198"/>
      <c r="E1542" s="198">
        <v>0.64359999999999995</v>
      </c>
      <c r="F1542" s="198">
        <v>0.56989999999999996</v>
      </c>
      <c r="G1542" s="198">
        <v>0.51800000000000002</v>
      </c>
      <c r="H1542" s="198">
        <v>0.48099999999999998</v>
      </c>
      <c r="I1542" s="198">
        <v>0.4531</v>
      </c>
      <c r="J1542" s="198">
        <v>0.43209999999999998</v>
      </c>
      <c r="K1542" s="198">
        <v>0.41670000000000001</v>
      </c>
      <c r="L1542" s="198">
        <v>0.40550000000000003</v>
      </c>
      <c r="M1542" s="198">
        <v>0.39750000000000002</v>
      </c>
      <c r="N1542" s="198">
        <v>0.39179999999999998</v>
      </c>
      <c r="O1542" s="198">
        <v>0.38790000000000002</v>
      </c>
      <c r="P1542" s="198">
        <v>0.3851</v>
      </c>
      <c r="Q1542" s="198">
        <v>0.38329999999999997</v>
      </c>
    </row>
    <row r="1543" spans="1:17" x14ac:dyDescent="0.25">
      <c r="A1543" s="8">
        <v>8</v>
      </c>
      <c r="B1543" s="3">
        <v>60</v>
      </c>
      <c r="C1543" s="5">
        <v>250000</v>
      </c>
      <c r="D1543" s="198"/>
      <c r="E1543" s="198">
        <v>0.63439999999999996</v>
      </c>
      <c r="F1543" s="198">
        <v>0.55830000000000002</v>
      </c>
      <c r="G1543" s="198">
        <v>0.51019999999999999</v>
      </c>
      <c r="H1543" s="198">
        <v>0.4738</v>
      </c>
      <c r="I1543" s="198">
        <v>0.44640000000000002</v>
      </c>
      <c r="J1543" s="198">
        <v>0.42630000000000001</v>
      </c>
      <c r="K1543" s="198">
        <v>0.41189999999999999</v>
      </c>
      <c r="L1543" s="198">
        <v>0.40160000000000001</v>
      </c>
      <c r="M1543" s="198">
        <v>0.39439999999999997</v>
      </c>
      <c r="N1543" s="198">
        <v>0.38950000000000001</v>
      </c>
      <c r="O1543" s="198">
        <v>0.3861</v>
      </c>
      <c r="P1543" s="198">
        <v>0.38379999999999997</v>
      </c>
      <c r="Q1543" s="198">
        <v>0.38229999999999997</v>
      </c>
    </row>
    <row r="1544" spans="1:17" x14ac:dyDescent="0.25">
      <c r="A1544" s="8">
        <v>8</v>
      </c>
      <c r="B1544" s="3">
        <v>61</v>
      </c>
      <c r="C1544" s="5">
        <v>250000</v>
      </c>
      <c r="D1544" s="198"/>
      <c r="E1544" s="198">
        <v>0.62529999999999997</v>
      </c>
      <c r="F1544" s="198">
        <v>0.5504</v>
      </c>
      <c r="G1544" s="198">
        <v>0.50270000000000004</v>
      </c>
      <c r="H1544" s="198">
        <v>0.46660000000000001</v>
      </c>
      <c r="I1544" s="198">
        <v>0.44</v>
      </c>
      <c r="J1544" s="198">
        <v>0.4209</v>
      </c>
      <c r="K1544" s="198">
        <v>0.40739999999999998</v>
      </c>
      <c r="L1544" s="198">
        <v>0.39810000000000001</v>
      </c>
      <c r="M1544" s="198">
        <v>0.39169999999999999</v>
      </c>
      <c r="N1544" s="198">
        <v>0.38740000000000002</v>
      </c>
      <c r="O1544" s="198">
        <v>0.38450000000000001</v>
      </c>
      <c r="P1544" s="198">
        <v>0.38269999999999998</v>
      </c>
      <c r="Q1544" s="198">
        <v>0.38150000000000001</v>
      </c>
    </row>
    <row r="1545" spans="1:17" x14ac:dyDescent="0.25">
      <c r="A1545" s="8">
        <v>8</v>
      </c>
      <c r="B1545" s="3">
        <v>62</v>
      </c>
      <c r="C1545" s="5">
        <v>250000</v>
      </c>
      <c r="D1545" s="198"/>
      <c r="E1545" s="198">
        <v>0.61609999999999998</v>
      </c>
      <c r="F1545" s="198">
        <v>0.54279999999999995</v>
      </c>
      <c r="G1545" s="198">
        <v>0.49509999999999998</v>
      </c>
      <c r="H1545" s="198">
        <v>0.45950000000000002</v>
      </c>
      <c r="I1545" s="198">
        <v>0.43380000000000002</v>
      </c>
      <c r="J1545" s="198">
        <v>0.41570000000000001</v>
      </c>
      <c r="K1545" s="198">
        <v>0.4032</v>
      </c>
      <c r="L1545" s="198">
        <v>0.39479999999999998</v>
      </c>
      <c r="M1545" s="198">
        <v>0.38919999999999999</v>
      </c>
      <c r="N1545" s="198">
        <v>0.3856</v>
      </c>
      <c r="O1545" s="198">
        <v>0.38319999999999999</v>
      </c>
      <c r="P1545" s="198">
        <v>0.38179999999999997</v>
      </c>
      <c r="Q1545" s="198">
        <v>0.38080000000000003</v>
      </c>
    </row>
    <row r="1546" spans="1:17" x14ac:dyDescent="0.25">
      <c r="A1546" s="8">
        <v>8</v>
      </c>
      <c r="B1546" s="3">
        <v>63</v>
      </c>
      <c r="C1546" s="5">
        <v>250000</v>
      </c>
      <c r="D1546" s="198"/>
      <c r="E1546" s="198">
        <v>0.60680000000000001</v>
      </c>
      <c r="F1546" s="198">
        <v>0.53520000000000001</v>
      </c>
      <c r="G1546" s="198">
        <v>0.4874</v>
      </c>
      <c r="H1546" s="198">
        <v>0.45240000000000002</v>
      </c>
      <c r="I1546" s="198">
        <v>0.42770000000000002</v>
      </c>
      <c r="J1546" s="198">
        <v>0.41060000000000002</v>
      </c>
      <c r="K1546" s="198">
        <v>0.39929999999999999</v>
      </c>
      <c r="L1546" s="198">
        <v>0.39179999999999998</v>
      </c>
      <c r="M1546" s="198">
        <v>0.38700000000000001</v>
      </c>
      <c r="N1546" s="198">
        <v>0.38400000000000001</v>
      </c>
      <c r="O1546" s="198">
        <v>0.38219999999999998</v>
      </c>
      <c r="P1546" s="198">
        <v>0.38100000000000001</v>
      </c>
      <c r="Q1546" s="198">
        <v>0.38030000000000003</v>
      </c>
    </row>
    <row r="1547" spans="1:17" x14ac:dyDescent="0.25">
      <c r="A1547" s="8">
        <v>8</v>
      </c>
      <c r="B1547" s="3">
        <v>64</v>
      </c>
      <c r="C1547" s="5">
        <v>250000</v>
      </c>
      <c r="D1547" s="198"/>
      <c r="E1547" s="198">
        <v>0.59760000000000002</v>
      </c>
      <c r="F1547" s="198">
        <v>0.52759999999999996</v>
      </c>
      <c r="G1547" s="198">
        <v>0.4798</v>
      </c>
      <c r="H1547" s="198">
        <v>0.44540000000000002</v>
      </c>
      <c r="I1547" s="198">
        <v>0.42170000000000002</v>
      </c>
      <c r="J1547" s="198">
        <v>0.40589999999999998</v>
      </c>
      <c r="K1547" s="198">
        <v>0.39560000000000001</v>
      </c>
      <c r="L1547" s="198">
        <v>0.3891</v>
      </c>
      <c r="M1547" s="198">
        <v>0.3851</v>
      </c>
      <c r="N1547" s="198">
        <v>0.38269999999999998</v>
      </c>
      <c r="O1547" s="198">
        <v>0.38129999999999997</v>
      </c>
      <c r="P1547" s="198">
        <v>0.3805</v>
      </c>
      <c r="Q1547" s="198">
        <v>0.38</v>
      </c>
    </row>
    <row r="1548" spans="1:17" x14ac:dyDescent="0.25">
      <c r="A1548" s="8">
        <v>8</v>
      </c>
      <c r="B1548" s="3">
        <v>65</v>
      </c>
      <c r="C1548" s="5">
        <v>250000</v>
      </c>
      <c r="D1548" s="198"/>
      <c r="E1548" s="198">
        <v>0.5887</v>
      </c>
      <c r="F1548" s="198">
        <v>0.52</v>
      </c>
      <c r="G1548" s="198">
        <v>0.47210000000000002</v>
      </c>
      <c r="H1548" s="198">
        <v>0.43859999999999999</v>
      </c>
      <c r="I1548" s="198">
        <v>0.41599999999999998</v>
      </c>
      <c r="J1548" s="198">
        <v>0.40139999999999998</v>
      </c>
      <c r="K1548" s="198">
        <v>0.39229999999999998</v>
      </c>
      <c r="L1548" s="198">
        <v>0.38679999999999998</v>
      </c>
      <c r="M1548" s="198">
        <v>0.3836</v>
      </c>
      <c r="N1548" s="198">
        <v>0.38169999999999998</v>
      </c>
      <c r="O1548" s="198">
        <v>0.38059999999999999</v>
      </c>
      <c r="P1548" s="198">
        <v>0.38009999999999999</v>
      </c>
      <c r="Q1548" s="198">
        <v>0.37969999999999998</v>
      </c>
    </row>
    <row r="1549" spans="1:17" x14ac:dyDescent="0.25">
      <c r="A1549" s="8">
        <v>8</v>
      </c>
      <c r="B1549" s="3">
        <v>66</v>
      </c>
      <c r="C1549" s="5">
        <v>250000</v>
      </c>
      <c r="D1549" s="198"/>
      <c r="E1549" s="198">
        <v>0.58009999999999995</v>
      </c>
      <c r="F1549" s="198">
        <v>0.51229999999999998</v>
      </c>
      <c r="G1549" s="198">
        <v>0.46460000000000001</v>
      </c>
      <c r="H1549" s="198">
        <v>0.43190000000000001</v>
      </c>
      <c r="I1549" s="198">
        <v>0.41060000000000002</v>
      </c>
      <c r="J1549" s="198">
        <v>0.39739999999999998</v>
      </c>
      <c r="K1549" s="198">
        <v>0.38940000000000002</v>
      </c>
      <c r="L1549" s="198">
        <v>0.38490000000000002</v>
      </c>
      <c r="M1549" s="198">
        <v>0.38229999999999997</v>
      </c>
      <c r="N1549" s="198">
        <v>0.38090000000000002</v>
      </c>
      <c r="O1549" s="198">
        <v>0.38019999999999998</v>
      </c>
      <c r="P1549" s="198">
        <v>0.37980000000000003</v>
      </c>
      <c r="Q1549" s="198">
        <v>0.37959999999999999</v>
      </c>
    </row>
    <row r="1550" spans="1:17" x14ac:dyDescent="0.25">
      <c r="A1550" s="8">
        <v>8</v>
      </c>
      <c r="B1550" s="3">
        <v>67</v>
      </c>
      <c r="C1550" s="5">
        <v>250000</v>
      </c>
      <c r="D1550" s="198"/>
      <c r="E1550" s="198">
        <v>0.57130000000000003</v>
      </c>
      <c r="F1550" s="198">
        <v>0.50409999999999999</v>
      </c>
      <c r="G1550" s="198">
        <v>0.45650000000000002</v>
      </c>
      <c r="H1550" s="198">
        <v>0.42480000000000001</v>
      </c>
      <c r="I1550" s="198">
        <v>0.40510000000000002</v>
      </c>
      <c r="J1550" s="198">
        <v>0.39340000000000003</v>
      </c>
      <c r="K1550" s="198">
        <v>0.38669999999999999</v>
      </c>
      <c r="L1550" s="198">
        <v>0.3831</v>
      </c>
      <c r="M1550" s="198">
        <v>0.38119999999999998</v>
      </c>
      <c r="N1550" s="198">
        <v>0.38030000000000003</v>
      </c>
      <c r="O1550" s="198">
        <v>0.37980000000000003</v>
      </c>
      <c r="P1550" s="198">
        <v>0.37959999999999999</v>
      </c>
      <c r="Q1550" s="198">
        <v>0.3795</v>
      </c>
    </row>
    <row r="1551" spans="1:17" x14ac:dyDescent="0.25">
      <c r="A1551" s="8">
        <v>8</v>
      </c>
      <c r="B1551" s="3">
        <v>68</v>
      </c>
      <c r="C1551" s="5">
        <v>250000</v>
      </c>
      <c r="D1551" s="198"/>
      <c r="E1551" s="198">
        <v>0.56399999999999995</v>
      </c>
      <c r="F1551" s="198">
        <v>0.49569999999999997</v>
      </c>
      <c r="G1551" s="198">
        <v>0.44819999999999999</v>
      </c>
      <c r="H1551" s="198">
        <v>0.41789999999999999</v>
      </c>
      <c r="I1551" s="198">
        <v>0.39979999999999999</v>
      </c>
      <c r="J1551" s="198">
        <v>0.38979999999999998</v>
      </c>
      <c r="K1551" s="198">
        <v>0.38440000000000002</v>
      </c>
      <c r="L1551" s="198">
        <v>0.38169999999999998</v>
      </c>
      <c r="M1551" s="198">
        <v>0.3805</v>
      </c>
      <c r="N1551" s="198">
        <v>0.37990000000000002</v>
      </c>
      <c r="O1551" s="198">
        <v>0.37959999999999999</v>
      </c>
      <c r="P1551" s="198">
        <v>0.3795</v>
      </c>
      <c r="Q1551" s="198">
        <v>0.37940000000000002</v>
      </c>
    </row>
    <row r="1552" spans="1:17" x14ac:dyDescent="0.25">
      <c r="A1552" s="8">
        <v>8</v>
      </c>
      <c r="B1552" s="3">
        <v>69</v>
      </c>
      <c r="C1552" s="5">
        <v>250000</v>
      </c>
      <c r="D1552" s="198"/>
      <c r="E1552" s="198">
        <v>0.55730000000000002</v>
      </c>
      <c r="F1552" s="198">
        <v>0.48749999999999999</v>
      </c>
      <c r="G1552" s="198">
        <v>0.44040000000000001</v>
      </c>
      <c r="H1552" s="198">
        <v>0.41139999999999999</v>
      </c>
      <c r="I1552" s="198">
        <v>0.3952</v>
      </c>
      <c r="J1552" s="198">
        <v>0.38679999999999998</v>
      </c>
      <c r="K1552" s="198">
        <v>0.38269999999999998</v>
      </c>
      <c r="L1552" s="198">
        <v>0.38080000000000003</v>
      </c>
      <c r="M1552" s="198">
        <v>0.38</v>
      </c>
      <c r="N1552" s="198">
        <v>0.37959999999999999</v>
      </c>
      <c r="O1552" s="198">
        <v>0.3795</v>
      </c>
      <c r="P1552" s="198">
        <v>0.37940000000000002</v>
      </c>
      <c r="Q1552" s="198">
        <v>0.37940000000000002</v>
      </c>
    </row>
    <row r="1553" spans="1:17" x14ac:dyDescent="0.25">
      <c r="A1553" s="8">
        <v>8</v>
      </c>
      <c r="B1553" s="3">
        <v>70</v>
      </c>
      <c r="C1553" s="5">
        <v>250000</v>
      </c>
      <c r="D1553" s="198"/>
      <c r="E1553" s="198">
        <v>0.54959999999999998</v>
      </c>
      <c r="F1553" s="198">
        <v>0.47789999999999999</v>
      </c>
      <c r="G1553" s="198">
        <v>0.43120000000000003</v>
      </c>
      <c r="H1553" s="198">
        <v>0.40429999999999999</v>
      </c>
      <c r="I1553" s="198">
        <v>0.39040000000000002</v>
      </c>
      <c r="J1553" s="198">
        <v>0.38390000000000002</v>
      </c>
      <c r="K1553" s="198">
        <v>0.38119999999999998</v>
      </c>
      <c r="L1553" s="198">
        <v>0.38</v>
      </c>
      <c r="M1553" s="198">
        <v>0.37959999999999999</v>
      </c>
      <c r="N1553" s="198">
        <v>0.3795</v>
      </c>
      <c r="O1553" s="198">
        <v>0.37940000000000002</v>
      </c>
      <c r="P1553" s="198">
        <v>0.37940000000000002</v>
      </c>
      <c r="Q1553" s="198">
        <v>0.37940000000000002</v>
      </c>
    </row>
    <row r="1554" spans="1:17" x14ac:dyDescent="0.25">
      <c r="A1554" s="8">
        <v>8</v>
      </c>
      <c r="B1554" s="3">
        <v>71</v>
      </c>
      <c r="C1554" s="5">
        <v>250000</v>
      </c>
      <c r="D1554" s="198"/>
      <c r="E1554" s="198">
        <v>0.54249999999999998</v>
      </c>
      <c r="F1554" s="198">
        <v>0.46850000000000003</v>
      </c>
      <c r="G1554" s="198">
        <v>0.4224</v>
      </c>
      <c r="H1554" s="198">
        <v>0.39779999999999999</v>
      </c>
      <c r="I1554" s="198">
        <v>0.38650000000000001</v>
      </c>
      <c r="J1554" s="198">
        <v>0.38190000000000002</v>
      </c>
      <c r="K1554" s="198">
        <v>0.38019999999999998</v>
      </c>
      <c r="L1554" s="198">
        <v>0.37959999999999999</v>
      </c>
      <c r="M1554" s="198">
        <v>0.3795</v>
      </c>
      <c r="N1554" s="198">
        <v>0.37940000000000002</v>
      </c>
      <c r="O1554" s="198">
        <v>0.37940000000000002</v>
      </c>
      <c r="P1554" s="198">
        <v>0.37940000000000002</v>
      </c>
      <c r="Q1554" s="198">
        <v>0.37940000000000002</v>
      </c>
    </row>
    <row r="1555" spans="1:17" x14ac:dyDescent="0.25">
      <c r="A1555" s="8">
        <v>8</v>
      </c>
      <c r="B1555" s="3">
        <v>72</v>
      </c>
      <c r="C1555" s="5">
        <v>250000</v>
      </c>
      <c r="D1555" s="198"/>
      <c r="E1555" s="198">
        <v>0.53710000000000002</v>
      </c>
      <c r="F1555" s="198">
        <v>0.45579999999999998</v>
      </c>
      <c r="G1555" s="198">
        <v>0.41089999999999999</v>
      </c>
      <c r="H1555" s="198">
        <v>0.39029999999999998</v>
      </c>
      <c r="I1555" s="198">
        <v>0.3826</v>
      </c>
      <c r="J1555" s="198">
        <v>0.38019999999999998</v>
      </c>
      <c r="K1555" s="198">
        <v>0.37959999999999999</v>
      </c>
      <c r="L1555" s="198">
        <v>0.37940000000000002</v>
      </c>
      <c r="M1555" s="198">
        <v>0.37940000000000002</v>
      </c>
      <c r="N1555" s="198">
        <v>0.37940000000000002</v>
      </c>
      <c r="O1555" s="198">
        <v>0.37940000000000002</v>
      </c>
      <c r="P1555" s="198">
        <v>0.37940000000000002</v>
      </c>
      <c r="Q1555" s="198">
        <v>0.37940000000000002</v>
      </c>
    </row>
    <row r="1556" spans="1:17" x14ac:dyDescent="0.25">
      <c r="A1556" s="8">
        <v>8</v>
      </c>
      <c r="B1556" s="3">
        <v>73</v>
      </c>
      <c r="C1556" s="5">
        <v>250000</v>
      </c>
      <c r="D1556" s="198"/>
      <c r="E1556" s="198">
        <v>0.53459999999999996</v>
      </c>
      <c r="F1556" s="198">
        <v>0.44180000000000003</v>
      </c>
      <c r="G1556" s="198">
        <v>0.39910000000000001</v>
      </c>
      <c r="H1556" s="198">
        <v>0.38400000000000001</v>
      </c>
      <c r="I1556" s="198">
        <v>0.38019999999999998</v>
      </c>
      <c r="J1556" s="198">
        <v>0.3795</v>
      </c>
      <c r="K1556" s="198">
        <v>0.37940000000000002</v>
      </c>
      <c r="L1556" s="198">
        <v>0.37940000000000002</v>
      </c>
      <c r="M1556" s="198">
        <v>0.37940000000000002</v>
      </c>
      <c r="N1556" s="198">
        <v>0.37940000000000002</v>
      </c>
      <c r="O1556" s="198">
        <v>0.37940000000000002</v>
      </c>
      <c r="P1556" s="198">
        <v>0.37940000000000002</v>
      </c>
      <c r="Q1556" s="198">
        <v>0.37940000000000002</v>
      </c>
    </row>
    <row r="1557" spans="1:17" x14ac:dyDescent="0.25">
      <c r="A1557" s="8">
        <v>8</v>
      </c>
      <c r="B1557" s="3">
        <v>74</v>
      </c>
      <c r="C1557" s="5">
        <v>250000</v>
      </c>
      <c r="D1557" s="198"/>
      <c r="E1557" s="198">
        <v>0.53410000000000002</v>
      </c>
      <c r="F1557" s="198">
        <v>0.4325</v>
      </c>
      <c r="G1557" s="198">
        <v>0.39200000000000002</v>
      </c>
      <c r="H1557" s="198">
        <v>0.38129999999999997</v>
      </c>
      <c r="I1557" s="198">
        <v>0.37959999999999999</v>
      </c>
      <c r="J1557" s="198">
        <v>0.37940000000000002</v>
      </c>
      <c r="K1557" s="198">
        <v>0.37940000000000002</v>
      </c>
      <c r="L1557" s="198">
        <v>0.37940000000000002</v>
      </c>
      <c r="M1557" s="198">
        <v>0.37940000000000002</v>
      </c>
      <c r="N1557" s="198">
        <v>0.37940000000000002</v>
      </c>
      <c r="O1557" s="198">
        <v>0.37940000000000002</v>
      </c>
      <c r="P1557" s="198">
        <v>0.37940000000000002</v>
      </c>
      <c r="Q1557" s="198">
        <v>0.37940000000000002</v>
      </c>
    </row>
    <row r="1558" spans="1:17" x14ac:dyDescent="0.25">
      <c r="A1558" s="8">
        <v>9</v>
      </c>
      <c r="B1558" s="3">
        <v>47</v>
      </c>
      <c r="C1558" s="5">
        <v>250000</v>
      </c>
      <c r="D1558" s="198"/>
      <c r="E1558" s="198">
        <v>0.77710000000000001</v>
      </c>
      <c r="F1558" s="198">
        <v>0.73019999999999996</v>
      </c>
      <c r="G1558" s="198">
        <v>0.68720000000000003</v>
      </c>
      <c r="H1558" s="198">
        <v>0.64759999999999995</v>
      </c>
      <c r="I1558" s="198">
        <v>0.61060000000000003</v>
      </c>
      <c r="J1558" s="198">
        <v>0.57579999999999998</v>
      </c>
      <c r="K1558" s="198">
        <v>0.54310000000000003</v>
      </c>
      <c r="L1558" s="198">
        <v>0.52270000000000005</v>
      </c>
      <c r="M1558" s="198">
        <v>0.50849999999999995</v>
      </c>
      <c r="N1558" s="198">
        <v>0.49619999999999997</v>
      </c>
      <c r="O1558" s="198">
        <v>0.48549999999999999</v>
      </c>
      <c r="P1558" s="198">
        <v>0.47620000000000001</v>
      </c>
      <c r="Q1558" s="198">
        <v>0.46810000000000002</v>
      </c>
    </row>
    <row r="1559" spans="1:17" x14ac:dyDescent="0.25">
      <c r="A1559" s="8">
        <v>9</v>
      </c>
      <c r="B1559" s="3">
        <v>48</v>
      </c>
      <c r="C1559" s="5">
        <v>250000</v>
      </c>
      <c r="D1559" s="198"/>
      <c r="E1559" s="198">
        <v>0.76849999999999996</v>
      </c>
      <c r="F1559" s="198">
        <v>0.72</v>
      </c>
      <c r="G1559" s="198">
        <v>0.67559999999999998</v>
      </c>
      <c r="H1559" s="198">
        <v>0.63460000000000005</v>
      </c>
      <c r="I1559" s="198">
        <v>0.59640000000000004</v>
      </c>
      <c r="J1559" s="198">
        <v>0.56059999999999999</v>
      </c>
      <c r="K1559" s="198">
        <v>0.53200000000000003</v>
      </c>
      <c r="L1559" s="198">
        <v>0.51559999999999995</v>
      </c>
      <c r="M1559" s="198">
        <v>0.50160000000000005</v>
      </c>
      <c r="N1559" s="198">
        <v>0.48949999999999999</v>
      </c>
      <c r="O1559" s="198">
        <v>0.47899999999999998</v>
      </c>
      <c r="P1559" s="198">
        <v>0.47</v>
      </c>
      <c r="Q1559" s="198">
        <v>0.4632</v>
      </c>
    </row>
    <row r="1560" spans="1:17" x14ac:dyDescent="0.25">
      <c r="A1560" s="8">
        <v>9</v>
      </c>
      <c r="B1560" s="3">
        <v>49</v>
      </c>
      <c r="C1560" s="5">
        <v>250000</v>
      </c>
      <c r="D1560" s="198"/>
      <c r="E1560" s="198">
        <v>0.75970000000000004</v>
      </c>
      <c r="F1560" s="198">
        <v>0.70960000000000001</v>
      </c>
      <c r="G1560" s="198">
        <v>0.66379999999999995</v>
      </c>
      <c r="H1560" s="198">
        <v>0.62139999999999995</v>
      </c>
      <c r="I1560" s="198">
        <v>0.58199999999999996</v>
      </c>
      <c r="J1560" s="198">
        <v>0.54500000000000004</v>
      </c>
      <c r="K1560" s="198">
        <v>0.52449999999999997</v>
      </c>
      <c r="L1560" s="198">
        <v>0.50839999999999996</v>
      </c>
      <c r="M1560" s="198">
        <v>0.49459999999999998</v>
      </c>
      <c r="N1560" s="198">
        <v>0.48270000000000002</v>
      </c>
      <c r="O1560" s="198">
        <v>0.47270000000000001</v>
      </c>
      <c r="P1560" s="198">
        <v>0.46500000000000002</v>
      </c>
      <c r="Q1560" s="198">
        <v>0.45900000000000002</v>
      </c>
    </row>
    <row r="1561" spans="1:17" x14ac:dyDescent="0.25">
      <c r="A1561" s="8">
        <v>9</v>
      </c>
      <c r="B1561" s="3">
        <v>50</v>
      </c>
      <c r="C1561" s="5">
        <v>250000</v>
      </c>
      <c r="D1561" s="198"/>
      <c r="E1561" s="198">
        <v>0.75090000000000001</v>
      </c>
      <c r="F1561" s="198">
        <v>0.69920000000000004</v>
      </c>
      <c r="G1561" s="198">
        <v>0.65190000000000003</v>
      </c>
      <c r="H1561" s="198">
        <v>0.60819999999999996</v>
      </c>
      <c r="I1561" s="198">
        <v>0.56740000000000002</v>
      </c>
      <c r="J1561" s="198">
        <v>0.53620000000000001</v>
      </c>
      <c r="K1561" s="198">
        <v>0.51739999999999997</v>
      </c>
      <c r="L1561" s="198">
        <v>0.50139999999999996</v>
      </c>
      <c r="M1561" s="198">
        <v>0.48780000000000001</v>
      </c>
      <c r="N1561" s="198">
        <v>0.4763</v>
      </c>
      <c r="O1561" s="198">
        <v>0.46760000000000002</v>
      </c>
      <c r="P1561" s="198">
        <v>0.4607</v>
      </c>
      <c r="Q1561" s="198">
        <v>0.45519999999999999</v>
      </c>
    </row>
    <row r="1562" spans="1:17" x14ac:dyDescent="0.25">
      <c r="A1562" s="8">
        <v>9</v>
      </c>
      <c r="B1562" s="3">
        <v>51</v>
      </c>
      <c r="C1562" s="5">
        <v>250000</v>
      </c>
      <c r="D1562" s="198"/>
      <c r="E1562" s="198">
        <v>0.74209999999999998</v>
      </c>
      <c r="F1562" s="198">
        <v>0.68859999999999999</v>
      </c>
      <c r="G1562" s="198">
        <v>0.63970000000000005</v>
      </c>
      <c r="H1562" s="198">
        <v>0.59450000000000003</v>
      </c>
      <c r="I1562" s="198">
        <v>0.55249999999999999</v>
      </c>
      <c r="J1562" s="198">
        <v>0.52880000000000005</v>
      </c>
      <c r="K1562" s="198">
        <v>0.51019999999999999</v>
      </c>
      <c r="L1562" s="198">
        <v>0.49430000000000002</v>
      </c>
      <c r="M1562" s="198">
        <v>0.48110000000000003</v>
      </c>
      <c r="N1562" s="198">
        <v>0.47099999999999997</v>
      </c>
      <c r="O1562" s="198">
        <v>0.46310000000000001</v>
      </c>
      <c r="P1562" s="198">
        <v>0.45679999999999998</v>
      </c>
      <c r="Q1562" s="198">
        <v>0.45169999999999999</v>
      </c>
    </row>
    <row r="1563" spans="1:17" x14ac:dyDescent="0.25">
      <c r="A1563" s="8">
        <v>9</v>
      </c>
      <c r="B1563" s="3">
        <v>52</v>
      </c>
      <c r="C1563" s="5">
        <v>250000</v>
      </c>
      <c r="D1563" s="198"/>
      <c r="E1563" s="198">
        <v>0.73280000000000001</v>
      </c>
      <c r="F1563" s="198">
        <v>0.67749999999999999</v>
      </c>
      <c r="G1563" s="198">
        <v>0.62690000000000001</v>
      </c>
      <c r="H1563" s="198">
        <v>0.58020000000000005</v>
      </c>
      <c r="I1563" s="198">
        <v>0.54339999999999999</v>
      </c>
      <c r="J1563" s="198">
        <v>0.52129999999999999</v>
      </c>
      <c r="K1563" s="198">
        <v>0.50270000000000004</v>
      </c>
      <c r="L1563" s="198">
        <v>0.48709999999999998</v>
      </c>
      <c r="M1563" s="198">
        <v>0.4753</v>
      </c>
      <c r="N1563" s="198">
        <v>0.46610000000000001</v>
      </c>
      <c r="O1563" s="198">
        <v>0.45889999999999997</v>
      </c>
      <c r="P1563" s="198">
        <v>0.4531</v>
      </c>
      <c r="Q1563" s="198">
        <v>0.44840000000000002</v>
      </c>
    </row>
    <row r="1564" spans="1:17" x14ac:dyDescent="0.25">
      <c r="A1564" s="8">
        <v>9</v>
      </c>
      <c r="B1564" s="3">
        <v>53</v>
      </c>
      <c r="C1564" s="5">
        <v>250000</v>
      </c>
      <c r="D1564" s="198"/>
      <c r="E1564" s="198">
        <v>0.72330000000000005</v>
      </c>
      <c r="F1564" s="198">
        <v>0.66610000000000003</v>
      </c>
      <c r="G1564" s="198">
        <v>0.61380000000000001</v>
      </c>
      <c r="H1564" s="198">
        <v>0.5655</v>
      </c>
      <c r="I1564" s="198">
        <v>0.53559999999999997</v>
      </c>
      <c r="J1564" s="198">
        <v>0.51349999999999996</v>
      </c>
      <c r="K1564" s="198">
        <v>0.49509999999999998</v>
      </c>
      <c r="L1564" s="198">
        <v>0.48089999999999999</v>
      </c>
      <c r="M1564" s="198">
        <v>0.47010000000000002</v>
      </c>
      <c r="N1564" s="198">
        <v>0.46160000000000001</v>
      </c>
      <c r="O1564" s="198">
        <v>0.45490000000000003</v>
      </c>
      <c r="P1564" s="198">
        <v>0.44950000000000001</v>
      </c>
      <c r="Q1564" s="198">
        <v>0.44550000000000001</v>
      </c>
    </row>
    <row r="1565" spans="1:17" x14ac:dyDescent="0.25">
      <c r="A1565" s="8">
        <v>9</v>
      </c>
      <c r="B1565" s="3">
        <v>54</v>
      </c>
      <c r="C1565" s="5">
        <v>250000</v>
      </c>
      <c r="D1565" s="198"/>
      <c r="E1565" s="198">
        <v>0.7137</v>
      </c>
      <c r="F1565" s="198">
        <v>0.65449999999999997</v>
      </c>
      <c r="G1565" s="198">
        <v>0.60040000000000004</v>
      </c>
      <c r="H1565" s="198">
        <v>0.55449999999999999</v>
      </c>
      <c r="I1565" s="198">
        <v>0.52780000000000005</v>
      </c>
      <c r="J1565" s="198">
        <v>0.50570000000000004</v>
      </c>
      <c r="K1565" s="198">
        <v>0.4884</v>
      </c>
      <c r="L1565" s="198">
        <v>0.4753</v>
      </c>
      <c r="M1565" s="198">
        <v>0.4652</v>
      </c>
      <c r="N1565" s="198">
        <v>0.45729999999999998</v>
      </c>
      <c r="O1565" s="198">
        <v>0.4511</v>
      </c>
      <c r="P1565" s="198">
        <v>0.44650000000000001</v>
      </c>
      <c r="Q1565" s="198">
        <v>0.443</v>
      </c>
    </row>
    <row r="1566" spans="1:17" x14ac:dyDescent="0.25">
      <c r="A1566" s="8">
        <v>9</v>
      </c>
      <c r="B1566" s="3">
        <v>55</v>
      </c>
      <c r="C1566" s="5">
        <v>250000</v>
      </c>
      <c r="D1566" s="198"/>
      <c r="E1566" s="198">
        <v>0.70409999999999995</v>
      </c>
      <c r="F1566" s="198">
        <v>0.64290000000000003</v>
      </c>
      <c r="G1566" s="198">
        <v>0.58689999999999998</v>
      </c>
      <c r="H1566" s="198">
        <v>0.54669999999999996</v>
      </c>
      <c r="I1566" s="198">
        <v>0.51990000000000003</v>
      </c>
      <c r="J1566" s="198">
        <v>0.4985</v>
      </c>
      <c r="K1566" s="198">
        <v>0.4824</v>
      </c>
      <c r="L1566" s="198">
        <v>0.47020000000000001</v>
      </c>
      <c r="M1566" s="198">
        <v>0.4607</v>
      </c>
      <c r="N1566" s="198">
        <v>0.45340000000000003</v>
      </c>
      <c r="O1566" s="198">
        <v>0.44800000000000001</v>
      </c>
      <c r="P1566" s="198">
        <v>0.44390000000000002</v>
      </c>
      <c r="Q1566" s="198">
        <v>0.44090000000000001</v>
      </c>
    </row>
    <row r="1567" spans="1:17" x14ac:dyDescent="0.25">
      <c r="A1567" s="8">
        <v>9</v>
      </c>
      <c r="B1567" s="3">
        <v>56</v>
      </c>
      <c r="C1567" s="5">
        <v>250000</v>
      </c>
      <c r="D1567" s="198"/>
      <c r="E1567" s="198">
        <v>0.69410000000000005</v>
      </c>
      <c r="F1567" s="198">
        <v>0.63060000000000005</v>
      </c>
      <c r="G1567" s="198">
        <v>0.5726</v>
      </c>
      <c r="H1567" s="198">
        <v>0.53849999999999998</v>
      </c>
      <c r="I1567" s="198">
        <v>0.51180000000000003</v>
      </c>
      <c r="J1567" s="198">
        <v>0.49180000000000001</v>
      </c>
      <c r="K1567" s="198">
        <v>0.47660000000000002</v>
      </c>
      <c r="L1567" s="198">
        <v>0.46510000000000001</v>
      </c>
      <c r="M1567" s="198">
        <v>0.45629999999999998</v>
      </c>
      <c r="N1567" s="198">
        <v>0.44979999999999998</v>
      </c>
      <c r="O1567" s="198">
        <v>0.4451</v>
      </c>
      <c r="P1567" s="198">
        <v>0.44159999999999999</v>
      </c>
      <c r="Q1567" s="198">
        <v>0.439</v>
      </c>
    </row>
    <row r="1568" spans="1:17" x14ac:dyDescent="0.25">
      <c r="A1568" s="8">
        <v>9</v>
      </c>
      <c r="B1568" s="3">
        <v>57</v>
      </c>
      <c r="C1568" s="5">
        <v>250000</v>
      </c>
      <c r="D1568" s="198"/>
      <c r="E1568" s="198">
        <v>0.68400000000000005</v>
      </c>
      <c r="F1568" s="198">
        <v>0.61819999999999997</v>
      </c>
      <c r="G1568" s="198">
        <v>0.5635</v>
      </c>
      <c r="H1568" s="198">
        <v>0.53010000000000002</v>
      </c>
      <c r="I1568" s="198">
        <v>0.50460000000000005</v>
      </c>
      <c r="J1568" s="198">
        <v>0.48549999999999999</v>
      </c>
      <c r="K1568" s="198">
        <v>0.47110000000000002</v>
      </c>
      <c r="L1568" s="198">
        <v>0.46029999999999999</v>
      </c>
      <c r="M1568" s="198">
        <v>0.45250000000000001</v>
      </c>
      <c r="N1568" s="198">
        <v>0.44669999999999999</v>
      </c>
      <c r="O1568" s="198">
        <v>0.44259999999999999</v>
      </c>
      <c r="P1568" s="198">
        <v>0.43959999999999999</v>
      </c>
      <c r="Q1568" s="198">
        <v>0.4375</v>
      </c>
    </row>
    <row r="1569" spans="1:17" x14ac:dyDescent="0.25">
      <c r="A1569" s="8">
        <v>9</v>
      </c>
      <c r="B1569" s="3">
        <v>58</v>
      </c>
      <c r="C1569" s="5">
        <v>250000</v>
      </c>
      <c r="D1569" s="198"/>
      <c r="E1569" s="198">
        <v>0.67430000000000001</v>
      </c>
      <c r="F1569" s="198">
        <v>0.60629999999999995</v>
      </c>
      <c r="G1569" s="198">
        <v>0.55589999999999995</v>
      </c>
      <c r="H1569" s="198">
        <v>0.52290000000000003</v>
      </c>
      <c r="I1569" s="198">
        <v>0.49840000000000001</v>
      </c>
      <c r="J1569" s="198">
        <v>0.48010000000000003</v>
      </c>
      <c r="K1569" s="198">
        <v>0.46629999999999999</v>
      </c>
      <c r="L1569" s="198">
        <v>0.45650000000000002</v>
      </c>
      <c r="M1569" s="198">
        <v>0.44940000000000002</v>
      </c>
      <c r="N1569" s="198">
        <v>0.44419999999999998</v>
      </c>
      <c r="O1569" s="198">
        <v>0.44059999999999999</v>
      </c>
      <c r="P1569" s="198">
        <v>0.43809999999999999</v>
      </c>
      <c r="Q1569" s="198">
        <v>0.43640000000000001</v>
      </c>
    </row>
    <row r="1570" spans="1:17" x14ac:dyDescent="0.25">
      <c r="A1570" s="8">
        <v>9</v>
      </c>
      <c r="B1570" s="3">
        <v>59</v>
      </c>
      <c r="C1570" s="5">
        <v>250000</v>
      </c>
      <c r="D1570" s="198"/>
      <c r="E1570" s="198">
        <v>0.66449999999999998</v>
      </c>
      <c r="F1570" s="198">
        <v>0.59409999999999996</v>
      </c>
      <c r="G1570" s="198">
        <v>0.54810000000000003</v>
      </c>
      <c r="H1570" s="198">
        <v>0.5161</v>
      </c>
      <c r="I1570" s="198">
        <v>0.49230000000000002</v>
      </c>
      <c r="J1570" s="198">
        <v>0.47470000000000001</v>
      </c>
      <c r="K1570" s="198">
        <v>0.46200000000000002</v>
      </c>
      <c r="L1570" s="198">
        <v>0.45290000000000002</v>
      </c>
      <c r="M1570" s="198">
        <v>0.44650000000000001</v>
      </c>
      <c r="N1570" s="198">
        <v>0.442</v>
      </c>
      <c r="O1570" s="198">
        <v>0.439</v>
      </c>
      <c r="P1570" s="198">
        <v>0.43680000000000002</v>
      </c>
      <c r="Q1570" s="198">
        <v>0.43540000000000001</v>
      </c>
    </row>
    <row r="1571" spans="1:17" x14ac:dyDescent="0.25">
      <c r="A1571" s="8">
        <v>9</v>
      </c>
      <c r="B1571" s="3">
        <v>60</v>
      </c>
      <c r="C1571" s="5">
        <v>250000</v>
      </c>
      <c r="D1571" s="198"/>
      <c r="E1571" s="198">
        <v>0.65439999999999998</v>
      </c>
      <c r="F1571" s="198">
        <v>0.58289999999999997</v>
      </c>
      <c r="G1571" s="198">
        <v>0.54069999999999996</v>
      </c>
      <c r="H1571" s="198">
        <v>0.50939999999999996</v>
      </c>
      <c r="I1571" s="198">
        <v>0.48630000000000001</v>
      </c>
      <c r="J1571" s="198">
        <v>0.46960000000000002</v>
      </c>
      <c r="K1571" s="198">
        <v>0.45779999999999998</v>
      </c>
      <c r="L1571" s="198">
        <v>0.4496</v>
      </c>
      <c r="M1571" s="198">
        <v>0.44390000000000002</v>
      </c>
      <c r="N1571" s="198">
        <v>0.44009999999999999</v>
      </c>
      <c r="O1571" s="198">
        <v>0.4375</v>
      </c>
      <c r="P1571" s="198">
        <v>0.43580000000000002</v>
      </c>
      <c r="Q1571" s="198">
        <v>0.43459999999999999</v>
      </c>
    </row>
    <row r="1572" spans="1:17" x14ac:dyDescent="0.25">
      <c r="A1572" s="8">
        <v>9</v>
      </c>
      <c r="B1572" s="3">
        <v>61</v>
      </c>
      <c r="C1572" s="5">
        <v>250000</v>
      </c>
      <c r="D1572" s="198"/>
      <c r="E1572" s="198">
        <v>0.64439999999999997</v>
      </c>
      <c r="F1572" s="198">
        <v>0.57530000000000003</v>
      </c>
      <c r="G1572" s="198">
        <v>0.53359999999999996</v>
      </c>
      <c r="H1572" s="198">
        <v>0.50280000000000002</v>
      </c>
      <c r="I1572" s="198">
        <v>0.48049999999999998</v>
      </c>
      <c r="J1572" s="198">
        <v>0.46489999999999998</v>
      </c>
      <c r="K1572" s="198">
        <v>0.45400000000000001</v>
      </c>
      <c r="L1572" s="198">
        <v>0.4466</v>
      </c>
      <c r="M1572" s="198">
        <v>0.44169999999999998</v>
      </c>
      <c r="N1572" s="198">
        <v>0.43840000000000001</v>
      </c>
      <c r="O1572" s="198">
        <v>0.43630000000000002</v>
      </c>
      <c r="P1572" s="198">
        <v>0.43490000000000001</v>
      </c>
      <c r="Q1572" s="198">
        <v>0.434</v>
      </c>
    </row>
    <row r="1573" spans="1:17" x14ac:dyDescent="0.25">
      <c r="A1573" s="8">
        <v>9</v>
      </c>
      <c r="B1573" s="3">
        <v>62</v>
      </c>
      <c r="C1573" s="5">
        <v>250000</v>
      </c>
      <c r="D1573" s="198"/>
      <c r="E1573" s="198">
        <v>0.63419999999999999</v>
      </c>
      <c r="F1573" s="198">
        <v>0.56789999999999996</v>
      </c>
      <c r="G1573" s="198">
        <v>0.52649999999999997</v>
      </c>
      <c r="H1573" s="198">
        <v>0.49630000000000002</v>
      </c>
      <c r="I1573" s="198">
        <v>0.47510000000000002</v>
      </c>
      <c r="J1573" s="198">
        <v>0.46039999999999998</v>
      </c>
      <c r="K1573" s="198">
        <v>0.45050000000000001</v>
      </c>
      <c r="L1573" s="198">
        <v>0.44400000000000001</v>
      </c>
      <c r="M1573" s="198">
        <v>0.43969999999999998</v>
      </c>
      <c r="N1573" s="198">
        <v>0.437</v>
      </c>
      <c r="O1573" s="198">
        <v>0.43530000000000002</v>
      </c>
      <c r="P1573" s="198">
        <v>0.43419999999999997</v>
      </c>
      <c r="Q1573" s="198">
        <v>0.43359999999999999</v>
      </c>
    </row>
    <row r="1574" spans="1:17" x14ac:dyDescent="0.25">
      <c r="A1574" s="8">
        <v>9</v>
      </c>
      <c r="B1574" s="3">
        <v>63</v>
      </c>
      <c r="C1574" s="5">
        <v>250000</v>
      </c>
      <c r="D1574" s="198"/>
      <c r="E1574" s="198">
        <v>0.62370000000000003</v>
      </c>
      <c r="F1574" s="198">
        <v>0.5605</v>
      </c>
      <c r="G1574" s="198">
        <v>0.51919999999999999</v>
      </c>
      <c r="H1574" s="198">
        <v>0.4899</v>
      </c>
      <c r="I1574" s="198">
        <v>0.46960000000000002</v>
      </c>
      <c r="J1574" s="198">
        <v>0.45610000000000001</v>
      </c>
      <c r="K1574" s="198">
        <v>0.44719999999999999</v>
      </c>
      <c r="L1574" s="198">
        <v>0.4415</v>
      </c>
      <c r="M1574" s="198">
        <v>0.438</v>
      </c>
      <c r="N1574" s="198">
        <v>0.43580000000000002</v>
      </c>
      <c r="O1574" s="198">
        <v>0.4345</v>
      </c>
      <c r="P1574" s="198">
        <v>0.43369999999999997</v>
      </c>
      <c r="Q1574" s="198">
        <v>0.43319999999999997</v>
      </c>
    </row>
    <row r="1575" spans="1:17" x14ac:dyDescent="0.25">
      <c r="A1575" s="8">
        <v>9</v>
      </c>
      <c r="B1575" s="3">
        <v>64</v>
      </c>
      <c r="C1575" s="5">
        <v>250000</v>
      </c>
      <c r="D1575" s="198"/>
      <c r="E1575" s="198">
        <v>0.61329999999999996</v>
      </c>
      <c r="F1575" s="198">
        <v>0.55300000000000005</v>
      </c>
      <c r="G1575" s="198">
        <v>0.51200000000000001</v>
      </c>
      <c r="H1575" s="198">
        <v>0.48359999999999997</v>
      </c>
      <c r="I1575" s="198">
        <v>0.46450000000000002</v>
      </c>
      <c r="J1575" s="198">
        <v>0.4521</v>
      </c>
      <c r="K1575" s="198">
        <v>0.44429999999999997</v>
      </c>
      <c r="L1575" s="198">
        <v>0.43940000000000001</v>
      </c>
      <c r="M1575" s="198">
        <v>0.4365</v>
      </c>
      <c r="N1575" s="198">
        <v>0.43480000000000002</v>
      </c>
      <c r="O1575" s="198">
        <v>0.43380000000000002</v>
      </c>
      <c r="P1575" s="198">
        <v>0.43330000000000002</v>
      </c>
      <c r="Q1575" s="198">
        <v>0.433</v>
      </c>
    </row>
    <row r="1576" spans="1:17" x14ac:dyDescent="0.25">
      <c r="A1576" s="8">
        <v>9</v>
      </c>
      <c r="B1576" s="3">
        <v>65</v>
      </c>
      <c r="C1576" s="5">
        <v>250000</v>
      </c>
      <c r="D1576" s="198"/>
      <c r="E1576" s="198">
        <v>0.60309999999999997</v>
      </c>
      <c r="F1576" s="198">
        <v>0.5454</v>
      </c>
      <c r="G1576" s="198">
        <v>0.50490000000000002</v>
      </c>
      <c r="H1576" s="198">
        <v>0.47749999999999998</v>
      </c>
      <c r="I1576" s="198">
        <v>0.45960000000000001</v>
      </c>
      <c r="J1576" s="198">
        <v>0.44840000000000002</v>
      </c>
      <c r="K1576" s="198">
        <v>0.44159999999999999</v>
      </c>
      <c r="L1576" s="198">
        <v>0.43769999999999998</v>
      </c>
      <c r="M1576" s="198">
        <v>0.43540000000000001</v>
      </c>
      <c r="N1576" s="198">
        <v>0.43409999999999999</v>
      </c>
      <c r="O1576" s="198">
        <v>0.43340000000000001</v>
      </c>
      <c r="P1576" s="198">
        <v>0.433</v>
      </c>
      <c r="Q1576" s="198">
        <v>0.43280000000000002</v>
      </c>
    </row>
    <row r="1577" spans="1:17" x14ac:dyDescent="0.25">
      <c r="A1577" s="8">
        <v>9</v>
      </c>
      <c r="B1577" s="3">
        <v>66</v>
      </c>
      <c r="C1577" s="5">
        <v>250000</v>
      </c>
      <c r="D1577" s="198"/>
      <c r="E1577" s="198">
        <v>0.59540000000000004</v>
      </c>
      <c r="F1577" s="198">
        <v>0.53800000000000003</v>
      </c>
      <c r="G1577" s="198">
        <v>0.49790000000000001</v>
      </c>
      <c r="H1577" s="198">
        <v>0.47160000000000002</v>
      </c>
      <c r="I1577" s="198">
        <v>0.45500000000000002</v>
      </c>
      <c r="J1577" s="198">
        <v>0.4451</v>
      </c>
      <c r="K1577" s="198">
        <v>0.43940000000000001</v>
      </c>
      <c r="L1577" s="198">
        <v>0.43619999999999998</v>
      </c>
      <c r="M1577" s="198">
        <v>0.43440000000000001</v>
      </c>
      <c r="N1577" s="198">
        <v>0.4335</v>
      </c>
      <c r="O1577" s="198">
        <v>0.433</v>
      </c>
      <c r="P1577" s="198">
        <v>0.43280000000000002</v>
      </c>
      <c r="Q1577" s="198">
        <v>0.43269999999999997</v>
      </c>
    </row>
    <row r="1578" spans="1:17" x14ac:dyDescent="0.25">
      <c r="A1578" s="8">
        <v>9</v>
      </c>
      <c r="B1578" s="3">
        <v>67</v>
      </c>
      <c r="C1578" s="5">
        <v>250000</v>
      </c>
      <c r="D1578" s="198"/>
      <c r="E1578" s="198">
        <v>0.58799999999999997</v>
      </c>
      <c r="F1578" s="198">
        <v>0.52990000000000004</v>
      </c>
      <c r="G1578" s="198">
        <v>0.49049999999999999</v>
      </c>
      <c r="H1578" s="198">
        <v>0.46550000000000002</v>
      </c>
      <c r="I1578" s="198">
        <v>0.45050000000000001</v>
      </c>
      <c r="J1578" s="198">
        <v>0.442</v>
      </c>
      <c r="K1578" s="198">
        <v>0.43740000000000001</v>
      </c>
      <c r="L1578" s="198">
        <v>0.43490000000000001</v>
      </c>
      <c r="M1578" s="198">
        <v>0.43369999999999997</v>
      </c>
      <c r="N1578" s="198">
        <v>0.43309999999999998</v>
      </c>
      <c r="O1578" s="198">
        <v>0.43280000000000002</v>
      </c>
      <c r="P1578" s="198">
        <v>0.43269999999999997</v>
      </c>
      <c r="Q1578" s="198">
        <v>0.43259999999999998</v>
      </c>
    </row>
    <row r="1579" spans="1:17" x14ac:dyDescent="0.25">
      <c r="A1579" s="8">
        <v>9</v>
      </c>
      <c r="B1579" s="3">
        <v>68</v>
      </c>
      <c r="C1579" s="5">
        <v>250000</v>
      </c>
      <c r="D1579" s="198"/>
      <c r="E1579" s="198">
        <v>0.58040000000000003</v>
      </c>
      <c r="F1579" s="198">
        <v>0.52170000000000005</v>
      </c>
      <c r="G1579" s="198">
        <v>0.48299999999999998</v>
      </c>
      <c r="H1579" s="198">
        <v>0.45960000000000001</v>
      </c>
      <c r="I1579" s="198">
        <v>0.44629999999999997</v>
      </c>
      <c r="J1579" s="198">
        <v>0.43930000000000002</v>
      </c>
      <c r="K1579" s="198">
        <v>0.43569999999999998</v>
      </c>
      <c r="L1579" s="198">
        <v>0.434</v>
      </c>
      <c r="M1579" s="198">
        <v>0.43319999999999997</v>
      </c>
      <c r="N1579" s="198">
        <v>0.43280000000000002</v>
      </c>
      <c r="O1579" s="198">
        <v>0.43269999999999997</v>
      </c>
      <c r="P1579" s="198">
        <v>0.43259999999999998</v>
      </c>
      <c r="Q1579" s="198">
        <v>0.43259999999999998</v>
      </c>
    </row>
    <row r="1580" spans="1:17" x14ac:dyDescent="0.25">
      <c r="A1580" s="8">
        <v>9</v>
      </c>
      <c r="B1580" s="3">
        <v>69</v>
      </c>
      <c r="C1580" s="5">
        <v>250000</v>
      </c>
      <c r="D1580" s="198"/>
      <c r="E1580" s="198">
        <v>0.57320000000000004</v>
      </c>
      <c r="F1580" s="198">
        <v>0.51370000000000005</v>
      </c>
      <c r="G1580" s="198">
        <v>0.47599999999999998</v>
      </c>
      <c r="H1580" s="198">
        <v>0.45419999999999999</v>
      </c>
      <c r="I1580" s="198">
        <v>0.44269999999999998</v>
      </c>
      <c r="J1580" s="198">
        <v>0.43709999999999999</v>
      </c>
      <c r="K1580" s="198">
        <v>0.4345</v>
      </c>
      <c r="L1580" s="198">
        <v>0.43330000000000002</v>
      </c>
      <c r="M1580" s="198">
        <v>0.43290000000000001</v>
      </c>
      <c r="N1580" s="198">
        <v>0.43269999999999997</v>
      </c>
      <c r="O1580" s="198">
        <v>0.43259999999999998</v>
      </c>
      <c r="P1580" s="198">
        <v>0.43259999999999998</v>
      </c>
      <c r="Q1580" s="198">
        <v>0.43259999999999998</v>
      </c>
    </row>
    <row r="1581" spans="1:17" x14ac:dyDescent="0.25">
      <c r="A1581" s="8">
        <v>9</v>
      </c>
      <c r="B1581" s="3">
        <v>70</v>
      </c>
      <c r="C1581" s="5">
        <v>250000</v>
      </c>
      <c r="D1581" s="198"/>
      <c r="E1581" s="198">
        <v>0.56469999999999998</v>
      </c>
      <c r="F1581" s="198">
        <v>0.50439999999999996</v>
      </c>
      <c r="G1581" s="198">
        <v>0.46789999999999998</v>
      </c>
      <c r="H1581" s="198">
        <v>0.44850000000000001</v>
      </c>
      <c r="I1581" s="198">
        <v>0.43919999999999998</v>
      </c>
      <c r="J1581" s="198">
        <v>0.43509999999999999</v>
      </c>
      <c r="K1581" s="198">
        <v>0.4335</v>
      </c>
      <c r="L1581" s="198">
        <v>0.43290000000000001</v>
      </c>
      <c r="M1581" s="198">
        <v>0.43269999999999997</v>
      </c>
      <c r="N1581" s="198">
        <v>0.43259999999999998</v>
      </c>
      <c r="O1581" s="198">
        <v>0.43259999999999998</v>
      </c>
      <c r="P1581" s="198">
        <v>0.43259999999999998</v>
      </c>
      <c r="Q1581" s="198">
        <v>0.43259999999999998</v>
      </c>
    </row>
    <row r="1582" spans="1:17" x14ac:dyDescent="0.25">
      <c r="A1582" s="8">
        <v>9</v>
      </c>
      <c r="B1582" s="3">
        <v>71</v>
      </c>
      <c r="C1582" s="5">
        <v>250000</v>
      </c>
      <c r="D1582" s="198"/>
      <c r="E1582" s="198">
        <v>0.55659999999999998</v>
      </c>
      <c r="F1582" s="198">
        <v>0.49519999999999997</v>
      </c>
      <c r="G1582" s="198">
        <v>0.46039999999999998</v>
      </c>
      <c r="H1582" s="198">
        <v>0.44359999999999999</v>
      </c>
      <c r="I1582" s="198">
        <v>0.4365</v>
      </c>
      <c r="J1582" s="198">
        <v>0.43380000000000002</v>
      </c>
      <c r="K1582" s="198">
        <v>0.433</v>
      </c>
      <c r="L1582" s="198">
        <v>0.43269999999999997</v>
      </c>
      <c r="M1582" s="198">
        <v>0.43259999999999998</v>
      </c>
      <c r="N1582" s="198">
        <v>0.43259999999999998</v>
      </c>
      <c r="O1582" s="198">
        <v>0.43259999999999998</v>
      </c>
      <c r="P1582" s="198">
        <v>0.43259999999999998</v>
      </c>
      <c r="Q1582" s="198">
        <v>0.43259999999999998</v>
      </c>
    </row>
    <row r="1583" spans="1:17" x14ac:dyDescent="0.25">
      <c r="A1583" s="8">
        <v>9</v>
      </c>
      <c r="B1583" s="3">
        <v>72</v>
      </c>
      <c r="C1583" s="5">
        <v>250000</v>
      </c>
      <c r="D1583" s="198"/>
      <c r="E1583" s="198">
        <v>0.54579999999999995</v>
      </c>
      <c r="F1583" s="198">
        <v>0.4829</v>
      </c>
      <c r="G1583" s="198">
        <v>0.45100000000000001</v>
      </c>
      <c r="H1583" s="198">
        <v>0.43819999999999998</v>
      </c>
      <c r="I1583" s="198">
        <v>0.434</v>
      </c>
      <c r="J1583" s="198">
        <v>0.43290000000000001</v>
      </c>
      <c r="K1583" s="198">
        <v>0.43259999999999998</v>
      </c>
      <c r="L1583" s="198">
        <v>0.43259999999999998</v>
      </c>
      <c r="M1583" s="198">
        <v>0.43259999999999998</v>
      </c>
      <c r="N1583" s="198">
        <v>0.43259999999999998</v>
      </c>
      <c r="O1583" s="198">
        <v>0.43259999999999998</v>
      </c>
      <c r="P1583" s="198">
        <v>0.43259999999999998</v>
      </c>
      <c r="Q1583" s="198">
        <v>0.43259999999999998</v>
      </c>
    </row>
    <row r="1584" spans="1:17" x14ac:dyDescent="0.25">
      <c r="A1584" s="8">
        <v>9</v>
      </c>
      <c r="B1584" s="3">
        <v>73</v>
      </c>
      <c r="C1584" s="5">
        <v>250000</v>
      </c>
      <c r="D1584" s="198"/>
      <c r="E1584" s="198">
        <v>0.53759999999999997</v>
      </c>
      <c r="F1584" s="198">
        <v>0.46949999999999997</v>
      </c>
      <c r="G1584" s="198">
        <v>0.44219999999999998</v>
      </c>
      <c r="H1584" s="198">
        <v>0.43440000000000001</v>
      </c>
      <c r="I1584" s="198">
        <v>0.43280000000000002</v>
      </c>
      <c r="J1584" s="198">
        <v>0.43259999999999998</v>
      </c>
      <c r="K1584" s="198">
        <v>0.43259999999999998</v>
      </c>
      <c r="L1584" s="198">
        <v>0.43259999999999998</v>
      </c>
      <c r="M1584" s="198">
        <v>0.43259999999999998</v>
      </c>
      <c r="N1584" s="198">
        <v>0.43259999999999998</v>
      </c>
      <c r="O1584" s="198">
        <v>0.43259999999999998</v>
      </c>
      <c r="P1584" s="198">
        <v>0.43259999999999998</v>
      </c>
      <c r="Q1584" s="198">
        <v>0.43259999999999998</v>
      </c>
    </row>
    <row r="1585" spans="1:17" x14ac:dyDescent="0.25">
      <c r="A1585" s="8">
        <v>9</v>
      </c>
      <c r="B1585" s="3">
        <v>74</v>
      </c>
      <c r="C1585" s="5">
        <v>250000</v>
      </c>
      <c r="D1585" s="198"/>
      <c r="E1585" s="198">
        <v>0.53690000000000004</v>
      </c>
      <c r="F1585" s="198">
        <v>0.4607</v>
      </c>
      <c r="G1585" s="198">
        <v>0.43759999999999999</v>
      </c>
      <c r="H1585" s="198">
        <v>0.43309999999999998</v>
      </c>
      <c r="I1585" s="198">
        <v>0.43259999999999998</v>
      </c>
      <c r="J1585" s="198">
        <v>0.43259999999999998</v>
      </c>
      <c r="K1585" s="198">
        <v>0.43259999999999998</v>
      </c>
      <c r="L1585" s="198">
        <v>0.43259999999999998</v>
      </c>
      <c r="M1585" s="198">
        <v>0.43259999999999998</v>
      </c>
      <c r="N1585" s="198">
        <v>0.43259999999999998</v>
      </c>
      <c r="O1585" s="198">
        <v>0.43259999999999998</v>
      </c>
      <c r="P1585" s="198">
        <v>0.43259999999999998</v>
      </c>
      <c r="Q1585" s="198">
        <v>0.43259999999999998</v>
      </c>
    </row>
    <row r="1586" spans="1:17" x14ac:dyDescent="0.25">
      <c r="A1586" s="8">
        <v>1</v>
      </c>
      <c r="B1586" s="3">
        <v>48</v>
      </c>
      <c r="C1586" s="5">
        <v>275000</v>
      </c>
      <c r="D1586" s="198"/>
      <c r="E1586" s="198">
        <v>0.61929999999999996</v>
      </c>
      <c r="F1586" s="198">
        <v>0.54900000000000004</v>
      </c>
      <c r="G1586" s="198">
        <v>0.48699999999999999</v>
      </c>
      <c r="H1586" s="198">
        <v>0.432</v>
      </c>
      <c r="I1586" s="198">
        <v>0.38300000000000001</v>
      </c>
      <c r="J1586" s="198">
        <v>0.33939999999999998</v>
      </c>
      <c r="K1586" s="198">
        <v>0.30049999999999999</v>
      </c>
      <c r="L1586" s="198">
        <v>0.26960000000000001</v>
      </c>
      <c r="M1586" s="198">
        <v>0.24479999999999999</v>
      </c>
      <c r="N1586" s="198">
        <v>0.22409999999999999</v>
      </c>
      <c r="O1586" s="198">
        <v>0.2069</v>
      </c>
      <c r="P1586" s="198">
        <v>0.1925</v>
      </c>
      <c r="Q1586" s="198">
        <v>0.18049999999999999</v>
      </c>
    </row>
    <row r="1587" spans="1:17" x14ac:dyDescent="0.25">
      <c r="A1587" s="8">
        <v>1</v>
      </c>
      <c r="B1587" s="3">
        <v>49</v>
      </c>
      <c r="C1587" s="5">
        <v>275000</v>
      </c>
      <c r="D1587" s="198"/>
      <c r="E1587" s="198">
        <v>0.61280000000000001</v>
      </c>
      <c r="F1587" s="198">
        <v>0.54090000000000005</v>
      </c>
      <c r="G1587" s="198">
        <v>0.47739999999999999</v>
      </c>
      <c r="H1587" s="198">
        <v>0.42130000000000001</v>
      </c>
      <c r="I1587" s="198">
        <v>0.37140000000000001</v>
      </c>
      <c r="J1587" s="198">
        <v>0.3271</v>
      </c>
      <c r="K1587" s="198">
        <v>0.28920000000000001</v>
      </c>
      <c r="L1587" s="198">
        <v>0.26</v>
      </c>
      <c r="M1587" s="198">
        <v>0.2359</v>
      </c>
      <c r="N1587" s="198">
        <v>0.21590000000000001</v>
      </c>
      <c r="O1587" s="198">
        <v>0.1993</v>
      </c>
      <c r="P1587" s="198">
        <v>0.1855</v>
      </c>
      <c r="Q1587" s="198">
        <v>0.17419999999999999</v>
      </c>
    </row>
    <row r="1588" spans="1:17" x14ac:dyDescent="0.25">
      <c r="A1588" s="8">
        <v>1</v>
      </c>
      <c r="B1588" s="3">
        <v>50</v>
      </c>
      <c r="C1588" s="5">
        <v>275000</v>
      </c>
      <c r="D1588" s="198"/>
      <c r="E1588" s="198">
        <v>0.60660000000000003</v>
      </c>
      <c r="F1588" s="198">
        <v>0.53300000000000003</v>
      </c>
      <c r="G1588" s="198">
        <v>0.46810000000000002</v>
      </c>
      <c r="H1588" s="198">
        <v>0.4108</v>
      </c>
      <c r="I1588" s="198">
        <v>0.36</v>
      </c>
      <c r="J1588" s="198">
        <v>0.31509999999999999</v>
      </c>
      <c r="K1588" s="198">
        <v>0.27960000000000002</v>
      </c>
      <c r="L1588" s="198">
        <v>0.251</v>
      </c>
      <c r="M1588" s="198">
        <v>0.22750000000000001</v>
      </c>
      <c r="N1588" s="198">
        <v>0.20810000000000001</v>
      </c>
      <c r="O1588" s="198">
        <v>0.19209999999999999</v>
      </c>
      <c r="P1588" s="198">
        <v>0.17899999999999999</v>
      </c>
      <c r="Q1588" s="198">
        <v>0.16850000000000001</v>
      </c>
    </row>
    <row r="1589" spans="1:17" x14ac:dyDescent="0.25">
      <c r="A1589" s="8">
        <v>1</v>
      </c>
      <c r="B1589" s="3">
        <v>51</v>
      </c>
      <c r="C1589" s="5">
        <v>275000</v>
      </c>
      <c r="D1589" s="198"/>
      <c r="E1589" s="198">
        <v>0.60050000000000003</v>
      </c>
      <c r="F1589" s="198">
        <v>0.5252</v>
      </c>
      <c r="G1589" s="198">
        <v>0.45889999999999997</v>
      </c>
      <c r="H1589" s="198">
        <v>0.40029999999999999</v>
      </c>
      <c r="I1589" s="198">
        <v>0.34870000000000001</v>
      </c>
      <c r="J1589" s="198">
        <v>0.30430000000000001</v>
      </c>
      <c r="K1589" s="198">
        <v>0.27029999999999998</v>
      </c>
      <c r="L1589" s="198">
        <v>0.24229999999999999</v>
      </c>
      <c r="M1589" s="198">
        <v>0.21940000000000001</v>
      </c>
      <c r="N1589" s="198">
        <v>0.2006</v>
      </c>
      <c r="O1589" s="198">
        <v>0.18529999999999999</v>
      </c>
      <c r="P1589" s="198">
        <v>0.17299999999999999</v>
      </c>
      <c r="Q1589" s="198">
        <v>0.1633</v>
      </c>
    </row>
    <row r="1590" spans="1:17" x14ac:dyDescent="0.25">
      <c r="A1590" s="8">
        <v>1</v>
      </c>
      <c r="B1590" s="3">
        <v>52</v>
      </c>
      <c r="C1590" s="5">
        <v>275000</v>
      </c>
      <c r="D1590" s="198"/>
      <c r="E1590" s="198">
        <v>0.59440000000000004</v>
      </c>
      <c r="F1590" s="198">
        <v>0.51729999999999998</v>
      </c>
      <c r="G1590" s="198">
        <v>0.44940000000000002</v>
      </c>
      <c r="H1590" s="198">
        <v>0.3896</v>
      </c>
      <c r="I1590" s="198">
        <v>0.33710000000000001</v>
      </c>
      <c r="J1590" s="198">
        <v>0.29459999999999997</v>
      </c>
      <c r="K1590" s="198">
        <v>0.2611</v>
      </c>
      <c r="L1590" s="198">
        <v>0.2336</v>
      </c>
      <c r="M1590" s="198">
        <v>0.2112</v>
      </c>
      <c r="N1590" s="198">
        <v>0.19309999999999999</v>
      </c>
      <c r="O1590" s="198">
        <v>0.1787</v>
      </c>
      <c r="P1590" s="198">
        <v>0.16739999999999999</v>
      </c>
      <c r="Q1590" s="198">
        <v>0.1585</v>
      </c>
    </row>
    <row r="1591" spans="1:17" x14ac:dyDescent="0.25">
      <c r="A1591" s="8">
        <v>1</v>
      </c>
      <c r="B1591" s="3">
        <v>53</v>
      </c>
      <c r="C1591" s="5">
        <v>275000</v>
      </c>
      <c r="D1591" s="198"/>
      <c r="E1591" s="198">
        <v>0.58840000000000003</v>
      </c>
      <c r="F1591" s="198">
        <v>0.50939999999999996</v>
      </c>
      <c r="G1591" s="198">
        <v>0.43990000000000001</v>
      </c>
      <c r="H1591" s="198">
        <v>0.37890000000000001</v>
      </c>
      <c r="I1591" s="198">
        <v>0.32569999999999999</v>
      </c>
      <c r="J1591" s="198">
        <v>0.28510000000000002</v>
      </c>
      <c r="K1591" s="198">
        <v>0.252</v>
      </c>
      <c r="L1591" s="198">
        <v>0.22509999999999999</v>
      </c>
      <c r="M1591" s="198">
        <v>0.2034</v>
      </c>
      <c r="N1591" s="198">
        <v>0.1862</v>
      </c>
      <c r="O1591" s="198">
        <v>0.17269999999999999</v>
      </c>
      <c r="P1591" s="198">
        <v>0.16220000000000001</v>
      </c>
      <c r="Q1591" s="198">
        <v>0.15409999999999999</v>
      </c>
    </row>
    <row r="1592" spans="1:17" x14ac:dyDescent="0.25">
      <c r="A1592" s="8">
        <v>1</v>
      </c>
      <c r="B1592" s="3">
        <v>54</v>
      </c>
      <c r="C1592" s="5">
        <v>275000</v>
      </c>
      <c r="D1592" s="198"/>
      <c r="E1592" s="198">
        <v>0.58260000000000001</v>
      </c>
      <c r="F1592" s="198">
        <v>0.50170000000000003</v>
      </c>
      <c r="G1592" s="198">
        <v>0.43059999999999998</v>
      </c>
      <c r="H1592" s="198">
        <v>0.36830000000000002</v>
      </c>
      <c r="I1592" s="198">
        <v>0.31630000000000003</v>
      </c>
      <c r="J1592" s="198">
        <v>0.27589999999999998</v>
      </c>
      <c r="K1592" s="198">
        <v>0.2432</v>
      </c>
      <c r="L1592" s="198">
        <v>0.21679999999999999</v>
      </c>
      <c r="M1592" s="198">
        <v>0.19589999999999999</v>
      </c>
      <c r="N1592" s="198">
        <v>0.1797</v>
      </c>
      <c r="O1592" s="198">
        <v>0.1671</v>
      </c>
      <c r="P1592" s="198">
        <v>0.15740000000000001</v>
      </c>
      <c r="Q1592" s="198">
        <v>0.15010000000000001</v>
      </c>
    </row>
    <row r="1593" spans="1:17" x14ac:dyDescent="0.25">
      <c r="A1593" s="8">
        <v>1</v>
      </c>
      <c r="B1593" s="3">
        <v>55</v>
      </c>
      <c r="C1593" s="5">
        <v>275000</v>
      </c>
      <c r="D1593" s="198"/>
      <c r="E1593" s="198">
        <v>0.57699999999999996</v>
      </c>
      <c r="F1593" s="198">
        <v>0.49419999999999997</v>
      </c>
      <c r="G1593" s="198">
        <v>0.4214</v>
      </c>
      <c r="H1593" s="198">
        <v>0.35780000000000001</v>
      </c>
      <c r="I1593" s="198">
        <v>0.30719999999999997</v>
      </c>
      <c r="J1593" s="198">
        <v>0.26700000000000002</v>
      </c>
      <c r="K1593" s="198">
        <v>0.2346</v>
      </c>
      <c r="L1593" s="198">
        <v>0.20899999999999999</v>
      </c>
      <c r="M1593" s="198">
        <v>0.189</v>
      </c>
      <c r="N1593" s="198">
        <v>0.1736</v>
      </c>
      <c r="O1593" s="198">
        <v>0.16189999999999999</v>
      </c>
      <c r="P1593" s="198">
        <v>0.15310000000000001</v>
      </c>
      <c r="Q1593" s="198">
        <v>0.14649999999999999</v>
      </c>
    </row>
    <row r="1594" spans="1:17" x14ac:dyDescent="0.25">
      <c r="A1594" s="8">
        <v>1</v>
      </c>
      <c r="B1594" s="3">
        <v>56</v>
      </c>
      <c r="C1594" s="5">
        <v>275000</v>
      </c>
      <c r="D1594" s="198"/>
      <c r="E1594" s="198">
        <v>0.57140000000000002</v>
      </c>
      <c r="F1594" s="198">
        <v>0.48659999999999998</v>
      </c>
      <c r="G1594" s="198">
        <v>0.41210000000000002</v>
      </c>
      <c r="H1594" s="198">
        <v>0.34739999999999999</v>
      </c>
      <c r="I1594" s="198">
        <v>0.2979</v>
      </c>
      <c r="J1594" s="198">
        <v>0.25790000000000002</v>
      </c>
      <c r="K1594" s="198">
        <v>0.2261</v>
      </c>
      <c r="L1594" s="198">
        <v>0.20130000000000001</v>
      </c>
      <c r="M1594" s="198">
        <v>0.1822</v>
      </c>
      <c r="N1594" s="198">
        <v>0.1678</v>
      </c>
      <c r="O1594" s="198">
        <v>0.15709999999999999</v>
      </c>
      <c r="P1594" s="198">
        <v>0.14910000000000001</v>
      </c>
      <c r="Q1594" s="198">
        <v>0.14330000000000001</v>
      </c>
    </row>
    <row r="1595" spans="1:17" x14ac:dyDescent="0.25">
      <c r="A1595" s="8">
        <v>1</v>
      </c>
      <c r="B1595" s="3">
        <v>57</v>
      </c>
      <c r="C1595" s="5">
        <v>275000</v>
      </c>
      <c r="D1595" s="198"/>
      <c r="E1595" s="198">
        <v>0.56610000000000005</v>
      </c>
      <c r="F1595" s="198">
        <v>0.47910000000000003</v>
      </c>
      <c r="G1595" s="198">
        <v>0.40289999999999998</v>
      </c>
      <c r="H1595" s="198">
        <v>0.33860000000000001</v>
      </c>
      <c r="I1595" s="198">
        <v>0.2888</v>
      </c>
      <c r="J1595" s="198">
        <v>0.249</v>
      </c>
      <c r="K1595" s="198">
        <v>0.21790000000000001</v>
      </c>
      <c r="L1595" s="198">
        <v>0.19400000000000001</v>
      </c>
      <c r="M1595" s="198">
        <v>0.1759</v>
      </c>
      <c r="N1595" s="198">
        <v>0.16250000000000001</v>
      </c>
      <c r="O1595" s="198">
        <v>0.1527</v>
      </c>
      <c r="P1595" s="198">
        <v>0.14560000000000001</v>
      </c>
      <c r="Q1595" s="198">
        <v>0.14050000000000001</v>
      </c>
    </row>
    <row r="1596" spans="1:17" x14ac:dyDescent="0.25">
      <c r="A1596" s="8">
        <v>1</v>
      </c>
      <c r="B1596" s="3">
        <v>58</v>
      </c>
      <c r="C1596" s="5">
        <v>275000</v>
      </c>
      <c r="D1596" s="198"/>
      <c r="E1596" s="198">
        <v>0.56120000000000003</v>
      </c>
      <c r="F1596" s="198">
        <v>0.4723</v>
      </c>
      <c r="G1596" s="198">
        <v>0.39419999999999999</v>
      </c>
      <c r="H1596" s="198">
        <v>0.33029999999999998</v>
      </c>
      <c r="I1596" s="198">
        <v>0.28039999999999998</v>
      </c>
      <c r="J1596" s="198">
        <v>0.2409</v>
      </c>
      <c r="K1596" s="198">
        <v>0.2104</v>
      </c>
      <c r="L1596" s="198">
        <v>0.18740000000000001</v>
      </c>
      <c r="M1596" s="198">
        <v>0.17030000000000001</v>
      </c>
      <c r="N1596" s="198">
        <v>0.1578</v>
      </c>
      <c r="O1596" s="198">
        <v>0.1489</v>
      </c>
      <c r="P1596" s="198">
        <v>0.1426</v>
      </c>
      <c r="Q1596" s="198">
        <v>0.13819999999999999</v>
      </c>
    </row>
    <row r="1597" spans="1:17" x14ac:dyDescent="0.25">
      <c r="A1597" s="8">
        <v>1</v>
      </c>
      <c r="B1597" s="3">
        <v>59</v>
      </c>
      <c r="C1597" s="5">
        <v>275000</v>
      </c>
      <c r="D1597" s="198"/>
      <c r="E1597" s="198">
        <v>0.55659999999999998</v>
      </c>
      <c r="F1597" s="198">
        <v>0.46550000000000002</v>
      </c>
      <c r="G1597" s="198">
        <v>0.3856</v>
      </c>
      <c r="H1597" s="198">
        <v>0.3221</v>
      </c>
      <c r="I1597" s="198">
        <v>0.27200000000000002</v>
      </c>
      <c r="J1597" s="198">
        <v>0.2329</v>
      </c>
      <c r="K1597" s="198">
        <v>0.20319999999999999</v>
      </c>
      <c r="L1597" s="198">
        <v>0.18110000000000001</v>
      </c>
      <c r="M1597" s="198">
        <v>0.16500000000000001</v>
      </c>
      <c r="N1597" s="198">
        <v>0.1535</v>
      </c>
      <c r="O1597" s="198">
        <v>0.14549999999999999</v>
      </c>
      <c r="P1597" s="198">
        <v>0.14000000000000001</v>
      </c>
      <c r="Q1597" s="198">
        <v>0.1363</v>
      </c>
    </row>
    <row r="1598" spans="1:17" x14ac:dyDescent="0.25">
      <c r="A1598" s="8">
        <v>1</v>
      </c>
      <c r="B1598" s="3">
        <v>60</v>
      </c>
      <c r="C1598" s="5">
        <v>275000</v>
      </c>
      <c r="D1598" s="198"/>
      <c r="E1598" s="198">
        <v>0.55200000000000005</v>
      </c>
      <c r="F1598" s="198">
        <v>0.45879999999999999</v>
      </c>
      <c r="G1598" s="198">
        <v>0.37709999999999999</v>
      </c>
      <c r="H1598" s="198">
        <v>0.31390000000000001</v>
      </c>
      <c r="I1598" s="198">
        <v>0.26369999999999999</v>
      </c>
      <c r="J1598" s="198">
        <v>0.22500000000000001</v>
      </c>
      <c r="K1598" s="198">
        <v>0.1961</v>
      </c>
      <c r="L1598" s="198">
        <v>0.17499999999999999</v>
      </c>
      <c r="M1598" s="198">
        <v>0.16</v>
      </c>
      <c r="N1598" s="198">
        <v>0.14960000000000001</v>
      </c>
      <c r="O1598" s="198">
        <v>0.1424</v>
      </c>
      <c r="P1598" s="198">
        <v>0.13769999999999999</v>
      </c>
      <c r="Q1598" s="198">
        <v>0.1346</v>
      </c>
    </row>
    <row r="1599" spans="1:17" x14ac:dyDescent="0.25">
      <c r="A1599" s="8">
        <v>1</v>
      </c>
      <c r="B1599" s="3">
        <v>61</v>
      </c>
      <c r="C1599" s="5">
        <v>275000</v>
      </c>
      <c r="D1599" s="198"/>
      <c r="E1599" s="198">
        <v>0.54779999999999995</v>
      </c>
      <c r="F1599" s="198">
        <v>0.45229999999999998</v>
      </c>
      <c r="G1599" s="198">
        <v>0.36980000000000002</v>
      </c>
      <c r="H1599" s="198">
        <v>0.30580000000000002</v>
      </c>
      <c r="I1599" s="198">
        <v>0.2555</v>
      </c>
      <c r="J1599" s="198">
        <v>0.21729999999999999</v>
      </c>
      <c r="K1599" s="198">
        <v>0.1893</v>
      </c>
      <c r="L1599" s="198">
        <v>0.16930000000000001</v>
      </c>
      <c r="M1599" s="198">
        <v>0.15540000000000001</v>
      </c>
      <c r="N1599" s="198">
        <v>0.14599999999999999</v>
      </c>
      <c r="O1599" s="198">
        <v>0.13980000000000001</v>
      </c>
      <c r="P1599" s="198">
        <v>0.13569999999999999</v>
      </c>
      <c r="Q1599" s="198">
        <v>0.13320000000000001</v>
      </c>
    </row>
    <row r="1600" spans="1:17" x14ac:dyDescent="0.25">
      <c r="A1600" s="8">
        <v>1</v>
      </c>
      <c r="B1600" s="3">
        <v>62</v>
      </c>
      <c r="C1600" s="5">
        <v>275000</v>
      </c>
      <c r="D1600" s="198"/>
      <c r="E1600" s="198">
        <v>0.54369999999999996</v>
      </c>
      <c r="F1600" s="198">
        <v>0.44600000000000001</v>
      </c>
      <c r="G1600" s="198">
        <v>0.36259999999999998</v>
      </c>
      <c r="H1600" s="198">
        <v>0.29770000000000002</v>
      </c>
      <c r="I1600" s="198">
        <v>0.24740000000000001</v>
      </c>
      <c r="J1600" s="198">
        <v>0.2097</v>
      </c>
      <c r="K1600" s="198">
        <v>0.1827</v>
      </c>
      <c r="L1600" s="198">
        <v>0.1638</v>
      </c>
      <c r="M1600" s="198">
        <v>0.15110000000000001</v>
      </c>
      <c r="N1600" s="198">
        <v>0.14269999999999999</v>
      </c>
      <c r="O1600" s="198">
        <v>0.13739999999999999</v>
      </c>
      <c r="P1600" s="198">
        <v>0.1341</v>
      </c>
      <c r="Q1600" s="198">
        <v>0.13200000000000001</v>
      </c>
    </row>
    <row r="1601" spans="1:17" x14ac:dyDescent="0.25">
      <c r="A1601" s="8">
        <v>1</v>
      </c>
      <c r="B1601" s="3">
        <v>63</v>
      </c>
      <c r="C1601" s="5">
        <v>275000</v>
      </c>
      <c r="D1601" s="198"/>
      <c r="E1601" s="198">
        <v>0.53979999999999995</v>
      </c>
      <c r="F1601" s="198">
        <v>0.43980000000000002</v>
      </c>
      <c r="G1601" s="198">
        <v>0.35520000000000002</v>
      </c>
      <c r="H1601" s="198">
        <v>0.28949999999999998</v>
      </c>
      <c r="I1601" s="198">
        <v>0.23910000000000001</v>
      </c>
      <c r="J1601" s="198">
        <v>0.2021</v>
      </c>
      <c r="K1601" s="198">
        <v>0.17610000000000001</v>
      </c>
      <c r="L1601" s="198">
        <v>0.1585</v>
      </c>
      <c r="M1601" s="198">
        <v>0.14699999999999999</v>
      </c>
      <c r="N1601" s="198">
        <v>0.13980000000000001</v>
      </c>
      <c r="O1601" s="198">
        <v>0.1353</v>
      </c>
      <c r="P1601" s="198">
        <v>0.13270000000000001</v>
      </c>
      <c r="Q1601" s="198">
        <v>0.13109999999999999</v>
      </c>
    </row>
    <row r="1602" spans="1:17" x14ac:dyDescent="0.25">
      <c r="A1602" s="8">
        <v>1</v>
      </c>
      <c r="B1602" s="3">
        <v>64</v>
      </c>
      <c r="C1602" s="5">
        <v>275000</v>
      </c>
      <c r="D1602" s="198"/>
      <c r="E1602" s="198">
        <v>0.53620000000000001</v>
      </c>
      <c r="F1602" s="198">
        <v>0.43380000000000002</v>
      </c>
      <c r="G1602" s="198">
        <v>0.34789999999999999</v>
      </c>
      <c r="H1602" s="198">
        <v>0.28129999999999999</v>
      </c>
      <c r="I1602" s="198">
        <v>0.23089999999999999</v>
      </c>
      <c r="J1602" s="198">
        <v>0.1946</v>
      </c>
      <c r="K1602" s="198">
        <v>0.16980000000000001</v>
      </c>
      <c r="L1602" s="198">
        <v>0.15359999999999999</v>
      </c>
      <c r="M1602" s="198">
        <v>0.1434</v>
      </c>
      <c r="N1602" s="198">
        <v>0.13719999999999999</v>
      </c>
      <c r="O1602" s="198">
        <v>0.1336</v>
      </c>
      <c r="P1602" s="198">
        <v>0.13159999999999999</v>
      </c>
      <c r="Q1602" s="198">
        <v>0.1305</v>
      </c>
    </row>
    <row r="1603" spans="1:17" x14ac:dyDescent="0.25">
      <c r="A1603" s="8">
        <v>1</v>
      </c>
      <c r="B1603" s="3">
        <v>65</v>
      </c>
      <c r="C1603" s="5">
        <v>275000</v>
      </c>
      <c r="D1603" s="198"/>
      <c r="E1603" s="198">
        <v>0.53300000000000003</v>
      </c>
      <c r="F1603" s="198">
        <v>0.42809999999999998</v>
      </c>
      <c r="G1603" s="198">
        <v>0.3407</v>
      </c>
      <c r="H1603" s="198">
        <v>0.27310000000000001</v>
      </c>
      <c r="I1603" s="198">
        <v>0.22270000000000001</v>
      </c>
      <c r="J1603" s="198">
        <v>0.18729999999999999</v>
      </c>
      <c r="K1603" s="198">
        <v>0.16389999999999999</v>
      </c>
      <c r="L1603" s="198">
        <v>0.14910000000000001</v>
      </c>
      <c r="M1603" s="198">
        <v>0.14019999999999999</v>
      </c>
      <c r="N1603" s="198">
        <v>0.1351</v>
      </c>
      <c r="O1603" s="198">
        <v>0.13220000000000001</v>
      </c>
      <c r="P1603" s="198">
        <v>0.13070000000000001</v>
      </c>
      <c r="Q1603" s="198">
        <v>0.13</v>
      </c>
    </row>
    <row r="1604" spans="1:17" x14ac:dyDescent="0.25">
      <c r="A1604" s="8">
        <v>1</v>
      </c>
      <c r="B1604" s="3">
        <v>66</v>
      </c>
      <c r="C1604" s="5">
        <v>275000</v>
      </c>
      <c r="D1604" s="198"/>
      <c r="E1604" s="198">
        <v>0.53010000000000002</v>
      </c>
      <c r="F1604" s="198">
        <v>0.42270000000000002</v>
      </c>
      <c r="G1604" s="198">
        <v>0.3337</v>
      </c>
      <c r="H1604" s="198">
        <v>0.26490000000000002</v>
      </c>
      <c r="I1604" s="198">
        <v>0.21460000000000001</v>
      </c>
      <c r="J1604" s="198">
        <v>0.1802</v>
      </c>
      <c r="K1604" s="198">
        <v>0.15820000000000001</v>
      </c>
      <c r="L1604" s="198">
        <v>0.14499999999999999</v>
      </c>
      <c r="M1604" s="198">
        <v>0.13739999999999999</v>
      </c>
      <c r="N1604" s="198">
        <v>0.1333</v>
      </c>
      <c r="O1604" s="198">
        <v>0.13120000000000001</v>
      </c>
      <c r="P1604" s="198">
        <v>0.13009999999999999</v>
      </c>
      <c r="Q1604" s="198">
        <v>0.12959999999999999</v>
      </c>
    </row>
    <row r="1605" spans="1:17" x14ac:dyDescent="0.25">
      <c r="A1605" s="8">
        <v>1</v>
      </c>
      <c r="B1605" s="3">
        <v>67</v>
      </c>
      <c r="C1605" s="5">
        <v>275000</v>
      </c>
      <c r="D1605" s="198"/>
      <c r="E1605" s="198">
        <v>0.52749999999999997</v>
      </c>
      <c r="F1605" s="198">
        <v>0.41739999999999999</v>
      </c>
      <c r="G1605" s="198">
        <v>0.3261</v>
      </c>
      <c r="H1605" s="198">
        <v>0.25609999999999999</v>
      </c>
      <c r="I1605" s="198">
        <v>0.2059</v>
      </c>
      <c r="J1605" s="198">
        <v>0.17280000000000001</v>
      </c>
      <c r="K1605" s="198">
        <v>0.1525</v>
      </c>
      <c r="L1605" s="198">
        <v>0.14099999999999999</v>
      </c>
      <c r="M1605" s="198">
        <v>0.13489999999999999</v>
      </c>
      <c r="N1605" s="198">
        <v>0.1318</v>
      </c>
      <c r="O1605" s="198">
        <v>0.13039999999999999</v>
      </c>
      <c r="P1605" s="198">
        <v>0.12970000000000001</v>
      </c>
      <c r="Q1605" s="198">
        <v>0.12939999999999999</v>
      </c>
    </row>
    <row r="1606" spans="1:17" x14ac:dyDescent="0.25">
      <c r="A1606" s="8">
        <v>1</v>
      </c>
      <c r="B1606" s="3">
        <v>68</v>
      </c>
      <c r="C1606" s="5">
        <v>275000</v>
      </c>
      <c r="D1606" s="198"/>
      <c r="E1606" s="198">
        <v>0.52529999999999999</v>
      </c>
      <c r="F1606" s="198">
        <v>0.41249999999999998</v>
      </c>
      <c r="G1606" s="198">
        <v>0.31859999999999999</v>
      </c>
      <c r="H1606" s="198">
        <v>0.24709999999999999</v>
      </c>
      <c r="I1606" s="198">
        <v>0.1971</v>
      </c>
      <c r="J1606" s="198">
        <v>0.16550000000000001</v>
      </c>
      <c r="K1606" s="198">
        <v>0.1472</v>
      </c>
      <c r="L1606" s="198">
        <v>0.1376</v>
      </c>
      <c r="M1606" s="198">
        <v>0.13289999999999999</v>
      </c>
      <c r="N1606" s="198">
        <v>0.13070000000000001</v>
      </c>
      <c r="O1606" s="198">
        <v>0.1298</v>
      </c>
      <c r="P1606" s="198">
        <v>0.12939999999999999</v>
      </c>
      <c r="Q1606" s="198">
        <v>0.1293</v>
      </c>
    </row>
    <row r="1607" spans="1:17" x14ac:dyDescent="0.25">
      <c r="A1607" s="8">
        <v>1</v>
      </c>
      <c r="B1607" s="3">
        <v>69</v>
      </c>
      <c r="C1607" s="5">
        <v>275000</v>
      </c>
      <c r="D1607" s="198"/>
      <c r="E1607" s="198">
        <v>0.52370000000000005</v>
      </c>
      <c r="F1607" s="198">
        <v>0.40839999999999999</v>
      </c>
      <c r="G1607" s="198">
        <v>0.3115</v>
      </c>
      <c r="H1607" s="198">
        <v>0.23849999999999999</v>
      </c>
      <c r="I1607" s="198">
        <v>0.18870000000000001</v>
      </c>
      <c r="J1607" s="198">
        <v>0.1588</v>
      </c>
      <c r="K1607" s="198">
        <v>0.1426</v>
      </c>
      <c r="L1607" s="198">
        <v>0.1348</v>
      </c>
      <c r="M1607" s="198">
        <v>0.13139999999999999</v>
      </c>
      <c r="N1607" s="198">
        <v>0.13</v>
      </c>
      <c r="O1607" s="198">
        <v>0.1295</v>
      </c>
      <c r="P1607" s="198">
        <v>0.1293</v>
      </c>
      <c r="Q1607" s="198">
        <v>0.12920000000000001</v>
      </c>
    </row>
    <row r="1608" spans="1:17" x14ac:dyDescent="0.25">
      <c r="A1608" s="8">
        <v>1</v>
      </c>
      <c r="B1608" s="3">
        <v>70</v>
      </c>
      <c r="C1608" s="5">
        <v>275000</v>
      </c>
      <c r="D1608" s="198"/>
      <c r="E1608" s="198">
        <v>0.52239999999999998</v>
      </c>
      <c r="F1608" s="198">
        <v>0.40439999999999998</v>
      </c>
      <c r="G1608" s="198">
        <v>0.30349999999999999</v>
      </c>
      <c r="H1608" s="198">
        <v>0.2283</v>
      </c>
      <c r="I1608" s="198">
        <v>0.17910000000000001</v>
      </c>
      <c r="J1608" s="198">
        <v>0.15140000000000001</v>
      </c>
      <c r="K1608" s="198">
        <v>0.13800000000000001</v>
      </c>
      <c r="L1608" s="198">
        <v>0.1323</v>
      </c>
      <c r="M1608" s="198">
        <v>0.13020000000000001</v>
      </c>
      <c r="N1608" s="198">
        <v>0.1295</v>
      </c>
      <c r="O1608" s="198">
        <v>0.1293</v>
      </c>
      <c r="P1608" s="198">
        <v>0.12920000000000001</v>
      </c>
      <c r="Q1608" s="198">
        <v>0.12920000000000001</v>
      </c>
    </row>
    <row r="1609" spans="1:17" x14ac:dyDescent="0.25">
      <c r="A1609" s="8">
        <v>1</v>
      </c>
      <c r="B1609" s="3">
        <v>71</v>
      </c>
      <c r="C1609" s="5">
        <v>275000</v>
      </c>
      <c r="D1609" s="198"/>
      <c r="E1609" s="198">
        <v>0.52159999999999995</v>
      </c>
      <c r="F1609" s="198">
        <v>0.40150000000000002</v>
      </c>
      <c r="G1609" s="198">
        <v>0.29609999999999997</v>
      </c>
      <c r="H1609" s="198">
        <v>0.21840000000000001</v>
      </c>
      <c r="I1609" s="198">
        <v>0.16980000000000001</v>
      </c>
      <c r="J1609" s="198">
        <v>0.14499999999999999</v>
      </c>
      <c r="K1609" s="198">
        <v>0.13439999999999999</v>
      </c>
      <c r="L1609" s="198">
        <v>0.13070000000000001</v>
      </c>
      <c r="M1609" s="198">
        <v>0.12959999999999999</v>
      </c>
      <c r="N1609" s="198">
        <v>0.1293</v>
      </c>
      <c r="O1609" s="198">
        <v>0.12920000000000001</v>
      </c>
      <c r="P1609" s="198">
        <v>0.12920000000000001</v>
      </c>
      <c r="Q1609" s="198">
        <v>0.12920000000000001</v>
      </c>
    </row>
    <row r="1610" spans="1:17" x14ac:dyDescent="0.25">
      <c r="A1610" s="8">
        <v>1</v>
      </c>
      <c r="B1610" s="3">
        <v>72</v>
      </c>
      <c r="C1610" s="5">
        <v>275000</v>
      </c>
      <c r="D1610" s="198"/>
      <c r="E1610" s="198">
        <v>0.52129999999999999</v>
      </c>
      <c r="F1610" s="198">
        <v>0.3992</v>
      </c>
      <c r="G1610" s="198">
        <v>0.28699999999999998</v>
      </c>
      <c r="H1610" s="198">
        <v>0.2051</v>
      </c>
      <c r="I1610" s="198">
        <v>0.15790000000000001</v>
      </c>
      <c r="J1610" s="198">
        <v>0.13769999999999999</v>
      </c>
      <c r="K1610" s="198">
        <v>0.13120000000000001</v>
      </c>
      <c r="L1610" s="198">
        <v>0.12959999999999999</v>
      </c>
      <c r="M1610" s="198">
        <v>0.1293</v>
      </c>
      <c r="N1610" s="198">
        <v>0.12920000000000001</v>
      </c>
      <c r="O1610" s="198">
        <v>0.12920000000000001</v>
      </c>
      <c r="P1610" s="198">
        <v>0.12920000000000001</v>
      </c>
      <c r="Q1610" s="198">
        <v>0.12920000000000001</v>
      </c>
    </row>
    <row r="1611" spans="1:17" x14ac:dyDescent="0.25">
      <c r="A1611" s="8">
        <v>1</v>
      </c>
      <c r="B1611" s="3">
        <v>73</v>
      </c>
      <c r="C1611" s="5">
        <v>275000</v>
      </c>
      <c r="D1611" s="198"/>
      <c r="E1611" s="198">
        <v>0.5212</v>
      </c>
      <c r="F1611" s="198">
        <v>0.39839999999999998</v>
      </c>
      <c r="G1611" s="198">
        <v>0.27889999999999998</v>
      </c>
      <c r="H1611" s="198">
        <v>0.191</v>
      </c>
      <c r="I1611" s="198">
        <v>0.14610000000000001</v>
      </c>
      <c r="J1611" s="198">
        <v>0.13220000000000001</v>
      </c>
      <c r="K1611" s="198">
        <v>0.12959999999999999</v>
      </c>
      <c r="L1611" s="198">
        <v>0.12920000000000001</v>
      </c>
      <c r="M1611" s="198">
        <v>0.12920000000000001</v>
      </c>
      <c r="N1611" s="198">
        <v>0.12920000000000001</v>
      </c>
      <c r="O1611" s="198">
        <v>0.12920000000000001</v>
      </c>
      <c r="P1611" s="198">
        <v>0.12920000000000001</v>
      </c>
      <c r="Q1611" s="198">
        <v>0.12920000000000001</v>
      </c>
    </row>
    <row r="1612" spans="1:17" x14ac:dyDescent="0.25">
      <c r="A1612" s="8">
        <v>1</v>
      </c>
      <c r="B1612" s="3">
        <v>74</v>
      </c>
      <c r="C1612" s="5">
        <v>275000</v>
      </c>
      <c r="D1612" s="198"/>
      <c r="E1612" s="198">
        <v>0.5212</v>
      </c>
      <c r="F1612" s="198">
        <v>0.39829999999999999</v>
      </c>
      <c r="G1612" s="198">
        <v>0.2757</v>
      </c>
      <c r="H1612" s="198">
        <v>0.1817</v>
      </c>
      <c r="I1612" s="198">
        <v>0.13930000000000001</v>
      </c>
      <c r="J1612" s="198">
        <v>0.13020000000000001</v>
      </c>
      <c r="K1612" s="198">
        <v>0.1293</v>
      </c>
      <c r="L1612" s="198">
        <v>0.12920000000000001</v>
      </c>
      <c r="M1612" s="198">
        <v>0.12920000000000001</v>
      </c>
      <c r="N1612" s="198">
        <v>0.12920000000000001</v>
      </c>
      <c r="O1612" s="198">
        <v>0.12920000000000001</v>
      </c>
      <c r="P1612" s="198">
        <v>0.12920000000000001</v>
      </c>
      <c r="Q1612" s="198">
        <v>0.12920000000000001</v>
      </c>
    </row>
    <row r="1613" spans="1:17" x14ac:dyDescent="0.25">
      <c r="A1613" s="8">
        <v>2</v>
      </c>
      <c r="B1613" s="3">
        <v>48</v>
      </c>
      <c r="C1613" s="5">
        <v>275000</v>
      </c>
      <c r="D1613" s="198"/>
      <c r="E1613" s="198">
        <v>0.62829999999999997</v>
      </c>
      <c r="F1613" s="198">
        <v>0.55979999999999996</v>
      </c>
      <c r="G1613" s="198">
        <v>0.49909999999999999</v>
      </c>
      <c r="H1613" s="198">
        <v>0.44529999999999997</v>
      </c>
      <c r="I1613" s="198">
        <v>0.39729999999999999</v>
      </c>
      <c r="J1613" s="198">
        <v>0.3543</v>
      </c>
      <c r="K1613" s="198">
        <v>0.31580000000000003</v>
      </c>
      <c r="L1613" s="198">
        <v>0.2853</v>
      </c>
      <c r="M1613" s="198">
        <v>0.26090000000000002</v>
      </c>
      <c r="N1613" s="198">
        <v>0.2404</v>
      </c>
      <c r="O1613" s="198">
        <v>0.2233</v>
      </c>
      <c r="P1613" s="198">
        <v>0.20899999999999999</v>
      </c>
      <c r="Q1613" s="198">
        <v>0.19689999999999999</v>
      </c>
    </row>
    <row r="1614" spans="1:17" x14ac:dyDescent="0.25">
      <c r="A1614" s="8">
        <v>2</v>
      </c>
      <c r="B1614" s="3">
        <v>49</v>
      </c>
      <c r="C1614" s="5">
        <v>275000</v>
      </c>
      <c r="D1614" s="198"/>
      <c r="E1614" s="198">
        <v>0.62160000000000004</v>
      </c>
      <c r="F1614" s="198">
        <v>0.5514</v>
      </c>
      <c r="G1614" s="198">
        <v>0.4894</v>
      </c>
      <c r="H1614" s="198">
        <v>0.43440000000000001</v>
      </c>
      <c r="I1614" s="198">
        <v>0.38540000000000002</v>
      </c>
      <c r="J1614" s="198">
        <v>0.34179999999999999</v>
      </c>
      <c r="K1614" s="198">
        <v>0.30430000000000001</v>
      </c>
      <c r="L1614" s="198">
        <v>0.2757</v>
      </c>
      <c r="M1614" s="198">
        <v>0.25190000000000001</v>
      </c>
      <c r="N1614" s="198">
        <v>0.2321</v>
      </c>
      <c r="O1614" s="198">
        <v>0.21560000000000001</v>
      </c>
      <c r="P1614" s="198">
        <v>0.20180000000000001</v>
      </c>
      <c r="Q1614" s="198">
        <v>0.19040000000000001</v>
      </c>
    </row>
    <row r="1615" spans="1:17" x14ac:dyDescent="0.25">
      <c r="A1615" s="8">
        <v>2</v>
      </c>
      <c r="B1615" s="3">
        <v>50</v>
      </c>
      <c r="C1615" s="5">
        <v>275000</v>
      </c>
      <c r="D1615" s="198"/>
      <c r="E1615" s="198">
        <v>0.61519999999999997</v>
      </c>
      <c r="F1615" s="198">
        <v>0.54330000000000001</v>
      </c>
      <c r="G1615" s="198">
        <v>0.47989999999999999</v>
      </c>
      <c r="H1615" s="198">
        <v>0.42370000000000002</v>
      </c>
      <c r="I1615" s="198">
        <v>0.37380000000000002</v>
      </c>
      <c r="J1615" s="198">
        <v>0.32950000000000002</v>
      </c>
      <c r="K1615" s="198">
        <v>0.29459999999999997</v>
      </c>
      <c r="L1615" s="198">
        <v>0.2666</v>
      </c>
      <c r="M1615" s="198">
        <v>0.24340000000000001</v>
      </c>
      <c r="N1615" s="198">
        <v>0.22420000000000001</v>
      </c>
      <c r="O1615" s="198">
        <v>0.2082</v>
      </c>
      <c r="P1615" s="198">
        <v>0.19520000000000001</v>
      </c>
      <c r="Q1615" s="198">
        <v>0.18459999999999999</v>
      </c>
    </row>
    <row r="1616" spans="1:17" x14ac:dyDescent="0.25">
      <c r="A1616" s="8">
        <v>2</v>
      </c>
      <c r="B1616" s="3">
        <v>51</v>
      </c>
      <c r="C1616" s="5">
        <v>275000</v>
      </c>
      <c r="D1616" s="198"/>
      <c r="E1616" s="198">
        <v>0.60880000000000001</v>
      </c>
      <c r="F1616" s="198">
        <v>0.53520000000000001</v>
      </c>
      <c r="G1616" s="198">
        <v>0.4703</v>
      </c>
      <c r="H1616" s="198">
        <v>0.41299999999999998</v>
      </c>
      <c r="I1616" s="198">
        <v>0.36220000000000002</v>
      </c>
      <c r="J1616" s="198">
        <v>0.31850000000000001</v>
      </c>
      <c r="K1616" s="198">
        <v>0.28520000000000001</v>
      </c>
      <c r="L1616" s="198">
        <v>0.25779999999999997</v>
      </c>
      <c r="M1616" s="198">
        <v>0.2351</v>
      </c>
      <c r="N1616" s="198">
        <v>0.2165</v>
      </c>
      <c r="O1616" s="198">
        <v>0.20130000000000001</v>
      </c>
      <c r="P1616" s="198">
        <v>0.189</v>
      </c>
      <c r="Q1616" s="198">
        <v>0.17929999999999999</v>
      </c>
    </row>
    <row r="1617" spans="1:17" x14ac:dyDescent="0.25">
      <c r="A1617" s="8">
        <v>2</v>
      </c>
      <c r="B1617" s="3">
        <v>52</v>
      </c>
      <c r="C1617" s="5">
        <v>275000</v>
      </c>
      <c r="D1617" s="198"/>
      <c r="E1617" s="198">
        <v>0.60240000000000005</v>
      </c>
      <c r="F1617" s="198">
        <v>0.52700000000000002</v>
      </c>
      <c r="G1617" s="198">
        <v>0.46060000000000001</v>
      </c>
      <c r="H1617" s="198">
        <v>0.40210000000000001</v>
      </c>
      <c r="I1617" s="198">
        <v>0.35039999999999999</v>
      </c>
      <c r="J1617" s="198">
        <v>0.30880000000000002</v>
      </c>
      <c r="K1617" s="198">
        <v>0.27589999999999998</v>
      </c>
      <c r="L1617" s="198">
        <v>0.249</v>
      </c>
      <c r="M1617" s="198">
        <v>0.22689999999999999</v>
      </c>
      <c r="N1617" s="198">
        <v>0.20899999999999999</v>
      </c>
      <c r="O1617" s="198">
        <v>0.1946</v>
      </c>
      <c r="P1617" s="198">
        <v>0.18329999999999999</v>
      </c>
      <c r="Q1617" s="198">
        <v>0.17430000000000001</v>
      </c>
    </row>
    <row r="1618" spans="1:17" x14ac:dyDescent="0.25">
      <c r="A1618" s="8">
        <v>2</v>
      </c>
      <c r="B1618" s="3">
        <v>53</v>
      </c>
      <c r="C1618" s="5">
        <v>275000</v>
      </c>
      <c r="D1618" s="198"/>
      <c r="E1618" s="198">
        <v>0.59609999999999996</v>
      </c>
      <c r="F1618" s="198">
        <v>0.51890000000000003</v>
      </c>
      <c r="G1618" s="198">
        <v>0.45090000000000002</v>
      </c>
      <c r="H1618" s="198">
        <v>0.3911</v>
      </c>
      <c r="I1618" s="198">
        <v>0.33879999999999999</v>
      </c>
      <c r="J1618" s="198">
        <v>0.29920000000000002</v>
      </c>
      <c r="K1618" s="198">
        <v>0.26679999999999998</v>
      </c>
      <c r="L1618" s="198">
        <v>0.24030000000000001</v>
      </c>
      <c r="M1618" s="198">
        <v>0.21890000000000001</v>
      </c>
      <c r="N1618" s="198">
        <v>0.2019</v>
      </c>
      <c r="O1618" s="198">
        <v>0.18840000000000001</v>
      </c>
      <c r="P1618" s="198">
        <v>0.1779</v>
      </c>
      <c r="Q1618" s="198">
        <v>0.16969999999999999</v>
      </c>
    </row>
    <row r="1619" spans="1:17" x14ac:dyDescent="0.25">
      <c r="A1619" s="8">
        <v>2</v>
      </c>
      <c r="B1619" s="3">
        <v>54</v>
      </c>
      <c r="C1619" s="5">
        <v>275000</v>
      </c>
      <c r="D1619" s="198"/>
      <c r="E1619" s="198">
        <v>0.58989999999999998</v>
      </c>
      <c r="F1619" s="198">
        <v>0.51090000000000002</v>
      </c>
      <c r="G1619" s="198">
        <v>0.44130000000000003</v>
      </c>
      <c r="H1619" s="198">
        <v>0.38019999999999998</v>
      </c>
      <c r="I1619" s="198">
        <v>0.32929999999999998</v>
      </c>
      <c r="J1619" s="198">
        <v>0.28989999999999999</v>
      </c>
      <c r="K1619" s="198">
        <v>0.25790000000000002</v>
      </c>
      <c r="L1619" s="198">
        <v>0.23200000000000001</v>
      </c>
      <c r="M1619" s="198">
        <v>0.2114</v>
      </c>
      <c r="N1619" s="198">
        <v>0.1953</v>
      </c>
      <c r="O1619" s="198">
        <v>0.1827</v>
      </c>
      <c r="P1619" s="198">
        <v>0.17299999999999999</v>
      </c>
      <c r="Q1619" s="198">
        <v>0.1656</v>
      </c>
    </row>
    <row r="1620" spans="1:17" x14ac:dyDescent="0.25">
      <c r="A1620" s="8">
        <v>2</v>
      </c>
      <c r="B1620" s="3">
        <v>55</v>
      </c>
      <c r="C1620" s="5">
        <v>275000</v>
      </c>
      <c r="D1620" s="198"/>
      <c r="E1620" s="198">
        <v>0.58399999999999996</v>
      </c>
      <c r="F1620" s="198">
        <v>0.503</v>
      </c>
      <c r="G1620" s="198">
        <v>0.43180000000000002</v>
      </c>
      <c r="H1620" s="198">
        <v>0.36940000000000001</v>
      </c>
      <c r="I1620" s="198">
        <v>0.3201</v>
      </c>
      <c r="J1620" s="198">
        <v>0.28089999999999998</v>
      </c>
      <c r="K1620" s="198">
        <v>0.24929999999999999</v>
      </c>
      <c r="L1620" s="198">
        <v>0.22409999999999999</v>
      </c>
      <c r="M1620" s="198">
        <v>0.2044</v>
      </c>
      <c r="N1620" s="198">
        <v>0.18920000000000001</v>
      </c>
      <c r="O1620" s="198">
        <v>0.17749999999999999</v>
      </c>
      <c r="P1620" s="198">
        <v>0.1686</v>
      </c>
      <c r="Q1620" s="198">
        <v>0.16189999999999999</v>
      </c>
    </row>
    <row r="1621" spans="1:17" x14ac:dyDescent="0.25">
      <c r="A1621" s="8">
        <v>2</v>
      </c>
      <c r="B1621" s="3">
        <v>56</v>
      </c>
      <c r="C1621" s="5">
        <v>275000</v>
      </c>
      <c r="D1621" s="198"/>
      <c r="E1621" s="198">
        <v>0.57809999999999995</v>
      </c>
      <c r="F1621" s="198">
        <v>0.49509999999999998</v>
      </c>
      <c r="G1621" s="198">
        <v>0.42209999999999998</v>
      </c>
      <c r="H1621" s="198">
        <v>0.3589</v>
      </c>
      <c r="I1621" s="198">
        <v>0.31069999999999998</v>
      </c>
      <c r="J1621" s="198">
        <v>0.2717</v>
      </c>
      <c r="K1621" s="198">
        <v>0.24060000000000001</v>
      </c>
      <c r="L1621" s="198">
        <v>0.21629999999999999</v>
      </c>
      <c r="M1621" s="198">
        <v>0.1976</v>
      </c>
      <c r="N1621" s="198">
        <v>0.18329999999999999</v>
      </c>
      <c r="O1621" s="198">
        <v>0.17249999999999999</v>
      </c>
      <c r="P1621" s="198">
        <v>0.16450000000000001</v>
      </c>
      <c r="Q1621" s="198">
        <v>0.1585</v>
      </c>
    </row>
    <row r="1622" spans="1:17" x14ac:dyDescent="0.25">
      <c r="A1622" s="8">
        <v>2</v>
      </c>
      <c r="B1622" s="3">
        <v>57</v>
      </c>
      <c r="C1622" s="5">
        <v>275000</v>
      </c>
      <c r="D1622" s="198"/>
      <c r="E1622" s="198">
        <v>0.57240000000000002</v>
      </c>
      <c r="F1622" s="198">
        <v>0.48730000000000001</v>
      </c>
      <c r="G1622" s="198">
        <v>0.41260000000000002</v>
      </c>
      <c r="H1622" s="198">
        <v>0.34989999999999999</v>
      </c>
      <c r="I1622" s="198">
        <v>0.30159999999999998</v>
      </c>
      <c r="J1622" s="198">
        <v>0.26279999999999998</v>
      </c>
      <c r="K1622" s="198">
        <v>0.2324</v>
      </c>
      <c r="L1622" s="198">
        <v>0.20899999999999999</v>
      </c>
      <c r="M1622" s="198">
        <v>0.19120000000000001</v>
      </c>
      <c r="N1622" s="198">
        <v>0.17780000000000001</v>
      </c>
      <c r="O1622" s="198">
        <v>0.16800000000000001</v>
      </c>
      <c r="P1622" s="198">
        <v>0.1608</v>
      </c>
      <c r="Q1622" s="198">
        <v>0.15559999999999999</v>
      </c>
    </row>
    <row r="1623" spans="1:17" x14ac:dyDescent="0.25">
      <c r="A1623" s="8">
        <v>2</v>
      </c>
      <c r="B1623" s="3">
        <v>58</v>
      </c>
      <c r="C1623" s="5">
        <v>275000</v>
      </c>
      <c r="D1623" s="198"/>
      <c r="E1623" s="198">
        <v>0.56730000000000003</v>
      </c>
      <c r="F1623" s="198">
        <v>0.48020000000000002</v>
      </c>
      <c r="G1623" s="198">
        <v>0.4037</v>
      </c>
      <c r="H1623" s="198">
        <v>0.34160000000000001</v>
      </c>
      <c r="I1623" s="198">
        <v>0.29310000000000003</v>
      </c>
      <c r="J1623" s="198">
        <v>0.25469999999999998</v>
      </c>
      <c r="K1623" s="198">
        <v>0.22500000000000001</v>
      </c>
      <c r="L1623" s="198">
        <v>0.2024</v>
      </c>
      <c r="M1623" s="198">
        <v>0.18559999999999999</v>
      </c>
      <c r="N1623" s="198">
        <v>0.17319999999999999</v>
      </c>
      <c r="O1623" s="198">
        <v>0.16420000000000001</v>
      </c>
      <c r="P1623" s="198">
        <v>0.1578</v>
      </c>
      <c r="Q1623" s="198">
        <v>0.15329999999999999</v>
      </c>
    </row>
    <row r="1624" spans="1:17" x14ac:dyDescent="0.25">
      <c r="A1624" s="8">
        <v>2</v>
      </c>
      <c r="B1624" s="3">
        <v>59</v>
      </c>
      <c r="C1624" s="5">
        <v>275000</v>
      </c>
      <c r="D1624" s="198"/>
      <c r="E1624" s="198">
        <v>0.56230000000000002</v>
      </c>
      <c r="F1624" s="198">
        <v>0.47310000000000002</v>
      </c>
      <c r="G1624" s="198">
        <v>0.39489999999999997</v>
      </c>
      <c r="H1624" s="198">
        <v>0.33339999999999997</v>
      </c>
      <c r="I1624" s="198">
        <v>0.2848</v>
      </c>
      <c r="J1624" s="198">
        <v>0.24679999999999999</v>
      </c>
      <c r="K1624" s="198">
        <v>0.21779999999999999</v>
      </c>
      <c r="L1624" s="198">
        <v>0.19620000000000001</v>
      </c>
      <c r="M1624" s="198">
        <v>0.18029999999999999</v>
      </c>
      <c r="N1624" s="198">
        <v>0.16880000000000001</v>
      </c>
      <c r="O1624" s="198">
        <v>0.16070000000000001</v>
      </c>
      <c r="P1624" s="198">
        <v>0.15509999999999999</v>
      </c>
      <c r="Q1624" s="198">
        <v>0.1512</v>
      </c>
    </row>
    <row r="1625" spans="1:17" x14ac:dyDescent="0.25">
      <c r="A1625" s="8">
        <v>2</v>
      </c>
      <c r="B1625" s="3">
        <v>60</v>
      </c>
      <c r="C1625" s="5">
        <v>275000</v>
      </c>
      <c r="D1625" s="198"/>
      <c r="E1625" s="198">
        <v>0.55740000000000001</v>
      </c>
      <c r="F1625" s="198">
        <v>0.46610000000000001</v>
      </c>
      <c r="G1625" s="198">
        <v>0.38640000000000002</v>
      </c>
      <c r="H1625" s="198">
        <v>0.3251</v>
      </c>
      <c r="I1625" s="198">
        <v>0.27650000000000002</v>
      </c>
      <c r="J1625" s="198">
        <v>0.23899999999999999</v>
      </c>
      <c r="K1625" s="198">
        <v>0.21079999999999999</v>
      </c>
      <c r="L1625" s="198">
        <v>0.19009999999999999</v>
      </c>
      <c r="M1625" s="198">
        <v>0.17519999999999999</v>
      </c>
      <c r="N1625" s="198">
        <v>0.1648</v>
      </c>
      <c r="O1625" s="198">
        <v>0.15759999999999999</v>
      </c>
      <c r="P1625" s="198">
        <v>0.1527</v>
      </c>
      <c r="Q1625" s="198">
        <v>0.14949999999999999</v>
      </c>
    </row>
    <row r="1626" spans="1:17" x14ac:dyDescent="0.25">
      <c r="A1626" s="8">
        <v>2</v>
      </c>
      <c r="B1626" s="3">
        <v>61</v>
      </c>
      <c r="C1626" s="5">
        <v>275000</v>
      </c>
      <c r="D1626" s="198"/>
      <c r="E1626" s="198">
        <v>0.55279999999999996</v>
      </c>
      <c r="F1626" s="198">
        <v>0.45929999999999999</v>
      </c>
      <c r="G1626" s="198">
        <v>0.379</v>
      </c>
      <c r="H1626" s="198">
        <v>0.317</v>
      </c>
      <c r="I1626" s="198">
        <v>0.26840000000000003</v>
      </c>
      <c r="J1626" s="198">
        <v>0.23139999999999999</v>
      </c>
      <c r="K1626" s="198">
        <v>0.20399999999999999</v>
      </c>
      <c r="L1626" s="198">
        <v>0.18440000000000001</v>
      </c>
      <c r="M1626" s="198">
        <v>0.1706</v>
      </c>
      <c r="N1626" s="198">
        <v>0.16120000000000001</v>
      </c>
      <c r="O1626" s="198">
        <v>0.15479999999999999</v>
      </c>
      <c r="P1626" s="198">
        <v>0.1507</v>
      </c>
      <c r="Q1626" s="198">
        <v>0.14799999999999999</v>
      </c>
    </row>
    <row r="1627" spans="1:17" x14ac:dyDescent="0.25">
      <c r="A1627" s="8">
        <v>2</v>
      </c>
      <c r="B1627" s="3">
        <v>62</v>
      </c>
      <c r="C1627" s="5">
        <v>275000</v>
      </c>
      <c r="D1627" s="198"/>
      <c r="E1627" s="198">
        <v>0.5484</v>
      </c>
      <c r="F1627" s="198">
        <v>0.4526</v>
      </c>
      <c r="G1627" s="198">
        <v>0.37159999999999999</v>
      </c>
      <c r="H1627" s="198">
        <v>0.30890000000000001</v>
      </c>
      <c r="I1627" s="198">
        <v>0.26029999999999998</v>
      </c>
      <c r="J1627" s="198">
        <v>0.2238</v>
      </c>
      <c r="K1627" s="198">
        <v>0.19750000000000001</v>
      </c>
      <c r="L1627" s="198">
        <v>0.1789</v>
      </c>
      <c r="M1627" s="198">
        <v>0.1663</v>
      </c>
      <c r="N1627" s="198">
        <v>0.15790000000000001</v>
      </c>
      <c r="O1627" s="198">
        <v>0.15240000000000001</v>
      </c>
      <c r="P1627" s="198">
        <v>0.1489</v>
      </c>
      <c r="Q1627" s="198">
        <v>0.14680000000000001</v>
      </c>
    </row>
    <row r="1628" spans="1:17" x14ac:dyDescent="0.25">
      <c r="A1628" s="8">
        <v>2</v>
      </c>
      <c r="B1628" s="3">
        <v>63</v>
      </c>
      <c r="C1628" s="5">
        <v>275000</v>
      </c>
      <c r="D1628" s="198"/>
      <c r="E1628" s="198">
        <v>0.54410000000000003</v>
      </c>
      <c r="F1628" s="198">
        <v>0.44590000000000002</v>
      </c>
      <c r="G1628" s="198">
        <v>0.36409999999999998</v>
      </c>
      <c r="H1628" s="198">
        <v>0.30070000000000002</v>
      </c>
      <c r="I1628" s="198">
        <v>0.252</v>
      </c>
      <c r="J1628" s="198">
        <v>0.21629999999999999</v>
      </c>
      <c r="K1628" s="198">
        <v>0.191</v>
      </c>
      <c r="L1628" s="198">
        <v>0.17369999999999999</v>
      </c>
      <c r="M1628" s="198">
        <v>0.16220000000000001</v>
      </c>
      <c r="N1628" s="198">
        <v>0.15490000000000001</v>
      </c>
      <c r="O1628" s="198">
        <v>0.15029999999999999</v>
      </c>
      <c r="P1628" s="198">
        <v>0.14749999999999999</v>
      </c>
      <c r="Q1628" s="198">
        <v>0.14580000000000001</v>
      </c>
    </row>
    <row r="1629" spans="1:17" x14ac:dyDescent="0.25">
      <c r="A1629" s="8">
        <v>2</v>
      </c>
      <c r="B1629" s="3">
        <v>64</v>
      </c>
      <c r="C1629" s="5">
        <v>275000</v>
      </c>
      <c r="D1629" s="198"/>
      <c r="E1629" s="198">
        <v>0.54010000000000002</v>
      </c>
      <c r="F1629" s="198">
        <v>0.4395</v>
      </c>
      <c r="G1629" s="198">
        <v>0.35659999999999997</v>
      </c>
      <c r="H1629" s="198">
        <v>0.29239999999999999</v>
      </c>
      <c r="I1629" s="198">
        <v>0.24390000000000001</v>
      </c>
      <c r="J1629" s="198">
        <v>0.2089</v>
      </c>
      <c r="K1629" s="198">
        <v>0.1847</v>
      </c>
      <c r="L1629" s="198">
        <v>0.16869999999999999</v>
      </c>
      <c r="M1629" s="198">
        <v>0.1585</v>
      </c>
      <c r="N1629" s="198">
        <v>0.1522</v>
      </c>
      <c r="O1629" s="198">
        <v>0.14849999999999999</v>
      </c>
      <c r="P1629" s="198">
        <v>0.14630000000000001</v>
      </c>
      <c r="Q1629" s="198">
        <v>0.14499999999999999</v>
      </c>
    </row>
    <row r="1630" spans="1:17" x14ac:dyDescent="0.25">
      <c r="A1630" s="8">
        <v>2</v>
      </c>
      <c r="B1630" s="3">
        <v>65</v>
      </c>
      <c r="C1630" s="5">
        <v>275000</v>
      </c>
      <c r="D1630" s="198"/>
      <c r="E1630" s="198">
        <v>0.53649999999999998</v>
      </c>
      <c r="F1630" s="198">
        <v>0.43340000000000001</v>
      </c>
      <c r="G1630" s="198">
        <v>0.34920000000000001</v>
      </c>
      <c r="H1630" s="198">
        <v>0.28420000000000001</v>
      </c>
      <c r="I1630" s="198">
        <v>0.23580000000000001</v>
      </c>
      <c r="J1630" s="198">
        <v>0.2016</v>
      </c>
      <c r="K1630" s="198">
        <v>0.17879999999999999</v>
      </c>
      <c r="L1630" s="198">
        <v>0.16420000000000001</v>
      </c>
      <c r="M1630" s="198">
        <v>0.15529999999999999</v>
      </c>
      <c r="N1630" s="198">
        <v>0.15</v>
      </c>
      <c r="O1630" s="198">
        <v>0.14699999999999999</v>
      </c>
      <c r="P1630" s="198">
        <v>0.1454</v>
      </c>
      <c r="Q1630" s="198">
        <v>0.14449999999999999</v>
      </c>
    </row>
    <row r="1631" spans="1:17" x14ac:dyDescent="0.25">
      <c r="A1631" s="8">
        <v>2</v>
      </c>
      <c r="B1631" s="3">
        <v>66</v>
      </c>
      <c r="C1631" s="5">
        <v>275000</v>
      </c>
      <c r="D1631" s="198"/>
      <c r="E1631" s="198">
        <v>0.53320000000000001</v>
      </c>
      <c r="F1631" s="198">
        <v>0.42759999999999998</v>
      </c>
      <c r="G1631" s="198">
        <v>0.34200000000000003</v>
      </c>
      <c r="H1631" s="198">
        <v>0.27600000000000002</v>
      </c>
      <c r="I1631" s="198">
        <v>0.22770000000000001</v>
      </c>
      <c r="J1631" s="198">
        <v>0.1946</v>
      </c>
      <c r="K1631" s="198">
        <v>0.17319999999999999</v>
      </c>
      <c r="L1631" s="198">
        <v>0.16009999999999999</v>
      </c>
      <c r="M1631" s="198">
        <v>0.15240000000000001</v>
      </c>
      <c r="N1631" s="198">
        <v>0.14810000000000001</v>
      </c>
      <c r="O1631" s="198">
        <v>0.1459</v>
      </c>
      <c r="P1631" s="198">
        <v>0.1447</v>
      </c>
      <c r="Q1631" s="198">
        <v>0.14410000000000001</v>
      </c>
    </row>
    <row r="1632" spans="1:17" x14ac:dyDescent="0.25">
      <c r="A1632" s="8">
        <v>2</v>
      </c>
      <c r="B1632" s="3">
        <v>67</v>
      </c>
      <c r="C1632" s="5">
        <v>275000</v>
      </c>
      <c r="D1632" s="198"/>
      <c r="E1632" s="198">
        <v>0.53010000000000002</v>
      </c>
      <c r="F1632" s="198">
        <v>0.42170000000000002</v>
      </c>
      <c r="G1632" s="198">
        <v>0.3342</v>
      </c>
      <c r="H1632" s="198">
        <v>0.2671</v>
      </c>
      <c r="I1632" s="198">
        <v>0.21909999999999999</v>
      </c>
      <c r="J1632" s="198">
        <v>0.18720000000000001</v>
      </c>
      <c r="K1632" s="198">
        <v>0.16750000000000001</v>
      </c>
      <c r="L1632" s="198">
        <v>0.15609999999999999</v>
      </c>
      <c r="M1632" s="198">
        <v>0.14979999999999999</v>
      </c>
      <c r="N1632" s="198">
        <v>0.14660000000000001</v>
      </c>
      <c r="O1632" s="198">
        <v>0.1449</v>
      </c>
      <c r="P1632" s="198">
        <v>0.14419999999999999</v>
      </c>
      <c r="Q1632" s="198">
        <v>0.14380000000000001</v>
      </c>
    </row>
    <row r="1633" spans="1:17" x14ac:dyDescent="0.25">
      <c r="A1633" s="8">
        <v>2</v>
      </c>
      <c r="B1633" s="3">
        <v>68</v>
      </c>
      <c r="C1633" s="5">
        <v>275000</v>
      </c>
      <c r="D1633" s="198"/>
      <c r="E1633" s="198">
        <v>0.52739999999999998</v>
      </c>
      <c r="F1633" s="198">
        <v>0.41620000000000001</v>
      </c>
      <c r="G1633" s="198">
        <v>0.32640000000000002</v>
      </c>
      <c r="H1633" s="198">
        <v>0.2581</v>
      </c>
      <c r="I1633" s="198">
        <v>0.2104</v>
      </c>
      <c r="J1633" s="198">
        <v>0.18</v>
      </c>
      <c r="K1633" s="198">
        <v>0.16220000000000001</v>
      </c>
      <c r="L1633" s="198">
        <v>0.1525</v>
      </c>
      <c r="M1633" s="198">
        <v>0.1477</v>
      </c>
      <c r="N1633" s="198">
        <v>0.14530000000000001</v>
      </c>
      <c r="O1633" s="198">
        <v>0.14430000000000001</v>
      </c>
      <c r="P1633" s="198">
        <v>0.1439</v>
      </c>
      <c r="Q1633" s="198">
        <v>0.14369999999999999</v>
      </c>
    </row>
    <row r="1634" spans="1:17" x14ac:dyDescent="0.25">
      <c r="A1634" s="8">
        <v>2</v>
      </c>
      <c r="B1634" s="3">
        <v>69</v>
      </c>
      <c r="C1634" s="5">
        <v>275000</v>
      </c>
      <c r="D1634" s="198"/>
      <c r="E1634" s="198">
        <v>0.52539999999999998</v>
      </c>
      <c r="F1634" s="198">
        <v>0.41160000000000002</v>
      </c>
      <c r="G1634" s="198">
        <v>0.31890000000000002</v>
      </c>
      <c r="H1634" s="198">
        <v>0.24940000000000001</v>
      </c>
      <c r="I1634" s="198">
        <v>0.2021</v>
      </c>
      <c r="J1634" s="198">
        <v>0.1734</v>
      </c>
      <c r="K1634" s="198">
        <v>0.15759999999999999</v>
      </c>
      <c r="L1634" s="198">
        <v>0.1497</v>
      </c>
      <c r="M1634" s="198">
        <v>0.14610000000000001</v>
      </c>
      <c r="N1634" s="198">
        <v>0.14449999999999999</v>
      </c>
      <c r="O1634" s="198">
        <v>0.1439</v>
      </c>
      <c r="P1634" s="198">
        <v>0.14369999999999999</v>
      </c>
      <c r="Q1634" s="198">
        <v>0.14360000000000001</v>
      </c>
    </row>
    <row r="1635" spans="1:17" x14ac:dyDescent="0.25">
      <c r="A1635" s="8">
        <v>2</v>
      </c>
      <c r="B1635" s="3">
        <v>70</v>
      </c>
      <c r="C1635" s="5">
        <v>275000</v>
      </c>
      <c r="D1635" s="198"/>
      <c r="E1635" s="198">
        <v>0.52370000000000005</v>
      </c>
      <c r="F1635" s="198">
        <v>0.40689999999999998</v>
      </c>
      <c r="G1635" s="198">
        <v>0.31040000000000001</v>
      </c>
      <c r="H1635" s="198">
        <v>0.23910000000000001</v>
      </c>
      <c r="I1635" s="198">
        <v>0.1925</v>
      </c>
      <c r="J1635" s="198">
        <v>0.1661</v>
      </c>
      <c r="K1635" s="198">
        <v>0.15290000000000001</v>
      </c>
      <c r="L1635" s="198">
        <v>0.14710000000000001</v>
      </c>
      <c r="M1635" s="198">
        <v>0.14480000000000001</v>
      </c>
      <c r="N1635" s="198">
        <v>0.14399999999999999</v>
      </c>
      <c r="O1635" s="198">
        <v>0.14369999999999999</v>
      </c>
      <c r="P1635" s="198">
        <v>0.14360000000000001</v>
      </c>
      <c r="Q1635" s="198">
        <v>0.14360000000000001</v>
      </c>
    </row>
    <row r="1636" spans="1:17" x14ac:dyDescent="0.25">
      <c r="A1636" s="8">
        <v>2</v>
      </c>
      <c r="B1636" s="3">
        <v>71</v>
      </c>
      <c r="C1636" s="5">
        <v>275000</v>
      </c>
      <c r="D1636" s="198"/>
      <c r="E1636" s="198">
        <v>0.52270000000000005</v>
      </c>
      <c r="F1636" s="198">
        <v>0.40339999999999998</v>
      </c>
      <c r="G1636" s="198">
        <v>0.3024</v>
      </c>
      <c r="H1636" s="198">
        <v>0.2291</v>
      </c>
      <c r="I1636" s="198">
        <v>0.18340000000000001</v>
      </c>
      <c r="J1636" s="198">
        <v>0.15970000000000001</v>
      </c>
      <c r="K1636" s="198">
        <v>0.14929999999999999</v>
      </c>
      <c r="L1636" s="198">
        <v>0.1454</v>
      </c>
      <c r="M1636" s="198">
        <v>0.14410000000000001</v>
      </c>
      <c r="N1636" s="198">
        <v>0.14369999999999999</v>
      </c>
      <c r="O1636" s="198">
        <v>0.14360000000000001</v>
      </c>
      <c r="P1636" s="198">
        <v>0.14360000000000001</v>
      </c>
      <c r="Q1636" s="198">
        <v>0.14360000000000001</v>
      </c>
    </row>
    <row r="1637" spans="1:17" x14ac:dyDescent="0.25">
      <c r="A1637" s="8">
        <v>2</v>
      </c>
      <c r="B1637" s="3">
        <v>72</v>
      </c>
      <c r="C1637" s="5">
        <v>275000</v>
      </c>
      <c r="D1637" s="198"/>
      <c r="E1637" s="198">
        <v>0.52210000000000001</v>
      </c>
      <c r="F1637" s="198">
        <v>0.40029999999999999</v>
      </c>
      <c r="G1637" s="198">
        <v>0.2923</v>
      </c>
      <c r="H1637" s="198">
        <v>0.21560000000000001</v>
      </c>
      <c r="I1637" s="198">
        <v>0.17169999999999999</v>
      </c>
      <c r="J1637" s="198">
        <v>0.15240000000000001</v>
      </c>
      <c r="K1637" s="198">
        <v>0.14580000000000001</v>
      </c>
      <c r="L1637" s="198">
        <v>0.14410000000000001</v>
      </c>
      <c r="M1637" s="198">
        <v>0.14369999999999999</v>
      </c>
      <c r="N1637" s="198">
        <v>0.14360000000000001</v>
      </c>
      <c r="O1637" s="198">
        <v>0.14360000000000001</v>
      </c>
      <c r="P1637" s="198">
        <v>0.14360000000000001</v>
      </c>
      <c r="Q1637" s="198">
        <v>0.14360000000000001</v>
      </c>
    </row>
    <row r="1638" spans="1:17" x14ac:dyDescent="0.25">
      <c r="A1638" s="8">
        <v>2</v>
      </c>
      <c r="B1638" s="3">
        <v>73</v>
      </c>
      <c r="C1638" s="5">
        <v>275000</v>
      </c>
      <c r="D1638" s="198"/>
      <c r="E1638" s="198">
        <v>0.52200000000000002</v>
      </c>
      <c r="F1638" s="198">
        <v>0.39900000000000002</v>
      </c>
      <c r="G1638" s="198">
        <v>0.2828</v>
      </c>
      <c r="H1638" s="198">
        <v>0.20100000000000001</v>
      </c>
      <c r="I1638" s="198">
        <v>0.16</v>
      </c>
      <c r="J1638" s="198">
        <v>0.14680000000000001</v>
      </c>
      <c r="K1638" s="198">
        <v>0.14399999999999999</v>
      </c>
      <c r="L1638" s="198">
        <v>0.14360000000000001</v>
      </c>
      <c r="M1638" s="198">
        <v>0.14360000000000001</v>
      </c>
      <c r="N1638" s="198">
        <v>0.14360000000000001</v>
      </c>
      <c r="O1638" s="198">
        <v>0.14360000000000001</v>
      </c>
      <c r="P1638" s="198">
        <v>0.14360000000000001</v>
      </c>
      <c r="Q1638" s="198">
        <v>0.14360000000000001</v>
      </c>
    </row>
    <row r="1639" spans="1:17" x14ac:dyDescent="0.25">
      <c r="A1639" s="8">
        <v>2</v>
      </c>
      <c r="B1639" s="3">
        <v>74</v>
      </c>
      <c r="C1639" s="5">
        <v>275000</v>
      </c>
      <c r="D1639" s="198"/>
      <c r="E1639" s="198">
        <v>0.52200000000000002</v>
      </c>
      <c r="F1639" s="198">
        <v>0.39889999999999998</v>
      </c>
      <c r="G1639" s="198">
        <v>0.27760000000000001</v>
      </c>
      <c r="H1639" s="198">
        <v>0.1913</v>
      </c>
      <c r="I1639" s="198">
        <v>0.15340000000000001</v>
      </c>
      <c r="J1639" s="198">
        <v>0.1447</v>
      </c>
      <c r="K1639" s="198">
        <v>0.14369999999999999</v>
      </c>
      <c r="L1639" s="198">
        <v>0.14360000000000001</v>
      </c>
      <c r="M1639" s="198">
        <v>0.14360000000000001</v>
      </c>
      <c r="N1639" s="198">
        <v>0.14360000000000001</v>
      </c>
      <c r="O1639" s="198">
        <v>0.14360000000000001</v>
      </c>
      <c r="P1639" s="198">
        <v>0.14360000000000001</v>
      </c>
      <c r="Q1639" s="198">
        <v>0.14360000000000001</v>
      </c>
    </row>
    <row r="1640" spans="1:17" x14ac:dyDescent="0.25">
      <c r="A1640" s="8">
        <v>3</v>
      </c>
      <c r="B1640" s="3">
        <v>48</v>
      </c>
      <c r="C1640" s="5">
        <v>275000</v>
      </c>
      <c r="D1640" s="198"/>
      <c r="E1640" s="198">
        <v>0.6512</v>
      </c>
      <c r="F1640" s="198">
        <v>0.58620000000000005</v>
      </c>
      <c r="G1640" s="198">
        <v>0.52849999999999997</v>
      </c>
      <c r="H1640" s="198">
        <v>0.47670000000000001</v>
      </c>
      <c r="I1640" s="198">
        <v>0.43020000000000003</v>
      </c>
      <c r="J1640" s="198">
        <v>0.3881</v>
      </c>
      <c r="K1640" s="198">
        <v>0.35</v>
      </c>
      <c r="L1640" s="198">
        <v>0.32119999999999999</v>
      </c>
      <c r="M1640" s="198">
        <v>0.29799999999999999</v>
      </c>
      <c r="N1640" s="198">
        <v>0.27839999999999998</v>
      </c>
      <c r="O1640" s="198">
        <v>0.26190000000000002</v>
      </c>
      <c r="P1640" s="198">
        <v>0.24790000000000001</v>
      </c>
      <c r="Q1640" s="198">
        <v>0.2361</v>
      </c>
    </row>
    <row r="1641" spans="1:17" x14ac:dyDescent="0.25">
      <c r="A1641" s="8">
        <v>3</v>
      </c>
      <c r="B1641" s="3">
        <v>49</v>
      </c>
      <c r="C1641" s="5">
        <v>275000</v>
      </c>
      <c r="D1641" s="198"/>
      <c r="E1641" s="198">
        <v>0.64380000000000004</v>
      </c>
      <c r="F1641" s="198">
        <v>0.57730000000000004</v>
      </c>
      <c r="G1641" s="198">
        <v>0.5181</v>
      </c>
      <c r="H1641" s="198">
        <v>0.46510000000000001</v>
      </c>
      <c r="I1641" s="198">
        <v>0.41760000000000003</v>
      </c>
      <c r="J1641" s="198">
        <v>0.37480000000000002</v>
      </c>
      <c r="K1641" s="198">
        <v>0.3387</v>
      </c>
      <c r="L1641" s="198">
        <v>0.31169999999999998</v>
      </c>
      <c r="M1641" s="198">
        <v>0.28899999999999998</v>
      </c>
      <c r="N1641" s="198">
        <v>0.27</v>
      </c>
      <c r="O1641" s="198">
        <v>0.254</v>
      </c>
      <c r="P1641" s="198">
        <v>0.24060000000000001</v>
      </c>
      <c r="Q1641" s="198">
        <v>0.22939999999999999</v>
      </c>
    </row>
    <row r="1642" spans="1:17" x14ac:dyDescent="0.25">
      <c r="A1642" s="8">
        <v>3</v>
      </c>
      <c r="B1642" s="3">
        <v>50</v>
      </c>
      <c r="C1642" s="5">
        <v>275000</v>
      </c>
      <c r="D1642" s="198"/>
      <c r="E1642" s="198">
        <v>0.63670000000000004</v>
      </c>
      <c r="F1642" s="198">
        <v>0.56850000000000001</v>
      </c>
      <c r="G1642" s="198">
        <v>0.50790000000000002</v>
      </c>
      <c r="H1642" s="198">
        <v>0.45379999999999998</v>
      </c>
      <c r="I1642" s="198">
        <v>0.40529999999999999</v>
      </c>
      <c r="J1642" s="198">
        <v>0.36180000000000001</v>
      </c>
      <c r="K1642" s="198">
        <v>0.3291</v>
      </c>
      <c r="L1642" s="198">
        <v>0.30259999999999998</v>
      </c>
      <c r="M1642" s="198">
        <v>0.28050000000000003</v>
      </c>
      <c r="N1642" s="198">
        <v>0.26200000000000001</v>
      </c>
      <c r="O1642" s="198">
        <v>0.2465</v>
      </c>
      <c r="P1642" s="198">
        <v>0.23380000000000001</v>
      </c>
      <c r="Q1642" s="198">
        <v>0.2235</v>
      </c>
    </row>
    <row r="1643" spans="1:17" x14ac:dyDescent="0.25">
      <c r="A1643" s="8">
        <v>3</v>
      </c>
      <c r="B1643" s="3">
        <v>51</v>
      </c>
      <c r="C1643" s="5">
        <v>275000</v>
      </c>
      <c r="D1643" s="198"/>
      <c r="E1643" s="198">
        <v>0.62960000000000005</v>
      </c>
      <c r="F1643" s="198">
        <v>0.55969999999999998</v>
      </c>
      <c r="G1643" s="198">
        <v>0.49769999999999998</v>
      </c>
      <c r="H1643" s="198">
        <v>0.44240000000000002</v>
      </c>
      <c r="I1643" s="198">
        <v>0.39290000000000003</v>
      </c>
      <c r="J1643" s="198">
        <v>0.35110000000000002</v>
      </c>
      <c r="K1643" s="198">
        <v>0.31969999999999998</v>
      </c>
      <c r="L1643" s="198">
        <v>0.29370000000000002</v>
      </c>
      <c r="M1643" s="198">
        <v>0.27210000000000001</v>
      </c>
      <c r="N1643" s="198">
        <v>0.25419999999999998</v>
      </c>
      <c r="O1643" s="198">
        <v>0.23949999999999999</v>
      </c>
      <c r="P1643" s="198">
        <v>0.2276</v>
      </c>
      <c r="Q1643" s="198">
        <v>0.21809999999999999</v>
      </c>
    </row>
    <row r="1644" spans="1:17" x14ac:dyDescent="0.25">
      <c r="A1644" s="8">
        <v>3</v>
      </c>
      <c r="B1644" s="3">
        <v>52</v>
      </c>
      <c r="C1644" s="5">
        <v>275000</v>
      </c>
      <c r="D1644" s="198"/>
      <c r="E1644" s="198">
        <v>0.62250000000000005</v>
      </c>
      <c r="F1644" s="198">
        <v>0.55079999999999996</v>
      </c>
      <c r="G1644" s="198">
        <v>0.48720000000000002</v>
      </c>
      <c r="H1644" s="198">
        <v>0.43059999999999998</v>
      </c>
      <c r="I1644" s="198">
        <v>0.38019999999999998</v>
      </c>
      <c r="J1644" s="198">
        <v>0.34129999999999999</v>
      </c>
      <c r="K1644" s="198">
        <v>0.31040000000000001</v>
      </c>
      <c r="L1644" s="198">
        <v>0.28489999999999999</v>
      </c>
      <c r="M1644" s="198">
        <v>0.26379999999999998</v>
      </c>
      <c r="N1644" s="198">
        <v>0.24660000000000001</v>
      </c>
      <c r="O1644" s="198">
        <v>0.23280000000000001</v>
      </c>
      <c r="P1644" s="198">
        <v>0.2218</v>
      </c>
      <c r="Q1644" s="198">
        <v>0.21299999999999999</v>
      </c>
    </row>
    <row r="1645" spans="1:17" x14ac:dyDescent="0.25">
      <c r="A1645" s="8">
        <v>3</v>
      </c>
      <c r="B1645" s="3">
        <v>53</v>
      </c>
      <c r="C1645" s="5">
        <v>275000</v>
      </c>
      <c r="D1645" s="198"/>
      <c r="E1645" s="198">
        <v>0.61539999999999995</v>
      </c>
      <c r="F1645" s="198">
        <v>0.54179999999999995</v>
      </c>
      <c r="G1645" s="198">
        <v>0.47670000000000001</v>
      </c>
      <c r="H1645" s="198">
        <v>0.41880000000000001</v>
      </c>
      <c r="I1645" s="198">
        <v>0.36890000000000001</v>
      </c>
      <c r="J1645" s="198">
        <v>0.33179999999999998</v>
      </c>
      <c r="K1645" s="198">
        <v>0.30120000000000002</v>
      </c>
      <c r="L1645" s="198">
        <v>0.27610000000000001</v>
      </c>
      <c r="M1645" s="198">
        <v>0.25569999999999998</v>
      </c>
      <c r="N1645" s="198">
        <v>0.2394</v>
      </c>
      <c r="O1645" s="198">
        <v>0.22650000000000001</v>
      </c>
      <c r="P1645" s="198">
        <v>0.21640000000000001</v>
      </c>
      <c r="Q1645" s="198">
        <v>0.2084</v>
      </c>
    </row>
    <row r="1646" spans="1:17" x14ac:dyDescent="0.25">
      <c r="A1646" s="8">
        <v>3</v>
      </c>
      <c r="B1646" s="3">
        <v>54</v>
      </c>
      <c r="C1646" s="5">
        <v>275000</v>
      </c>
      <c r="D1646" s="198"/>
      <c r="E1646" s="198">
        <v>0.60840000000000005</v>
      </c>
      <c r="F1646" s="198">
        <v>0.53300000000000003</v>
      </c>
      <c r="G1646" s="198">
        <v>0.4662</v>
      </c>
      <c r="H1646" s="198">
        <v>0.40710000000000002</v>
      </c>
      <c r="I1646" s="198">
        <v>0.35930000000000001</v>
      </c>
      <c r="J1646" s="198">
        <v>0.32240000000000002</v>
      </c>
      <c r="K1646" s="198">
        <v>0.29220000000000002</v>
      </c>
      <c r="L1646" s="198">
        <v>0.26769999999999999</v>
      </c>
      <c r="M1646" s="198">
        <v>0.2482</v>
      </c>
      <c r="N1646" s="198">
        <v>0.23280000000000001</v>
      </c>
      <c r="O1646" s="198">
        <v>0.2208</v>
      </c>
      <c r="P1646" s="198">
        <v>0.2114</v>
      </c>
      <c r="Q1646" s="198">
        <v>0.2041</v>
      </c>
    </row>
    <row r="1647" spans="1:17" x14ac:dyDescent="0.25">
      <c r="A1647" s="8">
        <v>3</v>
      </c>
      <c r="B1647" s="3">
        <v>55</v>
      </c>
      <c r="C1647" s="5">
        <v>275000</v>
      </c>
      <c r="D1647" s="198"/>
      <c r="E1647" s="198">
        <v>0.60170000000000001</v>
      </c>
      <c r="F1647" s="198">
        <v>0.52439999999999998</v>
      </c>
      <c r="G1647" s="198">
        <v>0.45590000000000003</v>
      </c>
      <c r="H1647" s="198">
        <v>0.39550000000000002</v>
      </c>
      <c r="I1647" s="198">
        <v>0.35</v>
      </c>
      <c r="J1647" s="198">
        <v>0.31330000000000002</v>
      </c>
      <c r="K1647" s="198">
        <v>0.28349999999999997</v>
      </c>
      <c r="L1647" s="198">
        <v>0.25979999999999998</v>
      </c>
      <c r="M1647" s="198">
        <v>0.2412</v>
      </c>
      <c r="N1647" s="198">
        <v>0.22670000000000001</v>
      </c>
      <c r="O1647" s="198">
        <v>0.2155</v>
      </c>
      <c r="P1647" s="198">
        <v>0.2069</v>
      </c>
      <c r="Q1647" s="198">
        <v>0.20039999999999999</v>
      </c>
    </row>
    <row r="1648" spans="1:17" x14ac:dyDescent="0.25">
      <c r="A1648" s="8">
        <v>3</v>
      </c>
      <c r="B1648" s="3">
        <v>56</v>
      </c>
      <c r="C1648" s="5">
        <v>275000</v>
      </c>
      <c r="D1648" s="198"/>
      <c r="E1648" s="198">
        <v>0.59489999999999998</v>
      </c>
      <c r="F1648" s="198">
        <v>0.51549999999999996</v>
      </c>
      <c r="G1648" s="198">
        <v>0.44529999999999997</v>
      </c>
      <c r="H1648" s="198">
        <v>0.38550000000000001</v>
      </c>
      <c r="I1648" s="198">
        <v>0.34050000000000002</v>
      </c>
      <c r="J1648" s="198">
        <v>0.30399999999999999</v>
      </c>
      <c r="K1648" s="198">
        <v>0.27489999999999998</v>
      </c>
      <c r="L1648" s="198">
        <v>0.25209999999999999</v>
      </c>
      <c r="M1648" s="198">
        <v>0.2344</v>
      </c>
      <c r="N1648" s="198">
        <v>0.2208</v>
      </c>
      <c r="O1648" s="198">
        <v>0.21049999999999999</v>
      </c>
      <c r="P1648" s="198">
        <v>0.20280000000000001</v>
      </c>
      <c r="Q1648" s="198">
        <v>0.19700000000000001</v>
      </c>
    </row>
    <row r="1649" spans="1:17" x14ac:dyDescent="0.25">
      <c r="A1649" s="8">
        <v>3</v>
      </c>
      <c r="B1649" s="3">
        <v>57</v>
      </c>
      <c r="C1649" s="5">
        <v>275000</v>
      </c>
      <c r="D1649" s="198"/>
      <c r="E1649" s="198">
        <v>0.58830000000000005</v>
      </c>
      <c r="F1649" s="198">
        <v>0.50680000000000003</v>
      </c>
      <c r="G1649" s="198">
        <v>0.43490000000000001</v>
      </c>
      <c r="H1649" s="198">
        <v>0.37630000000000002</v>
      </c>
      <c r="I1649" s="198">
        <v>0.33119999999999999</v>
      </c>
      <c r="J1649" s="198">
        <v>0.29509999999999997</v>
      </c>
      <c r="K1649" s="198">
        <v>0.26669999999999999</v>
      </c>
      <c r="L1649" s="198">
        <v>0.24479999999999999</v>
      </c>
      <c r="M1649" s="198">
        <v>0.22800000000000001</v>
      </c>
      <c r="N1649" s="198">
        <v>0.21540000000000001</v>
      </c>
      <c r="O1649" s="198">
        <v>0.20599999999999999</v>
      </c>
      <c r="P1649" s="198">
        <v>0.1991</v>
      </c>
      <c r="Q1649" s="198">
        <v>0.19400000000000001</v>
      </c>
    </row>
    <row r="1650" spans="1:17" x14ac:dyDescent="0.25">
      <c r="A1650" s="8">
        <v>3</v>
      </c>
      <c r="B1650" s="3">
        <v>58</v>
      </c>
      <c r="C1650" s="5">
        <v>275000</v>
      </c>
      <c r="D1650" s="198"/>
      <c r="E1650" s="198">
        <v>0.58220000000000005</v>
      </c>
      <c r="F1650" s="198">
        <v>0.49869999999999998</v>
      </c>
      <c r="G1650" s="198">
        <v>0.42509999999999998</v>
      </c>
      <c r="H1650" s="198">
        <v>0.36780000000000002</v>
      </c>
      <c r="I1650" s="198">
        <v>0.32269999999999999</v>
      </c>
      <c r="J1650" s="198">
        <v>0.28699999999999998</v>
      </c>
      <c r="K1650" s="198">
        <v>0.25940000000000002</v>
      </c>
      <c r="L1650" s="198">
        <v>0.23830000000000001</v>
      </c>
      <c r="M1650" s="198">
        <v>0.2225</v>
      </c>
      <c r="N1650" s="198">
        <v>0.21079999999999999</v>
      </c>
      <c r="O1650" s="198">
        <v>0.20219999999999999</v>
      </c>
      <c r="P1650" s="198">
        <v>0.19600000000000001</v>
      </c>
      <c r="Q1650" s="198">
        <v>0.19170000000000001</v>
      </c>
    </row>
    <row r="1651" spans="1:17" x14ac:dyDescent="0.25">
      <c r="A1651" s="8">
        <v>3</v>
      </c>
      <c r="B1651" s="3">
        <v>59</v>
      </c>
      <c r="C1651" s="5">
        <v>275000</v>
      </c>
      <c r="D1651" s="198"/>
      <c r="E1651" s="198">
        <v>0.57630000000000003</v>
      </c>
      <c r="F1651" s="198">
        <v>0.49070000000000003</v>
      </c>
      <c r="G1651" s="198">
        <v>0.41560000000000002</v>
      </c>
      <c r="H1651" s="198">
        <v>0.35930000000000001</v>
      </c>
      <c r="I1651" s="198">
        <v>0.31430000000000002</v>
      </c>
      <c r="J1651" s="198">
        <v>0.2792</v>
      </c>
      <c r="K1651" s="198">
        <v>0.25230000000000002</v>
      </c>
      <c r="L1651" s="198">
        <v>0.2321</v>
      </c>
      <c r="M1651" s="198">
        <v>0.21729999999999999</v>
      </c>
      <c r="N1651" s="198">
        <v>0.20649999999999999</v>
      </c>
      <c r="O1651" s="198">
        <v>0.1988</v>
      </c>
      <c r="P1651" s="198">
        <v>0.19339999999999999</v>
      </c>
      <c r="Q1651" s="198">
        <v>0.18959999999999999</v>
      </c>
    </row>
    <row r="1652" spans="1:17" x14ac:dyDescent="0.25">
      <c r="A1652" s="8">
        <v>3</v>
      </c>
      <c r="B1652" s="3">
        <v>60</v>
      </c>
      <c r="C1652" s="5">
        <v>275000</v>
      </c>
      <c r="D1652" s="198"/>
      <c r="E1652" s="198">
        <v>0.57050000000000001</v>
      </c>
      <c r="F1652" s="198">
        <v>0.48270000000000002</v>
      </c>
      <c r="G1652" s="198">
        <v>0.40760000000000002</v>
      </c>
      <c r="H1652" s="198">
        <v>0.3508</v>
      </c>
      <c r="I1652" s="198">
        <v>0.30590000000000001</v>
      </c>
      <c r="J1652" s="198">
        <v>0.27139999999999997</v>
      </c>
      <c r="K1652" s="198">
        <v>0.24529999999999999</v>
      </c>
      <c r="L1652" s="198">
        <v>0.22620000000000001</v>
      </c>
      <c r="M1652" s="198">
        <v>0.21229999999999999</v>
      </c>
      <c r="N1652" s="198">
        <v>0.20250000000000001</v>
      </c>
      <c r="O1652" s="198">
        <v>0.19570000000000001</v>
      </c>
      <c r="P1652" s="198">
        <v>0.191</v>
      </c>
      <c r="Q1652" s="198">
        <v>0.18779999999999999</v>
      </c>
    </row>
    <row r="1653" spans="1:17" x14ac:dyDescent="0.25">
      <c r="A1653" s="8">
        <v>3</v>
      </c>
      <c r="B1653" s="3">
        <v>61</v>
      </c>
      <c r="C1653" s="5">
        <v>275000</v>
      </c>
      <c r="D1653" s="198"/>
      <c r="E1653" s="198">
        <v>0.56499999999999995</v>
      </c>
      <c r="F1653" s="198">
        <v>0.47499999999999998</v>
      </c>
      <c r="G1653" s="198">
        <v>0.39979999999999999</v>
      </c>
      <c r="H1653" s="198">
        <v>0.34250000000000003</v>
      </c>
      <c r="I1653" s="198">
        <v>0.29780000000000001</v>
      </c>
      <c r="J1653" s="198">
        <v>0.26379999999999998</v>
      </c>
      <c r="K1653" s="198">
        <v>0.2387</v>
      </c>
      <c r="L1653" s="198">
        <v>0.22059999999999999</v>
      </c>
      <c r="M1653" s="198">
        <v>0.20780000000000001</v>
      </c>
      <c r="N1653" s="198">
        <v>0.19889999999999999</v>
      </c>
      <c r="O1653" s="198">
        <v>0.19289999999999999</v>
      </c>
      <c r="P1653" s="198">
        <v>0.18890000000000001</v>
      </c>
      <c r="Q1653" s="198">
        <v>0.18629999999999999</v>
      </c>
    </row>
    <row r="1654" spans="1:17" x14ac:dyDescent="0.25">
      <c r="A1654" s="8">
        <v>3</v>
      </c>
      <c r="B1654" s="3">
        <v>62</v>
      </c>
      <c r="C1654" s="5">
        <v>275000</v>
      </c>
      <c r="D1654" s="198"/>
      <c r="E1654" s="198">
        <v>0.55959999999999999</v>
      </c>
      <c r="F1654" s="198">
        <v>0.4672</v>
      </c>
      <c r="G1654" s="198">
        <v>0.39200000000000002</v>
      </c>
      <c r="H1654" s="198">
        <v>0.33429999999999999</v>
      </c>
      <c r="I1654" s="198">
        <v>0.28970000000000001</v>
      </c>
      <c r="J1654" s="198">
        <v>0.25640000000000002</v>
      </c>
      <c r="K1654" s="198">
        <v>0.23230000000000001</v>
      </c>
      <c r="L1654" s="198">
        <v>0.2152</v>
      </c>
      <c r="M1654" s="198">
        <v>0.20349999999999999</v>
      </c>
      <c r="N1654" s="198">
        <v>0.19570000000000001</v>
      </c>
      <c r="O1654" s="198">
        <v>0.1905</v>
      </c>
      <c r="P1654" s="198">
        <v>0.18720000000000001</v>
      </c>
      <c r="Q1654" s="198">
        <v>0.18509999999999999</v>
      </c>
    </row>
    <row r="1655" spans="1:17" x14ac:dyDescent="0.25">
      <c r="A1655" s="8">
        <v>3</v>
      </c>
      <c r="B1655" s="3">
        <v>63</v>
      </c>
      <c r="C1655" s="5">
        <v>275000</v>
      </c>
      <c r="D1655" s="198"/>
      <c r="E1655" s="198">
        <v>0.55430000000000001</v>
      </c>
      <c r="F1655" s="198">
        <v>0.45950000000000002</v>
      </c>
      <c r="G1655" s="198">
        <v>0.38400000000000001</v>
      </c>
      <c r="H1655" s="198">
        <v>0.32579999999999998</v>
      </c>
      <c r="I1655" s="198">
        <v>0.28149999999999997</v>
      </c>
      <c r="J1655" s="198">
        <v>0.249</v>
      </c>
      <c r="K1655" s="198">
        <v>0.22589999999999999</v>
      </c>
      <c r="L1655" s="198">
        <v>0.21010000000000001</v>
      </c>
      <c r="M1655" s="198">
        <v>0.1996</v>
      </c>
      <c r="N1655" s="198">
        <v>0.19270000000000001</v>
      </c>
      <c r="O1655" s="198">
        <v>0.18840000000000001</v>
      </c>
      <c r="P1655" s="198">
        <v>0.1857</v>
      </c>
      <c r="Q1655" s="198">
        <v>0.18410000000000001</v>
      </c>
    </row>
    <row r="1656" spans="1:17" x14ac:dyDescent="0.25">
      <c r="A1656" s="8">
        <v>3</v>
      </c>
      <c r="B1656" s="3">
        <v>64</v>
      </c>
      <c r="C1656" s="5">
        <v>275000</v>
      </c>
      <c r="D1656" s="198"/>
      <c r="E1656" s="198">
        <v>0.54930000000000001</v>
      </c>
      <c r="F1656" s="198">
        <v>0.45200000000000001</v>
      </c>
      <c r="G1656" s="198">
        <v>0.37609999999999999</v>
      </c>
      <c r="H1656" s="198">
        <v>0.31730000000000003</v>
      </c>
      <c r="I1656" s="198">
        <v>0.27329999999999999</v>
      </c>
      <c r="J1656" s="198">
        <v>0.2417</v>
      </c>
      <c r="K1656" s="198">
        <v>0.21990000000000001</v>
      </c>
      <c r="L1656" s="198">
        <v>0.2054</v>
      </c>
      <c r="M1656" s="198">
        <v>0.19600000000000001</v>
      </c>
      <c r="N1656" s="198">
        <v>0.19020000000000001</v>
      </c>
      <c r="O1656" s="198">
        <v>0.18659999999999999</v>
      </c>
      <c r="P1656" s="198">
        <v>0.1845</v>
      </c>
      <c r="Q1656" s="198">
        <v>0.18329999999999999</v>
      </c>
    </row>
    <row r="1657" spans="1:17" x14ac:dyDescent="0.25">
      <c r="A1657" s="8">
        <v>3</v>
      </c>
      <c r="B1657" s="3">
        <v>65</v>
      </c>
      <c r="C1657" s="5">
        <v>275000</v>
      </c>
      <c r="D1657" s="198"/>
      <c r="E1657" s="198">
        <v>0.54459999999999997</v>
      </c>
      <c r="F1657" s="198">
        <v>0.44479999999999997</v>
      </c>
      <c r="G1657" s="198">
        <v>0.36820000000000003</v>
      </c>
      <c r="H1657" s="198">
        <v>0.30890000000000001</v>
      </c>
      <c r="I1657" s="198">
        <v>0.26519999999999999</v>
      </c>
      <c r="J1657" s="198">
        <v>0.2346</v>
      </c>
      <c r="K1657" s="198">
        <v>0.21410000000000001</v>
      </c>
      <c r="L1657" s="198">
        <v>0.20100000000000001</v>
      </c>
      <c r="M1657" s="198">
        <v>0.19289999999999999</v>
      </c>
      <c r="N1657" s="198">
        <v>0.188</v>
      </c>
      <c r="O1657" s="198">
        <v>0.1852</v>
      </c>
      <c r="P1657" s="198">
        <v>0.18360000000000001</v>
      </c>
      <c r="Q1657" s="198">
        <v>0.1827</v>
      </c>
    </row>
    <row r="1658" spans="1:17" x14ac:dyDescent="0.25">
      <c r="A1658" s="8">
        <v>3</v>
      </c>
      <c r="B1658" s="3">
        <v>66</v>
      </c>
      <c r="C1658" s="5">
        <v>275000</v>
      </c>
      <c r="D1658" s="198"/>
      <c r="E1658" s="198">
        <v>0.5403</v>
      </c>
      <c r="F1658" s="198">
        <v>0.43819999999999998</v>
      </c>
      <c r="G1658" s="198">
        <v>0.3604</v>
      </c>
      <c r="H1658" s="198">
        <v>0.30049999999999999</v>
      </c>
      <c r="I1658" s="198">
        <v>0.25729999999999997</v>
      </c>
      <c r="J1658" s="198">
        <v>0.2278</v>
      </c>
      <c r="K1658" s="198">
        <v>0.20880000000000001</v>
      </c>
      <c r="L1658" s="198">
        <v>0.19700000000000001</v>
      </c>
      <c r="M1658" s="198">
        <v>0.19009999999999999</v>
      </c>
      <c r="N1658" s="198">
        <v>0.1862</v>
      </c>
      <c r="O1658" s="198">
        <v>0.18410000000000001</v>
      </c>
      <c r="P1658" s="198">
        <v>0.18290000000000001</v>
      </c>
      <c r="Q1658" s="198">
        <v>0.18229999999999999</v>
      </c>
    </row>
    <row r="1659" spans="1:17" x14ac:dyDescent="0.25">
      <c r="A1659" s="8">
        <v>3</v>
      </c>
      <c r="B1659" s="3">
        <v>67</v>
      </c>
      <c r="C1659" s="5">
        <v>275000</v>
      </c>
      <c r="D1659" s="198"/>
      <c r="E1659" s="198">
        <v>0.53620000000000001</v>
      </c>
      <c r="F1659" s="198">
        <v>0.43169999999999997</v>
      </c>
      <c r="G1659" s="198">
        <v>0.35199999999999998</v>
      </c>
      <c r="H1659" s="198">
        <v>0.29149999999999998</v>
      </c>
      <c r="I1659" s="198">
        <v>0.24879999999999999</v>
      </c>
      <c r="J1659" s="198">
        <v>0.22070000000000001</v>
      </c>
      <c r="K1659" s="198">
        <v>0.2034</v>
      </c>
      <c r="L1659" s="198">
        <v>0.19320000000000001</v>
      </c>
      <c r="M1659" s="198">
        <v>0.18759999999999999</v>
      </c>
      <c r="N1659" s="198">
        <v>0.18459999999999999</v>
      </c>
      <c r="O1659" s="198">
        <v>0.18310000000000001</v>
      </c>
      <c r="P1659" s="198">
        <v>0.18240000000000001</v>
      </c>
      <c r="Q1659" s="198">
        <v>0.18210000000000001</v>
      </c>
    </row>
    <row r="1660" spans="1:17" x14ac:dyDescent="0.25">
      <c r="A1660" s="8">
        <v>3</v>
      </c>
      <c r="B1660" s="3">
        <v>68</v>
      </c>
      <c r="C1660" s="5">
        <v>275000</v>
      </c>
      <c r="D1660" s="198"/>
      <c r="E1660" s="198">
        <v>0.53259999999999996</v>
      </c>
      <c r="F1660" s="198">
        <v>0.42530000000000001</v>
      </c>
      <c r="G1660" s="198">
        <v>0.34339999999999998</v>
      </c>
      <c r="H1660" s="198">
        <v>0.28220000000000001</v>
      </c>
      <c r="I1660" s="198">
        <v>0.24030000000000001</v>
      </c>
      <c r="J1660" s="198">
        <v>0.21379999999999999</v>
      </c>
      <c r="K1660" s="198">
        <v>0.19839999999999999</v>
      </c>
      <c r="L1660" s="198">
        <v>0.18990000000000001</v>
      </c>
      <c r="M1660" s="198">
        <v>0.18559999999999999</v>
      </c>
      <c r="N1660" s="198">
        <v>0.1835</v>
      </c>
      <c r="O1660" s="198">
        <v>0.1825</v>
      </c>
      <c r="P1660" s="198">
        <v>0.18210000000000001</v>
      </c>
      <c r="Q1660" s="198">
        <v>0.18190000000000001</v>
      </c>
    </row>
    <row r="1661" spans="1:17" x14ac:dyDescent="0.25">
      <c r="A1661" s="8">
        <v>3</v>
      </c>
      <c r="B1661" s="3">
        <v>69</v>
      </c>
      <c r="C1661" s="5">
        <v>275000</v>
      </c>
      <c r="D1661" s="198"/>
      <c r="E1661" s="198">
        <v>0.52969999999999995</v>
      </c>
      <c r="F1661" s="198">
        <v>0.4194</v>
      </c>
      <c r="G1661" s="198">
        <v>0.33529999999999999</v>
      </c>
      <c r="H1661" s="198">
        <v>0.27329999999999999</v>
      </c>
      <c r="I1661" s="198">
        <v>0.23219999999999999</v>
      </c>
      <c r="J1661" s="198">
        <v>0.20760000000000001</v>
      </c>
      <c r="K1661" s="198">
        <v>0.19409999999999999</v>
      </c>
      <c r="L1661" s="198">
        <v>0.18729999999999999</v>
      </c>
      <c r="M1661" s="198">
        <v>0.18410000000000001</v>
      </c>
      <c r="N1661" s="198">
        <v>0.1827</v>
      </c>
      <c r="O1661" s="198">
        <v>0.18210000000000001</v>
      </c>
      <c r="P1661" s="198">
        <v>0.18190000000000001</v>
      </c>
      <c r="Q1661" s="198">
        <v>0.18179999999999999</v>
      </c>
    </row>
    <row r="1662" spans="1:17" x14ac:dyDescent="0.25">
      <c r="A1662" s="8">
        <v>3</v>
      </c>
      <c r="B1662" s="3">
        <v>70</v>
      </c>
      <c r="C1662" s="5">
        <v>275000</v>
      </c>
      <c r="D1662" s="198"/>
      <c r="E1662" s="198">
        <v>0.52710000000000001</v>
      </c>
      <c r="F1662" s="198">
        <v>0.41299999999999998</v>
      </c>
      <c r="G1662" s="198">
        <v>0.32579999999999998</v>
      </c>
      <c r="H1662" s="198">
        <v>0.26279999999999998</v>
      </c>
      <c r="I1662" s="198">
        <v>0.223</v>
      </c>
      <c r="J1662" s="198">
        <v>0.20080000000000001</v>
      </c>
      <c r="K1662" s="198">
        <v>0.1898</v>
      </c>
      <c r="L1662" s="198">
        <v>0.18490000000000001</v>
      </c>
      <c r="M1662" s="198">
        <v>0.18290000000000001</v>
      </c>
      <c r="N1662" s="198">
        <v>0.1822</v>
      </c>
      <c r="O1662" s="198">
        <v>0.18190000000000001</v>
      </c>
      <c r="P1662" s="198">
        <v>0.18179999999999999</v>
      </c>
      <c r="Q1662" s="198">
        <v>0.18179999999999999</v>
      </c>
    </row>
    <row r="1663" spans="1:17" x14ac:dyDescent="0.25">
      <c r="A1663" s="8">
        <v>3</v>
      </c>
      <c r="B1663" s="3">
        <v>71</v>
      </c>
      <c r="C1663" s="5">
        <v>275000</v>
      </c>
      <c r="D1663" s="198"/>
      <c r="E1663" s="198">
        <v>0.52539999999999998</v>
      </c>
      <c r="F1663" s="198">
        <v>0.40739999999999998</v>
      </c>
      <c r="G1663" s="198">
        <v>0.31659999999999999</v>
      </c>
      <c r="H1663" s="198">
        <v>0.25259999999999999</v>
      </c>
      <c r="I1663" s="198">
        <v>0.21440000000000001</v>
      </c>
      <c r="J1663" s="198">
        <v>0.19500000000000001</v>
      </c>
      <c r="K1663" s="198">
        <v>0.1865</v>
      </c>
      <c r="L1663" s="198">
        <v>0.18329999999999999</v>
      </c>
      <c r="M1663" s="198">
        <v>0.1822</v>
      </c>
      <c r="N1663" s="198">
        <v>0.18190000000000001</v>
      </c>
      <c r="O1663" s="198">
        <v>0.18179999999999999</v>
      </c>
      <c r="P1663" s="198">
        <v>0.18179999999999999</v>
      </c>
      <c r="Q1663" s="198">
        <v>0.18179999999999999</v>
      </c>
    </row>
    <row r="1664" spans="1:17" x14ac:dyDescent="0.25">
      <c r="A1664" s="8">
        <v>3</v>
      </c>
      <c r="B1664" s="3">
        <v>72</v>
      </c>
      <c r="C1664" s="5">
        <v>275000</v>
      </c>
      <c r="D1664" s="198"/>
      <c r="E1664" s="198">
        <v>0.5242</v>
      </c>
      <c r="F1664" s="198">
        <v>0.40300000000000002</v>
      </c>
      <c r="G1664" s="198">
        <v>0.30459999999999998</v>
      </c>
      <c r="H1664" s="198">
        <v>0.2389</v>
      </c>
      <c r="I1664" s="198">
        <v>0.20349999999999999</v>
      </c>
      <c r="J1664" s="198">
        <v>0.18859999999999999</v>
      </c>
      <c r="K1664" s="198">
        <v>0.18360000000000001</v>
      </c>
      <c r="L1664" s="198">
        <v>0.1822</v>
      </c>
      <c r="M1664" s="198">
        <v>0.18190000000000001</v>
      </c>
      <c r="N1664" s="198">
        <v>0.18179999999999999</v>
      </c>
      <c r="O1664" s="198">
        <v>0.18179999999999999</v>
      </c>
      <c r="P1664" s="198">
        <v>0.18179999999999999</v>
      </c>
      <c r="Q1664" s="198">
        <v>0.18179999999999999</v>
      </c>
    </row>
    <row r="1665" spans="1:17" x14ac:dyDescent="0.25">
      <c r="A1665" s="8">
        <v>3</v>
      </c>
      <c r="B1665" s="3">
        <v>73</v>
      </c>
      <c r="C1665" s="5">
        <v>275000</v>
      </c>
      <c r="D1665" s="198"/>
      <c r="E1665" s="198">
        <v>0.52390000000000003</v>
      </c>
      <c r="F1665" s="198">
        <v>0.40079999999999999</v>
      </c>
      <c r="G1665" s="198">
        <v>0.29239999999999999</v>
      </c>
      <c r="H1665" s="198">
        <v>0.22409999999999999</v>
      </c>
      <c r="I1665" s="198">
        <v>0.1933</v>
      </c>
      <c r="J1665" s="198">
        <v>0.184</v>
      </c>
      <c r="K1665" s="198">
        <v>0.18210000000000001</v>
      </c>
      <c r="L1665" s="198">
        <v>0.18179999999999999</v>
      </c>
      <c r="M1665" s="198">
        <v>0.18179999999999999</v>
      </c>
      <c r="N1665" s="198">
        <v>0.18179999999999999</v>
      </c>
      <c r="O1665" s="198">
        <v>0.18179999999999999</v>
      </c>
      <c r="P1665" s="198">
        <v>0.18179999999999999</v>
      </c>
      <c r="Q1665" s="198">
        <v>0.18179999999999999</v>
      </c>
    </row>
    <row r="1666" spans="1:17" x14ac:dyDescent="0.25">
      <c r="A1666" s="8">
        <v>3</v>
      </c>
      <c r="B1666" s="3">
        <v>74</v>
      </c>
      <c r="C1666" s="5">
        <v>275000</v>
      </c>
      <c r="D1666" s="198"/>
      <c r="E1666" s="198">
        <v>0.52390000000000003</v>
      </c>
      <c r="F1666" s="198">
        <v>0.40039999999999998</v>
      </c>
      <c r="G1666" s="198">
        <v>0.28499999999999998</v>
      </c>
      <c r="H1666" s="198">
        <v>0.21440000000000001</v>
      </c>
      <c r="I1666" s="198">
        <v>0.18790000000000001</v>
      </c>
      <c r="J1666" s="198">
        <v>0.1825</v>
      </c>
      <c r="K1666" s="198">
        <v>0.18179999999999999</v>
      </c>
      <c r="L1666" s="198">
        <v>0.18179999999999999</v>
      </c>
      <c r="M1666" s="198">
        <v>0.18179999999999999</v>
      </c>
      <c r="N1666" s="198">
        <v>0.18179999999999999</v>
      </c>
      <c r="O1666" s="198">
        <v>0.18179999999999999</v>
      </c>
      <c r="P1666" s="198">
        <v>0.18179999999999999</v>
      </c>
      <c r="Q1666" s="198">
        <v>0.18179999999999999</v>
      </c>
    </row>
    <row r="1667" spans="1:17" x14ac:dyDescent="0.25">
      <c r="A1667" s="8">
        <v>4</v>
      </c>
      <c r="B1667" s="3">
        <v>48</v>
      </c>
      <c r="C1667" s="5">
        <v>275000</v>
      </c>
      <c r="D1667" s="198"/>
      <c r="E1667" s="198">
        <v>0.66839999999999999</v>
      </c>
      <c r="F1667" s="198">
        <v>0.60680000000000001</v>
      </c>
      <c r="G1667" s="198">
        <v>0.55210000000000004</v>
      </c>
      <c r="H1667" s="198">
        <v>0.50290000000000001</v>
      </c>
      <c r="I1667" s="198">
        <v>0.45860000000000001</v>
      </c>
      <c r="J1667" s="198">
        <v>0.41830000000000001</v>
      </c>
      <c r="K1667" s="198">
        <v>0.38169999999999998</v>
      </c>
      <c r="L1667" s="198">
        <v>0.35370000000000001</v>
      </c>
      <c r="M1667" s="198">
        <v>0.33210000000000001</v>
      </c>
      <c r="N1667" s="198">
        <v>0.314</v>
      </c>
      <c r="O1667" s="198">
        <v>0.29870000000000002</v>
      </c>
      <c r="P1667" s="198">
        <v>0.28570000000000001</v>
      </c>
      <c r="Q1667" s="198">
        <v>0.2747</v>
      </c>
    </row>
    <row r="1668" spans="1:17" x14ac:dyDescent="0.25">
      <c r="A1668" s="8">
        <v>4</v>
      </c>
      <c r="B1668" s="3">
        <v>49</v>
      </c>
      <c r="C1668" s="5">
        <v>275000</v>
      </c>
      <c r="D1668" s="198"/>
      <c r="E1668" s="198">
        <v>0.66080000000000005</v>
      </c>
      <c r="F1668" s="198">
        <v>0.59770000000000001</v>
      </c>
      <c r="G1668" s="198">
        <v>0.54149999999999998</v>
      </c>
      <c r="H1668" s="198">
        <v>0.49120000000000003</v>
      </c>
      <c r="I1668" s="198">
        <v>0.44590000000000002</v>
      </c>
      <c r="J1668" s="198">
        <v>0.40479999999999999</v>
      </c>
      <c r="K1668" s="198">
        <v>0.3695</v>
      </c>
      <c r="L1668" s="198">
        <v>0.34439999999999998</v>
      </c>
      <c r="M1668" s="198">
        <v>0.32350000000000001</v>
      </c>
      <c r="N1668" s="198">
        <v>0.30590000000000001</v>
      </c>
      <c r="O1668" s="198">
        <v>0.29110000000000003</v>
      </c>
      <c r="P1668" s="198">
        <v>0.27860000000000001</v>
      </c>
      <c r="Q1668" s="198">
        <v>0.26819999999999999</v>
      </c>
    </row>
    <row r="1669" spans="1:17" x14ac:dyDescent="0.25">
      <c r="A1669" s="8">
        <v>4</v>
      </c>
      <c r="B1669" s="3">
        <v>50</v>
      </c>
      <c r="C1669" s="5">
        <v>275000</v>
      </c>
      <c r="D1669" s="198"/>
      <c r="E1669" s="198">
        <v>0.65339999999999998</v>
      </c>
      <c r="F1669" s="198">
        <v>0.5887</v>
      </c>
      <c r="G1669" s="198">
        <v>0.53110000000000002</v>
      </c>
      <c r="H1669" s="198">
        <v>0.47970000000000002</v>
      </c>
      <c r="I1669" s="198">
        <v>0.43330000000000002</v>
      </c>
      <c r="J1669" s="198">
        <v>0.39150000000000001</v>
      </c>
      <c r="K1669" s="198">
        <v>0.36020000000000002</v>
      </c>
      <c r="L1669" s="198">
        <v>0.3357</v>
      </c>
      <c r="M1669" s="198">
        <v>0.31530000000000002</v>
      </c>
      <c r="N1669" s="198">
        <v>0.29820000000000002</v>
      </c>
      <c r="O1669" s="198">
        <v>0.28389999999999999</v>
      </c>
      <c r="P1669" s="198">
        <v>0.27210000000000001</v>
      </c>
      <c r="Q1669" s="198">
        <v>0.2626</v>
      </c>
    </row>
    <row r="1670" spans="1:17" x14ac:dyDescent="0.25">
      <c r="A1670" s="8">
        <v>4</v>
      </c>
      <c r="B1670" s="3">
        <v>51</v>
      </c>
      <c r="C1670" s="5">
        <v>275000</v>
      </c>
      <c r="D1670" s="198"/>
      <c r="E1670" s="198">
        <v>0.64610000000000001</v>
      </c>
      <c r="F1670" s="198">
        <v>0.57969999999999999</v>
      </c>
      <c r="G1670" s="198">
        <v>0.52070000000000005</v>
      </c>
      <c r="H1670" s="198">
        <v>0.46800000000000003</v>
      </c>
      <c r="I1670" s="198">
        <v>0.42070000000000002</v>
      </c>
      <c r="J1670" s="198">
        <v>0.38019999999999998</v>
      </c>
      <c r="K1670" s="198">
        <v>0.35120000000000001</v>
      </c>
      <c r="L1670" s="198">
        <v>0.32719999999999999</v>
      </c>
      <c r="M1670" s="198">
        <v>0.30719999999999997</v>
      </c>
      <c r="N1670" s="198">
        <v>0.29070000000000001</v>
      </c>
      <c r="O1670" s="198">
        <v>0.27710000000000001</v>
      </c>
      <c r="P1670" s="198">
        <v>0.26619999999999999</v>
      </c>
      <c r="Q1670" s="198">
        <v>0.25740000000000002</v>
      </c>
    </row>
    <row r="1671" spans="1:17" x14ac:dyDescent="0.25">
      <c r="A1671" s="8">
        <v>4</v>
      </c>
      <c r="B1671" s="3">
        <v>52</v>
      </c>
      <c r="C1671" s="5">
        <v>275000</v>
      </c>
      <c r="D1671" s="198"/>
      <c r="E1671" s="198">
        <v>0.63859999999999995</v>
      </c>
      <c r="F1671" s="198">
        <v>0.57040000000000002</v>
      </c>
      <c r="G1671" s="198">
        <v>0.50990000000000002</v>
      </c>
      <c r="H1671" s="198">
        <v>0.45600000000000002</v>
      </c>
      <c r="I1671" s="198">
        <v>0.40760000000000002</v>
      </c>
      <c r="J1671" s="198">
        <v>0.37069999999999997</v>
      </c>
      <c r="K1671" s="198">
        <v>0.3422</v>
      </c>
      <c r="L1671" s="198">
        <v>0.31859999999999999</v>
      </c>
      <c r="M1671" s="198">
        <v>0.29920000000000002</v>
      </c>
      <c r="N1671" s="198">
        <v>0.28339999999999999</v>
      </c>
      <c r="O1671" s="198">
        <v>0.2707</v>
      </c>
      <c r="P1671" s="198">
        <v>0.2606</v>
      </c>
      <c r="Q1671" s="198">
        <v>0.25259999999999999</v>
      </c>
    </row>
    <row r="1672" spans="1:17" x14ac:dyDescent="0.25">
      <c r="A1672" s="8">
        <v>4</v>
      </c>
      <c r="B1672" s="3">
        <v>53</v>
      </c>
      <c r="C1672" s="5">
        <v>275000</v>
      </c>
      <c r="D1672" s="198"/>
      <c r="E1672" s="198">
        <v>0.63109999999999999</v>
      </c>
      <c r="F1672" s="198">
        <v>0.56120000000000003</v>
      </c>
      <c r="G1672" s="198">
        <v>0.49909999999999999</v>
      </c>
      <c r="H1672" s="198">
        <v>0.44379999999999997</v>
      </c>
      <c r="I1672" s="198">
        <v>0.39560000000000001</v>
      </c>
      <c r="J1672" s="198">
        <v>0.3614</v>
      </c>
      <c r="K1672" s="198">
        <v>0.33329999999999999</v>
      </c>
      <c r="L1672" s="198">
        <v>0.31019999999999998</v>
      </c>
      <c r="M1672" s="198">
        <v>0.29149999999999998</v>
      </c>
      <c r="N1672" s="198">
        <v>0.27660000000000001</v>
      </c>
      <c r="O1672" s="198">
        <v>0.26479999999999998</v>
      </c>
      <c r="P1672" s="198">
        <v>0.2555</v>
      </c>
      <c r="Q1672" s="198">
        <v>0.2482</v>
      </c>
    </row>
    <row r="1673" spans="1:17" x14ac:dyDescent="0.25">
      <c r="A1673" s="8">
        <v>4</v>
      </c>
      <c r="B1673" s="3">
        <v>54</v>
      </c>
      <c r="C1673" s="5">
        <v>275000</v>
      </c>
      <c r="D1673" s="198"/>
      <c r="E1673" s="198">
        <v>0.62380000000000002</v>
      </c>
      <c r="F1673" s="198">
        <v>0.55189999999999995</v>
      </c>
      <c r="G1673" s="198">
        <v>0.48830000000000001</v>
      </c>
      <c r="H1673" s="198">
        <v>0.43169999999999997</v>
      </c>
      <c r="I1673" s="198">
        <v>0.38629999999999998</v>
      </c>
      <c r="J1673" s="198">
        <v>0.3523</v>
      </c>
      <c r="K1673" s="198">
        <v>0.3246</v>
      </c>
      <c r="L1673" s="198">
        <v>0.30209999999999998</v>
      </c>
      <c r="M1673" s="198">
        <v>0.2843</v>
      </c>
      <c r="N1673" s="198">
        <v>0.27029999999999998</v>
      </c>
      <c r="O1673" s="198">
        <v>0.25940000000000002</v>
      </c>
      <c r="P1673" s="198">
        <v>0.25080000000000002</v>
      </c>
      <c r="Q1673" s="198">
        <v>0.2442</v>
      </c>
    </row>
    <row r="1674" spans="1:17" x14ac:dyDescent="0.25">
      <c r="A1674" s="8">
        <v>4</v>
      </c>
      <c r="B1674" s="3">
        <v>55</v>
      </c>
      <c r="C1674" s="5">
        <v>275000</v>
      </c>
      <c r="D1674" s="198"/>
      <c r="E1674" s="198">
        <v>0.61660000000000004</v>
      </c>
      <c r="F1674" s="198">
        <v>0.54279999999999995</v>
      </c>
      <c r="G1674" s="198">
        <v>0.47749999999999998</v>
      </c>
      <c r="H1674" s="198">
        <v>0.41959999999999997</v>
      </c>
      <c r="I1674" s="198">
        <v>0.37719999999999998</v>
      </c>
      <c r="J1674" s="198">
        <v>0.34339999999999998</v>
      </c>
      <c r="K1674" s="198">
        <v>0.31619999999999998</v>
      </c>
      <c r="L1674" s="198">
        <v>0.29449999999999998</v>
      </c>
      <c r="M1674" s="198">
        <v>0.27760000000000001</v>
      </c>
      <c r="N1674" s="198">
        <v>0.26450000000000001</v>
      </c>
      <c r="O1674" s="198">
        <v>0.25440000000000002</v>
      </c>
      <c r="P1674" s="198">
        <v>0.24660000000000001</v>
      </c>
      <c r="Q1674" s="198">
        <v>0.2407</v>
      </c>
    </row>
    <row r="1675" spans="1:17" x14ac:dyDescent="0.25">
      <c r="A1675" s="8">
        <v>4</v>
      </c>
      <c r="B1675" s="3">
        <v>56</v>
      </c>
      <c r="C1675" s="5">
        <v>275000</v>
      </c>
      <c r="D1675" s="198"/>
      <c r="E1675" s="198">
        <v>0.60929999999999995</v>
      </c>
      <c r="F1675" s="198">
        <v>0.53349999999999997</v>
      </c>
      <c r="G1675" s="198">
        <v>0.46650000000000003</v>
      </c>
      <c r="H1675" s="198">
        <v>0.4093</v>
      </c>
      <c r="I1675" s="198">
        <v>0.3679</v>
      </c>
      <c r="J1675" s="198">
        <v>0.33439999999999998</v>
      </c>
      <c r="K1675" s="198">
        <v>0.30790000000000001</v>
      </c>
      <c r="L1675" s="198">
        <v>0.28720000000000001</v>
      </c>
      <c r="M1675" s="198">
        <v>0.2712</v>
      </c>
      <c r="N1675" s="198">
        <v>0.25900000000000001</v>
      </c>
      <c r="O1675" s="198">
        <v>0.24970000000000001</v>
      </c>
      <c r="P1675" s="198">
        <v>0.2427</v>
      </c>
      <c r="Q1675" s="198">
        <v>0.23749999999999999</v>
      </c>
    </row>
    <row r="1676" spans="1:17" x14ac:dyDescent="0.25">
      <c r="A1676" s="8">
        <v>4</v>
      </c>
      <c r="B1676" s="3">
        <v>57</v>
      </c>
      <c r="C1676" s="5">
        <v>275000</v>
      </c>
      <c r="D1676" s="198"/>
      <c r="E1676" s="198">
        <v>0.60219999999999996</v>
      </c>
      <c r="F1676" s="198">
        <v>0.52429999999999999</v>
      </c>
      <c r="G1676" s="198">
        <v>0.45550000000000002</v>
      </c>
      <c r="H1676" s="198">
        <v>0.4002</v>
      </c>
      <c r="I1676" s="198">
        <v>0.35870000000000002</v>
      </c>
      <c r="J1676" s="198">
        <v>0.32569999999999999</v>
      </c>
      <c r="K1676" s="198">
        <v>0.3</v>
      </c>
      <c r="L1676" s="198">
        <v>0.2802</v>
      </c>
      <c r="M1676" s="198">
        <v>0.26519999999999999</v>
      </c>
      <c r="N1676" s="198">
        <v>0.25390000000000001</v>
      </c>
      <c r="O1676" s="198">
        <v>0.2455</v>
      </c>
      <c r="P1676" s="198">
        <v>0.23930000000000001</v>
      </c>
      <c r="Q1676" s="198">
        <v>0.23480000000000001</v>
      </c>
    </row>
    <row r="1677" spans="1:17" x14ac:dyDescent="0.25">
      <c r="A1677" s="8">
        <v>4</v>
      </c>
      <c r="B1677" s="3">
        <v>58</v>
      </c>
      <c r="C1677" s="5">
        <v>275000</v>
      </c>
      <c r="D1677" s="198"/>
      <c r="E1677" s="198">
        <v>0.59560000000000002</v>
      </c>
      <c r="F1677" s="198">
        <v>0.51570000000000005</v>
      </c>
      <c r="G1677" s="198">
        <v>0.4451</v>
      </c>
      <c r="H1677" s="198">
        <v>0.39179999999999998</v>
      </c>
      <c r="I1677" s="198">
        <v>0.35049999999999998</v>
      </c>
      <c r="J1677" s="198">
        <v>0.318</v>
      </c>
      <c r="K1677" s="198">
        <v>0.29310000000000003</v>
      </c>
      <c r="L1677" s="198">
        <v>0.2742</v>
      </c>
      <c r="M1677" s="198">
        <v>0.26</v>
      </c>
      <c r="N1677" s="198">
        <v>0.24959999999999999</v>
      </c>
      <c r="O1677" s="198">
        <v>0.24199999999999999</v>
      </c>
      <c r="P1677" s="198">
        <v>0.23649999999999999</v>
      </c>
      <c r="Q1677" s="198">
        <v>0.2326</v>
      </c>
    </row>
    <row r="1678" spans="1:17" x14ac:dyDescent="0.25">
      <c r="A1678" s="8">
        <v>4</v>
      </c>
      <c r="B1678" s="3">
        <v>59</v>
      </c>
      <c r="C1678" s="5">
        <v>275000</v>
      </c>
      <c r="D1678" s="198"/>
      <c r="E1678" s="198">
        <v>0.58919999999999995</v>
      </c>
      <c r="F1678" s="198">
        <v>0.5071</v>
      </c>
      <c r="G1678" s="198">
        <v>0.43530000000000002</v>
      </c>
      <c r="H1678" s="198">
        <v>0.38340000000000002</v>
      </c>
      <c r="I1678" s="198">
        <v>0.34229999999999999</v>
      </c>
      <c r="J1678" s="198">
        <v>0.31059999999999999</v>
      </c>
      <c r="K1678" s="198">
        <v>0.28639999999999999</v>
      </c>
      <c r="L1678" s="198">
        <v>0.26840000000000003</v>
      </c>
      <c r="M1678" s="198">
        <v>0.25519999999999998</v>
      </c>
      <c r="N1678" s="198">
        <v>0.2457</v>
      </c>
      <c r="O1678" s="198">
        <v>0.2389</v>
      </c>
      <c r="P1678" s="198">
        <v>0.2341</v>
      </c>
      <c r="Q1678" s="198">
        <v>0.23069999999999999</v>
      </c>
    </row>
    <row r="1679" spans="1:17" x14ac:dyDescent="0.25">
      <c r="A1679" s="8">
        <v>4</v>
      </c>
      <c r="B1679" s="3">
        <v>60</v>
      </c>
      <c r="C1679" s="5">
        <v>275000</v>
      </c>
      <c r="D1679" s="198"/>
      <c r="E1679" s="198">
        <v>0.5827</v>
      </c>
      <c r="F1679" s="198">
        <v>0.49840000000000001</v>
      </c>
      <c r="G1679" s="198">
        <v>0.42730000000000001</v>
      </c>
      <c r="H1679" s="198">
        <v>0.37509999999999999</v>
      </c>
      <c r="I1679" s="198">
        <v>0.33429999999999999</v>
      </c>
      <c r="J1679" s="198">
        <v>0.30309999999999998</v>
      </c>
      <c r="K1679" s="198">
        <v>0.27989999999999998</v>
      </c>
      <c r="L1679" s="198">
        <v>0.26290000000000002</v>
      </c>
      <c r="M1679" s="198">
        <v>0.25069999999999998</v>
      </c>
      <c r="N1679" s="198">
        <v>0.24199999999999999</v>
      </c>
      <c r="O1679" s="198">
        <v>0.23599999999999999</v>
      </c>
      <c r="P1679" s="198">
        <v>0.2319</v>
      </c>
      <c r="Q1679" s="198">
        <v>0.2291</v>
      </c>
    </row>
    <row r="1680" spans="1:17" x14ac:dyDescent="0.25">
      <c r="A1680" s="8">
        <v>4</v>
      </c>
      <c r="B1680" s="3">
        <v>61</v>
      </c>
      <c r="C1680" s="5">
        <v>275000</v>
      </c>
      <c r="D1680" s="198"/>
      <c r="E1680" s="198">
        <v>0.57650000000000001</v>
      </c>
      <c r="F1680" s="198">
        <v>0.4899</v>
      </c>
      <c r="G1680" s="198">
        <v>0.41930000000000001</v>
      </c>
      <c r="H1680" s="198">
        <v>0.3669</v>
      </c>
      <c r="I1680" s="198">
        <v>0.32640000000000002</v>
      </c>
      <c r="J1680" s="198">
        <v>0.29599999999999999</v>
      </c>
      <c r="K1680" s="198">
        <v>0.2737</v>
      </c>
      <c r="L1680" s="198">
        <v>0.25769999999999998</v>
      </c>
      <c r="M1680" s="198">
        <v>0.2465</v>
      </c>
      <c r="N1680" s="198">
        <v>0.23880000000000001</v>
      </c>
      <c r="O1680" s="198">
        <v>0.23350000000000001</v>
      </c>
      <c r="P1680" s="198">
        <v>0.2301</v>
      </c>
      <c r="Q1680" s="198">
        <v>0.2278</v>
      </c>
    </row>
    <row r="1681" spans="1:17" x14ac:dyDescent="0.25">
      <c r="A1681" s="8">
        <v>4</v>
      </c>
      <c r="B1681" s="3">
        <v>62</v>
      </c>
      <c r="C1681" s="5">
        <v>275000</v>
      </c>
      <c r="D1681" s="198"/>
      <c r="E1681" s="198">
        <v>0.57040000000000002</v>
      </c>
      <c r="F1681" s="198">
        <v>0.48149999999999998</v>
      </c>
      <c r="G1681" s="198">
        <v>0.41139999999999999</v>
      </c>
      <c r="H1681" s="198">
        <v>0.35880000000000001</v>
      </c>
      <c r="I1681" s="198">
        <v>0.31859999999999999</v>
      </c>
      <c r="J1681" s="198">
        <v>0.28899999999999998</v>
      </c>
      <c r="K1681" s="198">
        <v>0.26769999999999999</v>
      </c>
      <c r="L1681" s="198">
        <v>0.25280000000000002</v>
      </c>
      <c r="M1681" s="198">
        <v>0.2427</v>
      </c>
      <c r="N1681" s="198">
        <v>0.23580000000000001</v>
      </c>
      <c r="O1681" s="198">
        <v>0.23139999999999999</v>
      </c>
      <c r="P1681" s="198">
        <v>0.22850000000000001</v>
      </c>
      <c r="Q1681" s="198">
        <v>0.22670000000000001</v>
      </c>
    </row>
    <row r="1682" spans="1:17" x14ac:dyDescent="0.25">
      <c r="A1682" s="8">
        <v>4</v>
      </c>
      <c r="B1682" s="3">
        <v>63</v>
      </c>
      <c r="C1682" s="5">
        <v>275000</v>
      </c>
      <c r="D1682" s="198"/>
      <c r="E1682" s="198">
        <v>0.56440000000000001</v>
      </c>
      <c r="F1682" s="198">
        <v>0.47289999999999999</v>
      </c>
      <c r="G1682" s="198">
        <v>0.40329999999999999</v>
      </c>
      <c r="H1682" s="198">
        <v>0.35039999999999999</v>
      </c>
      <c r="I1682" s="198">
        <v>0.31069999999999998</v>
      </c>
      <c r="J1682" s="198">
        <v>0.28199999999999997</v>
      </c>
      <c r="K1682" s="198">
        <v>0.26190000000000002</v>
      </c>
      <c r="L1682" s="198">
        <v>0.2482</v>
      </c>
      <c r="M1682" s="198">
        <v>0.23910000000000001</v>
      </c>
      <c r="N1682" s="198">
        <v>0.23319999999999999</v>
      </c>
      <c r="O1682" s="198">
        <v>0.22950000000000001</v>
      </c>
      <c r="P1682" s="198">
        <v>0.22720000000000001</v>
      </c>
      <c r="Q1682" s="198">
        <v>0.2258</v>
      </c>
    </row>
    <row r="1683" spans="1:17" x14ac:dyDescent="0.25">
      <c r="A1683" s="8">
        <v>4</v>
      </c>
      <c r="B1683" s="3">
        <v>64</v>
      </c>
      <c r="C1683" s="5">
        <v>275000</v>
      </c>
      <c r="D1683" s="198"/>
      <c r="E1683" s="198">
        <v>0.55859999999999999</v>
      </c>
      <c r="F1683" s="198">
        <v>0.46460000000000001</v>
      </c>
      <c r="G1683" s="198">
        <v>0.39529999999999998</v>
      </c>
      <c r="H1683" s="198">
        <v>0.34210000000000002</v>
      </c>
      <c r="I1683" s="198">
        <v>0.30299999999999999</v>
      </c>
      <c r="J1683" s="198">
        <v>0.2752</v>
      </c>
      <c r="K1683" s="198">
        <v>0.25629999999999997</v>
      </c>
      <c r="L1683" s="198">
        <v>0.24390000000000001</v>
      </c>
      <c r="M1683" s="198">
        <v>0.2359</v>
      </c>
      <c r="N1683" s="198">
        <v>0.23089999999999999</v>
      </c>
      <c r="O1683" s="198">
        <v>0.22789999999999999</v>
      </c>
      <c r="P1683" s="198">
        <v>0.2261</v>
      </c>
      <c r="Q1683" s="198">
        <v>0.22509999999999999</v>
      </c>
    </row>
    <row r="1684" spans="1:17" x14ac:dyDescent="0.25">
      <c r="A1684" s="8">
        <v>4</v>
      </c>
      <c r="B1684" s="3">
        <v>65</v>
      </c>
      <c r="C1684" s="5">
        <v>275000</v>
      </c>
      <c r="D1684" s="198"/>
      <c r="E1684" s="198">
        <v>0.55310000000000004</v>
      </c>
      <c r="F1684" s="198">
        <v>0.45729999999999998</v>
      </c>
      <c r="G1684" s="198">
        <v>0.38719999999999999</v>
      </c>
      <c r="H1684" s="198">
        <v>0.33389999999999997</v>
      </c>
      <c r="I1684" s="198">
        <v>0.29530000000000001</v>
      </c>
      <c r="J1684" s="198">
        <v>0.26869999999999999</v>
      </c>
      <c r="K1684" s="198">
        <v>0.25109999999999999</v>
      </c>
      <c r="L1684" s="198">
        <v>0.24</v>
      </c>
      <c r="M1684" s="198">
        <v>0.2331</v>
      </c>
      <c r="N1684" s="198">
        <v>0.22900000000000001</v>
      </c>
      <c r="O1684" s="198">
        <v>0.22670000000000001</v>
      </c>
      <c r="P1684" s="198">
        <v>0.2253</v>
      </c>
      <c r="Q1684" s="198">
        <v>0.22459999999999999</v>
      </c>
    </row>
    <row r="1685" spans="1:17" x14ac:dyDescent="0.25">
      <c r="A1685" s="8">
        <v>4</v>
      </c>
      <c r="B1685" s="3">
        <v>66</v>
      </c>
      <c r="C1685" s="5">
        <v>275000</v>
      </c>
      <c r="D1685" s="198"/>
      <c r="E1685" s="198">
        <v>0.54790000000000005</v>
      </c>
      <c r="F1685" s="198">
        <v>0.4506</v>
      </c>
      <c r="G1685" s="198">
        <v>0.37919999999999998</v>
      </c>
      <c r="H1685" s="198">
        <v>0.32569999999999999</v>
      </c>
      <c r="I1685" s="198">
        <v>0.2878</v>
      </c>
      <c r="J1685" s="198">
        <v>0.26240000000000002</v>
      </c>
      <c r="K1685" s="198">
        <v>0.24629999999999999</v>
      </c>
      <c r="L1685" s="198">
        <v>0.23649999999999999</v>
      </c>
      <c r="M1685" s="198">
        <v>0.23069999999999999</v>
      </c>
      <c r="N1685" s="198">
        <v>0.22739999999999999</v>
      </c>
      <c r="O1685" s="198">
        <v>0.22570000000000001</v>
      </c>
      <c r="P1685" s="198">
        <v>0.22470000000000001</v>
      </c>
      <c r="Q1685" s="198">
        <v>0.2243</v>
      </c>
    </row>
    <row r="1686" spans="1:17" x14ac:dyDescent="0.25">
      <c r="A1686" s="8">
        <v>4</v>
      </c>
      <c r="B1686" s="3">
        <v>67</v>
      </c>
      <c r="C1686" s="5">
        <v>275000</v>
      </c>
      <c r="D1686" s="198"/>
      <c r="E1686" s="198">
        <v>0.54290000000000005</v>
      </c>
      <c r="F1686" s="198">
        <v>0.44350000000000001</v>
      </c>
      <c r="G1686" s="198">
        <v>0.37059999999999998</v>
      </c>
      <c r="H1686" s="198">
        <v>0.31680000000000003</v>
      </c>
      <c r="I1686" s="198">
        <v>0.27979999999999999</v>
      </c>
      <c r="J1686" s="198">
        <v>0.25600000000000001</v>
      </c>
      <c r="K1686" s="198">
        <v>0.24149999999999999</v>
      </c>
      <c r="L1686" s="198">
        <v>0.2331</v>
      </c>
      <c r="M1686" s="198">
        <v>0.2286</v>
      </c>
      <c r="N1686" s="198">
        <v>0.2261</v>
      </c>
      <c r="O1686" s="198">
        <v>0.22489999999999999</v>
      </c>
      <c r="P1686" s="198">
        <v>0.2243</v>
      </c>
      <c r="Q1686" s="198">
        <v>0.224</v>
      </c>
    </row>
    <row r="1687" spans="1:17" x14ac:dyDescent="0.25">
      <c r="A1687" s="8">
        <v>4</v>
      </c>
      <c r="B1687" s="3">
        <v>68</v>
      </c>
      <c r="C1687" s="5">
        <v>275000</v>
      </c>
      <c r="D1687" s="198"/>
      <c r="E1687" s="198">
        <v>0.5383</v>
      </c>
      <c r="F1687" s="198">
        <v>0.43630000000000002</v>
      </c>
      <c r="G1687" s="198">
        <v>0.36180000000000001</v>
      </c>
      <c r="H1687" s="198">
        <v>0.30780000000000002</v>
      </c>
      <c r="I1687" s="198">
        <v>0.27189999999999998</v>
      </c>
      <c r="J1687" s="198">
        <v>0.24979999999999999</v>
      </c>
      <c r="K1687" s="198">
        <v>0.23710000000000001</v>
      </c>
      <c r="L1687" s="198">
        <v>0.2303</v>
      </c>
      <c r="M1687" s="198">
        <v>0.2268</v>
      </c>
      <c r="N1687" s="198">
        <v>0.22520000000000001</v>
      </c>
      <c r="O1687" s="198">
        <v>0.22439999999999999</v>
      </c>
      <c r="P1687" s="198">
        <v>0.224</v>
      </c>
      <c r="Q1687" s="198">
        <v>0.22389999999999999</v>
      </c>
    </row>
    <row r="1688" spans="1:17" x14ac:dyDescent="0.25">
      <c r="A1688" s="8">
        <v>4</v>
      </c>
      <c r="B1688" s="3">
        <v>69</v>
      </c>
      <c r="C1688" s="5">
        <v>275000</v>
      </c>
      <c r="D1688" s="198"/>
      <c r="E1688" s="198">
        <v>0.53449999999999998</v>
      </c>
      <c r="F1688" s="198">
        <v>0.42970000000000003</v>
      </c>
      <c r="G1688" s="198">
        <v>0.3533</v>
      </c>
      <c r="H1688" s="198">
        <v>0.29920000000000002</v>
      </c>
      <c r="I1688" s="198">
        <v>0.26450000000000001</v>
      </c>
      <c r="J1688" s="198">
        <v>0.24429999999999999</v>
      </c>
      <c r="K1688" s="198">
        <v>0.23350000000000001</v>
      </c>
      <c r="L1688" s="198">
        <v>0.2281</v>
      </c>
      <c r="M1688" s="198">
        <v>0.22559999999999999</v>
      </c>
      <c r="N1688" s="198">
        <v>0.22450000000000001</v>
      </c>
      <c r="O1688" s="198">
        <v>0.22409999999999999</v>
      </c>
      <c r="P1688" s="198">
        <v>0.22389999999999999</v>
      </c>
      <c r="Q1688" s="198">
        <v>0.2238</v>
      </c>
    </row>
    <row r="1689" spans="1:17" x14ac:dyDescent="0.25">
      <c r="A1689" s="8">
        <v>4</v>
      </c>
      <c r="B1689" s="3">
        <v>70</v>
      </c>
      <c r="C1689" s="5">
        <v>275000</v>
      </c>
      <c r="D1689" s="198"/>
      <c r="E1689" s="198">
        <v>0.53100000000000003</v>
      </c>
      <c r="F1689" s="198">
        <v>0.42209999999999998</v>
      </c>
      <c r="G1689" s="198">
        <v>0.34329999999999999</v>
      </c>
      <c r="H1689" s="198">
        <v>0.28910000000000002</v>
      </c>
      <c r="I1689" s="198">
        <v>0.25609999999999999</v>
      </c>
      <c r="J1689" s="198">
        <v>0.2384</v>
      </c>
      <c r="K1689" s="198">
        <v>0.22989999999999999</v>
      </c>
      <c r="L1689" s="198">
        <v>0.2261</v>
      </c>
      <c r="M1689" s="198">
        <v>0.22459999999999999</v>
      </c>
      <c r="N1689" s="198">
        <v>0.22409999999999999</v>
      </c>
      <c r="O1689" s="198">
        <v>0.22389999999999999</v>
      </c>
      <c r="P1689" s="198">
        <v>0.2238</v>
      </c>
      <c r="Q1689" s="198">
        <v>0.2238</v>
      </c>
    </row>
    <row r="1690" spans="1:17" x14ac:dyDescent="0.25">
      <c r="A1690" s="8">
        <v>4</v>
      </c>
      <c r="B1690" s="3">
        <v>71</v>
      </c>
      <c r="C1690" s="5">
        <v>275000</v>
      </c>
      <c r="D1690" s="198"/>
      <c r="E1690" s="198">
        <v>0.52849999999999997</v>
      </c>
      <c r="F1690" s="198">
        <v>0.41520000000000001</v>
      </c>
      <c r="G1690" s="198">
        <v>0.33360000000000001</v>
      </c>
      <c r="H1690" s="198">
        <v>0.27929999999999999</v>
      </c>
      <c r="I1690" s="198">
        <v>0.2485</v>
      </c>
      <c r="J1690" s="198">
        <v>0.2336</v>
      </c>
      <c r="K1690" s="198">
        <v>0.2273</v>
      </c>
      <c r="L1690" s="198">
        <v>0.22489999999999999</v>
      </c>
      <c r="M1690" s="198">
        <v>0.22409999999999999</v>
      </c>
      <c r="N1690" s="198">
        <v>0.22389999999999999</v>
      </c>
      <c r="O1690" s="198">
        <v>0.2238</v>
      </c>
      <c r="P1690" s="198">
        <v>0.2238</v>
      </c>
      <c r="Q1690" s="198">
        <v>0.2238</v>
      </c>
    </row>
    <row r="1691" spans="1:17" x14ac:dyDescent="0.25">
      <c r="A1691" s="8">
        <v>4</v>
      </c>
      <c r="B1691" s="3">
        <v>72</v>
      </c>
      <c r="C1691" s="5">
        <v>275000</v>
      </c>
      <c r="D1691" s="198"/>
      <c r="E1691" s="198">
        <v>0.52669999999999995</v>
      </c>
      <c r="F1691" s="198">
        <v>0.40679999999999999</v>
      </c>
      <c r="G1691" s="198">
        <v>0.3206</v>
      </c>
      <c r="H1691" s="198">
        <v>0.26619999999999999</v>
      </c>
      <c r="I1691" s="198">
        <v>0.2392</v>
      </c>
      <c r="J1691" s="198">
        <v>0.22839999999999999</v>
      </c>
      <c r="K1691" s="198">
        <v>0.22500000000000001</v>
      </c>
      <c r="L1691" s="198">
        <v>0.22409999999999999</v>
      </c>
      <c r="M1691" s="198">
        <v>0.2238</v>
      </c>
      <c r="N1691" s="198">
        <v>0.2238</v>
      </c>
      <c r="O1691" s="198">
        <v>0.2238</v>
      </c>
      <c r="P1691" s="198">
        <v>0.2238</v>
      </c>
      <c r="Q1691" s="198">
        <v>0.2238</v>
      </c>
    </row>
    <row r="1692" spans="1:17" x14ac:dyDescent="0.25">
      <c r="A1692" s="8">
        <v>4</v>
      </c>
      <c r="B1692" s="3">
        <v>73</v>
      </c>
      <c r="C1692" s="5">
        <v>275000</v>
      </c>
      <c r="D1692" s="198"/>
      <c r="E1692" s="198">
        <v>0.52610000000000001</v>
      </c>
      <c r="F1692" s="198">
        <v>0.40279999999999999</v>
      </c>
      <c r="G1692" s="198">
        <v>0.30669999999999997</v>
      </c>
      <c r="H1692" s="198">
        <v>0.2525</v>
      </c>
      <c r="I1692" s="198">
        <v>0.23100000000000001</v>
      </c>
      <c r="J1692" s="198">
        <v>0.22509999999999999</v>
      </c>
      <c r="K1692" s="198">
        <v>0.224</v>
      </c>
      <c r="L1692" s="198">
        <v>0.2238</v>
      </c>
      <c r="M1692" s="198">
        <v>0.2238</v>
      </c>
      <c r="N1692" s="198">
        <v>0.2238</v>
      </c>
      <c r="O1692" s="198">
        <v>0.2238</v>
      </c>
      <c r="P1692" s="198">
        <v>0.2238</v>
      </c>
      <c r="Q1692" s="198">
        <v>0.2238</v>
      </c>
    </row>
    <row r="1693" spans="1:17" x14ac:dyDescent="0.25">
      <c r="A1693" s="8">
        <v>4</v>
      </c>
      <c r="B1693" s="3">
        <v>74</v>
      </c>
      <c r="C1693" s="5">
        <v>275000</v>
      </c>
      <c r="D1693" s="198"/>
      <c r="E1693" s="198">
        <v>0.52610000000000001</v>
      </c>
      <c r="F1693" s="198">
        <v>0.40210000000000001</v>
      </c>
      <c r="G1693" s="198">
        <v>0.29759999999999998</v>
      </c>
      <c r="H1693" s="198">
        <v>0.24379999999999999</v>
      </c>
      <c r="I1693" s="198">
        <v>0.2271</v>
      </c>
      <c r="J1693" s="198">
        <v>0.22409999999999999</v>
      </c>
      <c r="K1693" s="198">
        <v>0.2238</v>
      </c>
      <c r="L1693" s="198">
        <v>0.2238</v>
      </c>
      <c r="M1693" s="198">
        <v>0.2238</v>
      </c>
      <c r="N1693" s="198">
        <v>0.2238</v>
      </c>
      <c r="O1693" s="198">
        <v>0.2238</v>
      </c>
      <c r="P1693" s="198">
        <v>0.2238</v>
      </c>
      <c r="Q1693" s="198">
        <v>0.2238</v>
      </c>
    </row>
    <row r="1694" spans="1:17" x14ac:dyDescent="0.25">
      <c r="A1694" s="8">
        <v>5</v>
      </c>
      <c r="B1694" s="3">
        <v>48</v>
      </c>
      <c r="C1694" s="5">
        <v>275000</v>
      </c>
      <c r="D1694" s="198"/>
      <c r="E1694" s="198">
        <v>0.68220000000000003</v>
      </c>
      <c r="F1694" s="198">
        <v>0.62229999999999996</v>
      </c>
      <c r="G1694" s="198">
        <v>0.56889999999999996</v>
      </c>
      <c r="H1694" s="198">
        <v>0.52080000000000004</v>
      </c>
      <c r="I1694" s="198">
        <v>0.47720000000000001</v>
      </c>
      <c r="J1694" s="198">
        <v>0.4375</v>
      </c>
      <c r="K1694" s="198">
        <v>0.4012</v>
      </c>
      <c r="L1694" s="198">
        <v>0.374</v>
      </c>
      <c r="M1694" s="198">
        <v>0.35299999999999998</v>
      </c>
      <c r="N1694" s="198">
        <v>0.3352</v>
      </c>
      <c r="O1694" s="198">
        <v>0.32019999999999998</v>
      </c>
      <c r="P1694" s="198">
        <v>0.30730000000000002</v>
      </c>
      <c r="Q1694" s="198">
        <v>0.29630000000000001</v>
      </c>
    </row>
    <row r="1695" spans="1:17" x14ac:dyDescent="0.25">
      <c r="A1695" s="8">
        <v>5</v>
      </c>
      <c r="B1695" s="3">
        <v>49</v>
      </c>
      <c r="C1695" s="5">
        <v>275000</v>
      </c>
      <c r="D1695" s="198"/>
      <c r="E1695" s="198">
        <v>0.67430000000000001</v>
      </c>
      <c r="F1695" s="198">
        <v>0.61280000000000001</v>
      </c>
      <c r="G1695" s="198">
        <v>0.55800000000000005</v>
      </c>
      <c r="H1695" s="198">
        <v>0.50880000000000003</v>
      </c>
      <c r="I1695" s="198">
        <v>0.4642</v>
      </c>
      <c r="J1695" s="198">
        <v>0.42359999999999998</v>
      </c>
      <c r="K1695" s="198">
        <v>0.3891</v>
      </c>
      <c r="L1695" s="198">
        <v>0.36470000000000002</v>
      </c>
      <c r="M1695" s="198">
        <v>0.34429999999999999</v>
      </c>
      <c r="N1695" s="198">
        <v>0.3271</v>
      </c>
      <c r="O1695" s="198">
        <v>0.3125</v>
      </c>
      <c r="P1695" s="198">
        <v>0.30009999999999998</v>
      </c>
      <c r="Q1695" s="198">
        <v>0.2898</v>
      </c>
    </row>
    <row r="1696" spans="1:17" x14ac:dyDescent="0.25">
      <c r="A1696" s="8">
        <v>5</v>
      </c>
      <c r="B1696" s="3">
        <v>50</v>
      </c>
      <c r="C1696" s="5">
        <v>275000</v>
      </c>
      <c r="D1696" s="198"/>
      <c r="E1696" s="198">
        <v>0.66649999999999998</v>
      </c>
      <c r="F1696" s="198">
        <v>0.60350000000000004</v>
      </c>
      <c r="G1696" s="198">
        <v>0.54730000000000001</v>
      </c>
      <c r="H1696" s="198">
        <v>0.49690000000000001</v>
      </c>
      <c r="I1696" s="198">
        <v>0.45129999999999998</v>
      </c>
      <c r="J1696" s="198">
        <v>0.41</v>
      </c>
      <c r="K1696" s="198">
        <v>0.37980000000000003</v>
      </c>
      <c r="L1696" s="198">
        <v>0.35599999999999998</v>
      </c>
      <c r="M1696" s="198">
        <v>0.33600000000000002</v>
      </c>
      <c r="N1696" s="198">
        <v>0.31919999999999998</v>
      </c>
      <c r="O1696" s="198">
        <v>0.30509999999999998</v>
      </c>
      <c r="P1696" s="198">
        <v>0.29349999999999998</v>
      </c>
      <c r="Q1696" s="198">
        <v>0.28410000000000002</v>
      </c>
    </row>
    <row r="1697" spans="1:17" x14ac:dyDescent="0.25">
      <c r="A1697" s="8">
        <v>5</v>
      </c>
      <c r="B1697" s="3">
        <v>51</v>
      </c>
      <c r="C1697" s="5">
        <v>275000</v>
      </c>
      <c r="D1697" s="198"/>
      <c r="E1697" s="198">
        <v>0.65880000000000005</v>
      </c>
      <c r="F1697" s="198">
        <v>0.59419999999999995</v>
      </c>
      <c r="G1697" s="198">
        <v>0.53659999999999997</v>
      </c>
      <c r="H1697" s="198">
        <v>0.4849</v>
      </c>
      <c r="I1697" s="198">
        <v>0.43830000000000002</v>
      </c>
      <c r="J1697" s="198">
        <v>0.39879999999999999</v>
      </c>
      <c r="K1697" s="198">
        <v>0.37069999999999997</v>
      </c>
      <c r="L1697" s="198">
        <v>0.34739999999999999</v>
      </c>
      <c r="M1697" s="198">
        <v>0.32790000000000002</v>
      </c>
      <c r="N1697" s="198">
        <v>0.31159999999999999</v>
      </c>
      <c r="O1697" s="198">
        <v>0.29830000000000001</v>
      </c>
      <c r="P1697" s="198">
        <v>0.28760000000000002</v>
      </c>
      <c r="Q1697" s="198">
        <v>0.27889999999999998</v>
      </c>
    </row>
    <row r="1698" spans="1:17" x14ac:dyDescent="0.25">
      <c r="A1698" s="8">
        <v>5</v>
      </c>
      <c r="B1698" s="3">
        <v>52</v>
      </c>
      <c r="C1698" s="5">
        <v>275000</v>
      </c>
      <c r="D1698" s="198"/>
      <c r="E1698" s="198">
        <v>0.65100000000000002</v>
      </c>
      <c r="F1698" s="198">
        <v>0.58460000000000001</v>
      </c>
      <c r="G1698" s="198">
        <v>0.52549999999999997</v>
      </c>
      <c r="H1698" s="198">
        <v>0.47249999999999998</v>
      </c>
      <c r="I1698" s="198">
        <v>0.4249</v>
      </c>
      <c r="J1698" s="198">
        <v>0.38929999999999998</v>
      </c>
      <c r="K1698" s="198">
        <v>0.36170000000000002</v>
      </c>
      <c r="L1698" s="198">
        <v>0.33879999999999999</v>
      </c>
      <c r="M1698" s="198">
        <v>0.31979999999999997</v>
      </c>
      <c r="N1698" s="198">
        <v>0.30430000000000001</v>
      </c>
      <c r="O1698" s="198">
        <v>0.29189999999999999</v>
      </c>
      <c r="P1698" s="198">
        <v>0.28199999999999997</v>
      </c>
      <c r="Q1698" s="198">
        <v>0.27400000000000002</v>
      </c>
    </row>
    <row r="1699" spans="1:17" x14ac:dyDescent="0.25">
      <c r="A1699" s="8">
        <v>5</v>
      </c>
      <c r="B1699" s="3">
        <v>53</v>
      </c>
      <c r="C1699" s="5">
        <v>275000</v>
      </c>
      <c r="D1699" s="198"/>
      <c r="E1699" s="198">
        <v>0.6431</v>
      </c>
      <c r="F1699" s="198">
        <v>0.57489999999999997</v>
      </c>
      <c r="G1699" s="198">
        <v>0.51419999999999999</v>
      </c>
      <c r="H1699" s="198">
        <v>0.46</v>
      </c>
      <c r="I1699" s="198">
        <v>0.41310000000000002</v>
      </c>
      <c r="J1699" s="198">
        <v>0.38</v>
      </c>
      <c r="K1699" s="198">
        <v>0.3528</v>
      </c>
      <c r="L1699" s="198">
        <v>0.33029999999999998</v>
      </c>
      <c r="M1699" s="198">
        <v>0.312</v>
      </c>
      <c r="N1699" s="198">
        <v>0.29749999999999999</v>
      </c>
      <c r="O1699" s="198">
        <v>0.28589999999999999</v>
      </c>
      <c r="P1699" s="198">
        <v>0.27679999999999999</v>
      </c>
      <c r="Q1699" s="198">
        <v>0.26960000000000001</v>
      </c>
    </row>
    <row r="1700" spans="1:17" x14ac:dyDescent="0.25">
      <c r="A1700" s="8">
        <v>5</v>
      </c>
      <c r="B1700" s="3">
        <v>54</v>
      </c>
      <c r="C1700" s="5">
        <v>275000</v>
      </c>
      <c r="D1700" s="198"/>
      <c r="E1700" s="198">
        <v>0.63529999999999998</v>
      </c>
      <c r="F1700" s="198">
        <v>0.56530000000000002</v>
      </c>
      <c r="G1700" s="198">
        <v>0.503</v>
      </c>
      <c r="H1700" s="198">
        <v>0.44740000000000002</v>
      </c>
      <c r="I1700" s="198">
        <v>0.4037</v>
      </c>
      <c r="J1700" s="198">
        <v>0.37090000000000001</v>
      </c>
      <c r="K1700" s="198">
        <v>0.34399999999999997</v>
      </c>
      <c r="L1700" s="198">
        <v>0.32219999999999999</v>
      </c>
      <c r="M1700" s="198">
        <v>0.3049</v>
      </c>
      <c r="N1700" s="198">
        <v>0.29120000000000001</v>
      </c>
      <c r="O1700" s="198">
        <v>0.28050000000000003</v>
      </c>
      <c r="P1700" s="198">
        <v>0.27210000000000001</v>
      </c>
      <c r="Q1700" s="198">
        <v>0.26550000000000001</v>
      </c>
    </row>
    <row r="1701" spans="1:17" x14ac:dyDescent="0.25">
      <c r="A1701" s="8">
        <v>5</v>
      </c>
      <c r="B1701" s="3">
        <v>55</v>
      </c>
      <c r="C1701" s="5">
        <v>275000</v>
      </c>
      <c r="D1701" s="198"/>
      <c r="E1701" s="198">
        <v>0.62770000000000004</v>
      </c>
      <c r="F1701" s="198">
        <v>0.55579999999999996</v>
      </c>
      <c r="G1701" s="198">
        <v>0.4919</v>
      </c>
      <c r="H1701" s="198">
        <v>0.435</v>
      </c>
      <c r="I1701" s="198">
        <v>0.39460000000000001</v>
      </c>
      <c r="J1701" s="198">
        <v>0.36199999999999999</v>
      </c>
      <c r="K1701" s="198">
        <v>0.33560000000000001</v>
      </c>
      <c r="L1701" s="198">
        <v>0.31459999999999999</v>
      </c>
      <c r="M1701" s="198">
        <v>0.29820000000000002</v>
      </c>
      <c r="N1701" s="198">
        <v>0.28539999999999999</v>
      </c>
      <c r="O1701" s="198">
        <v>0.27550000000000002</v>
      </c>
      <c r="P1701" s="198">
        <v>0.26779999999999998</v>
      </c>
      <c r="Q1701" s="198">
        <v>0.26190000000000002</v>
      </c>
    </row>
    <row r="1702" spans="1:17" x14ac:dyDescent="0.25">
      <c r="A1702" s="8">
        <v>5</v>
      </c>
      <c r="B1702" s="3">
        <v>56</v>
      </c>
      <c r="C1702" s="5">
        <v>275000</v>
      </c>
      <c r="D1702" s="198"/>
      <c r="E1702" s="198">
        <v>0.62</v>
      </c>
      <c r="F1702" s="198">
        <v>0.54600000000000004</v>
      </c>
      <c r="G1702" s="198">
        <v>0.4803</v>
      </c>
      <c r="H1702" s="198">
        <v>0.42509999999999998</v>
      </c>
      <c r="I1702" s="198">
        <v>0.38519999999999999</v>
      </c>
      <c r="J1702" s="198">
        <v>0.35289999999999999</v>
      </c>
      <c r="K1702" s="198">
        <v>0.32729999999999998</v>
      </c>
      <c r="L1702" s="198">
        <v>0.30730000000000002</v>
      </c>
      <c r="M1702" s="198">
        <v>0.2918</v>
      </c>
      <c r="N1702" s="198">
        <v>0.27979999999999999</v>
      </c>
      <c r="O1702" s="198">
        <v>0.2707</v>
      </c>
      <c r="P1702" s="198">
        <v>0.26379999999999998</v>
      </c>
      <c r="Q1702" s="198">
        <v>0.25869999999999999</v>
      </c>
    </row>
    <row r="1703" spans="1:17" x14ac:dyDescent="0.25">
      <c r="A1703" s="8">
        <v>5</v>
      </c>
      <c r="B1703" s="3">
        <v>57</v>
      </c>
      <c r="C1703" s="5">
        <v>275000</v>
      </c>
      <c r="D1703" s="198"/>
      <c r="E1703" s="198">
        <v>0.61240000000000006</v>
      </c>
      <c r="F1703" s="198">
        <v>0.5363</v>
      </c>
      <c r="G1703" s="198">
        <v>0.46889999999999998</v>
      </c>
      <c r="H1703" s="198">
        <v>0.41589999999999999</v>
      </c>
      <c r="I1703" s="198">
        <v>0.376</v>
      </c>
      <c r="J1703" s="198">
        <v>0.34429999999999999</v>
      </c>
      <c r="K1703" s="198">
        <v>0.31950000000000001</v>
      </c>
      <c r="L1703" s="198">
        <v>0.3004</v>
      </c>
      <c r="M1703" s="198">
        <v>0.2858</v>
      </c>
      <c r="N1703" s="198">
        <v>0.2747</v>
      </c>
      <c r="O1703" s="198">
        <v>0.26650000000000001</v>
      </c>
      <c r="P1703" s="198">
        <v>0.26040000000000002</v>
      </c>
      <c r="Q1703" s="198">
        <v>0.25590000000000002</v>
      </c>
    </row>
    <row r="1704" spans="1:17" x14ac:dyDescent="0.25">
      <c r="A1704" s="8">
        <v>5</v>
      </c>
      <c r="B1704" s="3">
        <v>58</v>
      </c>
      <c r="C1704" s="5">
        <v>275000</v>
      </c>
      <c r="D1704" s="198"/>
      <c r="E1704" s="198">
        <v>0.60540000000000005</v>
      </c>
      <c r="F1704" s="198">
        <v>0.52729999999999999</v>
      </c>
      <c r="G1704" s="198">
        <v>0.45810000000000001</v>
      </c>
      <c r="H1704" s="198">
        <v>0.40749999999999997</v>
      </c>
      <c r="I1704" s="198">
        <v>0.36780000000000002</v>
      </c>
      <c r="J1704" s="198">
        <v>0.33660000000000001</v>
      </c>
      <c r="K1704" s="198">
        <v>0.31259999999999999</v>
      </c>
      <c r="L1704" s="198">
        <v>0.2944</v>
      </c>
      <c r="M1704" s="198">
        <v>0.28060000000000002</v>
      </c>
      <c r="N1704" s="198">
        <v>0.27039999999999997</v>
      </c>
      <c r="O1704" s="198">
        <v>0.26300000000000001</v>
      </c>
      <c r="P1704" s="198">
        <v>0.2576</v>
      </c>
      <c r="Q1704" s="198">
        <v>0.25369999999999998</v>
      </c>
    </row>
    <row r="1705" spans="1:17" x14ac:dyDescent="0.25">
      <c r="A1705" s="8">
        <v>5</v>
      </c>
      <c r="B1705" s="3">
        <v>59</v>
      </c>
      <c r="C1705" s="5">
        <v>275000</v>
      </c>
      <c r="D1705" s="198"/>
      <c r="E1705" s="198">
        <v>0.59840000000000004</v>
      </c>
      <c r="F1705" s="198">
        <v>0.51819999999999999</v>
      </c>
      <c r="G1705" s="198">
        <v>0.44890000000000002</v>
      </c>
      <c r="H1705" s="198">
        <v>0.39910000000000001</v>
      </c>
      <c r="I1705" s="198">
        <v>0.35970000000000002</v>
      </c>
      <c r="J1705" s="198">
        <v>0.32919999999999999</v>
      </c>
      <c r="K1705" s="198">
        <v>0.30599999999999999</v>
      </c>
      <c r="L1705" s="198">
        <v>0.28860000000000002</v>
      </c>
      <c r="M1705" s="198">
        <v>0.27579999999999999</v>
      </c>
      <c r="N1705" s="198">
        <v>0.26650000000000001</v>
      </c>
      <c r="O1705" s="198">
        <v>0.25979999999999998</v>
      </c>
      <c r="P1705" s="198">
        <v>0.25509999999999999</v>
      </c>
      <c r="Q1705" s="198">
        <v>0.25180000000000002</v>
      </c>
    </row>
    <row r="1706" spans="1:17" x14ac:dyDescent="0.25">
      <c r="A1706" s="8">
        <v>5</v>
      </c>
      <c r="B1706" s="3">
        <v>60</v>
      </c>
      <c r="C1706" s="5">
        <v>275000</v>
      </c>
      <c r="D1706" s="198"/>
      <c r="E1706" s="198">
        <v>0.59150000000000003</v>
      </c>
      <c r="F1706" s="198">
        <v>0.50900000000000001</v>
      </c>
      <c r="G1706" s="198">
        <v>0.44069999999999998</v>
      </c>
      <c r="H1706" s="198">
        <v>0.39069999999999999</v>
      </c>
      <c r="I1706" s="198">
        <v>0.35170000000000001</v>
      </c>
      <c r="J1706" s="198">
        <v>0.32190000000000002</v>
      </c>
      <c r="K1706" s="198">
        <v>0.29949999999999999</v>
      </c>
      <c r="L1706" s="198">
        <v>0.28320000000000001</v>
      </c>
      <c r="M1706" s="198">
        <v>0.27129999999999999</v>
      </c>
      <c r="N1706" s="198">
        <v>0.26290000000000002</v>
      </c>
      <c r="O1706" s="198">
        <v>0.25700000000000001</v>
      </c>
      <c r="P1706" s="198">
        <v>0.25290000000000001</v>
      </c>
      <c r="Q1706" s="198">
        <v>0.25009999999999999</v>
      </c>
    </row>
    <row r="1707" spans="1:17" x14ac:dyDescent="0.25">
      <c r="A1707" s="8">
        <v>5</v>
      </c>
      <c r="B1707" s="3">
        <v>61</v>
      </c>
      <c r="C1707" s="5">
        <v>275000</v>
      </c>
      <c r="D1707" s="198"/>
      <c r="E1707" s="198">
        <v>0.58479999999999999</v>
      </c>
      <c r="F1707" s="198">
        <v>0.5</v>
      </c>
      <c r="G1707" s="198">
        <v>0.43259999999999998</v>
      </c>
      <c r="H1707" s="198">
        <v>0.38250000000000001</v>
      </c>
      <c r="I1707" s="198">
        <v>0.34389999999999998</v>
      </c>
      <c r="J1707" s="198">
        <v>0.31480000000000002</v>
      </c>
      <c r="K1707" s="198">
        <v>0.29339999999999999</v>
      </c>
      <c r="L1707" s="198">
        <v>0.27810000000000001</v>
      </c>
      <c r="M1707" s="198">
        <v>0.26719999999999999</v>
      </c>
      <c r="N1707" s="198">
        <v>0.25969999999999999</v>
      </c>
      <c r="O1707" s="198">
        <v>0.2545</v>
      </c>
      <c r="P1707" s="198">
        <v>0.251</v>
      </c>
      <c r="Q1707" s="198">
        <v>0.2487</v>
      </c>
    </row>
    <row r="1708" spans="1:17" x14ac:dyDescent="0.25">
      <c r="A1708" s="8">
        <v>5</v>
      </c>
      <c r="B1708" s="3">
        <v>62</v>
      </c>
      <c r="C1708" s="5">
        <v>275000</v>
      </c>
      <c r="D1708" s="198"/>
      <c r="E1708" s="198">
        <v>0.57809999999999995</v>
      </c>
      <c r="F1708" s="198">
        <v>0.49099999999999999</v>
      </c>
      <c r="G1708" s="198">
        <v>0.42449999999999999</v>
      </c>
      <c r="H1708" s="198">
        <v>0.37430000000000002</v>
      </c>
      <c r="I1708" s="198">
        <v>0.33610000000000001</v>
      </c>
      <c r="J1708" s="198">
        <v>0.30790000000000001</v>
      </c>
      <c r="K1708" s="198">
        <v>0.28749999999999998</v>
      </c>
      <c r="L1708" s="198">
        <v>0.2732</v>
      </c>
      <c r="M1708" s="198">
        <v>0.26340000000000002</v>
      </c>
      <c r="N1708" s="198">
        <v>0.25669999999999998</v>
      </c>
      <c r="O1708" s="198">
        <v>0.25230000000000002</v>
      </c>
      <c r="P1708" s="198">
        <v>0.2495</v>
      </c>
      <c r="Q1708" s="198">
        <v>0.24759999999999999</v>
      </c>
    </row>
    <row r="1709" spans="1:17" x14ac:dyDescent="0.25">
      <c r="A1709" s="8">
        <v>5</v>
      </c>
      <c r="B1709" s="3">
        <v>63</v>
      </c>
      <c r="C1709" s="5">
        <v>275000</v>
      </c>
      <c r="D1709" s="198"/>
      <c r="E1709" s="198">
        <v>0.57150000000000001</v>
      </c>
      <c r="F1709" s="198">
        <v>0.4819</v>
      </c>
      <c r="G1709" s="198">
        <v>0.4163</v>
      </c>
      <c r="H1709" s="198">
        <v>0.36599999999999999</v>
      </c>
      <c r="I1709" s="198">
        <v>0.32829999999999998</v>
      </c>
      <c r="J1709" s="198">
        <v>0.30099999999999999</v>
      </c>
      <c r="K1709" s="198">
        <v>0.28179999999999999</v>
      </c>
      <c r="L1709" s="198">
        <v>0.26860000000000001</v>
      </c>
      <c r="M1709" s="198">
        <v>0.25979999999999998</v>
      </c>
      <c r="N1709" s="198">
        <v>0.25409999999999999</v>
      </c>
      <c r="O1709" s="198">
        <v>0.25040000000000001</v>
      </c>
      <c r="P1709" s="198">
        <v>0.24809999999999999</v>
      </c>
      <c r="Q1709" s="198">
        <v>0.2467</v>
      </c>
    </row>
    <row r="1710" spans="1:17" x14ac:dyDescent="0.25">
      <c r="A1710" s="8">
        <v>5</v>
      </c>
      <c r="B1710" s="3">
        <v>64</v>
      </c>
      <c r="C1710" s="5">
        <v>275000</v>
      </c>
      <c r="D1710" s="198"/>
      <c r="E1710" s="198">
        <v>0.56510000000000005</v>
      </c>
      <c r="F1710" s="198">
        <v>0.47389999999999999</v>
      </c>
      <c r="G1710" s="198">
        <v>0.40820000000000001</v>
      </c>
      <c r="H1710" s="198">
        <v>0.35770000000000002</v>
      </c>
      <c r="I1710" s="198">
        <v>0.3206</v>
      </c>
      <c r="J1710" s="198">
        <v>0.29430000000000001</v>
      </c>
      <c r="K1710" s="198">
        <v>0.27629999999999999</v>
      </c>
      <c r="L1710" s="198">
        <v>0.26440000000000002</v>
      </c>
      <c r="M1710" s="198">
        <v>0.25669999999999998</v>
      </c>
      <c r="N1710" s="198">
        <v>0.25180000000000002</v>
      </c>
      <c r="O1710" s="198">
        <v>0.24879999999999999</v>
      </c>
      <c r="P1710" s="198">
        <v>0.247</v>
      </c>
      <c r="Q1710" s="198">
        <v>0.246</v>
      </c>
    </row>
    <row r="1711" spans="1:17" x14ac:dyDescent="0.25">
      <c r="A1711" s="8">
        <v>5</v>
      </c>
      <c r="B1711" s="3">
        <v>65</v>
      </c>
      <c r="C1711" s="5">
        <v>275000</v>
      </c>
      <c r="D1711" s="198"/>
      <c r="E1711" s="198">
        <v>0.55900000000000005</v>
      </c>
      <c r="F1711" s="198">
        <v>0.4667</v>
      </c>
      <c r="G1711" s="198">
        <v>0.4</v>
      </c>
      <c r="H1711" s="198">
        <v>0.34949999999999998</v>
      </c>
      <c r="I1711" s="198">
        <v>0.31309999999999999</v>
      </c>
      <c r="J1711" s="198">
        <v>0.28789999999999999</v>
      </c>
      <c r="K1711" s="198">
        <v>0.2712</v>
      </c>
      <c r="L1711" s="198">
        <v>0.26050000000000001</v>
      </c>
      <c r="M1711" s="198">
        <v>0.25390000000000001</v>
      </c>
      <c r="N1711" s="198">
        <v>0.24990000000000001</v>
      </c>
      <c r="O1711" s="198">
        <v>0.24759999999999999</v>
      </c>
      <c r="P1711" s="198">
        <v>0.2462</v>
      </c>
      <c r="Q1711" s="198">
        <v>0.2455</v>
      </c>
    </row>
    <row r="1712" spans="1:17" x14ac:dyDescent="0.25">
      <c r="A1712" s="8">
        <v>5</v>
      </c>
      <c r="B1712" s="3">
        <v>66</v>
      </c>
      <c r="C1712" s="5">
        <v>275000</v>
      </c>
      <c r="D1712" s="198"/>
      <c r="E1712" s="198">
        <v>0.55320000000000003</v>
      </c>
      <c r="F1712" s="198">
        <v>0.45960000000000001</v>
      </c>
      <c r="G1712" s="198">
        <v>0.39179999999999998</v>
      </c>
      <c r="H1712" s="198">
        <v>0.34129999999999999</v>
      </c>
      <c r="I1712" s="198">
        <v>0.30570000000000003</v>
      </c>
      <c r="J1712" s="198">
        <v>0.28179999999999999</v>
      </c>
      <c r="K1712" s="198">
        <v>0.26650000000000001</v>
      </c>
      <c r="L1712" s="198">
        <v>0.2571</v>
      </c>
      <c r="M1712" s="198">
        <v>0.2515</v>
      </c>
      <c r="N1712" s="198">
        <v>0.24829999999999999</v>
      </c>
      <c r="O1712" s="198">
        <v>0.24660000000000001</v>
      </c>
      <c r="P1712" s="198">
        <v>0.24560000000000001</v>
      </c>
      <c r="Q1712" s="198">
        <v>0.24510000000000001</v>
      </c>
    </row>
    <row r="1713" spans="1:17" x14ac:dyDescent="0.25">
      <c r="A1713" s="8">
        <v>5</v>
      </c>
      <c r="B1713" s="3">
        <v>67</v>
      </c>
      <c r="C1713" s="5">
        <v>275000</v>
      </c>
      <c r="D1713" s="198"/>
      <c r="E1713" s="198">
        <v>0.54749999999999999</v>
      </c>
      <c r="F1713" s="198">
        <v>0.4521</v>
      </c>
      <c r="G1713" s="198">
        <v>0.38300000000000001</v>
      </c>
      <c r="H1713" s="198">
        <v>0.33250000000000002</v>
      </c>
      <c r="I1713" s="198">
        <v>0.29780000000000001</v>
      </c>
      <c r="J1713" s="198">
        <v>0.27550000000000002</v>
      </c>
      <c r="K1713" s="198">
        <v>0.26179999999999998</v>
      </c>
      <c r="L1713" s="198">
        <v>0.25380000000000003</v>
      </c>
      <c r="M1713" s="198">
        <v>0.24940000000000001</v>
      </c>
      <c r="N1713" s="198">
        <v>0.247</v>
      </c>
      <c r="O1713" s="198">
        <v>0.24579999999999999</v>
      </c>
      <c r="P1713" s="198">
        <v>0.24510000000000001</v>
      </c>
      <c r="Q1713" s="198">
        <v>0.24479999999999999</v>
      </c>
    </row>
    <row r="1714" spans="1:17" x14ac:dyDescent="0.25">
      <c r="A1714" s="8">
        <v>5</v>
      </c>
      <c r="B1714" s="3">
        <v>68</v>
      </c>
      <c r="C1714" s="5">
        <v>275000</v>
      </c>
      <c r="D1714" s="198"/>
      <c r="E1714" s="198">
        <v>0.54220000000000002</v>
      </c>
      <c r="F1714" s="198">
        <v>0.44450000000000001</v>
      </c>
      <c r="G1714" s="198">
        <v>0.374</v>
      </c>
      <c r="H1714" s="198">
        <v>0.32350000000000001</v>
      </c>
      <c r="I1714" s="198">
        <v>0.29010000000000002</v>
      </c>
      <c r="J1714" s="198">
        <v>0.26939999999999997</v>
      </c>
      <c r="K1714" s="198">
        <v>0.25750000000000001</v>
      </c>
      <c r="L1714" s="198">
        <v>0.251</v>
      </c>
      <c r="M1714" s="198">
        <v>0.2477</v>
      </c>
      <c r="N1714" s="198">
        <v>0.246</v>
      </c>
      <c r="O1714" s="198">
        <v>0.2452</v>
      </c>
      <c r="P1714" s="198">
        <v>0.24490000000000001</v>
      </c>
      <c r="Q1714" s="198">
        <v>0.2447</v>
      </c>
    </row>
    <row r="1715" spans="1:17" x14ac:dyDescent="0.25">
      <c r="A1715" s="8">
        <v>5</v>
      </c>
      <c r="B1715" s="3">
        <v>69</v>
      </c>
      <c r="C1715" s="5">
        <v>275000</v>
      </c>
      <c r="D1715" s="198"/>
      <c r="E1715" s="198">
        <v>0.53779999999999994</v>
      </c>
      <c r="F1715" s="198">
        <v>0.43740000000000001</v>
      </c>
      <c r="G1715" s="198">
        <v>0.36530000000000001</v>
      </c>
      <c r="H1715" s="198">
        <v>0.31490000000000001</v>
      </c>
      <c r="I1715" s="198">
        <v>0.2828</v>
      </c>
      <c r="J1715" s="198">
        <v>0.2641</v>
      </c>
      <c r="K1715" s="198">
        <v>0.25390000000000001</v>
      </c>
      <c r="L1715" s="198">
        <v>0.24879999999999999</v>
      </c>
      <c r="M1715" s="198">
        <v>0.24640000000000001</v>
      </c>
      <c r="N1715" s="198">
        <v>0.24529999999999999</v>
      </c>
      <c r="O1715" s="198">
        <v>0.24490000000000001</v>
      </c>
      <c r="P1715" s="198">
        <v>0.2447</v>
      </c>
      <c r="Q1715" s="198">
        <v>0.24460000000000001</v>
      </c>
    </row>
    <row r="1716" spans="1:17" x14ac:dyDescent="0.25">
      <c r="A1716" s="8">
        <v>5</v>
      </c>
      <c r="B1716" s="3">
        <v>70</v>
      </c>
      <c r="C1716" s="5">
        <v>275000</v>
      </c>
      <c r="D1716" s="198"/>
      <c r="E1716" s="198">
        <v>0.53359999999999996</v>
      </c>
      <c r="F1716" s="198">
        <v>0.42920000000000003</v>
      </c>
      <c r="G1716" s="198">
        <v>0.35510000000000003</v>
      </c>
      <c r="H1716" s="198">
        <v>0.3049</v>
      </c>
      <c r="I1716" s="198">
        <v>0.2747</v>
      </c>
      <c r="J1716" s="198">
        <v>0.25840000000000002</v>
      </c>
      <c r="K1716" s="198">
        <v>0.2505</v>
      </c>
      <c r="L1716" s="198">
        <v>0.24690000000000001</v>
      </c>
      <c r="M1716" s="198">
        <v>0.2455</v>
      </c>
      <c r="N1716" s="198">
        <v>0.24490000000000001</v>
      </c>
      <c r="O1716" s="198">
        <v>0.2447</v>
      </c>
      <c r="P1716" s="198">
        <v>0.24460000000000001</v>
      </c>
      <c r="Q1716" s="198">
        <v>0.24460000000000001</v>
      </c>
    </row>
    <row r="1717" spans="1:17" x14ac:dyDescent="0.25">
      <c r="A1717" s="8">
        <v>5</v>
      </c>
      <c r="B1717" s="3">
        <v>71</v>
      </c>
      <c r="C1717" s="5">
        <v>275000</v>
      </c>
      <c r="D1717" s="198"/>
      <c r="E1717" s="198">
        <v>0.53049999999999997</v>
      </c>
      <c r="F1717" s="198">
        <v>0.42149999999999999</v>
      </c>
      <c r="G1717" s="198">
        <v>0.34510000000000002</v>
      </c>
      <c r="H1717" s="198">
        <v>0.29520000000000002</v>
      </c>
      <c r="I1717" s="198">
        <v>0.26729999999999998</v>
      </c>
      <c r="J1717" s="198">
        <v>0.25369999999999998</v>
      </c>
      <c r="K1717" s="198">
        <v>0.24790000000000001</v>
      </c>
      <c r="L1717" s="198">
        <v>0.2457</v>
      </c>
      <c r="M1717" s="198">
        <v>0.24490000000000001</v>
      </c>
      <c r="N1717" s="198">
        <v>0.2447</v>
      </c>
      <c r="O1717" s="198">
        <v>0.24460000000000001</v>
      </c>
      <c r="P1717" s="198">
        <v>0.24460000000000001</v>
      </c>
      <c r="Q1717" s="198">
        <v>0.24460000000000001</v>
      </c>
    </row>
    <row r="1718" spans="1:17" x14ac:dyDescent="0.25">
      <c r="A1718" s="8">
        <v>5</v>
      </c>
      <c r="B1718" s="3">
        <v>72</v>
      </c>
      <c r="C1718" s="5">
        <v>275000</v>
      </c>
      <c r="D1718" s="198"/>
      <c r="E1718" s="198">
        <v>0.52810000000000001</v>
      </c>
      <c r="F1718" s="198">
        <v>0.41189999999999999</v>
      </c>
      <c r="G1718" s="198">
        <v>0.33160000000000001</v>
      </c>
      <c r="H1718" s="198">
        <v>0.28249999999999997</v>
      </c>
      <c r="I1718" s="198">
        <v>0.25840000000000002</v>
      </c>
      <c r="J1718" s="198">
        <v>0.24890000000000001</v>
      </c>
      <c r="K1718" s="198">
        <v>0.2457</v>
      </c>
      <c r="L1718" s="198">
        <v>0.24490000000000001</v>
      </c>
      <c r="M1718" s="198">
        <v>0.24460000000000001</v>
      </c>
      <c r="N1718" s="198">
        <v>0.24460000000000001</v>
      </c>
      <c r="O1718" s="198">
        <v>0.24460000000000001</v>
      </c>
      <c r="P1718" s="198">
        <v>0.24460000000000001</v>
      </c>
      <c r="Q1718" s="198">
        <v>0.24460000000000001</v>
      </c>
    </row>
    <row r="1719" spans="1:17" x14ac:dyDescent="0.25">
      <c r="A1719" s="8">
        <v>5</v>
      </c>
      <c r="B1719" s="3">
        <v>73</v>
      </c>
      <c r="C1719" s="5">
        <v>275000</v>
      </c>
      <c r="D1719" s="198"/>
      <c r="E1719" s="198">
        <v>0.5272</v>
      </c>
      <c r="F1719" s="198">
        <v>0.40400000000000003</v>
      </c>
      <c r="G1719" s="198">
        <v>0.317</v>
      </c>
      <c r="H1719" s="198">
        <v>0.26929999999999998</v>
      </c>
      <c r="I1719" s="198">
        <v>0.25080000000000002</v>
      </c>
      <c r="J1719" s="198">
        <v>0.24579999999999999</v>
      </c>
      <c r="K1719" s="198">
        <v>0.24479999999999999</v>
      </c>
      <c r="L1719" s="198">
        <v>0.24460000000000001</v>
      </c>
      <c r="M1719" s="198">
        <v>0.24460000000000001</v>
      </c>
      <c r="N1719" s="198">
        <v>0.24460000000000001</v>
      </c>
      <c r="O1719" s="198">
        <v>0.24460000000000001</v>
      </c>
      <c r="P1719" s="198">
        <v>0.24460000000000001</v>
      </c>
      <c r="Q1719" s="198">
        <v>0.24460000000000001</v>
      </c>
    </row>
    <row r="1720" spans="1:17" x14ac:dyDescent="0.25">
      <c r="A1720" s="8">
        <v>5</v>
      </c>
      <c r="B1720" s="3">
        <v>74</v>
      </c>
      <c r="C1720" s="5">
        <v>275000</v>
      </c>
      <c r="D1720" s="198"/>
      <c r="E1720" s="198">
        <v>0.5272</v>
      </c>
      <c r="F1720" s="198">
        <v>0.40300000000000002</v>
      </c>
      <c r="G1720" s="198">
        <v>0.30719999999999997</v>
      </c>
      <c r="H1720" s="198">
        <v>0.26100000000000001</v>
      </c>
      <c r="I1720" s="198">
        <v>0.24729999999999999</v>
      </c>
      <c r="J1720" s="198">
        <v>0.24490000000000001</v>
      </c>
      <c r="K1720" s="198">
        <v>0.24460000000000001</v>
      </c>
      <c r="L1720" s="198">
        <v>0.24460000000000001</v>
      </c>
      <c r="M1720" s="198">
        <v>0.24460000000000001</v>
      </c>
      <c r="N1720" s="198">
        <v>0.24460000000000001</v>
      </c>
      <c r="O1720" s="198">
        <v>0.24460000000000001</v>
      </c>
      <c r="P1720" s="198">
        <v>0.24460000000000001</v>
      </c>
      <c r="Q1720" s="198">
        <v>0.24460000000000001</v>
      </c>
    </row>
    <row r="1721" spans="1:17" x14ac:dyDescent="0.25">
      <c r="A1721" s="8">
        <v>6</v>
      </c>
      <c r="B1721" s="3">
        <v>48</v>
      </c>
      <c r="C1721" s="5">
        <v>275000</v>
      </c>
      <c r="D1721" s="198"/>
      <c r="E1721" s="198">
        <v>0.70079999999999998</v>
      </c>
      <c r="F1721" s="198">
        <v>0.64419999999999999</v>
      </c>
      <c r="G1721" s="198">
        <v>0.59340000000000004</v>
      </c>
      <c r="H1721" s="198">
        <v>0.5474</v>
      </c>
      <c r="I1721" s="198">
        <v>0.50539999999999996</v>
      </c>
      <c r="J1721" s="198">
        <v>0.4667</v>
      </c>
      <c r="K1721" s="198">
        <v>0.43099999999999999</v>
      </c>
      <c r="L1721" s="198">
        <v>0.40500000000000003</v>
      </c>
      <c r="M1721" s="198">
        <v>0.38540000000000002</v>
      </c>
      <c r="N1721" s="198">
        <v>0.36890000000000001</v>
      </c>
      <c r="O1721" s="198">
        <v>0.3548</v>
      </c>
      <c r="P1721" s="198">
        <v>0.3427</v>
      </c>
      <c r="Q1721" s="198">
        <v>0.33229999999999998</v>
      </c>
    </row>
    <row r="1722" spans="1:17" x14ac:dyDescent="0.25">
      <c r="A1722" s="8">
        <v>6</v>
      </c>
      <c r="B1722" s="3">
        <v>49</v>
      </c>
      <c r="C1722" s="5">
        <v>275000</v>
      </c>
      <c r="D1722" s="198"/>
      <c r="E1722" s="198">
        <v>0.69269999999999998</v>
      </c>
      <c r="F1722" s="198">
        <v>0.63449999999999995</v>
      </c>
      <c r="G1722" s="198">
        <v>0.58230000000000004</v>
      </c>
      <c r="H1722" s="198">
        <v>0.53510000000000002</v>
      </c>
      <c r="I1722" s="198">
        <v>0.49199999999999999</v>
      </c>
      <c r="J1722" s="198">
        <v>0.45229999999999998</v>
      </c>
      <c r="K1722" s="198">
        <v>0.41870000000000002</v>
      </c>
      <c r="L1722" s="198">
        <v>0.39610000000000001</v>
      </c>
      <c r="M1722" s="198">
        <v>0.37709999999999999</v>
      </c>
      <c r="N1722" s="198">
        <v>0.36099999999999999</v>
      </c>
      <c r="O1722" s="198">
        <v>0.3473</v>
      </c>
      <c r="P1722" s="198">
        <v>0.33560000000000001</v>
      </c>
      <c r="Q1722" s="198">
        <v>0.32590000000000002</v>
      </c>
    </row>
    <row r="1723" spans="1:17" x14ac:dyDescent="0.25">
      <c r="A1723" s="8">
        <v>6</v>
      </c>
      <c r="B1723" s="3">
        <v>50</v>
      </c>
      <c r="C1723" s="5">
        <v>275000</v>
      </c>
      <c r="D1723" s="198"/>
      <c r="E1723" s="198">
        <v>0.68469999999999998</v>
      </c>
      <c r="F1723" s="198">
        <v>0.62490000000000001</v>
      </c>
      <c r="G1723" s="198">
        <v>0.57140000000000002</v>
      </c>
      <c r="H1723" s="198">
        <v>0.52290000000000003</v>
      </c>
      <c r="I1723" s="198">
        <v>0.47860000000000003</v>
      </c>
      <c r="J1723" s="198">
        <v>0.43809999999999999</v>
      </c>
      <c r="K1723" s="198">
        <v>0.40970000000000001</v>
      </c>
      <c r="L1723" s="198">
        <v>0.3876</v>
      </c>
      <c r="M1723" s="198">
        <v>0.36909999999999998</v>
      </c>
      <c r="N1723" s="198">
        <v>0.35339999999999999</v>
      </c>
      <c r="O1723" s="198">
        <v>0.34010000000000001</v>
      </c>
      <c r="P1723" s="198">
        <v>0.32919999999999999</v>
      </c>
      <c r="Q1723" s="198">
        <v>0.32040000000000002</v>
      </c>
    </row>
    <row r="1724" spans="1:17" x14ac:dyDescent="0.25">
      <c r="A1724" s="8">
        <v>6</v>
      </c>
      <c r="B1724" s="3">
        <v>51</v>
      </c>
      <c r="C1724" s="5">
        <v>275000</v>
      </c>
      <c r="D1724" s="198"/>
      <c r="E1724" s="198">
        <v>0.67679999999999996</v>
      </c>
      <c r="F1724" s="198">
        <v>0.61529999999999996</v>
      </c>
      <c r="G1724" s="198">
        <v>0.56030000000000002</v>
      </c>
      <c r="H1724" s="198">
        <v>0.51049999999999995</v>
      </c>
      <c r="I1724" s="198">
        <v>0.46510000000000001</v>
      </c>
      <c r="J1724" s="198">
        <v>0.42709999999999998</v>
      </c>
      <c r="K1724" s="198">
        <v>0.40100000000000002</v>
      </c>
      <c r="L1724" s="198">
        <v>0.37940000000000002</v>
      </c>
      <c r="M1724" s="198">
        <v>0.36120000000000002</v>
      </c>
      <c r="N1724" s="198">
        <v>0.34589999999999999</v>
      </c>
      <c r="O1724" s="198">
        <v>0.33350000000000002</v>
      </c>
      <c r="P1724" s="198">
        <v>0.32350000000000001</v>
      </c>
      <c r="Q1724" s="198">
        <v>0.31540000000000001</v>
      </c>
    </row>
    <row r="1725" spans="1:17" x14ac:dyDescent="0.25">
      <c r="A1725" s="8">
        <v>6</v>
      </c>
      <c r="B1725" s="3">
        <v>52</v>
      </c>
      <c r="C1725" s="5">
        <v>275000</v>
      </c>
      <c r="D1725" s="198"/>
      <c r="E1725" s="198">
        <v>0.66859999999999997</v>
      </c>
      <c r="F1725" s="198">
        <v>0.60540000000000005</v>
      </c>
      <c r="G1725" s="198">
        <v>0.54879999999999995</v>
      </c>
      <c r="H1725" s="198">
        <v>0.49759999999999999</v>
      </c>
      <c r="I1725" s="198">
        <v>0.4511</v>
      </c>
      <c r="J1725" s="198">
        <v>0.41789999999999999</v>
      </c>
      <c r="K1725" s="198">
        <v>0.39229999999999998</v>
      </c>
      <c r="L1725" s="198">
        <v>0.371</v>
      </c>
      <c r="M1725" s="198">
        <v>0.35320000000000001</v>
      </c>
      <c r="N1725" s="198">
        <v>0.33879999999999999</v>
      </c>
      <c r="O1725" s="198">
        <v>0.32729999999999998</v>
      </c>
      <c r="P1725" s="198">
        <v>0.31809999999999999</v>
      </c>
      <c r="Q1725" s="198">
        <v>0.31080000000000002</v>
      </c>
    </row>
    <row r="1726" spans="1:17" x14ac:dyDescent="0.25">
      <c r="A1726" s="8">
        <v>6</v>
      </c>
      <c r="B1726" s="3">
        <v>53</v>
      </c>
      <c r="C1726" s="5">
        <v>275000</v>
      </c>
      <c r="D1726" s="198"/>
      <c r="E1726" s="198">
        <v>0.66039999999999999</v>
      </c>
      <c r="F1726" s="198">
        <v>0.59530000000000005</v>
      </c>
      <c r="G1726" s="198">
        <v>0.53710000000000002</v>
      </c>
      <c r="H1726" s="198">
        <v>0.48449999999999999</v>
      </c>
      <c r="I1726" s="198">
        <v>0.4395</v>
      </c>
      <c r="J1726" s="198">
        <v>0.4088</v>
      </c>
      <c r="K1726" s="198">
        <v>0.3836</v>
      </c>
      <c r="L1726" s="198">
        <v>0.36270000000000002</v>
      </c>
      <c r="M1726" s="198">
        <v>0.34570000000000001</v>
      </c>
      <c r="N1726" s="198">
        <v>0.33229999999999998</v>
      </c>
      <c r="O1726" s="198">
        <v>0.3216</v>
      </c>
      <c r="P1726" s="198">
        <v>0.31319999999999998</v>
      </c>
      <c r="Q1726" s="198">
        <v>0.30649999999999999</v>
      </c>
    </row>
    <row r="1727" spans="1:17" x14ac:dyDescent="0.25">
      <c r="A1727" s="8">
        <v>6</v>
      </c>
      <c r="B1727" s="3">
        <v>54</v>
      </c>
      <c r="C1727" s="5">
        <v>275000</v>
      </c>
      <c r="D1727" s="198"/>
      <c r="E1727" s="198">
        <v>0.6522</v>
      </c>
      <c r="F1727" s="198">
        <v>0.58520000000000005</v>
      </c>
      <c r="G1727" s="198">
        <v>0.52529999999999999</v>
      </c>
      <c r="H1727" s="198">
        <v>0.4713</v>
      </c>
      <c r="I1727" s="198">
        <v>0.43030000000000002</v>
      </c>
      <c r="J1727" s="198">
        <v>0.4</v>
      </c>
      <c r="K1727" s="198">
        <v>0.375</v>
      </c>
      <c r="L1727" s="198">
        <v>0.3548</v>
      </c>
      <c r="M1727" s="198">
        <v>0.33879999999999999</v>
      </c>
      <c r="N1727" s="198">
        <v>0.32629999999999998</v>
      </c>
      <c r="O1727" s="198">
        <v>0.31640000000000001</v>
      </c>
      <c r="P1727" s="198">
        <v>0.30859999999999999</v>
      </c>
      <c r="Q1727" s="198">
        <v>0.30259999999999998</v>
      </c>
    </row>
    <row r="1728" spans="1:17" x14ac:dyDescent="0.25">
      <c r="A1728" s="8">
        <v>6</v>
      </c>
      <c r="B1728" s="3">
        <v>55</v>
      </c>
      <c r="C1728" s="5">
        <v>275000</v>
      </c>
      <c r="D1728" s="198"/>
      <c r="E1728" s="198">
        <v>0.64419999999999999</v>
      </c>
      <c r="F1728" s="198">
        <v>0.57520000000000004</v>
      </c>
      <c r="G1728" s="198">
        <v>0.51359999999999995</v>
      </c>
      <c r="H1728" s="198">
        <v>0.45829999999999999</v>
      </c>
      <c r="I1728" s="198">
        <v>0.4214</v>
      </c>
      <c r="J1728" s="198">
        <v>0.39129999999999998</v>
      </c>
      <c r="K1728" s="198">
        <v>0.36680000000000001</v>
      </c>
      <c r="L1728" s="198">
        <v>0.34749999999999998</v>
      </c>
      <c r="M1728" s="198">
        <v>0.33250000000000002</v>
      </c>
      <c r="N1728" s="198">
        <v>0.32079999999999997</v>
      </c>
      <c r="O1728" s="198">
        <v>0.31159999999999999</v>
      </c>
      <c r="P1728" s="198">
        <v>0.30459999999999998</v>
      </c>
      <c r="Q1728" s="198">
        <v>0.29920000000000002</v>
      </c>
    </row>
    <row r="1729" spans="1:17" x14ac:dyDescent="0.25">
      <c r="A1729" s="8">
        <v>6</v>
      </c>
      <c r="B1729" s="3">
        <v>56</v>
      </c>
      <c r="C1729" s="5">
        <v>275000</v>
      </c>
      <c r="D1729" s="198"/>
      <c r="E1729" s="198">
        <v>0.63590000000000002</v>
      </c>
      <c r="F1729" s="198">
        <v>0.56479999999999997</v>
      </c>
      <c r="G1729" s="198">
        <v>0.50129999999999997</v>
      </c>
      <c r="H1729" s="198">
        <v>0.4491</v>
      </c>
      <c r="I1729" s="198">
        <v>0.4123</v>
      </c>
      <c r="J1729" s="198">
        <v>0.38240000000000002</v>
      </c>
      <c r="K1729" s="198">
        <v>0.35880000000000001</v>
      </c>
      <c r="L1729" s="198">
        <v>0.34050000000000002</v>
      </c>
      <c r="M1729" s="198">
        <v>0.32629999999999998</v>
      </c>
      <c r="N1729" s="198">
        <v>0.31540000000000001</v>
      </c>
      <c r="O1729" s="198">
        <v>0.30709999999999998</v>
      </c>
      <c r="P1729" s="198">
        <v>0.30080000000000001</v>
      </c>
      <c r="Q1729" s="198">
        <v>0.29609999999999997</v>
      </c>
    </row>
    <row r="1730" spans="1:17" x14ac:dyDescent="0.25">
      <c r="A1730" s="8">
        <v>6</v>
      </c>
      <c r="B1730" s="3">
        <v>57</v>
      </c>
      <c r="C1730" s="5">
        <v>275000</v>
      </c>
      <c r="D1730" s="198"/>
      <c r="E1730" s="198">
        <v>0.62770000000000004</v>
      </c>
      <c r="F1730" s="198">
        <v>0.55449999999999999</v>
      </c>
      <c r="G1730" s="198">
        <v>0.48909999999999998</v>
      </c>
      <c r="H1730" s="198">
        <v>0.44</v>
      </c>
      <c r="I1730" s="198">
        <v>0.4032</v>
      </c>
      <c r="J1730" s="198">
        <v>0.374</v>
      </c>
      <c r="K1730" s="198">
        <v>0.3513</v>
      </c>
      <c r="L1730" s="198">
        <v>0.33389999999999997</v>
      </c>
      <c r="M1730" s="198">
        <v>0.3206</v>
      </c>
      <c r="N1730" s="198">
        <v>0.31059999999999999</v>
      </c>
      <c r="O1730" s="198">
        <v>0.30309999999999998</v>
      </c>
      <c r="P1730" s="198">
        <v>0.29749999999999999</v>
      </c>
      <c r="Q1730" s="198">
        <v>0.29349999999999998</v>
      </c>
    </row>
    <row r="1731" spans="1:17" x14ac:dyDescent="0.25">
      <c r="A1731" s="8">
        <v>6</v>
      </c>
      <c r="B1731" s="3">
        <v>58</v>
      </c>
      <c r="C1731" s="5">
        <v>275000</v>
      </c>
      <c r="D1731" s="198"/>
      <c r="E1731" s="198">
        <v>0.62009999999999998</v>
      </c>
      <c r="F1731" s="198">
        <v>0.54479999999999995</v>
      </c>
      <c r="G1731" s="198">
        <v>0.47760000000000002</v>
      </c>
      <c r="H1731" s="198">
        <v>0.43169999999999997</v>
      </c>
      <c r="I1731" s="198">
        <v>0.39510000000000001</v>
      </c>
      <c r="J1731" s="198">
        <v>0.36659999999999998</v>
      </c>
      <c r="K1731" s="198">
        <v>0.3448</v>
      </c>
      <c r="L1731" s="198">
        <v>0.32819999999999999</v>
      </c>
      <c r="M1731" s="198">
        <v>0.31580000000000003</v>
      </c>
      <c r="N1731" s="198">
        <v>0.30659999999999998</v>
      </c>
      <c r="O1731" s="198">
        <v>0.29980000000000001</v>
      </c>
      <c r="P1731" s="198">
        <v>0.2949</v>
      </c>
      <c r="Q1731" s="198">
        <v>0.29139999999999999</v>
      </c>
    </row>
    <row r="1732" spans="1:17" x14ac:dyDescent="0.25">
      <c r="A1732" s="8">
        <v>6</v>
      </c>
      <c r="B1732" s="3">
        <v>59</v>
      </c>
      <c r="C1732" s="5">
        <v>275000</v>
      </c>
      <c r="D1732" s="198"/>
      <c r="E1732" s="198">
        <v>0.61250000000000004</v>
      </c>
      <c r="F1732" s="198">
        <v>0.53500000000000003</v>
      </c>
      <c r="G1732" s="198">
        <v>0.46939999999999998</v>
      </c>
      <c r="H1732" s="198">
        <v>0.4234</v>
      </c>
      <c r="I1732" s="198">
        <v>0.38729999999999998</v>
      </c>
      <c r="J1732" s="198">
        <v>0.35949999999999999</v>
      </c>
      <c r="K1732" s="198">
        <v>0.33850000000000002</v>
      </c>
      <c r="L1732" s="198">
        <v>0.32279999999999998</v>
      </c>
      <c r="M1732" s="198">
        <v>0.31130000000000002</v>
      </c>
      <c r="N1732" s="198">
        <v>0.3029</v>
      </c>
      <c r="O1732" s="198">
        <v>0.2969</v>
      </c>
      <c r="P1732" s="198">
        <v>0.29260000000000003</v>
      </c>
      <c r="Q1732" s="198">
        <v>0.28960000000000002</v>
      </c>
    </row>
    <row r="1733" spans="1:17" x14ac:dyDescent="0.25">
      <c r="A1733" s="8">
        <v>6</v>
      </c>
      <c r="B1733" s="3">
        <v>60</v>
      </c>
      <c r="C1733" s="5">
        <v>275000</v>
      </c>
      <c r="D1733" s="198"/>
      <c r="E1733" s="198">
        <v>0.60489999999999999</v>
      </c>
      <c r="F1733" s="198">
        <v>0.52500000000000002</v>
      </c>
      <c r="G1733" s="198">
        <v>0.46110000000000001</v>
      </c>
      <c r="H1733" s="198">
        <v>0.41510000000000002</v>
      </c>
      <c r="I1733" s="198">
        <v>0.3795</v>
      </c>
      <c r="J1733" s="198">
        <v>0.35249999999999998</v>
      </c>
      <c r="K1733" s="198">
        <v>0.33239999999999997</v>
      </c>
      <c r="L1733" s="198">
        <v>0.31769999999999998</v>
      </c>
      <c r="M1733" s="198">
        <v>0.30709999999999998</v>
      </c>
      <c r="N1733" s="198">
        <v>0.29949999999999999</v>
      </c>
      <c r="O1733" s="198">
        <v>0.29420000000000002</v>
      </c>
      <c r="P1733" s="198">
        <v>0.29060000000000002</v>
      </c>
      <c r="Q1733" s="198">
        <v>0.28810000000000002</v>
      </c>
    </row>
    <row r="1734" spans="1:17" x14ac:dyDescent="0.25">
      <c r="A1734" s="8">
        <v>6</v>
      </c>
      <c r="B1734" s="3">
        <v>61</v>
      </c>
      <c r="C1734" s="5">
        <v>275000</v>
      </c>
      <c r="D1734" s="198"/>
      <c r="E1734" s="198">
        <v>0.59740000000000004</v>
      </c>
      <c r="F1734" s="198">
        <v>0.5151</v>
      </c>
      <c r="G1734" s="198">
        <v>0.45300000000000001</v>
      </c>
      <c r="H1734" s="198">
        <v>0.40710000000000002</v>
      </c>
      <c r="I1734" s="198">
        <v>0.372</v>
      </c>
      <c r="J1734" s="198">
        <v>0.3458</v>
      </c>
      <c r="K1734" s="198">
        <v>0.3266</v>
      </c>
      <c r="L1734" s="198">
        <v>0.31290000000000001</v>
      </c>
      <c r="M1734" s="198">
        <v>0.30320000000000003</v>
      </c>
      <c r="N1734" s="198">
        <v>0.29649999999999999</v>
      </c>
      <c r="O1734" s="198">
        <v>0.29199999999999998</v>
      </c>
      <c r="P1734" s="198">
        <v>0.28889999999999999</v>
      </c>
      <c r="Q1734" s="198">
        <v>0.2868</v>
      </c>
    </row>
    <row r="1735" spans="1:17" x14ac:dyDescent="0.25">
      <c r="A1735" s="8">
        <v>6</v>
      </c>
      <c r="B1735" s="3">
        <v>62</v>
      </c>
      <c r="C1735" s="5">
        <v>275000</v>
      </c>
      <c r="D1735" s="198"/>
      <c r="E1735" s="198">
        <v>0.58989999999999998</v>
      </c>
      <c r="F1735" s="198">
        <v>0.50529999999999997</v>
      </c>
      <c r="G1735" s="198">
        <v>0.44490000000000002</v>
      </c>
      <c r="H1735" s="198">
        <v>0.39910000000000001</v>
      </c>
      <c r="I1735" s="198">
        <v>0.36449999999999999</v>
      </c>
      <c r="J1735" s="198">
        <v>0.3392</v>
      </c>
      <c r="K1735" s="198">
        <v>0.3211</v>
      </c>
      <c r="L1735" s="198">
        <v>0.30840000000000001</v>
      </c>
      <c r="M1735" s="198">
        <v>0.29970000000000002</v>
      </c>
      <c r="N1735" s="198">
        <v>0.29380000000000001</v>
      </c>
      <c r="O1735" s="198">
        <v>0.28999999999999998</v>
      </c>
      <c r="P1735" s="198">
        <v>0.28739999999999999</v>
      </c>
      <c r="Q1735" s="198">
        <v>0.2858</v>
      </c>
    </row>
    <row r="1736" spans="1:17" x14ac:dyDescent="0.25">
      <c r="A1736" s="8">
        <v>6</v>
      </c>
      <c r="B1736" s="3">
        <v>63</v>
      </c>
      <c r="C1736" s="5">
        <v>275000</v>
      </c>
      <c r="D1736" s="198"/>
      <c r="E1736" s="198">
        <v>0.58240000000000003</v>
      </c>
      <c r="F1736" s="198">
        <v>0.4965</v>
      </c>
      <c r="G1736" s="198">
        <v>0.43669999999999998</v>
      </c>
      <c r="H1736" s="198">
        <v>0.39090000000000003</v>
      </c>
      <c r="I1736" s="198">
        <v>0.35699999999999998</v>
      </c>
      <c r="J1736" s="198">
        <v>0.3327</v>
      </c>
      <c r="K1736" s="198">
        <v>0.31569999999999998</v>
      </c>
      <c r="L1736" s="198">
        <v>0.30409999999999998</v>
      </c>
      <c r="M1736" s="198">
        <v>0.29649999999999999</v>
      </c>
      <c r="N1736" s="198">
        <v>0.29139999999999999</v>
      </c>
      <c r="O1736" s="198">
        <v>0.28820000000000001</v>
      </c>
      <c r="P1736" s="198">
        <v>0.28620000000000001</v>
      </c>
      <c r="Q1736" s="198">
        <v>0.28499999999999998</v>
      </c>
    </row>
    <row r="1737" spans="1:17" x14ac:dyDescent="0.25">
      <c r="A1737" s="8">
        <v>6</v>
      </c>
      <c r="B1737" s="3">
        <v>64</v>
      </c>
      <c r="C1737" s="5">
        <v>275000</v>
      </c>
      <c r="D1737" s="198"/>
      <c r="E1737" s="198">
        <v>0.57509999999999994</v>
      </c>
      <c r="F1737" s="198">
        <v>0.4889</v>
      </c>
      <c r="G1737" s="198">
        <v>0.42849999999999999</v>
      </c>
      <c r="H1737" s="198">
        <v>0.38279999999999997</v>
      </c>
      <c r="I1737" s="198">
        <v>0.34970000000000001</v>
      </c>
      <c r="J1737" s="198">
        <v>0.32640000000000002</v>
      </c>
      <c r="K1737" s="198">
        <v>0.31069999999999998</v>
      </c>
      <c r="L1737" s="198">
        <v>0.30030000000000001</v>
      </c>
      <c r="M1737" s="198">
        <v>0.29360000000000003</v>
      </c>
      <c r="N1737" s="198">
        <v>0.28939999999999999</v>
      </c>
      <c r="O1737" s="198">
        <v>0.2868</v>
      </c>
      <c r="P1737" s="198">
        <v>0.28520000000000001</v>
      </c>
      <c r="Q1737" s="198">
        <v>0.2843</v>
      </c>
    </row>
    <row r="1738" spans="1:17" x14ac:dyDescent="0.25">
      <c r="A1738" s="8">
        <v>6</v>
      </c>
      <c r="B1738" s="3">
        <v>65</v>
      </c>
      <c r="C1738" s="5">
        <v>275000</v>
      </c>
      <c r="D1738" s="198"/>
      <c r="E1738" s="198">
        <v>0.56810000000000005</v>
      </c>
      <c r="F1738" s="198">
        <v>0.48139999999999999</v>
      </c>
      <c r="G1738" s="198">
        <v>0.42030000000000001</v>
      </c>
      <c r="H1738" s="198">
        <v>0.37480000000000002</v>
      </c>
      <c r="I1738" s="198">
        <v>0.34250000000000003</v>
      </c>
      <c r="J1738" s="198">
        <v>0.32050000000000001</v>
      </c>
      <c r="K1738" s="198">
        <v>0.30599999999999999</v>
      </c>
      <c r="L1738" s="198">
        <v>0.29680000000000001</v>
      </c>
      <c r="M1738" s="198">
        <v>0.29110000000000003</v>
      </c>
      <c r="N1738" s="198">
        <v>0.28770000000000001</v>
      </c>
      <c r="O1738" s="198">
        <v>0.28570000000000001</v>
      </c>
      <c r="P1738" s="198">
        <v>0.28449999999999998</v>
      </c>
      <c r="Q1738" s="198">
        <v>0.28389999999999999</v>
      </c>
    </row>
    <row r="1739" spans="1:17" x14ac:dyDescent="0.25">
      <c r="A1739" s="8">
        <v>6</v>
      </c>
      <c r="B1739" s="3">
        <v>66</v>
      </c>
      <c r="C1739" s="5">
        <v>275000</v>
      </c>
      <c r="D1739" s="198"/>
      <c r="E1739" s="198">
        <v>0.56140000000000001</v>
      </c>
      <c r="F1739" s="198">
        <v>0.47399999999999998</v>
      </c>
      <c r="G1739" s="198">
        <v>0.41210000000000002</v>
      </c>
      <c r="H1739" s="198">
        <v>0.36680000000000001</v>
      </c>
      <c r="I1739" s="198">
        <v>0.33550000000000002</v>
      </c>
      <c r="J1739" s="198">
        <v>0.31480000000000002</v>
      </c>
      <c r="K1739" s="198">
        <v>0.30170000000000002</v>
      </c>
      <c r="L1739" s="198">
        <v>0.29370000000000002</v>
      </c>
      <c r="M1739" s="198">
        <v>0.28899999999999998</v>
      </c>
      <c r="N1739" s="198">
        <v>0.2863</v>
      </c>
      <c r="O1739" s="198">
        <v>0.2848</v>
      </c>
      <c r="P1739" s="198">
        <v>0.28399999999999997</v>
      </c>
      <c r="Q1739" s="198">
        <v>0.28349999999999997</v>
      </c>
    </row>
    <row r="1740" spans="1:17" x14ac:dyDescent="0.25">
      <c r="A1740" s="8">
        <v>6</v>
      </c>
      <c r="B1740" s="3">
        <v>67</v>
      </c>
      <c r="C1740" s="5">
        <v>275000</v>
      </c>
      <c r="D1740" s="198"/>
      <c r="E1740" s="198">
        <v>0.55469999999999997</v>
      </c>
      <c r="F1740" s="198">
        <v>0.46600000000000003</v>
      </c>
      <c r="G1740" s="198">
        <v>0.4032</v>
      </c>
      <c r="H1740" s="198">
        <v>0.35830000000000001</v>
      </c>
      <c r="I1740" s="198">
        <v>0.32819999999999999</v>
      </c>
      <c r="J1740" s="198">
        <v>0.309</v>
      </c>
      <c r="K1740" s="198">
        <v>0.29749999999999999</v>
      </c>
      <c r="L1740" s="198">
        <v>0.2908</v>
      </c>
      <c r="M1740" s="198">
        <v>0.28710000000000002</v>
      </c>
      <c r="N1740" s="198">
        <v>0.28510000000000002</v>
      </c>
      <c r="O1740" s="198">
        <v>0.28410000000000002</v>
      </c>
      <c r="P1740" s="198">
        <v>0.28360000000000002</v>
      </c>
      <c r="Q1740" s="198">
        <v>0.2833</v>
      </c>
    </row>
    <row r="1741" spans="1:17" x14ac:dyDescent="0.25">
      <c r="A1741" s="8">
        <v>6</v>
      </c>
      <c r="B1741" s="3">
        <v>68</v>
      </c>
      <c r="C1741" s="5">
        <v>275000</v>
      </c>
      <c r="D1741" s="198"/>
      <c r="E1741" s="198">
        <v>0.5484</v>
      </c>
      <c r="F1741" s="198">
        <v>0.45789999999999997</v>
      </c>
      <c r="G1741" s="198">
        <v>0.39419999999999999</v>
      </c>
      <c r="H1741" s="198">
        <v>0.34970000000000001</v>
      </c>
      <c r="I1741" s="198">
        <v>0.32100000000000001</v>
      </c>
      <c r="J1741" s="198">
        <v>0.30359999999999998</v>
      </c>
      <c r="K1741" s="198">
        <v>0.29370000000000002</v>
      </c>
      <c r="L1741" s="198">
        <v>0.2883</v>
      </c>
      <c r="M1741" s="198">
        <v>0.28560000000000002</v>
      </c>
      <c r="N1741" s="198">
        <v>0.28420000000000001</v>
      </c>
      <c r="O1741" s="198">
        <v>0.28360000000000002</v>
      </c>
      <c r="P1741" s="198">
        <v>0.2833</v>
      </c>
      <c r="Q1741" s="198">
        <v>0.28320000000000001</v>
      </c>
    </row>
    <row r="1742" spans="1:17" x14ac:dyDescent="0.25">
      <c r="A1742" s="8">
        <v>6</v>
      </c>
      <c r="B1742" s="3">
        <v>69</v>
      </c>
      <c r="C1742" s="5">
        <v>275000</v>
      </c>
      <c r="D1742" s="198"/>
      <c r="E1742" s="198">
        <v>0.54310000000000003</v>
      </c>
      <c r="F1742" s="198">
        <v>0.45019999999999999</v>
      </c>
      <c r="G1742" s="198">
        <v>0.38540000000000002</v>
      </c>
      <c r="H1742" s="198">
        <v>0.34150000000000003</v>
      </c>
      <c r="I1742" s="198">
        <v>0.31430000000000002</v>
      </c>
      <c r="J1742" s="198">
        <v>0.29880000000000001</v>
      </c>
      <c r="K1742" s="198">
        <v>0.29060000000000002</v>
      </c>
      <c r="L1742" s="198">
        <v>0.28649999999999998</v>
      </c>
      <c r="M1742" s="198">
        <v>0.28460000000000002</v>
      </c>
      <c r="N1742" s="198">
        <v>0.28370000000000001</v>
      </c>
      <c r="O1742" s="198">
        <v>0.2833</v>
      </c>
      <c r="P1742" s="198">
        <v>0.28320000000000001</v>
      </c>
      <c r="Q1742" s="198">
        <v>0.28310000000000002</v>
      </c>
    </row>
    <row r="1743" spans="1:17" x14ac:dyDescent="0.25">
      <c r="A1743" s="8">
        <v>6</v>
      </c>
      <c r="B1743" s="3">
        <v>70</v>
      </c>
      <c r="C1743" s="5">
        <v>275000</v>
      </c>
      <c r="D1743" s="198"/>
      <c r="E1743" s="198">
        <v>0.53779999999999994</v>
      </c>
      <c r="F1743" s="198">
        <v>0.44119999999999998</v>
      </c>
      <c r="G1743" s="198">
        <v>0.37509999999999999</v>
      </c>
      <c r="H1743" s="198">
        <v>0.33200000000000002</v>
      </c>
      <c r="I1743" s="198">
        <v>0.307</v>
      </c>
      <c r="J1743" s="198">
        <v>0.29389999999999999</v>
      </c>
      <c r="K1743" s="198">
        <v>0.28770000000000001</v>
      </c>
      <c r="L1743" s="198">
        <v>0.28489999999999999</v>
      </c>
      <c r="M1743" s="198">
        <v>0.2838</v>
      </c>
      <c r="N1743" s="198">
        <v>0.2833</v>
      </c>
      <c r="O1743" s="198">
        <v>0.28320000000000001</v>
      </c>
      <c r="P1743" s="198">
        <v>0.28310000000000002</v>
      </c>
      <c r="Q1743" s="198">
        <v>0.28310000000000002</v>
      </c>
    </row>
    <row r="1744" spans="1:17" x14ac:dyDescent="0.25">
      <c r="A1744" s="8">
        <v>6</v>
      </c>
      <c r="B1744" s="3">
        <v>71</v>
      </c>
      <c r="C1744" s="5">
        <v>275000</v>
      </c>
      <c r="D1744" s="198"/>
      <c r="E1744" s="198">
        <v>0.53390000000000004</v>
      </c>
      <c r="F1744" s="198">
        <v>0.43269999999999997</v>
      </c>
      <c r="G1744" s="198">
        <v>0.36499999999999999</v>
      </c>
      <c r="H1744" s="198">
        <v>0.32300000000000001</v>
      </c>
      <c r="I1744" s="198">
        <v>0.30049999999999999</v>
      </c>
      <c r="J1744" s="198">
        <v>0.28999999999999998</v>
      </c>
      <c r="K1744" s="198">
        <v>0.28560000000000002</v>
      </c>
      <c r="L1744" s="198">
        <v>0.28389999999999999</v>
      </c>
      <c r="M1744" s="198">
        <v>0.2833</v>
      </c>
      <c r="N1744" s="198">
        <v>0.28320000000000001</v>
      </c>
      <c r="O1744" s="198">
        <v>0.28310000000000002</v>
      </c>
      <c r="P1744" s="198">
        <v>0.28310000000000002</v>
      </c>
      <c r="Q1744" s="198">
        <v>0.28310000000000002</v>
      </c>
    </row>
    <row r="1745" spans="1:17" x14ac:dyDescent="0.25">
      <c r="A1745" s="8">
        <v>6</v>
      </c>
      <c r="B1745" s="3">
        <v>72</v>
      </c>
      <c r="C1745" s="5">
        <v>275000</v>
      </c>
      <c r="D1745" s="198"/>
      <c r="E1745" s="198">
        <v>0.53059999999999996</v>
      </c>
      <c r="F1745" s="198">
        <v>0.42149999999999999</v>
      </c>
      <c r="G1745" s="198">
        <v>0.3513</v>
      </c>
      <c r="H1745" s="198">
        <v>0.31130000000000002</v>
      </c>
      <c r="I1745" s="198">
        <v>0.29299999999999998</v>
      </c>
      <c r="J1745" s="198">
        <v>0.28610000000000002</v>
      </c>
      <c r="K1745" s="198">
        <v>0.28389999999999999</v>
      </c>
      <c r="L1745" s="198">
        <v>0.2833</v>
      </c>
      <c r="M1745" s="198">
        <v>0.28310000000000002</v>
      </c>
      <c r="N1745" s="198">
        <v>0.28310000000000002</v>
      </c>
      <c r="O1745" s="198">
        <v>0.28310000000000002</v>
      </c>
      <c r="P1745" s="198">
        <v>0.28310000000000002</v>
      </c>
      <c r="Q1745" s="198">
        <v>0.28310000000000002</v>
      </c>
    </row>
    <row r="1746" spans="1:17" x14ac:dyDescent="0.25">
      <c r="A1746" s="8">
        <v>6</v>
      </c>
      <c r="B1746" s="3">
        <v>73</v>
      </c>
      <c r="C1746" s="5">
        <v>275000</v>
      </c>
      <c r="D1746" s="198"/>
      <c r="E1746" s="198">
        <v>0.52929999999999999</v>
      </c>
      <c r="F1746" s="198">
        <v>0.4103</v>
      </c>
      <c r="G1746" s="198">
        <v>0.33639999999999998</v>
      </c>
      <c r="H1746" s="198">
        <v>0.29980000000000001</v>
      </c>
      <c r="I1746" s="198">
        <v>0.28699999999999998</v>
      </c>
      <c r="J1746" s="198">
        <v>0.2838</v>
      </c>
      <c r="K1746" s="198">
        <v>0.28320000000000001</v>
      </c>
      <c r="L1746" s="198">
        <v>0.28310000000000002</v>
      </c>
      <c r="M1746" s="198">
        <v>0.28310000000000002</v>
      </c>
      <c r="N1746" s="198">
        <v>0.28310000000000002</v>
      </c>
      <c r="O1746" s="198">
        <v>0.28310000000000002</v>
      </c>
      <c r="P1746" s="198">
        <v>0.28310000000000002</v>
      </c>
      <c r="Q1746" s="198">
        <v>0.28310000000000002</v>
      </c>
    </row>
    <row r="1747" spans="1:17" x14ac:dyDescent="0.25">
      <c r="A1747" s="8">
        <v>6</v>
      </c>
      <c r="B1747" s="3">
        <v>74</v>
      </c>
      <c r="C1747" s="5">
        <v>275000</v>
      </c>
      <c r="D1747" s="198"/>
      <c r="E1747" s="198">
        <v>0.52910000000000001</v>
      </c>
      <c r="F1747" s="198">
        <v>0.4047</v>
      </c>
      <c r="G1747" s="198">
        <v>0.32629999999999998</v>
      </c>
      <c r="H1747" s="198">
        <v>0.29299999999999998</v>
      </c>
      <c r="I1747" s="198">
        <v>0.28460000000000002</v>
      </c>
      <c r="J1747" s="198">
        <v>0.28320000000000001</v>
      </c>
      <c r="K1747" s="198">
        <v>0.28310000000000002</v>
      </c>
      <c r="L1747" s="198">
        <v>0.28310000000000002</v>
      </c>
      <c r="M1747" s="198">
        <v>0.28310000000000002</v>
      </c>
      <c r="N1747" s="198">
        <v>0.28310000000000002</v>
      </c>
      <c r="O1747" s="198">
        <v>0.28310000000000002</v>
      </c>
      <c r="P1747" s="198">
        <v>0.28310000000000002</v>
      </c>
      <c r="Q1747" s="198">
        <v>0.28310000000000002</v>
      </c>
    </row>
    <row r="1748" spans="1:17" x14ac:dyDescent="0.25">
      <c r="A1748" s="8">
        <v>7</v>
      </c>
      <c r="B1748" s="3">
        <v>48</v>
      </c>
      <c r="C1748" s="5">
        <v>275000</v>
      </c>
      <c r="D1748" s="198"/>
      <c r="E1748" s="198">
        <v>0.7238</v>
      </c>
      <c r="F1748" s="198">
        <v>0.67</v>
      </c>
      <c r="G1748" s="198">
        <v>0.62129999999999996</v>
      </c>
      <c r="H1748" s="198">
        <v>0.5766</v>
      </c>
      <c r="I1748" s="198">
        <v>0.53549999999999998</v>
      </c>
      <c r="J1748" s="198">
        <v>0.49730000000000002</v>
      </c>
      <c r="K1748" s="198">
        <v>0.46179999999999999</v>
      </c>
      <c r="L1748" s="198">
        <v>0.43769999999999998</v>
      </c>
      <c r="M1748" s="198">
        <v>0.4194</v>
      </c>
      <c r="N1748" s="198">
        <v>0.40379999999999999</v>
      </c>
      <c r="O1748" s="198">
        <v>0.39040000000000002</v>
      </c>
      <c r="P1748" s="198">
        <v>0.37880000000000003</v>
      </c>
      <c r="Q1748" s="198">
        <v>0.36859999999999998</v>
      </c>
    </row>
    <row r="1749" spans="1:17" x14ac:dyDescent="0.25">
      <c r="A1749" s="8">
        <v>7</v>
      </c>
      <c r="B1749" s="3">
        <v>49</v>
      </c>
      <c r="C1749" s="5">
        <v>275000</v>
      </c>
      <c r="D1749" s="198"/>
      <c r="E1749" s="198">
        <v>0.71540000000000004</v>
      </c>
      <c r="F1749" s="198">
        <v>0.66</v>
      </c>
      <c r="G1749" s="198">
        <v>0.60970000000000002</v>
      </c>
      <c r="H1749" s="198">
        <v>0.56379999999999997</v>
      </c>
      <c r="I1749" s="198">
        <v>0.52139999999999997</v>
      </c>
      <c r="J1749" s="198">
        <v>0.48230000000000001</v>
      </c>
      <c r="K1749" s="198">
        <v>0.45019999999999999</v>
      </c>
      <c r="L1749" s="198">
        <v>0.42909999999999998</v>
      </c>
      <c r="M1749" s="198">
        <v>0.4113</v>
      </c>
      <c r="N1749" s="198">
        <v>0.39600000000000002</v>
      </c>
      <c r="O1749" s="198">
        <v>0.38290000000000002</v>
      </c>
      <c r="P1749" s="198">
        <v>0.37159999999999999</v>
      </c>
      <c r="Q1749" s="198">
        <v>0.36230000000000001</v>
      </c>
    </row>
    <row r="1750" spans="1:17" x14ac:dyDescent="0.25">
      <c r="A1750" s="8">
        <v>7</v>
      </c>
      <c r="B1750" s="3">
        <v>50</v>
      </c>
      <c r="C1750" s="5">
        <v>275000</v>
      </c>
      <c r="D1750" s="198"/>
      <c r="E1750" s="198">
        <v>0.70699999999999996</v>
      </c>
      <c r="F1750" s="198">
        <v>0.64990000000000003</v>
      </c>
      <c r="G1750" s="198">
        <v>0.59819999999999995</v>
      </c>
      <c r="H1750" s="198">
        <v>0.55089999999999995</v>
      </c>
      <c r="I1750" s="198">
        <v>0.50739999999999996</v>
      </c>
      <c r="J1750" s="198">
        <v>0.46729999999999999</v>
      </c>
      <c r="K1750" s="198">
        <v>0.4415</v>
      </c>
      <c r="L1750" s="198">
        <v>0.4209</v>
      </c>
      <c r="M1750" s="198">
        <v>0.40339999999999998</v>
      </c>
      <c r="N1750" s="198">
        <v>0.38840000000000002</v>
      </c>
      <c r="O1750" s="198">
        <v>0.37559999999999999</v>
      </c>
      <c r="P1750" s="198">
        <v>0.36530000000000001</v>
      </c>
      <c r="Q1750" s="198">
        <v>0.35699999999999998</v>
      </c>
    </row>
    <row r="1751" spans="1:17" x14ac:dyDescent="0.25">
      <c r="A1751" s="8">
        <v>7</v>
      </c>
      <c r="B1751" s="3">
        <v>51</v>
      </c>
      <c r="C1751" s="5">
        <v>275000</v>
      </c>
      <c r="D1751" s="198"/>
      <c r="E1751" s="198">
        <v>0.6986</v>
      </c>
      <c r="F1751" s="198">
        <v>0.63980000000000004</v>
      </c>
      <c r="G1751" s="198">
        <v>0.58650000000000002</v>
      </c>
      <c r="H1751" s="198">
        <v>0.53790000000000004</v>
      </c>
      <c r="I1751" s="198">
        <v>0.49320000000000003</v>
      </c>
      <c r="J1751" s="198">
        <v>0.45729999999999998</v>
      </c>
      <c r="K1751" s="198">
        <v>0.43309999999999998</v>
      </c>
      <c r="L1751" s="198">
        <v>0.4128</v>
      </c>
      <c r="M1751" s="198">
        <v>0.39550000000000002</v>
      </c>
      <c r="N1751" s="198">
        <v>0.38090000000000002</v>
      </c>
      <c r="O1751" s="198">
        <v>0.36909999999999998</v>
      </c>
      <c r="P1751" s="198">
        <v>0.35970000000000002</v>
      </c>
      <c r="Q1751" s="198">
        <v>0.35210000000000002</v>
      </c>
    </row>
    <row r="1752" spans="1:17" x14ac:dyDescent="0.25">
      <c r="A1752" s="8">
        <v>7</v>
      </c>
      <c r="B1752" s="3">
        <v>52</v>
      </c>
      <c r="C1752" s="5">
        <v>275000</v>
      </c>
      <c r="D1752" s="198"/>
      <c r="E1752" s="198">
        <v>0.68989999999999996</v>
      </c>
      <c r="F1752" s="198">
        <v>0.62929999999999997</v>
      </c>
      <c r="G1752" s="198">
        <v>0.57440000000000002</v>
      </c>
      <c r="H1752" s="198">
        <v>0.52429999999999999</v>
      </c>
      <c r="I1752" s="198">
        <v>0.47839999999999999</v>
      </c>
      <c r="J1752" s="198">
        <v>0.44840000000000002</v>
      </c>
      <c r="K1752" s="198">
        <v>0.42449999999999999</v>
      </c>
      <c r="L1752" s="198">
        <v>0.40439999999999998</v>
      </c>
      <c r="M1752" s="198">
        <v>0.38750000000000001</v>
      </c>
      <c r="N1752" s="198">
        <v>0.37390000000000001</v>
      </c>
      <c r="O1752" s="198">
        <v>0.36309999999999998</v>
      </c>
      <c r="P1752" s="198">
        <v>0.35449999999999998</v>
      </c>
      <c r="Q1752" s="198">
        <v>0.34760000000000002</v>
      </c>
    </row>
    <row r="1753" spans="1:17" x14ac:dyDescent="0.25">
      <c r="A1753" s="8">
        <v>7</v>
      </c>
      <c r="B1753" s="3">
        <v>53</v>
      </c>
      <c r="C1753" s="5">
        <v>275000</v>
      </c>
      <c r="D1753" s="198"/>
      <c r="E1753" s="198">
        <v>0.68110000000000004</v>
      </c>
      <c r="F1753" s="198">
        <v>0.61860000000000004</v>
      </c>
      <c r="G1753" s="198">
        <v>0.56200000000000006</v>
      </c>
      <c r="H1753" s="198">
        <v>0.51039999999999996</v>
      </c>
      <c r="I1753" s="198">
        <v>0.46810000000000002</v>
      </c>
      <c r="J1753" s="198">
        <v>0.43959999999999999</v>
      </c>
      <c r="K1753" s="198">
        <v>0.41589999999999999</v>
      </c>
      <c r="L1753" s="198">
        <v>0.39610000000000001</v>
      </c>
      <c r="M1753" s="198">
        <v>0.38019999999999998</v>
      </c>
      <c r="N1753" s="198">
        <v>0.36759999999999998</v>
      </c>
      <c r="O1753" s="198">
        <v>0.35770000000000002</v>
      </c>
      <c r="P1753" s="198">
        <v>0.34970000000000001</v>
      </c>
      <c r="Q1753" s="198">
        <v>0.34339999999999998</v>
      </c>
    </row>
    <row r="1754" spans="1:17" x14ac:dyDescent="0.25">
      <c r="A1754" s="8">
        <v>7</v>
      </c>
      <c r="B1754" s="3">
        <v>54</v>
      </c>
      <c r="C1754" s="5">
        <v>275000</v>
      </c>
      <c r="D1754" s="198"/>
      <c r="E1754" s="198">
        <v>0.67230000000000001</v>
      </c>
      <c r="F1754" s="198">
        <v>0.60780000000000001</v>
      </c>
      <c r="G1754" s="198">
        <v>0.5494</v>
      </c>
      <c r="H1754" s="198">
        <v>0.4965</v>
      </c>
      <c r="I1754" s="198">
        <v>0.45910000000000001</v>
      </c>
      <c r="J1754" s="198">
        <v>0.43080000000000002</v>
      </c>
      <c r="K1754" s="198">
        <v>0.4073</v>
      </c>
      <c r="L1754" s="198">
        <v>0.38829999999999998</v>
      </c>
      <c r="M1754" s="198">
        <v>0.3735</v>
      </c>
      <c r="N1754" s="198">
        <v>0.36180000000000001</v>
      </c>
      <c r="O1754" s="198">
        <v>0.35260000000000002</v>
      </c>
      <c r="P1754" s="198">
        <v>0.3453</v>
      </c>
      <c r="Q1754" s="198">
        <v>0.33950000000000002</v>
      </c>
    </row>
    <row r="1755" spans="1:17" x14ac:dyDescent="0.25">
      <c r="A1755" s="8">
        <v>7</v>
      </c>
      <c r="B1755" s="3">
        <v>55</v>
      </c>
      <c r="C1755" s="5">
        <v>275000</v>
      </c>
      <c r="D1755" s="198"/>
      <c r="E1755" s="198">
        <v>0.66359999999999997</v>
      </c>
      <c r="F1755" s="198">
        <v>0.59699999999999998</v>
      </c>
      <c r="G1755" s="198">
        <v>0.53690000000000004</v>
      </c>
      <c r="H1755" s="198">
        <v>0.48459999999999998</v>
      </c>
      <c r="I1755" s="198">
        <v>0.45029999999999998</v>
      </c>
      <c r="J1755" s="198">
        <v>0.42209999999999998</v>
      </c>
      <c r="K1755" s="198">
        <v>0.3992</v>
      </c>
      <c r="L1755" s="198">
        <v>0.38129999999999997</v>
      </c>
      <c r="M1755" s="198">
        <v>0.3674</v>
      </c>
      <c r="N1755" s="198">
        <v>0.35649999999999998</v>
      </c>
      <c r="O1755" s="198">
        <v>0.34789999999999999</v>
      </c>
      <c r="P1755" s="198">
        <v>0.34129999999999999</v>
      </c>
      <c r="Q1755" s="198">
        <v>0.3362</v>
      </c>
    </row>
    <row r="1756" spans="1:17" x14ac:dyDescent="0.25">
      <c r="A1756" s="8">
        <v>7</v>
      </c>
      <c r="B1756" s="3">
        <v>56</v>
      </c>
      <c r="C1756" s="5">
        <v>275000</v>
      </c>
      <c r="D1756" s="198"/>
      <c r="E1756" s="198">
        <v>0.65449999999999997</v>
      </c>
      <c r="F1756" s="198">
        <v>0.58579999999999999</v>
      </c>
      <c r="G1756" s="198">
        <v>0.52390000000000003</v>
      </c>
      <c r="H1756" s="198">
        <v>0.47549999999999998</v>
      </c>
      <c r="I1756" s="198">
        <v>0.44119999999999998</v>
      </c>
      <c r="J1756" s="198">
        <v>0.4133</v>
      </c>
      <c r="K1756" s="198">
        <v>0.39140000000000003</v>
      </c>
      <c r="L1756" s="198">
        <v>0.37459999999999999</v>
      </c>
      <c r="M1756" s="198">
        <v>0.3614</v>
      </c>
      <c r="N1756" s="198">
        <v>0.3513</v>
      </c>
      <c r="O1756" s="198">
        <v>0.34350000000000003</v>
      </c>
      <c r="P1756" s="198">
        <v>0.3377</v>
      </c>
      <c r="Q1756" s="198">
        <v>0.33329999999999999</v>
      </c>
    </row>
    <row r="1757" spans="1:17" x14ac:dyDescent="0.25">
      <c r="A1757" s="8">
        <v>7</v>
      </c>
      <c r="B1757" s="3">
        <v>57</v>
      </c>
      <c r="C1757" s="5">
        <v>275000</v>
      </c>
      <c r="D1757" s="198"/>
      <c r="E1757" s="198">
        <v>0.64549999999999996</v>
      </c>
      <c r="F1757" s="198">
        <v>0.5746</v>
      </c>
      <c r="G1757" s="198">
        <v>0.51080000000000003</v>
      </c>
      <c r="H1757" s="198">
        <v>0.46639999999999998</v>
      </c>
      <c r="I1757" s="198">
        <v>0.43209999999999998</v>
      </c>
      <c r="J1757" s="198">
        <v>0.40510000000000002</v>
      </c>
      <c r="K1757" s="198">
        <v>0.38419999999999999</v>
      </c>
      <c r="L1757" s="198">
        <v>0.36820000000000003</v>
      </c>
      <c r="M1757" s="198">
        <v>0.35589999999999999</v>
      </c>
      <c r="N1757" s="198">
        <v>0.34660000000000002</v>
      </c>
      <c r="O1757" s="198">
        <v>0.3397</v>
      </c>
      <c r="P1757" s="198">
        <v>0.33450000000000002</v>
      </c>
      <c r="Q1757" s="198">
        <v>0.33069999999999999</v>
      </c>
    </row>
    <row r="1758" spans="1:17" x14ac:dyDescent="0.25">
      <c r="A1758" s="8">
        <v>7</v>
      </c>
      <c r="B1758" s="3">
        <v>58</v>
      </c>
      <c r="C1758" s="5">
        <v>275000</v>
      </c>
      <c r="D1758" s="198"/>
      <c r="E1758" s="198">
        <v>0.6371</v>
      </c>
      <c r="F1758" s="198">
        <v>0.56399999999999995</v>
      </c>
      <c r="G1758" s="198">
        <v>0.50060000000000004</v>
      </c>
      <c r="H1758" s="198">
        <v>0.45800000000000002</v>
      </c>
      <c r="I1758" s="198">
        <v>0.42409999999999998</v>
      </c>
      <c r="J1758" s="198">
        <v>0.39800000000000002</v>
      </c>
      <c r="K1758" s="198">
        <v>0.37790000000000001</v>
      </c>
      <c r="L1758" s="198">
        <v>0.36259999999999998</v>
      </c>
      <c r="M1758" s="198">
        <v>0.35120000000000001</v>
      </c>
      <c r="N1758" s="198">
        <v>0.3427</v>
      </c>
      <c r="O1758" s="198">
        <v>0.33650000000000002</v>
      </c>
      <c r="P1758" s="198">
        <v>0.33200000000000002</v>
      </c>
      <c r="Q1758" s="198">
        <v>0.32869999999999999</v>
      </c>
    </row>
    <row r="1759" spans="1:17" x14ac:dyDescent="0.25">
      <c r="A1759" s="8">
        <v>7</v>
      </c>
      <c r="B1759" s="3">
        <v>59</v>
      </c>
      <c r="C1759" s="5">
        <v>275000</v>
      </c>
      <c r="D1759" s="198"/>
      <c r="E1759" s="198">
        <v>0.62860000000000005</v>
      </c>
      <c r="F1759" s="198">
        <v>0.55330000000000001</v>
      </c>
      <c r="G1759" s="198">
        <v>0.4924</v>
      </c>
      <c r="H1759" s="198">
        <v>0.4496</v>
      </c>
      <c r="I1759" s="198">
        <v>0.41649999999999998</v>
      </c>
      <c r="J1759" s="198">
        <v>0.3911</v>
      </c>
      <c r="K1759" s="198">
        <v>0.37180000000000002</v>
      </c>
      <c r="L1759" s="198">
        <v>0.3574</v>
      </c>
      <c r="M1759" s="198">
        <v>0.34689999999999999</v>
      </c>
      <c r="N1759" s="198">
        <v>0.3392</v>
      </c>
      <c r="O1759" s="198">
        <v>0.3337</v>
      </c>
      <c r="P1759" s="198">
        <v>0.32979999999999998</v>
      </c>
      <c r="Q1759" s="198">
        <v>0.32700000000000001</v>
      </c>
    </row>
    <row r="1760" spans="1:17" x14ac:dyDescent="0.25">
      <c r="A1760" s="8">
        <v>7</v>
      </c>
      <c r="B1760" s="3">
        <v>60</v>
      </c>
      <c r="C1760" s="5">
        <v>275000</v>
      </c>
      <c r="D1760" s="198"/>
      <c r="E1760" s="198">
        <v>0.62009999999999998</v>
      </c>
      <c r="F1760" s="198">
        <v>0.54239999999999999</v>
      </c>
      <c r="G1760" s="198">
        <v>0.4839</v>
      </c>
      <c r="H1760" s="198">
        <v>0.4415</v>
      </c>
      <c r="I1760" s="198">
        <v>0.40889999999999999</v>
      </c>
      <c r="J1760" s="198">
        <v>0.38419999999999999</v>
      </c>
      <c r="K1760" s="198">
        <v>0.3659</v>
      </c>
      <c r="L1760" s="198">
        <v>0.35249999999999998</v>
      </c>
      <c r="M1760" s="198">
        <v>0.34289999999999998</v>
      </c>
      <c r="N1760" s="198">
        <v>0.33600000000000002</v>
      </c>
      <c r="O1760" s="198">
        <v>0.33119999999999999</v>
      </c>
      <c r="P1760" s="198">
        <v>0.32790000000000002</v>
      </c>
      <c r="Q1760" s="198">
        <v>0.3256</v>
      </c>
    </row>
    <row r="1761" spans="1:17" x14ac:dyDescent="0.25">
      <c r="A1761" s="8">
        <v>7</v>
      </c>
      <c r="B1761" s="3">
        <v>61</v>
      </c>
      <c r="C1761" s="5">
        <v>275000</v>
      </c>
      <c r="D1761" s="198"/>
      <c r="E1761" s="198">
        <v>0.61170000000000002</v>
      </c>
      <c r="F1761" s="198">
        <v>0.53169999999999995</v>
      </c>
      <c r="G1761" s="198">
        <v>0.47570000000000001</v>
      </c>
      <c r="H1761" s="198">
        <v>0.43359999999999999</v>
      </c>
      <c r="I1761" s="198">
        <v>0.40150000000000002</v>
      </c>
      <c r="J1761" s="198">
        <v>0.37769999999999998</v>
      </c>
      <c r="K1761" s="198">
        <v>0.3604</v>
      </c>
      <c r="L1761" s="198">
        <v>0.34799999999999998</v>
      </c>
      <c r="M1761" s="198">
        <v>0.3392</v>
      </c>
      <c r="N1761" s="198">
        <v>0.3332</v>
      </c>
      <c r="O1761" s="198">
        <v>0.32900000000000001</v>
      </c>
      <c r="P1761" s="198">
        <v>0.32619999999999999</v>
      </c>
      <c r="Q1761" s="198">
        <v>0.32440000000000002</v>
      </c>
    </row>
    <row r="1762" spans="1:17" x14ac:dyDescent="0.25">
      <c r="A1762" s="8">
        <v>7</v>
      </c>
      <c r="B1762" s="3">
        <v>62</v>
      </c>
      <c r="C1762" s="5">
        <v>275000</v>
      </c>
      <c r="D1762" s="198"/>
      <c r="E1762" s="198">
        <v>0.60319999999999996</v>
      </c>
      <c r="F1762" s="198">
        <v>0.52210000000000001</v>
      </c>
      <c r="G1762" s="198">
        <v>0.46750000000000003</v>
      </c>
      <c r="H1762" s="198">
        <v>0.42559999999999998</v>
      </c>
      <c r="I1762" s="198">
        <v>0.39429999999999998</v>
      </c>
      <c r="J1762" s="198">
        <v>0.37140000000000001</v>
      </c>
      <c r="K1762" s="198">
        <v>0.35510000000000003</v>
      </c>
      <c r="L1762" s="198">
        <v>0.34370000000000001</v>
      </c>
      <c r="M1762" s="198">
        <v>0.33589999999999998</v>
      </c>
      <c r="N1762" s="198">
        <v>0.33069999999999999</v>
      </c>
      <c r="O1762" s="198">
        <v>0.32719999999999999</v>
      </c>
      <c r="P1762" s="198">
        <v>0.32490000000000002</v>
      </c>
      <c r="Q1762" s="198">
        <v>0.32340000000000002</v>
      </c>
    </row>
    <row r="1763" spans="1:17" x14ac:dyDescent="0.25">
      <c r="A1763" s="8">
        <v>7</v>
      </c>
      <c r="B1763" s="3">
        <v>63</v>
      </c>
      <c r="C1763" s="5">
        <v>275000</v>
      </c>
      <c r="D1763" s="198"/>
      <c r="E1763" s="198">
        <v>0.59470000000000001</v>
      </c>
      <c r="F1763" s="198">
        <v>0.51419999999999999</v>
      </c>
      <c r="G1763" s="198">
        <v>0.45929999999999999</v>
      </c>
      <c r="H1763" s="198">
        <v>0.41760000000000003</v>
      </c>
      <c r="I1763" s="198">
        <v>0.38700000000000001</v>
      </c>
      <c r="J1763" s="198">
        <v>0.36520000000000002</v>
      </c>
      <c r="K1763" s="198">
        <v>0.35</v>
      </c>
      <c r="L1763" s="198">
        <v>0.3397</v>
      </c>
      <c r="M1763" s="198">
        <v>0.33289999999999997</v>
      </c>
      <c r="N1763" s="198">
        <v>0.32840000000000003</v>
      </c>
      <c r="O1763" s="198">
        <v>0.32550000000000001</v>
      </c>
      <c r="P1763" s="198">
        <v>0.32369999999999999</v>
      </c>
      <c r="Q1763" s="198">
        <v>0.3226</v>
      </c>
    </row>
    <row r="1764" spans="1:17" x14ac:dyDescent="0.25">
      <c r="A1764" s="8">
        <v>7</v>
      </c>
      <c r="B1764" s="3">
        <v>64</v>
      </c>
      <c r="C1764" s="5">
        <v>275000</v>
      </c>
      <c r="D1764" s="198"/>
      <c r="E1764" s="198">
        <v>0.58640000000000003</v>
      </c>
      <c r="F1764" s="198">
        <v>0.50629999999999997</v>
      </c>
      <c r="G1764" s="198">
        <v>0.45100000000000001</v>
      </c>
      <c r="H1764" s="198">
        <v>0.40960000000000002</v>
      </c>
      <c r="I1764" s="198">
        <v>0.37990000000000002</v>
      </c>
      <c r="J1764" s="198">
        <v>0.35930000000000001</v>
      </c>
      <c r="K1764" s="198">
        <v>0.3453</v>
      </c>
      <c r="L1764" s="198">
        <v>0.33610000000000001</v>
      </c>
      <c r="M1764" s="198">
        <v>0.33019999999999999</v>
      </c>
      <c r="N1764" s="198">
        <v>0.32650000000000001</v>
      </c>
      <c r="O1764" s="198">
        <v>0.32419999999999999</v>
      </c>
      <c r="P1764" s="198">
        <v>0.32279999999999998</v>
      </c>
      <c r="Q1764" s="198">
        <v>0.32200000000000001</v>
      </c>
    </row>
    <row r="1765" spans="1:17" x14ac:dyDescent="0.25">
      <c r="A1765" s="8">
        <v>7</v>
      </c>
      <c r="B1765" s="3">
        <v>65</v>
      </c>
      <c r="C1765" s="5">
        <v>275000</v>
      </c>
      <c r="D1765" s="198"/>
      <c r="E1765" s="198">
        <v>0.57830000000000004</v>
      </c>
      <c r="F1765" s="198">
        <v>0.4985</v>
      </c>
      <c r="G1765" s="198">
        <v>0.44269999999999998</v>
      </c>
      <c r="H1765" s="198">
        <v>0.40179999999999999</v>
      </c>
      <c r="I1765" s="198">
        <v>0.373</v>
      </c>
      <c r="J1765" s="198">
        <v>0.35360000000000003</v>
      </c>
      <c r="K1765" s="198">
        <v>0.34089999999999998</v>
      </c>
      <c r="L1765" s="198">
        <v>0.33289999999999997</v>
      </c>
      <c r="M1765" s="198">
        <v>0.32790000000000002</v>
      </c>
      <c r="N1765" s="198">
        <v>0.32490000000000002</v>
      </c>
      <c r="O1765" s="198">
        <v>0.3231</v>
      </c>
      <c r="P1765" s="198">
        <v>0.3221</v>
      </c>
      <c r="Q1765" s="198">
        <v>0.32150000000000001</v>
      </c>
    </row>
    <row r="1766" spans="1:17" x14ac:dyDescent="0.25">
      <c r="A1766" s="8">
        <v>7</v>
      </c>
      <c r="B1766" s="3">
        <v>66</v>
      </c>
      <c r="C1766" s="5">
        <v>275000</v>
      </c>
      <c r="D1766" s="198"/>
      <c r="E1766" s="198">
        <v>0.5706</v>
      </c>
      <c r="F1766" s="198">
        <v>0.49070000000000003</v>
      </c>
      <c r="G1766" s="198">
        <v>0.43440000000000001</v>
      </c>
      <c r="H1766" s="198">
        <v>0.39400000000000002</v>
      </c>
      <c r="I1766" s="198">
        <v>0.3664</v>
      </c>
      <c r="J1766" s="198">
        <v>0.3483</v>
      </c>
      <c r="K1766" s="198">
        <v>0.33689999999999998</v>
      </c>
      <c r="L1766" s="198">
        <v>0.33</v>
      </c>
      <c r="M1766" s="198">
        <v>0.32600000000000001</v>
      </c>
      <c r="N1766" s="198">
        <v>0.3236</v>
      </c>
      <c r="O1766" s="198">
        <v>0.32229999999999998</v>
      </c>
      <c r="P1766" s="198">
        <v>0.3216</v>
      </c>
      <c r="Q1766" s="198">
        <v>0.32119999999999999</v>
      </c>
    </row>
    <row r="1767" spans="1:17" x14ac:dyDescent="0.25">
      <c r="A1767" s="8">
        <v>7</v>
      </c>
      <c r="B1767" s="3">
        <v>67</v>
      </c>
      <c r="C1767" s="5">
        <v>275000</v>
      </c>
      <c r="D1767" s="198"/>
      <c r="E1767" s="198">
        <v>0.56279999999999997</v>
      </c>
      <c r="F1767" s="198">
        <v>0.48220000000000002</v>
      </c>
      <c r="G1767" s="198">
        <v>0.42549999999999999</v>
      </c>
      <c r="H1767" s="198">
        <v>0.38569999999999999</v>
      </c>
      <c r="I1767" s="198">
        <v>0.35949999999999999</v>
      </c>
      <c r="J1767" s="198">
        <v>0.34300000000000003</v>
      </c>
      <c r="K1767" s="198">
        <v>0.33310000000000001</v>
      </c>
      <c r="L1767" s="198">
        <v>0.32740000000000002</v>
      </c>
      <c r="M1767" s="198">
        <v>0.32429999999999998</v>
      </c>
      <c r="N1767" s="198">
        <v>0.3226</v>
      </c>
      <c r="O1767" s="198">
        <v>0.32169999999999999</v>
      </c>
      <c r="P1767" s="198">
        <v>0.32129999999999997</v>
      </c>
      <c r="Q1767" s="198">
        <v>0.32100000000000001</v>
      </c>
    </row>
    <row r="1768" spans="1:17" x14ac:dyDescent="0.25">
      <c r="A1768" s="8">
        <v>7</v>
      </c>
      <c r="B1768" s="3">
        <v>68</v>
      </c>
      <c r="C1768" s="5">
        <v>275000</v>
      </c>
      <c r="D1768" s="198"/>
      <c r="E1768" s="198">
        <v>0.5554</v>
      </c>
      <c r="F1768" s="198">
        <v>0.47370000000000001</v>
      </c>
      <c r="G1768" s="198">
        <v>0.41639999999999999</v>
      </c>
      <c r="H1768" s="198">
        <v>0.37740000000000001</v>
      </c>
      <c r="I1768" s="198">
        <v>0.35270000000000001</v>
      </c>
      <c r="J1768" s="198">
        <v>0.33800000000000002</v>
      </c>
      <c r="K1768" s="198">
        <v>0.32969999999999999</v>
      </c>
      <c r="L1768" s="198">
        <v>0.32519999999999999</v>
      </c>
      <c r="M1768" s="198">
        <v>0.32300000000000001</v>
      </c>
      <c r="N1768" s="198">
        <v>0.32179999999999997</v>
      </c>
      <c r="O1768" s="198">
        <v>0.32129999999999997</v>
      </c>
      <c r="P1768" s="198">
        <v>0.32100000000000001</v>
      </c>
      <c r="Q1768" s="198">
        <v>0.32090000000000002</v>
      </c>
    </row>
    <row r="1769" spans="1:17" x14ac:dyDescent="0.25">
      <c r="A1769" s="8">
        <v>7</v>
      </c>
      <c r="B1769" s="3">
        <v>69</v>
      </c>
      <c r="C1769" s="5">
        <v>275000</v>
      </c>
      <c r="D1769" s="198"/>
      <c r="E1769" s="198">
        <v>0.54900000000000004</v>
      </c>
      <c r="F1769" s="198">
        <v>0.46539999999999998</v>
      </c>
      <c r="G1769" s="198">
        <v>0.40770000000000001</v>
      </c>
      <c r="H1769" s="198">
        <v>0.36959999999999998</v>
      </c>
      <c r="I1769" s="198">
        <v>0.34660000000000002</v>
      </c>
      <c r="J1769" s="198">
        <v>0.3337</v>
      </c>
      <c r="K1769" s="198">
        <v>0.32700000000000001</v>
      </c>
      <c r="L1769" s="198">
        <v>0.3236</v>
      </c>
      <c r="M1769" s="198">
        <v>0.3221</v>
      </c>
      <c r="N1769" s="198">
        <v>0.32140000000000002</v>
      </c>
      <c r="O1769" s="198">
        <v>0.3211</v>
      </c>
      <c r="P1769" s="198">
        <v>0.32090000000000002</v>
      </c>
      <c r="Q1769" s="198">
        <v>0.32090000000000002</v>
      </c>
    </row>
    <row r="1770" spans="1:17" x14ac:dyDescent="0.25">
      <c r="A1770" s="8">
        <v>7</v>
      </c>
      <c r="B1770" s="3">
        <v>70</v>
      </c>
      <c r="C1770" s="5">
        <v>275000</v>
      </c>
      <c r="D1770" s="198"/>
      <c r="E1770" s="198">
        <v>0.54259999999999997</v>
      </c>
      <c r="F1770" s="198">
        <v>0.45579999999999998</v>
      </c>
      <c r="G1770" s="198">
        <v>0.39729999999999999</v>
      </c>
      <c r="H1770" s="198">
        <v>0.36070000000000002</v>
      </c>
      <c r="I1770" s="198">
        <v>0.34</v>
      </c>
      <c r="J1770" s="198">
        <v>0.32940000000000003</v>
      </c>
      <c r="K1770" s="198">
        <v>0.32440000000000002</v>
      </c>
      <c r="L1770" s="198">
        <v>0.32229999999999998</v>
      </c>
      <c r="M1770" s="198">
        <v>0.32140000000000002</v>
      </c>
      <c r="N1770" s="198">
        <v>0.32100000000000001</v>
      </c>
      <c r="O1770" s="198">
        <v>0.32090000000000002</v>
      </c>
      <c r="P1770" s="198">
        <v>0.32090000000000002</v>
      </c>
      <c r="Q1770" s="198">
        <v>0.32090000000000002</v>
      </c>
    </row>
    <row r="1771" spans="1:17" x14ac:dyDescent="0.25">
      <c r="A1771" s="8">
        <v>7</v>
      </c>
      <c r="B1771" s="3">
        <v>71</v>
      </c>
      <c r="C1771" s="5">
        <v>275000</v>
      </c>
      <c r="D1771" s="198"/>
      <c r="E1771" s="198">
        <v>0.53769999999999996</v>
      </c>
      <c r="F1771" s="198">
        <v>0.44640000000000002</v>
      </c>
      <c r="G1771" s="198">
        <v>0.38729999999999998</v>
      </c>
      <c r="H1771" s="198">
        <v>0.3523</v>
      </c>
      <c r="I1771" s="198">
        <v>0.33429999999999999</v>
      </c>
      <c r="J1771" s="198">
        <v>0.3261</v>
      </c>
      <c r="K1771" s="198">
        <v>0.32269999999999999</v>
      </c>
      <c r="L1771" s="198">
        <v>0.32150000000000001</v>
      </c>
      <c r="M1771" s="198">
        <v>0.32100000000000001</v>
      </c>
      <c r="N1771" s="198">
        <v>0.32090000000000002</v>
      </c>
      <c r="O1771" s="198">
        <v>0.32090000000000002</v>
      </c>
      <c r="P1771" s="198">
        <v>0.32090000000000002</v>
      </c>
      <c r="Q1771" s="198">
        <v>0.32079999999999997</v>
      </c>
    </row>
    <row r="1772" spans="1:17" x14ac:dyDescent="0.25">
      <c r="A1772" s="8">
        <v>7</v>
      </c>
      <c r="B1772" s="3">
        <v>72</v>
      </c>
      <c r="C1772" s="5">
        <v>275000</v>
      </c>
      <c r="D1772" s="198"/>
      <c r="E1772" s="198">
        <v>0.5333</v>
      </c>
      <c r="F1772" s="198">
        <v>0.43390000000000001</v>
      </c>
      <c r="G1772" s="198">
        <v>0.37369999999999998</v>
      </c>
      <c r="H1772" s="198">
        <v>0.34179999999999999</v>
      </c>
      <c r="I1772" s="198">
        <v>0.32790000000000002</v>
      </c>
      <c r="J1772" s="198">
        <v>0.32290000000000002</v>
      </c>
      <c r="K1772" s="198">
        <v>0.32140000000000002</v>
      </c>
      <c r="L1772" s="198">
        <v>0.32100000000000001</v>
      </c>
      <c r="M1772" s="198">
        <v>0.32090000000000002</v>
      </c>
      <c r="N1772" s="198">
        <v>0.32090000000000002</v>
      </c>
      <c r="O1772" s="198">
        <v>0.32079999999999997</v>
      </c>
      <c r="P1772" s="198">
        <v>0.32079999999999997</v>
      </c>
      <c r="Q1772" s="198">
        <v>0.32079999999999997</v>
      </c>
    </row>
    <row r="1773" spans="1:17" x14ac:dyDescent="0.25">
      <c r="A1773" s="8">
        <v>7</v>
      </c>
      <c r="B1773" s="3">
        <v>73</v>
      </c>
      <c r="C1773" s="5">
        <v>275000</v>
      </c>
      <c r="D1773" s="198"/>
      <c r="E1773" s="198">
        <v>0.53139999999999998</v>
      </c>
      <c r="F1773" s="198">
        <v>0.42080000000000001</v>
      </c>
      <c r="G1773" s="198">
        <v>0.35920000000000002</v>
      </c>
      <c r="H1773" s="198">
        <v>0.33189999999999997</v>
      </c>
      <c r="I1773" s="198">
        <v>0.32329999999999998</v>
      </c>
      <c r="J1773" s="198">
        <v>0.32129999999999997</v>
      </c>
      <c r="K1773" s="198">
        <v>0.32090000000000002</v>
      </c>
      <c r="L1773" s="198">
        <v>0.32090000000000002</v>
      </c>
      <c r="M1773" s="198">
        <v>0.32079999999999997</v>
      </c>
      <c r="N1773" s="198">
        <v>0.32079999999999997</v>
      </c>
      <c r="O1773" s="198">
        <v>0.32079999999999997</v>
      </c>
      <c r="P1773" s="198">
        <v>0.32079999999999997</v>
      </c>
      <c r="Q1773" s="198">
        <v>0.32079999999999997</v>
      </c>
    </row>
    <row r="1774" spans="1:17" x14ac:dyDescent="0.25">
      <c r="A1774" s="8">
        <v>7</v>
      </c>
      <c r="B1774" s="3">
        <v>74</v>
      </c>
      <c r="C1774" s="5">
        <v>275000</v>
      </c>
      <c r="D1774" s="198"/>
      <c r="E1774" s="198">
        <v>0.53110000000000002</v>
      </c>
      <c r="F1774" s="198">
        <v>0.41239999999999999</v>
      </c>
      <c r="G1774" s="198">
        <v>0.34960000000000002</v>
      </c>
      <c r="H1774" s="198">
        <v>0.32669999999999999</v>
      </c>
      <c r="I1774" s="198">
        <v>0.3216</v>
      </c>
      <c r="J1774" s="198">
        <v>0.32090000000000002</v>
      </c>
      <c r="K1774" s="198">
        <v>0.32090000000000002</v>
      </c>
      <c r="L1774" s="198">
        <v>0.32079999999999997</v>
      </c>
      <c r="M1774" s="198">
        <v>0.32079999999999997</v>
      </c>
      <c r="N1774" s="198">
        <v>0.32079999999999997</v>
      </c>
      <c r="O1774" s="198">
        <v>0.32079999999999997</v>
      </c>
      <c r="P1774" s="198">
        <v>0.32079999999999997</v>
      </c>
      <c r="Q1774" s="198">
        <v>0.32079999999999997</v>
      </c>
    </row>
    <row r="1775" spans="1:17" x14ac:dyDescent="0.25">
      <c r="A1775" s="8">
        <v>8</v>
      </c>
      <c r="B1775" s="3">
        <v>48</v>
      </c>
      <c r="C1775" s="5">
        <v>275000</v>
      </c>
      <c r="D1775" s="198"/>
      <c r="E1775" s="198">
        <v>0.74180000000000001</v>
      </c>
      <c r="F1775" s="198">
        <v>0.69</v>
      </c>
      <c r="G1775" s="198">
        <v>0.64280000000000004</v>
      </c>
      <c r="H1775" s="198">
        <v>0.59930000000000005</v>
      </c>
      <c r="I1775" s="198">
        <v>0.55910000000000004</v>
      </c>
      <c r="J1775" s="198">
        <v>0.52149999999999996</v>
      </c>
      <c r="K1775" s="198">
        <v>0.48649999999999999</v>
      </c>
      <c r="L1775" s="198">
        <v>0.4637</v>
      </c>
      <c r="M1775" s="198">
        <v>0.44640000000000002</v>
      </c>
      <c r="N1775" s="198">
        <v>0.43159999999999998</v>
      </c>
      <c r="O1775" s="198">
        <v>0.41870000000000002</v>
      </c>
      <c r="P1775" s="198">
        <v>0.40749999999999997</v>
      </c>
      <c r="Q1775" s="198">
        <v>0.3977</v>
      </c>
    </row>
    <row r="1776" spans="1:17" x14ac:dyDescent="0.25">
      <c r="A1776" s="8">
        <v>8</v>
      </c>
      <c r="B1776" s="3">
        <v>49</v>
      </c>
      <c r="C1776" s="5">
        <v>275000</v>
      </c>
      <c r="D1776" s="198"/>
      <c r="E1776" s="198">
        <v>0.73309999999999997</v>
      </c>
      <c r="F1776" s="198">
        <v>0.67969999999999997</v>
      </c>
      <c r="G1776" s="198">
        <v>0.63100000000000001</v>
      </c>
      <c r="H1776" s="198">
        <v>0.58620000000000005</v>
      </c>
      <c r="I1776" s="198">
        <v>0.54469999999999996</v>
      </c>
      <c r="J1776" s="198">
        <v>0.50609999999999999</v>
      </c>
      <c r="K1776" s="198">
        <v>0.47520000000000001</v>
      </c>
      <c r="L1776" s="198">
        <v>0.45529999999999998</v>
      </c>
      <c r="M1776" s="198">
        <v>0.43840000000000001</v>
      </c>
      <c r="N1776" s="198">
        <v>0.4239</v>
      </c>
      <c r="O1776" s="198">
        <v>0.4113</v>
      </c>
      <c r="P1776" s="198">
        <v>0.40029999999999999</v>
      </c>
      <c r="Q1776" s="198">
        <v>0.39150000000000001</v>
      </c>
    </row>
    <row r="1777" spans="1:17" x14ac:dyDescent="0.25">
      <c r="A1777" s="8">
        <v>8</v>
      </c>
      <c r="B1777" s="3">
        <v>50</v>
      </c>
      <c r="C1777" s="5">
        <v>275000</v>
      </c>
      <c r="D1777" s="198"/>
      <c r="E1777" s="198">
        <v>0.72450000000000003</v>
      </c>
      <c r="F1777" s="198">
        <v>0.6694</v>
      </c>
      <c r="G1777" s="198">
        <v>0.61919999999999997</v>
      </c>
      <c r="H1777" s="198">
        <v>0.57299999999999995</v>
      </c>
      <c r="I1777" s="198">
        <v>0.53029999999999999</v>
      </c>
      <c r="J1777" s="198">
        <v>0.49080000000000001</v>
      </c>
      <c r="K1777" s="198">
        <v>0.46679999999999999</v>
      </c>
      <c r="L1777" s="198">
        <v>0.44729999999999998</v>
      </c>
      <c r="M1777" s="198">
        <v>0.43059999999999998</v>
      </c>
      <c r="N1777" s="198">
        <v>0.4163</v>
      </c>
      <c r="O1777" s="198">
        <v>0.40400000000000003</v>
      </c>
      <c r="P1777" s="198">
        <v>0.39419999999999999</v>
      </c>
      <c r="Q1777" s="198">
        <v>0.38640000000000002</v>
      </c>
    </row>
    <row r="1778" spans="1:17" x14ac:dyDescent="0.25">
      <c r="A1778" s="8">
        <v>8</v>
      </c>
      <c r="B1778" s="3">
        <v>51</v>
      </c>
      <c r="C1778" s="5">
        <v>275000</v>
      </c>
      <c r="D1778" s="198"/>
      <c r="E1778" s="198">
        <v>0.7157</v>
      </c>
      <c r="F1778" s="198">
        <v>0.65890000000000004</v>
      </c>
      <c r="G1778" s="198">
        <v>0.60709999999999997</v>
      </c>
      <c r="H1778" s="198">
        <v>0.55959999999999999</v>
      </c>
      <c r="I1778" s="198">
        <v>0.51570000000000005</v>
      </c>
      <c r="J1778" s="198">
        <v>0.48139999999999999</v>
      </c>
      <c r="K1778" s="198">
        <v>0.45860000000000001</v>
      </c>
      <c r="L1778" s="198">
        <v>0.43930000000000002</v>
      </c>
      <c r="M1778" s="198">
        <v>0.4229</v>
      </c>
      <c r="N1778" s="198">
        <v>0.4088</v>
      </c>
      <c r="O1778" s="198">
        <v>0.3977</v>
      </c>
      <c r="P1778" s="198">
        <v>0.38879999999999998</v>
      </c>
      <c r="Q1778" s="198">
        <v>0.38169999999999998</v>
      </c>
    </row>
    <row r="1779" spans="1:17" x14ac:dyDescent="0.25">
      <c r="A1779" s="8">
        <v>8</v>
      </c>
      <c r="B1779" s="3">
        <v>52</v>
      </c>
      <c r="C1779" s="5">
        <v>275000</v>
      </c>
      <c r="D1779" s="198"/>
      <c r="E1779" s="198">
        <v>0.70669999999999999</v>
      </c>
      <c r="F1779" s="198">
        <v>0.64800000000000002</v>
      </c>
      <c r="G1779" s="198">
        <v>0.59460000000000002</v>
      </c>
      <c r="H1779" s="198">
        <v>0.54559999999999997</v>
      </c>
      <c r="I1779" s="198">
        <v>0.50049999999999994</v>
      </c>
      <c r="J1779" s="198">
        <v>0.47270000000000001</v>
      </c>
      <c r="K1779" s="198">
        <v>0.4501</v>
      </c>
      <c r="L1779" s="198">
        <v>0.43109999999999998</v>
      </c>
      <c r="M1779" s="198">
        <v>0.41489999999999999</v>
      </c>
      <c r="N1779" s="198">
        <v>0.40210000000000001</v>
      </c>
      <c r="O1779" s="198">
        <v>0.39190000000000003</v>
      </c>
      <c r="P1779" s="198">
        <v>0.38379999999999997</v>
      </c>
      <c r="Q1779" s="198">
        <v>0.37730000000000002</v>
      </c>
    </row>
    <row r="1780" spans="1:17" x14ac:dyDescent="0.25">
      <c r="A1780" s="8">
        <v>8</v>
      </c>
      <c r="B1780" s="3">
        <v>53</v>
      </c>
      <c r="C1780" s="5">
        <v>275000</v>
      </c>
      <c r="D1780" s="198"/>
      <c r="E1780" s="198">
        <v>0.69750000000000001</v>
      </c>
      <c r="F1780" s="198">
        <v>0.63690000000000002</v>
      </c>
      <c r="G1780" s="198">
        <v>0.58169999999999999</v>
      </c>
      <c r="H1780" s="198">
        <v>0.53129999999999999</v>
      </c>
      <c r="I1780" s="198">
        <v>0.4909</v>
      </c>
      <c r="J1780" s="198">
        <v>0.46410000000000001</v>
      </c>
      <c r="K1780" s="198">
        <v>0.44169999999999998</v>
      </c>
      <c r="L1780" s="198">
        <v>0.42280000000000001</v>
      </c>
      <c r="M1780" s="198">
        <v>0.4078</v>
      </c>
      <c r="N1780" s="198">
        <v>0.39600000000000002</v>
      </c>
      <c r="O1780" s="198">
        <v>0.38669999999999999</v>
      </c>
      <c r="P1780" s="198">
        <v>0.37919999999999998</v>
      </c>
      <c r="Q1780" s="198">
        <v>0.37309999999999999</v>
      </c>
    </row>
    <row r="1781" spans="1:17" x14ac:dyDescent="0.25">
      <c r="A1781" s="8">
        <v>8</v>
      </c>
      <c r="B1781" s="3">
        <v>54</v>
      </c>
      <c r="C1781" s="5">
        <v>275000</v>
      </c>
      <c r="D1781" s="198"/>
      <c r="E1781" s="198">
        <v>0.68830000000000002</v>
      </c>
      <c r="F1781" s="198">
        <v>0.62570000000000003</v>
      </c>
      <c r="G1781" s="198">
        <v>0.56869999999999998</v>
      </c>
      <c r="H1781" s="198">
        <v>0.51680000000000004</v>
      </c>
      <c r="I1781" s="198">
        <v>0.48209999999999997</v>
      </c>
      <c r="J1781" s="198">
        <v>0.45540000000000003</v>
      </c>
      <c r="K1781" s="198">
        <v>0.43309999999999998</v>
      </c>
      <c r="L1781" s="198">
        <v>0.4153</v>
      </c>
      <c r="M1781" s="198">
        <v>0.40139999999999998</v>
      </c>
      <c r="N1781" s="198">
        <v>0.39040000000000002</v>
      </c>
      <c r="O1781" s="198">
        <v>0.38169999999999998</v>
      </c>
      <c r="P1781" s="198">
        <v>0.37480000000000002</v>
      </c>
      <c r="Q1781" s="198">
        <v>0.36940000000000001</v>
      </c>
    </row>
    <row r="1782" spans="1:17" x14ac:dyDescent="0.25">
      <c r="A1782" s="8">
        <v>8</v>
      </c>
      <c r="B1782" s="3">
        <v>55</v>
      </c>
      <c r="C1782" s="5">
        <v>275000</v>
      </c>
      <c r="D1782" s="198"/>
      <c r="E1782" s="198">
        <v>0.67910000000000004</v>
      </c>
      <c r="F1782" s="198">
        <v>0.61439999999999995</v>
      </c>
      <c r="G1782" s="198">
        <v>0.55579999999999996</v>
      </c>
      <c r="H1782" s="198">
        <v>0.50570000000000004</v>
      </c>
      <c r="I1782" s="198">
        <v>0.47339999999999999</v>
      </c>
      <c r="J1782" s="198">
        <v>0.44679999999999997</v>
      </c>
      <c r="K1782" s="198">
        <v>0.42520000000000002</v>
      </c>
      <c r="L1782" s="198">
        <v>0.40849999999999997</v>
      </c>
      <c r="M1782" s="198">
        <v>0.39550000000000002</v>
      </c>
      <c r="N1782" s="198">
        <v>0.38519999999999999</v>
      </c>
      <c r="O1782" s="198">
        <v>0.37719999999999998</v>
      </c>
      <c r="P1782" s="198">
        <v>0.371</v>
      </c>
      <c r="Q1782" s="198">
        <v>0.36620000000000003</v>
      </c>
    </row>
    <row r="1783" spans="1:17" x14ac:dyDescent="0.25">
      <c r="A1783" s="8">
        <v>8</v>
      </c>
      <c r="B1783" s="3">
        <v>56</v>
      </c>
      <c r="C1783" s="5">
        <v>275000</v>
      </c>
      <c r="D1783" s="198"/>
      <c r="E1783" s="198">
        <v>0.66949999999999998</v>
      </c>
      <c r="F1783" s="198">
        <v>0.60270000000000001</v>
      </c>
      <c r="G1783" s="198">
        <v>0.54210000000000003</v>
      </c>
      <c r="H1783" s="198">
        <v>0.49669999999999997</v>
      </c>
      <c r="I1783" s="198">
        <v>0.46439999999999998</v>
      </c>
      <c r="J1783" s="198">
        <v>0.43809999999999999</v>
      </c>
      <c r="K1783" s="198">
        <v>0.41770000000000002</v>
      </c>
      <c r="L1783" s="198">
        <v>0.40200000000000002</v>
      </c>
      <c r="M1783" s="198">
        <v>0.38969999999999999</v>
      </c>
      <c r="N1783" s="198">
        <v>0.38019999999999998</v>
      </c>
      <c r="O1783" s="198">
        <v>0.37290000000000001</v>
      </c>
      <c r="P1783" s="198">
        <v>0.36749999999999999</v>
      </c>
      <c r="Q1783" s="198">
        <v>0.3634</v>
      </c>
    </row>
    <row r="1784" spans="1:17" x14ac:dyDescent="0.25">
      <c r="A1784" s="8">
        <v>8</v>
      </c>
      <c r="B1784" s="3">
        <v>57</v>
      </c>
      <c r="C1784" s="5">
        <v>275000</v>
      </c>
      <c r="D1784" s="198"/>
      <c r="E1784" s="198">
        <v>0.66</v>
      </c>
      <c r="F1784" s="198">
        <v>0.59089999999999998</v>
      </c>
      <c r="G1784" s="198">
        <v>0.52849999999999997</v>
      </c>
      <c r="H1784" s="198">
        <v>0.48770000000000002</v>
      </c>
      <c r="I1784" s="198">
        <v>0.45529999999999998</v>
      </c>
      <c r="J1784" s="198">
        <v>0.43009999999999998</v>
      </c>
      <c r="K1784" s="198">
        <v>0.4108</v>
      </c>
      <c r="L1784" s="198">
        <v>0.39579999999999999</v>
      </c>
      <c r="M1784" s="198">
        <v>0.38429999999999997</v>
      </c>
      <c r="N1784" s="198">
        <v>0.37569999999999998</v>
      </c>
      <c r="O1784" s="198">
        <v>0.36919999999999997</v>
      </c>
      <c r="P1784" s="198">
        <v>0.36449999999999999</v>
      </c>
      <c r="Q1784" s="198">
        <v>0.3609</v>
      </c>
    </row>
    <row r="1785" spans="1:17" x14ac:dyDescent="0.25">
      <c r="A1785" s="8">
        <v>8</v>
      </c>
      <c r="B1785" s="3">
        <v>58</v>
      </c>
      <c r="C1785" s="5">
        <v>275000</v>
      </c>
      <c r="D1785" s="198"/>
      <c r="E1785" s="198">
        <v>0.65100000000000002</v>
      </c>
      <c r="F1785" s="198">
        <v>0.57969999999999999</v>
      </c>
      <c r="G1785" s="198">
        <v>0.51929999999999998</v>
      </c>
      <c r="H1785" s="198">
        <v>0.47920000000000001</v>
      </c>
      <c r="I1785" s="198">
        <v>0.4476</v>
      </c>
      <c r="J1785" s="198">
        <v>0.42330000000000001</v>
      </c>
      <c r="K1785" s="198">
        <v>0.4047</v>
      </c>
      <c r="L1785" s="198">
        <v>0.39050000000000001</v>
      </c>
      <c r="M1785" s="198">
        <v>0.37990000000000002</v>
      </c>
      <c r="N1785" s="198">
        <v>0.372</v>
      </c>
      <c r="O1785" s="198">
        <v>0.36630000000000001</v>
      </c>
      <c r="P1785" s="198">
        <v>0.36199999999999999</v>
      </c>
      <c r="Q1785" s="198">
        <v>0.35899999999999999</v>
      </c>
    </row>
    <row r="1786" spans="1:17" x14ac:dyDescent="0.25">
      <c r="A1786" s="8">
        <v>8</v>
      </c>
      <c r="B1786" s="3">
        <v>59</v>
      </c>
      <c r="C1786" s="5">
        <v>275000</v>
      </c>
      <c r="D1786" s="198"/>
      <c r="E1786" s="198">
        <v>0.64190000000000003</v>
      </c>
      <c r="F1786" s="198">
        <v>0.56840000000000002</v>
      </c>
      <c r="G1786" s="198">
        <v>0.5111</v>
      </c>
      <c r="H1786" s="198">
        <v>0.47099999999999997</v>
      </c>
      <c r="I1786" s="198">
        <v>0.44009999999999999</v>
      </c>
      <c r="J1786" s="198">
        <v>0.41660000000000003</v>
      </c>
      <c r="K1786" s="198">
        <v>0.3987</v>
      </c>
      <c r="L1786" s="198">
        <v>0.38550000000000001</v>
      </c>
      <c r="M1786" s="198">
        <v>0.37580000000000002</v>
      </c>
      <c r="N1786" s="198">
        <v>0.36870000000000003</v>
      </c>
      <c r="O1786" s="198">
        <v>0.36359999999999998</v>
      </c>
      <c r="P1786" s="198">
        <v>0.3599</v>
      </c>
      <c r="Q1786" s="198">
        <v>0.3574</v>
      </c>
    </row>
    <row r="1787" spans="1:17" x14ac:dyDescent="0.25">
      <c r="A1787" s="8">
        <v>8</v>
      </c>
      <c r="B1787" s="3">
        <v>60</v>
      </c>
      <c r="C1787" s="5">
        <v>275000</v>
      </c>
      <c r="D1787" s="198"/>
      <c r="E1787" s="198">
        <v>0.63270000000000004</v>
      </c>
      <c r="F1787" s="198">
        <v>0.55679999999999996</v>
      </c>
      <c r="G1787" s="198">
        <v>0.50249999999999995</v>
      </c>
      <c r="H1787" s="198">
        <v>0.46300000000000002</v>
      </c>
      <c r="I1787" s="198">
        <v>0.43280000000000002</v>
      </c>
      <c r="J1787" s="198">
        <v>0.41</v>
      </c>
      <c r="K1787" s="198">
        <v>0.3931</v>
      </c>
      <c r="L1787" s="198">
        <v>0.38080000000000003</v>
      </c>
      <c r="M1787" s="198">
        <v>0.37190000000000001</v>
      </c>
      <c r="N1787" s="198">
        <v>0.36559999999999998</v>
      </c>
      <c r="O1787" s="198">
        <v>0.36120000000000002</v>
      </c>
      <c r="P1787" s="198">
        <v>0.35809999999999997</v>
      </c>
      <c r="Q1787" s="198">
        <v>0.35599999999999998</v>
      </c>
    </row>
    <row r="1788" spans="1:17" x14ac:dyDescent="0.25">
      <c r="A1788" s="8">
        <v>8</v>
      </c>
      <c r="B1788" s="3">
        <v>61</v>
      </c>
      <c r="C1788" s="5">
        <v>275000</v>
      </c>
      <c r="D1788" s="198"/>
      <c r="E1788" s="198">
        <v>0.62360000000000004</v>
      </c>
      <c r="F1788" s="198">
        <v>0.5454</v>
      </c>
      <c r="G1788" s="198">
        <v>0.49440000000000001</v>
      </c>
      <c r="H1788" s="198">
        <v>0.45529999999999998</v>
      </c>
      <c r="I1788" s="198">
        <v>0.42559999999999998</v>
      </c>
      <c r="J1788" s="198">
        <v>0.4037</v>
      </c>
      <c r="K1788" s="198">
        <v>0.38779999999999998</v>
      </c>
      <c r="L1788" s="198">
        <v>0.3765</v>
      </c>
      <c r="M1788" s="198">
        <v>0.36849999999999999</v>
      </c>
      <c r="N1788" s="198">
        <v>0.3629</v>
      </c>
      <c r="O1788" s="198">
        <v>0.35909999999999997</v>
      </c>
      <c r="P1788" s="198">
        <v>0.35659999999999997</v>
      </c>
      <c r="Q1788" s="198">
        <v>0.3548</v>
      </c>
    </row>
    <row r="1789" spans="1:17" x14ac:dyDescent="0.25">
      <c r="A1789" s="8">
        <v>8</v>
      </c>
      <c r="B1789" s="3">
        <v>62</v>
      </c>
      <c r="C1789" s="5">
        <v>275000</v>
      </c>
      <c r="D1789" s="198"/>
      <c r="E1789" s="198">
        <v>0.61439999999999995</v>
      </c>
      <c r="F1789" s="198">
        <v>0.53720000000000001</v>
      </c>
      <c r="G1789" s="198">
        <v>0.48630000000000001</v>
      </c>
      <c r="H1789" s="198">
        <v>0.44750000000000001</v>
      </c>
      <c r="I1789" s="198">
        <v>0.41860000000000003</v>
      </c>
      <c r="J1789" s="198">
        <v>0.3977</v>
      </c>
      <c r="K1789" s="198">
        <v>0.38279999999999997</v>
      </c>
      <c r="L1789" s="198">
        <v>0.3725</v>
      </c>
      <c r="M1789" s="198">
        <v>0.3654</v>
      </c>
      <c r="N1789" s="198">
        <v>0.36059999999999998</v>
      </c>
      <c r="O1789" s="198">
        <v>0.3574</v>
      </c>
      <c r="P1789" s="198">
        <v>0.3553</v>
      </c>
      <c r="Q1789" s="198">
        <v>0.35389999999999999</v>
      </c>
    </row>
    <row r="1790" spans="1:17" x14ac:dyDescent="0.25">
      <c r="A1790" s="8">
        <v>8</v>
      </c>
      <c r="B1790" s="3">
        <v>63</v>
      </c>
      <c r="C1790" s="5">
        <v>275000</v>
      </c>
      <c r="D1790" s="198"/>
      <c r="E1790" s="198">
        <v>0.60509999999999997</v>
      </c>
      <c r="F1790" s="198">
        <v>0.52910000000000001</v>
      </c>
      <c r="G1790" s="198">
        <v>0.47810000000000002</v>
      </c>
      <c r="H1790" s="198">
        <v>0.43959999999999999</v>
      </c>
      <c r="I1790" s="198">
        <v>0.41160000000000002</v>
      </c>
      <c r="J1790" s="198">
        <v>0.39179999999999998</v>
      </c>
      <c r="K1790" s="198">
        <v>0.378</v>
      </c>
      <c r="L1790" s="198">
        <v>0.36870000000000003</v>
      </c>
      <c r="M1790" s="198">
        <v>0.36249999999999999</v>
      </c>
      <c r="N1790" s="198">
        <v>0.35849999999999999</v>
      </c>
      <c r="O1790" s="198">
        <v>0.35589999999999999</v>
      </c>
      <c r="P1790" s="198">
        <v>0.35420000000000001</v>
      </c>
      <c r="Q1790" s="198">
        <v>0.35320000000000001</v>
      </c>
    </row>
    <row r="1791" spans="1:17" x14ac:dyDescent="0.25">
      <c r="A1791" s="8">
        <v>8</v>
      </c>
      <c r="B1791" s="3">
        <v>64</v>
      </c>
      <c r="C1791" s="5">
        <v>275000</v>
      </c>
      <c r="D1791" s="198"/>
      <c r="E1791" s="198">
        <v>0.59599999999999997</v>
      </c>
      <c r="F1791" s="198">
        <v>0.5212</v>
      </c>
      <c r="G1791" s="198">
        <v>0.4698</v>
      </c>
      <c r="H1791" s="198">
        <v>0.43190000000000001</v>
      </c>
      <c r="I1791" s="198">
        <v>0.40479999999999999</v>
      </c>
      <c r="J1791" s="198">
        <v>0.3861</v>
      </c>
      <c r="K1791" s="198">
        <v>0.37359999999999999</v>
      </c>
      <c r="L1791" s="198">
        <v>0.36530000000000001</v>
      </c>
      <c r="M1791" s="198">
        <v>0.36</v>
      </c>
      <c r="N1791" s="198">
        <v>0.35670000000000002</v>
      </c>
      <c r="O1791" s="198">
        <v>0.35460000000000003</v>
      </c>
      <c r="P1791" s="198">
        <v>0.35339999999999999</v>
      </c>
      <c r="Q1791" s="198">
        <v>0.35260000000000002</v>
      </c>
    </row>
    <row r="1792" spans="1:17" x14ac:dyDescent="0.25">
      <c r="A1792" s="8">
        <v>8</v>
      </c>
      <c r="B1792" s="3">
        <v>65</v>
      </c>
      <c r="C1792" s="5">
        <v>275000</v>
      </c>
      <c r="D1792" s="198"/>
      <c r="E1792" s="198">
        <v>0.58709999999999996</v>
      </c>
      <c r="F1792" s="198">
        <v>0.51319999999999999</v>
      </c>
      <c r="G1792" s="198">
        <v>0.46160000000000001</v>
      </c>
      <c r="H1792" s="198">
        <v>0.42420000000000002</v>
      </c>
      <c r="I1792" s="198">
        <v>0.3982</v>
      </c>
      <c r="J1792" s="198">
        <v>0.38080000000000003</v>
      </c>
      <c r="K1792" s="198">
        <v>0.3695</v>
      </c>
      <c r="L1792" s="198">
        <v>0.36230000000000001</v>
      </c>
      <c r="M1792" s="198">
        <v>0.3579</v>
      </c>
      <c r="N1792" s="198">
        <v>0.35520000000000002</v>
      </c>
      <c r="O1792" s="198">
        <v>0.35360000000000003</v>
      </c>
      <c r="P1792" s="198">
        <v>0.35270000000000001</v>
      </c>
      <c r="Q1792" s="198">
        <v>0.35220000000000001</v>
      </c>
    </row>
    <row r="1793" spans="1:17" x14ac:dyDescent="0.25">
      <c r="A1793" s="8">
        <v>8</v>
      </c>
      <c r="B1793" s="3">
        <v>66</v>
      </c>
      <c r="C1793" s="5">
        <v>275000</v>
      </c>
      <c r="D1793" s="198"/>
      <c r="E1793" s="198">
        <v>0.5786</v>
      </c>
      <c r="F1793" s="198">
        <v>0.50519999999999998</v>
      </c>
      <c r="G1793" s="198">
        <v>0.45340000000000003</v>
      </c>
      <c r="H1793" s="198">
        <v>0.41670000000000001</v>
      </c>
      <c r="I1793" s="198">
        <v>0.39190000000000003</v>
      </c>
      <c r="J1793" s="198">
        <v>0.37580000000000002</v>
      </c>
      <c r="K1793" s="198">
        <v>0.36580000000000001</v>
      </c>
      <c r="L1793" s="198">
        <v>0.35970000000000002</v>
      </c>
      <c r="M1793" s="198">
        <v>0.35610000000000003</v>
      </c>
      <c r="N1793" s="198">
        <v>0.35399999999999998</v>
      </c>
      <c r="O1793" s="198">
        <v>0.35289999999999999</v>
      </c>
      <c r="P1793" s="198">
        <v>0.3523</v>
      </c>
      <c r="Q1793" s="198">
        <v>0.35189999999999999</v>
      </c>
    </row>
    <row r="1794" spans="1:17" x14ac:dyDescent="0.25">
      <c r="A1794" s="8">
        <v>8</v>
      </c>
      <c r="B1794" s="3">
        <v>67</v>
      </c>
      <c r="C1794" s="5">
        <v>275000</v>
      </c>
      <c r="D1794" s="198"/>
      <c r="E1794" s="198">
        <v>0.56979999999999997</v>
      </c>
      <c r="F1794" s="198">
        <v>0.4965</v>
      </c>
      <c r="G1794" s="198">
        <v>0.4446</v>
      </c>
      <c r="H1794" s="198">
        <v>0.4088</v>
      </c>
      <c r="I1794" s="198">
        <v>0.38540000000000002</v>
      </c>
      <c r="J1794" s="198">
        <v>0.37090000000000001</v>
      </c>
      <c r="K1794" s="198">
        <v>0.36220000000000002</v>
      </c>
      <c r="L1794" s="198">
        <v>0.35730000000000001</v>
      </c>
      <c r="M1794" s="198">
        <v>0.35460000000000003</v>
      </c>
      <c r="N1794" s="198">
        <v>0.35310000000000002</v>
      </c>
      <c r="O1794" s="198">
        <v>0.3523</v>
      </c>
      <c r="P1794" s="198">
        <v>0.35189999999999999</v>
      </c>
      <c r="Q1794" s="198">
        <v>0.3518</v>
      </c>
    </row>
    <row r="1795" spans="1:17" x14ac:dyDescent="0.25">
      <c r="A1795" s="8">
        <v>8</v>
      </c>
      <c r="B1795" s="3">
        <v>68</v>
      </c>
      <c r="C1795" s="5">
        <v>275000</v>
      </c>
      <c r="D1795" s="198"/>
      <c r="E1795" s="198">
        <v>0.5615</v>
      </c>
      <c r="F1795" s="198">
        <v>0.48770000000000002</v>
      </c>
      <c r="G1795" s="198">
        <v>0.43559999999999999</v>
      </c>
      <c r="H1795" s="198">
        <v>0.40079999999999999</v>
      </c>
      <c r="I1795" s="198">
        <v>0.37909999999999999</v>
      </c>
      <c r="J1795" s="198">
        <v>0.36630000000000001</v>
      </c>
      <c r="K1795" s="198">
        <v>0.35920000000000002</v>
      </c>
      <c r="L1795" s="198">
        <v>0.3553</v>
      </c>
      <c r="M1795" s="198">
        <v>0.35339999999999999</v>
      </c>
      <c r="N1795" s="198">
        <v>0.35239999999999999</v>
      </c>
      <c r="O1795" s="198">
        <v>0.35199999999999998</v>
      </c>
      <c r="P1795" s="198">
        <v>0.35170000000000001</v>
      </c>
      <c r="Q1795" s="198">
        <v>0.35160000000000002</v>
      </c>
    </row>
    <row r="1796" spans="1:17" x14ac:dyDescent="0.25">
      <c r="A1796" s="8">
        <v>8</v>
      </c>
      <c r="B1796" s="3">
        <v>69</v>
      </c>
      <c r="C1796" s="5">
        <v>275000</v>
      </c>
      <c r="D1796" s="198"/>
      <c r="E1796" s="198">
        <v>0.55430000000000001</v>
      </c>
      <c r="F1796" s="198">
        <v>0.47920000000000001</v>
      </c>
      <c r="G1796" s="198">
        <v>0.42699999999999999</v>
      </c>
      <c r="H1796" s="198">
        <v>0.39340000000000003</v>
      </c>
      <c r="I1796" s="198">
        <v>0.3735</v>
      </c>
      <c r="J1796" s="198">
        <v>0.3624</v>
      </c>
      <c r="K1796" s="198">
        <v>0.35670000000000002</v>
      </c>
      <c r="L1796" s="198">
        <v>0.35389999999999999</v>
      </c>
      <c r="M1796" s="198">
        <v>0.35260000000000002</v>
      </c>
      <c r="N1796" s="198">
        <v>0.35199999999999998</v>
      </c>
      <c r="O1796" s="198">
        <v>0.35170000000000001</v>
      </c>
      <c r="P1796" s="198">
        <v>0.35160000000000002</v>
      </c>
      <c r="Q1796" s="198">
        <v>0.35160000000000002</v>
      </c>
    </row>
    <row r="1797" spans="1:17" x14ac:dyDescent="0.25">
      <c r="A1797" s="8">
        <v>8</v>
      </c>
      <c r="B1797" s="3">
        <v>70</v>
      </c>
      <c r="C1797" s="5">
        <v>275000</v>
      </c>
      <c r="D1797" s="198"/>
      <c r="E1797" s="198">
        <v>0.54690000000000005</v>
      </c>
      <c r="F1797" s="198">
        <v>0.46920000000000001</v>
      </c>
      <c r="G1797" s="198">
        <v>0.41689999999999999</v>
      </c>
      <c r="H1797" s="198">
        <v>0.38500000000000001</v>
      </c>
      <c r="I1797" s="198">
        <v>0.36749999999999999</v>
      </c>
      <c r="J1797" s="198">
        <v>0.35859999999999997</v>
      </c>
      <c r="K1797" s="198">
        <v>0.35449999999999998</v>
      </c>
      <c r="L1797" s="198">
        <v>0.35270000000000001</v>
      </c>
      <c r="M1797" s="198">
        <v>0.35199999999999998</v>
      </c>
      <c r="N1797" s="198">
        <v>0.35170000000000001</v>
      </c>
      <c r="O1797" s="198">
        <v>0.35160000000000002</v>
      </c>
      <c r="P1797" s="198">
        <v>0.35160000000000002</v>
      </c>
      <c r="Q1797" s="198">
        <v>0.35160000000000002</v>
      </c>
    </row>
    <row r="1798" spans="1:17" x14ac:dyDescent="0.25">
      <c r="A1798" s="8">
        <v>8</v>
      </c>
      <c r="B1798" s="3">
        <v>71</v>
      </c>
      <c r="C1798" s="5">
        <v>275000</v>
      </c>
      <c r="D1798" s="198"/>
      <c r="E1798" s="198">
        <v>0.54100000000000004</v>
      </c>
      <c r="F1798" s="198">
        <v>0.45950000000000002</v>
      </c>
      <c r="G1798" s="198">
        <v>0.40710000000000002</v>
      </c>
      <c r="H1798" s="198">
        <v>0.37730000000000002</v>
      </c>
      <c r="I1798" s="198">
        <v>0.3624</v>
      </c>
      <c r="J1798" s="198">
        <v>0.35570000000000002</v>
      </c>
      <c r="K1798" s="198">
        <v>0.35299999999999998</v>
      </c>
      <c r="L1798" s="198">
        <v>0.35210000000000002</v>
      </c>
      <c r="M1798" s="198">
        <v>0.35170000000000001</v>
      </c>
      <c r="N1798" s="198">
        <v>0.35160000000000002</v>
      </c>
      <c r="O1798" s="198">
        <v>0.35160000000000002</v>
      </c>
      <c r="P1798" s="198">
        <v>0.35160000000000002</v>
      </c>
      <c r="Q1798" s="198">
        <v>0.35160000000000002</v>
      </c>
    </row>
    <row r="1799" spans="1:17" x14ac:dyDescent="0.25">
      <c r="A1799" s="8">
        <v>8</v>
      </c>
      <c r="B1799" s="3">
        <v>72</v>
      </c>
      <c r="C1799" s="5">
        <v>275000</v>
      </c>
      <c r="D1799" s="198"/>
      <c r="E1799" s="198">
        <v>0.53569999999999995</v>
      </c>
      <c r="F1799" s="198">
        <v>0.44629999999999997</v>
      </c>
      <c r="G1799" s="198">
        <v>0.39410000000000001</v>
      </c>
      <c r="H1799" s="198">
        <v>0.36780000000000002</v>
      </c>
      <c r="I1799" s="198">
        <v>0.3569</v>
      </c>
      <c r="J1799" s="198">
        <v>0.35310000000000002</v>
      </c>
      <c r="K1799" s="198">
        <v>0.35199999999999998</v>
      </c>
      <c r="L1799" s="198">
        <v>0.35170000000000001</v>
      </c>
      <c r="M1799" s="198">
        <v>0.35160000000000002</v>
      </c>
      <c r="N1799" s="198">
        <v>0.35160000000000002</v>
      </c>
      <c r="O1799" s="198">
        <v>0.35160000000000002</v>
      </c>
      <c r="P1799" s="198">
        <v>0.35160000000000002</v>
      </c>
      <c r="Q1799" s="198">
        <v>0.35160000000000002</v>
      </c>
    </row>
    <row r="1800" spans="1:17" x14ac:dyDescent="0.25">
      <c r="A1800" s="8">
        <v>8</v>
      </c>
      <c r="B1800" s="3">
        <v>73</v>
      </c>
      <c r="C1800" s="5">
        <v>275000</v>
      </c>
      <c r="D1800" s="198"/>
      <c r="E1800" s="198">
        <v>0.53310000000000002</v>
      </c>
      <c r="F1800" s="198">
        <v>0.43209999999999998</v>
      </c>
      <c r="G1800" s="198">
        <v>0.38040000000000002</v>
      </c>
      <c r="H1800" s="198">
        <v>0.3594</v>
      </c>
      <c r="I1800" s="198">
        <v>0.35320000000000001</v>
      </c>
      <c r="J1800" s="198">
        <v>0.3518</v>
      </c>
      <c r="K1800" s="198">
        <v>0.35160000000000002</v>
      </c>
      <c r="L1800" s="198">
        <v>0.35160000000000002</v>
      </c>
      <c r="M1800" s="198">
        <v>0.35160000000000002</v>
      </c>
      <c r="N1800" s="198">
        <v>0.35160000000000002</v>
      </c>
      <c r="O1800" s="198">
        <v>0.35160000000000002</v>
      </c>
      <c r="P1800" s="198">
        <v>0.35160000000000002</v>
      </c>
      <c r="Q1800" s="198">
        <v>0.35160000000000002</v>
      </c>
    </row>
    <row r="1801" spans="1:17" x14ac:dyDescent="0.25">
      <c r="A1801" s="8">
        <v>8</v>
      </c>
      <c r="B1801" s="3">
        <v>74</v>
      </c>
      <c r="C1801" s="5">
        <v>275000</v>
      </c>
      <c r="D1801" s="198"/>
      <c r="E1801" s="198">
        <v>0.53269999999999995</v>
      </c>
      <c r="F1801" s="198">
        <v>0.42270000000000002</v>
      </c>
      <c r="G1801" s="198">
        <v>0.37159999999999999</v>
      </c>
      <c r="H1801" s="198">
        <v>0.3553</v>
      </c>
      <c r="I1801" s="198">
        <v>0.35199999999999998</v>
      </c>
      <c r="J1801" s="198">
        <v>0.35160000000000002</v>
      </c>
      <c r="K1801" s="198">
        <v>0.35160000000000002</v>
      </c>
      <c r="L1801" s="198">
        <v>0.35160000000000002</v>
      </c>
      <c r="M1801" s="198">
        <v>0.35160000000000002</v>
      </c>
      <c r="N1801" s="198">
        <v>0.35160000000000002</v>
      </c>
      <c r="O1801" s="198">
        <v>0.35160000000000002</v>
      </c>
      <c r="P1801" s="198">
        <v>0.35160000000000002</v>
      </c>
      <c r="Q1801" s="198">
        <v>0.35160000000000002</v>
      </c>
    </row>
    <row r="1802" spans="1:17" x14ac:dyDescent="0.25">
      <c r="A1802" s="8">
        <v>9</v>
      </c>
      <c r="B1802" s="3">
        <v>48</v>
      </c>
      <c r="C1802" s="5">
        <v>275000</v>
      </c>
      <c r="D1802" s="198"/>
      <c r="E1802" s="198">
        <v>0.76639999999999997</v>
      </c>
      <c r="F1802" s="198">
        <v>0.71809999999999996</v>
      </c>
      <c r="G1802" s="198">
        <v>0.67390000000000005</v>
      </c>
      <c r="H1802" s="198">
        <v>0.63300000000000001</v>
      </c>
      <c r="I1802" s="198">
        <v>0.59489999999999998</v>
      </c>
      <c r="J1802" s="198">
        <v>0.55910000000000004</v>
      </c>
      <c r="K1802" s="198">
        <v>0.52549999999999997</v>
      </c>
      <c r="L1802" s="198">
        <v>0.50349999999999995</v>
      </c>
      <c r="M1802" s="198">
        <v>0.48820000000000002</v>
      </c>
      <c r="N1802" s="198">
        <v>0.47510000000000002</v>
      </c>
      <c r="O1802" s="198">
        <v>0.4637</v>
      </c>
      <c r="P1802" s="198">
        <v>0.45369999999999999</v>
      </c>
      <c r="Q1802" s="198">
        <v>0.44490000000000002</v>
      </c>
    </row>
    <row r="1803" spans="1:17" x14ac:dyDescent="0.25">
      <c r="A1803" s="8">
        <v>9</v>
      </c>
      <c r="B1803" s="3">
        <v>49</v>
      </c>
      <c r="C1803" s="5">
        <v>275000</v>
      </c>
      <c r="D1803" s="198"/>
      <c r="E1803" s="198">
        <v>0.75770000000000004</v>
      </c>
      <c r="F1803" s="198">
        <v>0.7077</v>
      </c>
      <c r="G1803" s="198">
        <v>0.66200000000000003</v>
      </c>
      <c r="H1803" s="198">
        <v>0.61980000000000002</v>
      </c>
      <c r="I1803" s="198">
        <v>0.58040000000000003</v>
      </c>
      <c r="J1803" s="198">
        <v>0.54359999999999997</v>
      </c>
      <c r="K1803" s="198">
        <v>0.51339999999999997</v>
      </c>
      <c r="L1803" s="198">
        <v>0.49580000000000002</v>
      </c>
      <c r="M1803" s="198">
        <v>0.48089999999999999</v>
      </c>
      <c r="N1803" s="198">
        <v>0.46800000000000003</v>
      </c>
      <c r="O1803" s="198">
        <v>0.45679999999999998</v>
      </c>
      <c r="P1803" s="198">
        <v>0.44700000000000001</v>
      </c>
      <c r="Q1803" s="198">
        <v>0.43940000000000001</v>
      </c>
    </row>
    <row r="1804" spans="1:17" x14ac:dyDescent="0.25">
      <c r="A1804" s="8">
        <v>9</v>
      </c>
      <c r="B1804" s="3">
        <v>50</v>
      </c>
      <c r="C1804" s="5">
        <v>275000</v>
      </c>
      <c r="D1804" s="198"/>
      <c r="E1804" s="198">
        <v>0.749</v>
      </c>
      <c r="F1804" s="198">
        <v>0.69740000000000002</v>
      </c>
      <c r="G1804" s="198">
        <v>0.6502</v>
      </c>
      <c r="H1804" s="198">
        <v>0.60660000000000003</v>
      </c>
      <c r="I1804" s="198">
        <v>0.56589999999999996</v>
      </c>
      <c r="J1804" s="198">
        <v>0.52800000000000002</v>
      </c>
      <c r="K1804" s="198">
        <v>0.50570000000000004</v>
      </c>
      <c r="L1804" s="198">
        <v>0.4884</v>
      </c>
      <c r="M1804" s="198">
        <v>0.47370000000000001</v>
      </c>
      <c r="N1804" s="198">
        <v>0.46100000000000002</v>
      </c>
      <c r="O1804" s="198">
        <v>0.45</v>
      </c>
      <c r="P1804" s="198">
        <v>0.4415</v>
      </c>
      <c r="Q1804" s="198">
        <v>0.43480000000000002</v>
      </c>
    </row>
    <row r="1805" spans="1:17" x14ac:dyDescent="0.25">
      <c r="A1805" s="8">
        <v>9</v>
      </c>
      <c r="B1805" s="3">
        <v>51</v>
      </c>
      <c r="C1805" s="5">
        <v>275000</v>
      </c>
      <c r="D1805" s="198"/>
      <c r="E1805" s="198">
        <v>0.74009999999999998</v>
      </c>
      <c r="F1805" s="198">
        <v>0.68679999999999997</v>
      </c>
      <c r="G1805" s="198">
        <v>0.63800000000000001</v>
      </c>
      <c r="H1805" s="198">
        <v>0.59299999999999997</v>
      </c>
      <c r="I1805" s="198">
        <v>0.55110000000000003</v>
      </c>
      <c r="J1805" s="198">
        <v>0.51829999999999998</v>
      </c>
      <c r="K1805" s="198">
        <v>0.49809999999999999</v>
      </c>
      <c r="L1805" s="198">
        <v>0.48099999999999998</v>
      </c>
      <c r="M1805" s="198">
        <v>0.46650000000000003</v>
      </c>
      <c r="N1805" s="198">
        <v>0.45400000000000001</v>
      </c>
      <c r="O1805" s="198">
        <v>0.44429999999999997</v>
      </c>
      <c r="P1805" s="198">
        <v>0.43669999999999998</v>
      </c>
      <c r="Q1805" s="198">
        <v>0.43059999999999998</v>
      </c>
    </row>
    <row r="1806" spans="1:17" x14ac:dyDescent="0.25">
      <c r="A1806" s="8">
        <v>9</v>
      </c>
      <c r="B1806" s="3">
        <v>52</v>
      </c>
      <c r="C1806" s="5">
        <v>275000</v>
      </c>
      <c r="D1806" s="198"/>
      <c r="E1806" s="198">
        <v>0.73089999999999999</v>
      </c>
      <c r="F1806" s="198">
        <v>0.67569999999999997</v>
      </c>
      <c r="G1806" s="198">
        <v>0.62529999999999997</v>
      </c>
      <c r="H1806" s="198">
        <v>0.57869999999999999</v>
      </c>
      <c r="I1806" s="198">
        <v>0.53549999999999998</v>
      </c>
      <c r="J1806" s="198">
        <v>0.51019999999999999</v>
      </c>
      <c r="K1806" s="198">
        <v>0.49030000000000001</v>
      </c>
      <c r="L1806" s="198">
        <v>0.47339999999999999</v>
      </c>
      <c r="M1806" s="198">
        <v>0.45900000000000002</v>
      </c>
      <c r="N1806" s="198">
        <v>0.44790000000000002</v>
      </c>
      <c r="O1806" s="198">
        <v>0.43919999999999998</v>
      </c>
      <c r="P1806" s="198">
        <v>0.43230000000000002</v>
      </c>
      <c r="Q1806" s="198">
        <v>0.42670000000000002</v>
      </c>
    </row>
    <row r="1807" spans="1:17" x14ac:dyDescent="0.25">
      <c r="A1807" s="8">
        <v>9</v>
      </c>
      <c r="B1807" s="3">
        <v>53</v>
      </c>
      <c r="C1807" s="5">
        <v>275000</v>
      </c>
      <c r="D1807" s="198"/>
      <c r="E1807" s="198">
        <v>0.72140000000000004</v>
      </c>
      <c r="F1807" s="198">
        <v>0.66439999999999999</v>
      </c>
      <c r="G1807" s="198">
        <v>0.61219999999999997</v>
      </c>
      <c r="H1807" s="198">
        <v>0.56399999999999995</v>
      </c>
      <c r="I1807" s="198">
        <v>0.52590000000000003</v>
      </c>
      <c r="J1807" s="198">
        <v>0.50219999999999998</v>
      </c>
      <c r="K1807" s="198">
        <v>0.48230000000000001</v>
      </c>
      <c r="L1807" s="198">
        <v>0.46560000000000001</v>
      </c>
      <c r="M1807" s="198">
        <v>0.4526</v>
      </c>
      <c r="N1807" s="198">
        <v>0.4425</v>
      </c>
      <c r="O1807" s="198">
        <v>0.43459999999999999</v>
      </c>
      <c r="P1807" s="198">
        <v>0.42820000000000003</v>
      </c>
      <c r="Q1807" s="198">
        <v>0.42309999999999998</v>
      </c>
    </row>
    <row r="1808" spans="1:17" x14ac:dyDescent="0.25">
      <c r="A1808" s="8">
        <v>9</v>
      </c>
      <c r="B1808" s="3">
        <v>54</v>
      </c>
      <c r="C1808" s="5">
        <v>275000</v>
      </c>
      <c r="D1808" s="198"/>
      <c r="E1808" s="198">
        <v>0.71189999999999998</v>
      </c>
      <c r="F1808" s="198">
        <v>0.65280000000000005</v>
      </c>
      <c r="G1808" s="198">
        <v>0.5988</v>
      </c>
      <c r="H1808" s="198">
        <v>0.54910000000000003</v>
      </c>
      <c r="I1808" s="198">
        <v>0.51770000000000005</v>
      </c>
      <c r="J1808" s="198">
        <v>0.49409999999999998</v>
      </c>
      <c r="K1808" s="198">
        <v>0.4743</v>
      </c>
      <c r="L1808" s="198">
        <v>0.45879999999999999</v>
      </c>
      <c r="M1808" s="198">
        <v>0.44690000000000002</v>
      </c>
      <c r="N1808" s="198">
        <v>0.43759999999999999</v>
      </c>
      <c r="O1808" s="198">
        <v>0.43020000000000003</v>
      </c>
      <c r="P1808" s="198">
        <v>0.42430000000000001</v>
      </c>
      <c r="Q1808" s="198">
        <v>0.41980000000000001</v>
      </c>
    </row>
    <row r="1809" spans="1:17" x14ac:dyDescent="0.25">
      <c r="A1809" s="8">
        <v>9</v>
      </c>
      <c r="B1809" s="3">
        <v>55</v>
      </c>
      <c r="C1809" s="5">
        <v>275000</v>
      </c>
      <c r="D1809" s="198"/>
      <c r="E1809" s="198">
        <v>0.70230000000000004</v>
      </c>
      <c r="F1809" s="198">
        <v>0.64119999999999999</v>
      </c>
      <c r="G1809" s="198">
        <v>0.58530000000000004</v>
      </c>
      <c r="H1809" s="198">
        <v>0.53810000000000002</v>
      </c>
      <c r="I1809" s="198">
        <v>0.50949999999999995</v>
      </c>
      <c r="J1809" s="198">
        <v>0.4859</v>
      </c>
      <c r="K1809" s="198">
        <v>0.46700000000000003</v>
      </c>
      <c r="L1809" s="198">
        <v>0.45269999999999999</v>
      </c>
      <c r="M1809" s="198">
        <v>0.44169999999999998</v>
      </c>
      <c r="N1809" s="198">
        <v>0.433</v>
      </c>
      <c r="O1809" s="198">
        <v>0.42620000000000002</v>
      </c>
      <c r="P1809" s="198">
        <v>0.42099999999999999</v>
      </c>
      <c r="Q1809" s="198">
        <v>0.41710000000000003</v>
      </c>
    </row>
    <row r="1810" spans="1:17" x14ac:dyDescent="0.25">
      <c r="A1810" s="8">
        <v>9</v>
      </c>
      <c r="B1810" s="3">
        <v>56</v>
      </c>
      <c r="C1810" s="5">
        <v>275000</v>
      </c>
      <c r="D1810" s="198"/>
      <c r="E1810" s="198">
        <v>0.69230000000000003</v>
      </c>
      <c r="F1810" s="198">
        <v>0.62890000000000001</v>
      </c>
      <c r="G1810" s="198">
        <v>0.57110000000000005</v>
      </c>
      <c r="H1810" s="198">
        <v>0.52959999999999996</v>
      </c>
      <c r="I1810" s="198">
        <v>0.50090000000000001</v>
      </c>
      <c r="J1810" s="198">
        <v>0.4778</v>
      </c>
      <c r="K1810" s="198">
        <v>0.46029999999999999</v>
      </c>
      <c r="L1810" s="198">
        <v>0.44690000000000002</v>
      </c>
      <c r="M1810" s="198">
        <v>0.43659999999999999</v>
      </c>
      <c r="N1810" s="198">
        <v>0.42849999999999999</v>
      </c>
      <c r="O1810" s="198">
        <v>0.42249999999999999</v>
      </c>
      <c r="P1810" s="198">
        <v>0.41799999999999998</v>
      </c>
      <c r="Q1810" s="198">
        <v>0.41470000000000001</v>
      </c>
    </row>
    <row r="1811" spans="1:17" x14ac:dyDescent="0.25">
      <c r="A1811" s="8">
        <v>9</v>
      </c>
      <c r="B1811" s="3">
        <v>57</v>
      </c>
      <c r="C1811" s="5">
        <v>275000</v>
      </c>
      <c r="D1811" s="198"/>
      <c r="E1811" s="198">
        <v>0.68220000000000003</v>
      </c>
      <c r="F1811" s="198">
        <v>0.61660000000000004</v>
      </c>
      <c r="G1811" s="198">
        <v>0.55679999999999996</v>
      </c>
      <c r="H1811" s="198">
        <v>0.52100000000000002</v>
      </c>
      <c r="I1811" s="198">
        <v>0.49230000000000002</v>
      </c>
      <c r="J1811" s="198">
        <v>0.47060000000000002</v>
      </c>
      <c r="K1811" s="198">
        <v>0.4541</v>
      </c>
      <c r="L1811" s="198">
        <v>0.44140000000000001</v>
      </c>
      <c r="M1811" s="198">
        <v>0.43180000000000002</v>
      </c>
      <c r="N1811" s="198">
        <v>0.42459999999999998</v>
      </c>
      <c r="O1811" s="198">
        <v>0.41930000000000001</v>
      </c>
      <c r="P1811" s="198">
        <v>0.41539999999999999</v>
      </c>
      <c r="Q1811" s="198">
        <v>0.41260000000000002</v>
      </c>
    </row>
    <row r="1812" spans="1:17" x14ac:dyDescent="0.25">
      <c r="A1812" s="8">
        <v>9</v>
      </c>
      <c r="B1812" s="3">
        <v>58</v>
      </c>
      <c r="C1812" s="5">
        <v>275000</v>
      </c>
      <c r="D1812" s="198"/>
      <c r="E1812" s="198">
        <v>0.67259999999999998</v>
      </c>
      <c r="F1812" s="198">
        <v>0.60470000000000002</v>
      </c>
      <c r="G1812" s="198">
        <v>0.5484</v>
      </c>
      <c r="H1812" s="198">
        <v>0.51280000000000003</v>
      </c>
      <c r="I1812" s="198">
        <v>0.48520000000000002</v>
      </c>
      <c r="J1812" s="198">
        <v>0.46439999999999998</v>
      </c>
      <c r="K1812" s="198">
        <v>0.4486</v>
      </c>
      <c r="L1812" s="198">
        <v>0.43659999999999999</v>
      </c>
      <c r="M1812" s="198">
        <v>0.4279</v>
      </c>
      <c r="N1812" s="198">
        <v>0.42149999999999999</v>
      </c>
      <c r="O1812" s="198">
        <v>0.4168</v>
      </c>
      <c r="P1812" s="198">
        <v>0.41339999999999999</v>
      </c>
      <c r="Q1812" s="198">
        <v>0.41099999999999998</v>
      </c>
    </row>
    <row r="1813" spans="1:17" x14ac:dyDescent="0.25">
      <c r="A1813" s="8">
        <v>9</v>
      </c>
      <c r="B1813" s="3">
        <v>59</v>
      </c>
      <c r="C1813" s="5">
        <v>275000</v>
      </c>
      <c r="D1813" s="198"/>
      <c r="E1813" s="198">
        <v>0.66279999999999994</v>
      </c>
      <c r="F1813" s="198">
        <v>0.59250000000000003</v>
      </c>
      <c r="G1813" s="198">
        <v>0.54039999999999999</v>
      </c>
      <c r="H1813" s="198">
        <v>0.505</v>
      </c>
      <c r="I1813" s="198">
        <v>0.47839999999999999</v>
      </c>
      <c r="J1813" s="198">
        <v>0.45839999999999997</v>
      </c>
      <c r="K1813" s="198">
        <v>0.44330000000000003</v>
      </c>
      <c r="L1813" s="198">
        <v>0.43230000000000002</v>
      </c>
      <c r="M1813" s="198">
        <v>0.4244</v>
      </c>
      <c r="N1813" s="198">
        <v>0.41860000000000003</v>
      </c>
      <c r="O1813" s="198">
        <v>0.41460000000000002</v>
      </c>
      <c r="P1813" s="198">
        <v>0.41170000000000001</v>
      </c>
      <c r="Q1813" s="198">
        <v>0.40970000000000001</v>
      </c>
    </row>
    <row r="1814" spans="1:17" x14ac:dyDescent="0.25">
      <c r="A1814" s="8">
        <v>9</v>
      </c>
      <c r="B1814" s="3">
        <v>60</v>
      </c>
      <c r="C1814" s="5">
        <v>275000</v>
      </c>
      <c r="D1814" s="198"/>
      <c r="E1814" s="198">
        <v>0.65269999999999995</v>
      </c>
      <c r="F1814" s="198">
        <v>0.57999999999999996</v>
      </c>
      <c r="G1814" s="198">
        <v>0.53200000000000003</v>
      </c>
      <c r="H1814" s="198">
        <v>0.4975</v>
      </c>
      <c r="I1814" s="198">
        <v>0.47170000000000001</v>
      </c>
      <c r="J1814" s="198">
        <v>0.45240000000000002</v>
      </c>
      <c r="K1814" s="198">
        <v>0.43830000000000002</v>
      </c>
      <c r="L1814" s="198">
        <v>0.42830000000000001</v>
      </c>
      <c r="M1814" s="198">
        <v>0.42109999999999997</v>
      </c>
      <c r="N1814" s="198">
        <v>0.41610000000000003</v>
      </c>
      <c r="O1814" s="198">
        <v>0.41260000000000002</v>
      </c>
      <c r="P1814" s="198">
        <v>0.41020000000000001</v>
      </c>
      <c r="Q1814" s="198">
        <v>0.40849999999999997</v>
      </c>
    </row>
    <row r="1815" spans="1:17" x14ac:dyDescent="0.25">
      <c r="A1815" s="8">
        <v>9</v>
      </c>
      <c r="B1815" s="3">
        <v>61</v>
      </c>
      <c r="C1815" s="5">
        <v>275000</v>
      </c>
      <c r="D1815" s="198"/>
      <c r="E1815" s="198">
        <v>0.64270000000000005</v>
      </c>
      <c r="F1815" s="198">
        <v>0.56930000000000003</v>
      </c>
      <c r="G1815" s="198">
        <v>0.5242</v>
      </c>
      <c r="H1815" s="198">
        <v>0.49030000000000001</v>
      </c>
      <c r="I1815" s="198">
        <v>0.46510000000000001</v>
      </c>
      <c r="J1815" s="198">
        <v>0.44679999999999997</v>
      </c>
      <c r="K1815" s="198">
        <v>0.43369999999999997</v>
      </c>
      <c r="L1815" s="198">
        <v>0.42459999999999998</v>
      </c>
      <c r="M1815" s="198">
        <v>0.41820000000000002</v>
      </c>
      <c r="N1815" s="198">
        <v>0.41389999999999999</v>
      </c>
      <c r="O1815" s="198">
        <v>0.41089999999999999</v>
      </c>
      <c r="P1815" s="198">
        <v>0.40899999999999997</v>
      </c>
      <c r="Q1815" s="198">
        <v>0.40770000000000001</v>
      </c>
    </row>
    <row r="1816" spans="1:17" x14ac:dyDescent="0.25">
      <c r="A1816" s="8">
        <v>9</v>
      </c>
      <c r="B1816" s="3">
        <v>62</v>
      </c>
      <c r="C1816" s="5">
        <v>275000</v>
      </c>
      <c r="D1816" s="198"/>
      <c r="E1816" s="198">
        <v>0.63249999999999995</v>
      </c>
      <c r="F1816" s="198">
        <v>0.56120000000000003</v>
      </c>
      <c r="G1816" s="198">
        <v>0.51649999999999996</v>
      </c>
      <c r="H1816" s="198">
        <v>0.48309999999999997</v>
      </c>
      <c r="I1816" s="198">
        <v>0.4587</v>
      </c>
      <c r="J1816" s="198">
        <v>0.4415</v>
      </c>
      <c r="K1816" s="198">
        <v>0.4294</v>
      </c>
      <c r="L1816" s="198">
        <v>0.42120000000000002</v>
      </c>
      <c r="M1816" s="198">
        <v>0.41560000000000002</v>
      </c>
      <c r="N1816" s="198">
        <v>0.41189999999999999</v>
      </c>
      <c r="O1816" s="198">
        <v>0.40949999999999998</v>
      </c>
      <c r="P1816" s="198">
        <v>0.40789999999999998</v>
      </c>
      <c r="Q1816" s="198">
        <v>0.40689999999999998</v>
      </c>
    </row>
    <row r="1817" spans="1:17" x14ac:dyDescent="0.25">
      <c r="A1817" s="8">
        <v>9</v>
      </c>
      <c r="B1817" s="3">
        <v>63</v>
      </c>
      <c r="C1817" s="5">
        <v>275000</v>
      </c>
      <c r="D1817" s="198"/>
      <c r="E1817" s="198">
        <v>0.62209999999999999</v>
      </c>
      <c r="F1817" s="198">
        <v>0.55320000000000003</v>
      </c>
      <c r="G1817" s="198">
        <v>0.50860000000000005</v>
      </c>
      <c r="H1817" s="198">
        <v>0.4758</v>
      </c>
      <c r="I1817" s="198">
        <v>0.45250000000000001</v>
      </c>
      <c r="J1817" s="198">
        <v>0.43630000000000002</v>
      </c>
      <c r="K1817" s="198">
        <v>0.42530000000000001</v>
      </c>
      <c r="L1817" s="198">
        <v>0.41799999999999998</v>
      </c>
      <c r="M1817" s="198">
        <v>0.4133</v>
      </c>
      <c r="N1817" s="198">
        <v>0.41020000000000001</v>
      </c>
      <c r="O1817" s="198">
        <v>0.4083</v>
      </c>
      <c r="P1817" s="198">
        <v>0.40710000000000002</v>
      </c>
      <c r="Q1817" s="198">
        <v>0.40639999999999998</v>
      </c>
    </row>
    <row r="1818" spans="1:17" x14ac:dyDescent="0.25">
      <c r="A1818" s="8">
        <v>9</v>
      </c>
      <c r="B1818" s="3">
        <v>64</v>
      </c>
      <c r="C1818" s="5">
        <v>275000</v>
      </c>
      <c r="D1818" s="198"/>
      <c r="E1818" s="198">
        <v>0.61170000000000002</v>
      </c>
      <c r="F1818" s="198">
        <v>0.5454</v>
      </c>
      <c r="G1818" s="198">
        <v>0.50070000000000003</v>
      </c>
      <c r="H1818" s="198">
        <v>0.46870000000000001</v>
      </c>
      <c r="I1818" s="198">
        <v>0.44650000000000001</v>
      </c>
      <c r="J1818" s="198">
        <v>0.43149999999999999</v>
      </c>
      <c r="K1818" s="198">
        <v>0.42159999999999997</v>
      </c>
      <c r="L1818" s="198">
        <v>0.4153</v>
      </c>
      <c r="M1818" s="198">
        <v>0.4113</v>
      </c>
      <c r="N1818" s="198">
        <v>0.40889999999999999</v>
      </c>
      <c r="O1818" s="198">
        <v>0.40739999999999998</v>
      </c>
      <c r="P1818" s="198">
        <v>0.40649999999999997</v>
      </c>
      <c r="Q1818" s="198">
        <v>0.40600000000000003</v>
      </c>
    </row>
    <row r="1819" spans="1:17" x14ac:dyDescent="0.25">
      <c r="A1819" s="8">
        <v>9</v>
      </c>
      <c r="B1819" s="3">
        <v>65</v>
      </c>
      <c r="C1819" s="5">
        <v>275000</v>
      </c>
      <c r="D1819" s="198"/>
      <c r="E1819" s="198">
        <v>0.60150000000000003</v>
      </c>
      <c r="F1819" s="198">
        <v>0.5373</v>
      </c>
      <c r="G1819" s="198">
        <v>0.49299999999999999</v>
      </c>
      <c r="H1819" s="198">
        <v>0.4617</v>
      </c>
      <c r="I1819" s="198">
        <v>0.44069999999999998</v>
      </c>
      <c r="J1819" s="198">
        <v>0.4269</v>
      </c>
      <c r="K1819" s="198">
        <v>0.41820000000000002</v>
      </c>
      <c r="L1819" s="198">
        <v>0.41289999999999999</v>
      </c>
      <c r="M1819" s="198">
        <v>0.40960000000000002</v>
      </c>
      <c r="N1819" s="198">
        <v>0.40770000000000001</v>
      </c>
      <c r="O1819" s="198">
        <v>0.40660000000000002</v>
      </c>
      <c r="P1819" s="198">
        <v>0.40600000000000003</v>
      </c>
      <c r="Q1819" s="198">
        <v>0.40570000000000001</v>
      </c>
    </row>
    <row r="1820" spans="1:17" x14ac:dyDescent="0.25">
      <c r="A1820" s="8">
        <v>9</v>
      </c>
      <c r="B1820" s="3">
        <v>66</v>
      </c>
      <c r="C1820" s="5">
        <v>275000</v>
      </c>
      <c r="D1820" s="198"/>
      <c r="E1820" s="198">
        <v>0.59160000000000001</v>
      </c>
      <c r="F1820" s="198">
        <v>0.52939999999999998</v>
      </c>
      <c r="G1820" s="198">
        <v>0.48520000000000002</v>
      </c>
      <c r="H1820" s="198">
        <v>0.45500000000000002</v>
      </c>
      <c r="I1820" s="198">
        <v>0.43519999999999998</v>
      </c>
      <c r="J1820" s="198">
        <v>0.42280000000000001</v>
      </c>
      <c r="K1820" s="198">
        <v>0.4153</v>
      </c>
      <c r="L1820" s="198">
        <v>0.4108</v>
      </c>
      <c r="M1820" s="198">
        <v>0.4083</v>
      </c>
      <c r="N1820" s="198">
        <v>0.40689999999999998</v>
      </c>
      <c r="O1820" s="198">
        <v>0.40610000000000002</v>
      </c>
      <c r="P1820" s="198">
        <v>0.40570000000000001</v>
      </c>
      <c r="Q1820" s="198">
        <v>0.40550000000000003</v>
      </c>
    </row>
    <row r="1821" spans="1:17" x14ac:dyDescent="0.25">
      <c r="A1821" s="8">
        <v>9</v>
      </c>
      <c r="B1821" s="3">
        <v>67</v>
      </c>
      <c r="C1821" s="5">
        <v>275000</v>
      </c>
      <c r="D1821" s="198"/>
      <c r="E1821" s="198">
        <v>0.58299999999999996</v>
      </c>
      <c r="F1821" s="198">
        <v>0.52080000000000004</v>
      </c>
      <c r="G1821" s="198">
        <v>0.47699999999999998</v>
      </c>
      <c r="H1821" s="198">
        <v>0.44790000000000002</v>
      </c>
      <c r="I1821" s="198">
        <v>0.42970000000000003</v>
      </c>
      <c r="J1821" s="198">
        <v>0.41880000000000001</v>
      </c>
      <c r="K1821" s="198">
        <v>0.41249999999999998</v>
      </c>
      <c r="L1821" s="198">
        <v>0.40910000000000002</v>
      </c>
      <c r="M1821" s="198">
        <v>0.40720000000000001</v>
      </c>
      <c r="N1821" s="198">
        <v>0.40620000000000001</v>
      </c>
      <c r="O1821" s="198">
        <v>0.40570000000000001</v>
      </c>
      <c r="P1821" s="198">
        <v>0.40550000000000003</v>
      </c>
      <c r="Q1821" s="198">
        <v>0.40539999999999998</v>
      </c>
    </row>
    <row r="1822" spans="1:17" x14ac:dyDescent="0.25">
      <c r="A1822" s="8">
        <v>9</v>
      </c>
      <c r="B1822" s="3">
        <v>68</v>
      </c>
      <c r="C1822" s="5">
        <v>275000</v>
      </c>
      <c r="D1822" s="198"/>
      <c r="E1822" s="198">
        <v>0.57520000000000004</v>
      </c>
      <c r="F1822" s="198">
        <v>0.51200000000000001</v>
      </c>
      <c r="G1822" s="198">
        <v>0.46860000000000002</v>
      </c>
      <c r="H1822" s="198">
        <v>0.441</v>
      </c>
      <c r="I1822" s="198">
        <v>0.42449999999999999</v>
      </c>
      <c r="J1822" s="198">
        <v>0.41520000000000001</v>
      </c>
      <c r="K1822" s="198">
        <v>0.41020000000000001</v>
      </c>
      <c r="L1822" s="198">
        <v>0.40760000000000002</v>
      </c>
      <c r="M1822" s="198">
        <v>0.40639999999999998</v>
      </c>
      <c r="N1822" s="198">
        <v>0.40579999999999999</v>
      </c>
      <c r="O1822" s="198">
        <v>0.40550000000000003</v>
      </c>
      <c r="P1822" s="198">
        <v>0.40539999999999998</v>
      </c>
      <c r="Q1822" s="198">
        <v>0.40529999999999999</v>
      </c>
    </row>
    <row r="1823" spans="1:17" x14ac:dyDescent="0.25">
      <c r="A1823" s="8">
        <v>9</v>
      </c>
      <c r="B1823" s="3">
        <v>69</v>
      </c>
      <c r="C1823" s="5">
        <v>275000</v>
      </c>
      <c r="D1823" s="198"/>
      <c r="E1823" s="198">
        <v>0.56779999999999997</v>
      </c>
      <c r="F1823" s="198">
        <v>0.50349999999999995</v>
      </c>
      <c r="G1823" s="198">
        <v>0.4607</v>
      </c>
      <c r="H1823" s="198">
        <v>0.43459999999999999</v>
      </c>
      <c r="I1823" s="198">
        <v>0.4199</v>
      </c>
      <c r="J1823" s="198">
        <v>0.41220000000000001</v>
      </c>
      <c r="K1823" s="198">
        <v>0.40839999999999999</v>
      </c>
      <c r="L1823" s="198">
        <v>0.40660000000000002</v>
      </c>
      <c r="M1823" s="198">
        <v>0.40579999999999999</v>
      </c>
      <c r="N1823" s="198">
        <v>0.40550000000000003</v>
      </c>
      <c r="O1823" s="198">
        <v>0.40539999999999998</v>
      </c>
      <c r="P1823" s="198">
        <v>0.40529999999999999</v>
      </c>
      <c r="Q1823" s="198">
        <v>0.40529999999999999</v>
      </c>
    </row>
    <row r="1824" spans="1:17" x14ac:dyDescent="0.25">
      <c r="A1824" s="8">
        <v>9</v>
      </c>
      <c r="B1824" s="3">
        <v>70</v>
      </c>
      <c r="C1824" s="5">
        <v>275000</v>
      </c>
      <c r="D1824" s="198"/>
      <c r="E1824" s="198">
        <v>0.55930000000000002</v>
      </c>
      <c r="F1824" s="198">
        <v>0.49349999999999999</v>
      </c>
      <c r="G1824" s="198">
        <v>0.45150000000000001</v>
      </c>
      <c r="H1824" s="198">
        <v>0.42759999999999998</v>
      </c>
      <c r="I1824" s="198">
        <v>0.4153</v>
      </c>
      <c r="J1824" s="198">
        <v>0.40949999999999998</v>
      </c>
      <c r="K1824" s="198">
        <v>0.40689999999999998</v>
      </c>
      <c r="L1824" s="198">
        <v>0.40589999999999998</v>
      </c>
      <c r="M1824" s="198">
        <v>0.40550000000000003</v>
      </c>
      <c r="N1824" s="198">
        <v>0.40529999999999999</v>
      </c>
      <c r="O1824" s="198">
        <v>0.40529999999999999</v>
      </c>
      <c r="P1824" s="198">
        <v>0.40529999999999999</v>
      </c>
      <c r="Q1824" s="198">
        <v>0.40529999999999999</v>
      </c>
    </row>
    <row r="1825" spans="1:17" x14ac:dyDescent="0.25">
      <c r="A1825" s="8">
        <v>9</v>
      </c>
      <c r="B1825" s="3">
        <v>71</v>
      </c>
      <c r="C1825" s="5">
        <v>275000</v>
      </c>
      <c r="D1825" s="198"/>
      <c r="E1825" s="198">
        <v>0.55110000000000003</v>
      </c>
      <c r="F1825" s="198">
        <v>0.48370000000000002</v>
      </c>
      <c r="G1825" s="198">
        <v>0.44280000000000003</v>
      </c>
      <c r="H1825" s="198">
        <v>0.4214</v>
      </c>
      <c r="I1825" s="198">
        <v>0.41160000000000002</v>
      </c>
      <c r="J1825" s="198">
        <v>0.40749999999999997</v>
      </c>
      <c r="K1825" s="198">
        <v>0.40600000000000003</v>
      </c>
      <c r="L1825" s="198">
        <v>0.40550000000000003</v>
      </c>
      <c r="M1825" s="198">
        <v>0.40529999999999999</v>
      </c>
      <c r="N1825" s="198">
        <v>0.40529999999999999</v>
      </c>
      <c r="O1825" s="198">
        <v>0.40529999999999999</v>
      </c>
      <c r="P1825" s="198">
        <v>0.40529999999999999</v>
      </c>
      <c r="Q1825" s="198">
        <v>0.40529999999999999</v>
      </c>
    </row>
    <row r="1826" spans="1:17" x14ac:dyDescent="0.25">
      <c r="A1826" s="8">
        <v>9</v>
      </c>
      <c r="B1826" s="3">
        <v>72</v>
      </c>
      <c r="C1826" s="5">
        <v>275000</v>
      </c>
      <c r="D1826" s="198"/>
      <c r="E1826" s="198">
        <v>0.54049999999999998</v>
      </c>
      <c r="F1826" s="198">
        <v>0.47039999999999998</v>
      </c>
      <c r="G1826" s="198">
        <v>0.43159999999999998</v>
      </c>
      <c r="H1826" s="198">
        <v>0.4143</v>
      </c>
      <c r="I1826" s="198">
        <v>0.40789999999999998</v>
      </c>
      <c r="J1826" s="198">
        <v>0.40600000000000003</v>
      </c>
      <c r="K1826" s="198">
        <v>0.40539999999999998</v>
      </c>
      <c r="L1826" s="198">
        <v>0.40529999999999999</v>
      </c>
      <c r="M1826" s="198">
        <v>0.40529999999999999</v>
      </c>
      <c r="N1826" s="198">
        <v>0.40529999999999999</v>
      </c>
      <c r="O1826" s="198">
        <v>0.40529999999999999</v>
      </c>
      <c r="P1826" s="198">
        <v>0.40529999999999999</v>
      </c>
      <c r="Q1826" s="198">
        <v>0.40529999999999999</v>
      </c>
    </row>
    <row r="1827" spans="1:17" x14ac:dyDescent="0.25">
      <c r="A1827" s="8">
        <v>9</v>
      </c>
      <c r="B1827" s="3">
        <v>73</v>
      </c>
      <c r="C1827" s="5">
        <v>275000</v>
      </c>
      <c r="D1827" s="198"/>
      <c r="E1827" s="198">
        <v>0.53620000000000001</v>
      </c>
      <c r="F1827" s="198">
        <v>0.45590000000000003</v>
      </c>
      <c r="G1827" s="198">
        <v>0.42049999999999998</v>
      </c>
      <c r="H1827" s="198">
        <v>0.40870000000000001</v>
      </c>
      <c r="I1827" s="198">
        <v>0.40589999999999998</v>
      </c>
      <c r="J1827" s="198">
        <v>0.40529999999999999</v>
      </c>
      <c r="K1827" s="198">
        <v>0.40529999999999999</v>
      </c>
      <c r="L1827" s="198">
        <v>0.40529999999999999</v>
      </c>
      <c r="M1827" s="198">
        <v>0.40529999999999999</v>
      </c>
      <c r="N1827" s="198">
        <v>0.40529999999999999</v>
      </c>
      <c r="O1827" s="198">
        <v>0.40529999999999999</v>
      </c>
      <c r="P1827" s="198">
        <v>0.40529999999999999</v>
      </c>
      <c r="Q1827" s="198">
        <v>0.40529999999999999</v>
      </c>
    </row>
    <row r="1828" spans="1:17" x14ac:dyDescent="0.25">
      <c r="A1828" s="8">
        <v>9</v>
      </c>
      <c r="B1828" s="3">
        <v>74</v>
      </c>
      <c r="C1828" s="5">
        <v>275000</v>
      </c>
      <c r="D1828" s="198"/>
      <c r="E1828" s="198">
        <v>0.53549999999999998</v>
      </c>
      <c r="F1828" s="198">
        <v>0.44619999999999999</v>
      </c>
      <c r="G1828" s="198">
        <v>0.41420000000000001</v>
      </c>
      <c r="H1828" s="198">
        <v>0.40649999999999997</v>
      </c>
      <c r="I1828" s="198">
        <v>0.40539999999999998</v>
      </c>
      <c r="J1828" s="198">
        <v>0.40529999999999999</v>
      </c>
      <c r="K1828" s="198">
        <v>0.40529999999999999</v>
      </c>
      <c r="L1828" s="198">
        <v>0.40529999999999999</v>
      </c>
      <c r="M1828" s="198">
        <v>0.40529999999999999</v>
      </c>
      <c r="N1828" s="198">
        <v>0.40529999999999999</v>
      </c>
      <c r="O1828" s="198">
        <v>0.40529999999999999</v>
      </c>
      <c r="P1828" s="198">
        <v>0.40529999999999999</v>
      </c>
      <c r="Q1828" s="198">
        <v>0.40529999999999999</v>
      </c>
    </row>
    <row r="1829" spans="1:17" x14ac:dyDescent="0.25">
      <c r="A1829" s="8">
        <v>1</v>
      </c>
      <c r="B1829" s="3">
        <v>52</v>
      </c>
      <c r="C1829" s="5">
        <v>380000</v>
      </c>
      <c r="D1829" s="198"/>
      <c r="E1829" s="198">
        <v>0.59079999999999999</v>
      </c>
      <c r="F1829" s="198">
        <v>0.5141</v>
      </c>
      <c r="G1829" s="198">
        <v>0.4466</v>
      </c>
      <c r="H1829" s="198">
        <v>0.38719999999999999</v>
      </c>
      <c r="I1829" s="198">
        <v>0.33500000000000002</v>
      </c>
      <c r="J1829" s="198">
        <v>0.28910000000000002</v>
      </c>
      <c r="K1829" s="198">
        <v>0.249</v>
      </c>
      <c r="L1829" s="198">
        <v>0.21540000000000001</v>
      </c>
      <c r="M1829" s="198">
        <v>0.1883</v>
      </c>
      <c r="N1829" s="198">
        <v>0.16589999999999999</v>
      </c>
      <c r="O1829" s="198">
        <v>0.14729999999999999</v>
      </c>
      <c r="P1829" s="198">
        <v>0.13189999999999999</v>
      </c>
      <c r="Q1829" s="198">
        <v>0.1193</v>
      </c>
    </row>
    <row r="1830" spans="1:17" x14ac:dyDescent="0.25">
      <c r="A1830" s="8">
        <v>1</v>
      </c>
      <c r="B1830" s="3">
        <v>53</v>
      </c>
      <c r="C1830" s="5">
        <v>380000</v>
      </c>
      <c r="D1830" s="198"/>
      <c r="E1830" s="198">
        <v>0.58479999999999999</v>
      </c>
      <c r="F1830" s="198">
        <v>0.50629999999999997</v>
      </c>
      <c r="G1830" s="198">
        <v>0.43719999999999998</v>
      </c>
      <c r="H1830" s="198">
        <v>0.37659999999999999</v>
      </c>
      <c r="I1830" s="198">
        <v>0.32340000000000002</v>
      </c>
      <c r="J1830" s="198">
        <v>0.27700000000000002</v>
      </c>
      <c r="K1830" s="198">
        <v>0.2369</v>
      </c>
      <c r="L1830" s="198">
        <v>0.20499999999999999</v>
      </c>
      <c r="M1830" s="198">
        <v>0.17860000000000001</v>
      </c>
      <c r="N1830" s="198">
        <v>0.15690000000000001</v>
      </c>
      <c r="O1830" s="198">
        <v>0.1391</v>
      </c>
      <c r="P1830" s="198">
        <v>0.1244</v>
      </c>
      <c r="Q1830" s="198">
        <v>0.11260000000000001</v>
      </c>
    </row>
    <row r="1831" spans="1:17" x14ac:dyDescent="0.25">
      <c r="A1831" s="8">
        <v>1</v>
      </c>
      <c r="B1831" s="3">
        <v>54</v>
      </c>
      <c r="C1831" s="5">
        <v>380000</v>
      </c>
      <c r="D1831" s="198"/>
      <c r="E1831" s="198">
        <v>0.57909999999999995</v>
      </c>
      <c r="F1831" s="198">
        <v>0.49859999999999999</v>
      </c>
      <c r="G1831" s="198">
        <v>0.4279</v>
      </c>
      <c r="H1831" s="198">
        <v>0.36599999999999999</v>
      </c>
      <c r="I1831" s="198">
        <v>0.312</v>
      </c>
      <c r="J1831" s="198">
        <v>0.26500000000000001</v>
      </c>
      <c r="K1831" s="198">
        <v>0.2263</v>
      </c>
      <c r="L1831" s="198">
        <v>0.19500000000000001</v>
      </c>
      <c r="M1831" s="198">
        <v>0.16930000000000001</v>
      </c>
      <c r="N1831" s="198">
        <v>0.14829999999999999</v>
      </c>
      <c r="O1831" s="198">
        <v>0.13120000000000001</v>
      </c>
      <c r="P1831" s="198">
        <v>0.1174</v>
      </c>
      <c r="Q1831" s="198">
        <v>0.10639999999999999</v>
      </c>
    </row>
    <row r="1832" spans="1:17" x14ac:dyDescent="0.25">
      <c r="A1832" s="8">
        <v>1</v>
      </c>
      <c r="B1832" s="3">
        <v>55</v>
      </c>
      <c r="C1832" s="5">
        <v>380000</v>
      </c>
      <c r="D1832" s="198"/>
      <c r="E1832" s="198">
        <v>0.57350000000000001</v>
      </c>
      <c r="F1832" s="198">
        <v>0.49120000000000003</v>
      </c>
      <c r="G1832" s="198">
        <v>0.41889999999999999</v>
      </c>
      <c r="H1832" s="198">
        <v>0.35570000000000002</v>
      </c>
      <c r="I1832" s="198">
        <v>0.30080000000000001</v>
      </c>
      <c r="J1832" s="198">
        <v>0.25359999999999999</v>
      </c>
      <c r="K1832" s="198">
        <v>0.21609999999999999</v>
      </c>
      <c r="L1832" s="198">
        <v>0.18540000000000001</v>
      </c>
      <c r="M1832" s="198">
        <v>0.16039999999999999</v>
      </c>
      <c r="N1832" s="198">
        <v>0.1401</v>
      </c>
      <c r="O1832" s="198">
        <v>0.1239</v>
      </c>
      <c r="P1832" s="198">
        <v>0.111</v>
      </c>
      <c r="Q1832" s="198">
        <v>0.1009</v>
      </c>
    </row>
    <row r="1833" spans="1:17" x14ac:dyDescent="0.25">
      <c r="A1833" s="8">
        <v>1</v>
      </c>
      <c r="B1833" s="3">
        <v>56</v>
      </c>
      <c r="C1833" s="5">
        <v>380000</v>
      </c>
      <c r="D1833" s="198"/>
      <c r="E1833" s="198">
        <v>0.56789999999999996</v>
      </c>
      <c r="F1833" s="198">
        <v>0.48359999999999997</v>
      </c>
      <c r="G1833" s="198">
        <v>0.40949999999999998</v>
      </c>
      <c r="H1833" s="198">
        <v>0.34499999999999997</v>
      </c>
      <c r="I1833" s="198">
        <v>0.28920000000000001</v>
      </c>
      <c r="J1833" s="198">
        <v>0.24299999999999999</v>
      </c>
      <c r="K1833" s="198">
        <v>0.2059</v>
      </c>
      <c r="L1833" s="198">
        <v>0.17580000000000001</v>
      </c>
      <c r="M1833" s="198">
        <v>0.1515</v>
      </c>
      <c r="N1833" s="198">
        <v>0.1321</v>
      </c>
      <c r="O1833" s="198">
        <v>0.1168</v>
      </c>
      <c r="P1833" s="198">
        <v>0.10489999999999999</v>
      </c>
      <c r="Q1833" s="198">
        <v>9.5600000000000004E-2</v>
      </c>
    </row>
    <row r="1834" spans="1:17" x14ac:dyDescent="0.25">
      <c r="A1834" s="8">
        <v>1</v>
      </c>
      <c r="B1834" s="3">
        <v>57</v>
      </c>
      <c r="C1834" s="5">
        <v>380000</v>
      </c>
      <c r="D1834" s="198"/>
      <c r="E1834" s="198">
        <v>0.56259999999999999</v>
      </c>
      <c r="F1834" s="198">
        <v>0.47620000000000001</v>
      </c>
      <c r="G1834" s="198">
        <v>0.40039999999999998</v>
      </c>
      <c r="H1834" s="198">
        <v>0.33450000000000002</v>
      </c>
      <c r="I1834" s="198">
        <v>0.27789999999999998</v>
      </c>
      <c r="J1834" s="198">
        <v>0.23269999999999999</v>
      </c>
      <c r="K1834" s="198">
        <v>0.1961</v>
      </c>
      <c r="L1834" s="198">
        <v>0.16650000000000001</v>
      </c>
      <c r="M1834" s="198">
        <v>0.14299999999999999</v>
      </c>
      <c r="N1834" s="198">
        <v>0.1246</v>
      </c>
      <c r="O1834" s="198">
        <v>0.1103</v>
      </c>
      <c r="P1834" s="198">
        <v>9.9299999999999999E-2</v>
      </c>
      <c r="Q1834" s="198">
        <v>9.0999999999999998E-2</v>
      </c>
    </row>
    <row r="1835" spans="1:17" x14ac:dyDescent="0.25">
      <c r="A1835" s="8">
        <v>1</v>
      </c>
      <c r="B1835" s="3">
        <v>58</v>
      </c>
      <c r="C1835" s="5">
        <v>380000</v>
      </c>
      <c r="D1835" s="198"/>
      <c r="E1835" s="198">
        <v>0.55779999999999996</v>
      </c>
      <c r="F1835" s="198">
        <v>0.46939999999999998</v>
      </c>
      <c r="G1835" s="198">
        <v>0.39179999999999998</v>
      </c>
      <c r="H1835" s="198">
        <v>0.3246</v>
      </c>
      <c r="I1835" s="198">
        <v>0.26819999999999999</v>
      </c>
      <c r="J1835" s="198">
        <v>0.22320000000000001</v>
      </c>
      <c r="K1835" s="198">
        <v>0.18679999999999999</v>
      </c>
      <c r="L1835" s="198">
        <v>0.15790000000000001</v>
      </c>
      <c r="M1835" s="198">
        <v>0.1353</v>
      </c>
      <c r="N1835" s="198">
        <v>0.1178</v>
      </c>
      <c r="O1835" s="198">
        <v>0.1045</v>
      </c>
      <c r="P1835" s="198">
        <v>9.4399999999999998E-2</v>
      </c>
      <c r="Q1835" s="198">
        <v>8.6999999999999994E-2</v>
      </c>
    </row>
    <row r="1836" spans="1:17" x14ac:dyDescent="0.25">
      <c r="A1836" s="8">
        <v>1</v>
      </c>
      <c r="B1836" s="3">
        <v>59</v>
      </c>
      <c r="C1836" s="5">
        <v>380000</v>
      </c>
      <c r="D1836" s="198"/>
      <c r="E1836" s="198">
        <v>0.55320000000000003</v>
      </c>
      <c r="F1836" s="198">
        <v>0.4627</v>
      </c>
      <c r="G1836" s="198">
        <v>0.38329999999999997</v>
      </c>
      <c r="H1836" s="198">
        <v>0.31469999999999998</v>
      </c>
      <c r="I1836" s="198">
        <v>0.25869999999999999</v>
      </c>
      <c r="J1836" s="198">
        <v>0.2137</v>
      </c>
      <c r="K1836" s="198">
        <v>0.17780000000000001</v>
      </c>
      <c r="L1836" s="198">
        <v>0.14960000000000001</v>
      </c>
      <c r="M1836" s="198">
        <v>0.12790000000000001</v>
      </c>
      <c r="N1836" s="198">
        <v>0.1114</v>
      </c>
      <c r="O1836" s="198">
        <v>9.9099999999999994E-2</v>
      </c>
      <c r="P1836" s="198">
        <v>0.09</v>
      </c>
      <c r="Q1836" s="198">
        <v>8.3400000000000002E-2</v>
      </c>
    </row>
    <row r="1837" spans="1:17" x14ac:dyDescent="0.25">
      <c r="A1837" s="8">
        <v>1</v>
      </c>
      <c r="B1837" s="3">
        <v>60</v>
      </c>
      <c r="C1837" s="5">
        <v>380000</v>
      </c>
      <c r="D1837" s="198"/>
      <c r="E1837" s="198">
        <v>0.54869999999999997</v>
      </c>
      <c r="F1837" s="198">
        <v>0.45600000000000002</v>
      </c>
      <c r="G1837" s="198">
        <v>0.37469999999999998</v>
      </c>
      <c r="H1837" s="198">
        <v>0.3049</v>
      </c>
      <c r="I1837" s="198">
        <v>0.24909999999999999</v>
      </c>
      <c r="J1837" s="198">
        <v>0.20419999999999999</v>
      </c>
      <c r="K1837" s="198">
        <v>0.16880000000000001</v>
      </c>
      <c r="L1837" s="198">
        <v>0.14149999999999999</v>
      </c>
      <c r="M1837" s="198">
        <v>0.1208</v>
      </c>
      <c r="N1837" s="198">
        <v>0.10539999999999999</v>
      </c>
      <c r="O1837" s="198">
        <v>9.4100000000000003E-2</v>
      </c>
      <c r="P1837" s="198">
        <v>8.5999999999999993E-2</v>
      </c>
      <c r="Q1837" s="198">
        <v>8.0199999999999994E-2</v>
      </c>
    </row>
    <row r="1838" spans="1:17" x14ac:dyDescent="0.25">
      <c r="A1838" s="8">
        <v>1</v>
      </c>
      <c r="B1838" s="3">
        <v>61</v>
      </c>
      <c r="C1838" s="5">
        <v>380000</v>
      </c>
      <c r="D1838" s="198"/>
      <c r="E1838" s="198">
        <v>0.5444</v>
      </c>
      <c r="F1838" s="198">
        <v>0.4496</v>
      </c>
      <c r="G1838" s="198">
        <v>0.3664</v>
      </c>
      <c r="H1838" s="198">
        <v>0.2959</v>
      </c>
      <c r="I1838" s="198">
        <v>0.2397</v>
      </c>
      <c r="J1838" s="198">
        <v>0.19489999999999999</v>
      </c>
      <c r="K1838" s="198">
        <v>0.16009999999999999</v>
      </c>
      <c r="L1838" s="198">
        <v>0.13370000000000001</v>
      </c>
      <c r="M1838" s="198">
        <v>0.11409999999999999</v>
      </c>
      <c r="N1838" s="198">
        <v>9.98E-2</v>
      </c>
      <c r="O1838" s="198">
        <v>8.9599999999999999E-2</v>
      </c>
      <c r="P1838" s="198">
        <v>8.2400000000000001E-2</v>
      </c>
      <c r="Q1838" s="198">
        <v>7.7399999999999997E-2</v>
      </c>
    </row>
    <row r="1839" spans="1:17" x14ac:dyDescent="0.25">
      <c r="A1839" s="8">
        <v>1</v>
      </c>
      <c r="B1839" s="3">
        <v>62</v>
      </c>
      <c r="C1839" s="5">
        <v>380000</v>
      </c>
      <c r="D1839" s="198"/>
      <c r="E1839" s="198">
        <v>0.54039999999999999</v>
      </c>
      <c r="F1839" s="198">
        <v>0.44330000000000003</v>
      </c>
      <c r="G1839" s="198">
        <v>0.35809999999999997</v>
      </c>
      <c r="H1839" s="198">
        <v>0.28699999999999998</v>
      </c>
      <c r="I1839" s="198">
        <v>0.2303</v>
      </c>
      <c r="J1839" s="198">
        <v>0.1857</v>
      </c>
      <c r="K1839" s="198">
        <v>0.15160000000000001</v>
      </c>
      <c r="L1839" s="198">
        <v>0.12609999999999999</v>
      </c>
      <c r="M1839" s="198">
        <v>0.1077</v>
      </c>
      <c r="N1839" s="198">
        <v>9.4600000000000004E-2</v>
      </c>
      <c r="O1839" s="198">
        <v>8.5400000000000004E-2</v>
      </c>
      <c r="P1839" s="198">
        <v>7.9200000000000007E-2</v>
      </c>
      <c r="Q1839" s="198">
        <v>7.4999999999999997E-2</v>
      </c>
    </row>
    <row r="1840" spans="1:17" x14ac:dyDescent="0.25">
      <c r="A1840" s="8">
        <v>1</v>
      </c>
      <c r="B1840" s="3">
        <v>63</v>
      </c>
      <c r="C1840" s="5">
        <v>380000</v>
      </c>
      <c r="D1840" s="198"/>
      <c r="E1840" s="198">
        <v>0.53649999999999998</v>
      </c>
      <c r="F1840" s="198">
        <v>0.43709999999999999</v>
      </c>
      <c r="G1840" s="198">
        <v>0.34970000000000001</v>
      </c>
      <c r="H1840" s="198">
        <v>0.27789999999999998</v>
      </c>
      <c r="I1840" s="198">
        <v>0.22070000000000001</v>
      </c>
      <c r="J1840" s="198">
        <v>0.17630000000000001</v>
      </c>
      <c r="K1840" s="198">
        <v>0.14299999999999999</v>
      </c>
      <c r="L1840" s="198">
        <v>0.1187</v>
      </c>
      <c r="M1840" s="198">
        <v>0.10150000000000001</v>
      </c>
      <c r="N1840" s="198">
        <v>8.9599999999999999E-2</v>
      </c>
      <c r="O1840" s="198">
        <v>8.1600000000000006E-2</v>
      </c>
      <c r="P1840" s="198">
        <v>7.6399999999999996E-2</v>
      </c>
      <c r="Q1840" s="198">
        <v>7.2999999999999995E-2</v>
      </c>
    </row>
    <row r="1841" spans="1:17" x14ac:dyDescent="0.25">
      <c r="A1841" s="8">
        <v>1</v>
      </c>
      <c r="B1841" s="3">
        <v>64</v>
      </c>
      <c r="C1841" s="5">
        <v>380000</v>
      </c>
      <c r="D1841" s="198"/>
      <c r="E1841" s="198">
        <v>0.53300000000000003</v>
      </c>
      <c r="F1841" s="198">
        <v>0.43109999999999998</v>
      </c>
      <c r="G1841" s="198">
        <v>0.34150000000000003</v>
      </c>
      <c r="H1841" s="198">
        <v>0.26879999999999998</v>
      </c>
      <c r="I1841" s="198">
        <v>0.21110000000000001</v>
      </c>
      <c r="J1841" s="198">
        <v>0.16700000000000001</v>
      </c>
      <c r="K1841" s="198">
        <v>0.1346</v>
      </c>
      <c r="L1841" s="198">
        <v>0.1116</v>
      </c>
      <c r="M1841" s="198">
        <v>9.5699999999999993E-2</v>
      </c>
      <c r="N1841" s="198">
        <v>8.5199999999999998E-2</v>
      </c>
      <c r="O1841" s="198">
        <v>7.8299999999999995E-2</v>
      </c>
      <c r="P1841" s="198">
        <v>7.3999999999999996E-2</v>
      </c>
      <c r="Q1841" s="198">
        <v>7.1300000000000002E-2</v>
      </c>
    </row>
    <row r="1842" spans="1:17" x14ac:dyDescent="0.25">
      <c r="A1842" s="8">
        <v>1</v>
      </c>
      <c r="B1842" s="3">
        <v>65</v>
      </c>
      <c r="C1842" s="5">
        <v>380000</v>
      </c>
      <c r="D1842" s="198"/>
      <c r="E1842" s="198">
        <v>0.52969999999999995</v>
      </c>
      <c r="F1842" s="198">
        <v>0.4254</v>
      </c>
      <c r="G1842" s="198">
        <v>0.33379999999999999</v>
      </c>
      <c r="H1842" s="198">
        <v>0.25979999999999998</v>
      </c>
      <c r="I1842" s="198">
        <v>0.2016</v>
      </c>
      <c r="J1842" s="198">
        <v>0.15790000000000001</v>
      </c>
      <c r="K1842" s="198">
        <v>0.1265</v>
      </c>
      <c r="L1842" s="198">
        <v>0.1048</v>
      </c>
      <c r="M1842" s="198">
        <v>9.0399999999999994E-2</v>
      </c>
      <c r="N1842" s="198">
        <v>8.1199999999999994E-2</v>
      </c>
      <c r="O1842" s="198">
        <v>7.5499999999999998E-2</v>
      </c>
      <c r="P1842" s="198">
        <v>7.1999999999999995E-2</v>
      </c>
      <c r="Q1842" s="198">
        <v>7.0000000000000007E-2</v>
      </c>
    </row>
    <row r="1843" spans="1:17" x14ac:dyDescent="0.25">
      <c r="A1843" s="8">
        <v>1</v>
      </c>
      <c r="B1843" s="3">
        <v>66</v>
      </c>
      <c r="C1843" s="5">
        <v>380000</v>
      </c>
      <c r="D1843" s="198"/>
      <c r="E1843" s="198">
        <v>0.52690000000000003</v>
      </c>
      <c r="F1843" s="198">
        <v>0.42009999999999997</v>
      </c>
      <c r="G1843" s="198">
        <v>0.32640000000000002</v>
      </c>
      <c r="H1843" s="198">
        <v>0.25090000000000001</v>
      </c>
      <c r="I1843" s="198">
        <v>0.19209999999999999</v>
      </c>
      <c r="J1843" s="198">
        <v>0.14879999999999999</v>
      </c>
      <c r="K1843" s="198">
        <v>0.1186</v>
      </c>
      <c r="L1843" s="198">
        <v>9.8500000000000004E-2</v>
      </c>
      <c r="M1843" s="198">
        <v>8.5599999999999996E-2</v>
      </c>
      <c r="N1843" s="198">
        <v>7.7799999999999994E-2</v>
      </c>
      <c r="O1843" s="198">
        <v>7.3099999999999998E-2</v>
      </c>
      <c r="P1843" s="198">
        <v>7.0499999999999993E-2</v>
      </c>
      <c r="Q1843" s="198">
        <v>6.9099999999999995E-2</v>
      </c>
    </row>
    <row r="1844" spans="1:17" x14ac:dyDescent="0.25">
      <c r="A1844" s="8">
        <v>1</v>
      </c>
      <c r="B1844" s="3">
        <v>67</v>
      </c>
      <c r="C1844" s="5">
        <v>380000</v>
      </c>
      <c r="D1844" s="198"/>
      <c r="E1844" s="198">
        <v>0.52429999999999999</v>
      </c>
      <c r="F1844" s="198">
        <v>0.4148</v>
      </c>
      <c r="G1844" s="198">
        <v>0.31859999999999999</v>
      </c>
      <c r="H1844" s="198">
        <v>0.2412</v>
      </c>
      <c r="I1844" s="198">
        <v>0.18190000000000001</v>
      </c>
      <c r="J1844" s="198">
        <v>0.13919999999999999</v>
      </c>
      <c r="K1844" s="198">
        <v>0.1104</v>
      </c>
      <c r="L1844" s="198">
        <v>9.2100000000000001E-2</v>
      </c>
      <c r="M1844" s="198">
        <v>8.1000000000000003E-2</v>
      </c>
      <c r="N1844" s="198">
        <v>7.46E-2</v>
      </c>
      <c r="O1844" s="198">
        <v>7.1099999999999997E-2</v>
      </c>
      <c r="P1844" s="198">
        <v>6.93E-2</v>
      </c>
      <c r="Q1844" s="198">
        <v>6.83E-2</v>
      </c>
    </row>
    <row r="1845" spans="1:17" x14ac:dyDescent="0.25">
      <c r="A1845" s="8">
        <v>1</v>
      </c>
      <c r="B1845" s="3">
        <v>68</v>
      </c>
      <c r="C1845" s="5">
        <v>380000</v>
      </c>
      <c r="D1845" s="198"/>
      <c r="E1845" s="198">
        <v>0.52210000000000001</v>
      </c>
      <c r="F1845" s="198">
        <v>0.41</v>
      </c>
      <c r="G1845" s="198">
        <v>0.311</v>
      </c>
      <c r="H1845" s="198">
        <v>0.23139999999999999</v>
      </c>
      <c r="I1845" s="198">
        <v>0.1714</v>
      </c>
      <c r="J1845" s="198">
        <v>0.12959999999999999</v>
      </c>
      <c r="K1845" s="198">
        <v>0.10249999999999999</v>
      </c>
      <c r="L1845" s="198">
        <v>8.6199999999999999E-2</v>
      </c>
      <c r="M1845" s="198">
        <v>7.6999999999999999E-2</v>
      </c>
      <c r="N1845" s="198">
        <v>7.2099999999999997E-2</v>
      </c>
      <c r="O1845" s="198">
        <v>6.9599999999999995E-2</v>
      </c>
      <c r="P1845" s="198">
        <v>6.8400000000000002E-2</v>
      </c>
      <c r="Q1845" s="198">
        <v>6.7900000000000002E-2</v>
      </c>
    </row>
    <row r="1846" spans="1:17" x14ac:dyDescent="0.25">
      <c r="A1846" s="8">
        <v>1</v>
      </c>
      <c r="B1846" s="3">
        <v>69</v>
      </c>
      <c r="C1846" s="5">
        <v>380000</v>
      </c>
      <c r="D1846" s="198"/>
      <c r="E1846" s="198">
        <v>0.52049999999999996</v>
      </c>
      <c r="F1846" s="198">
        <v>0.40589999999999998</v>
      </c>
      <c r="G1846" s="198">
        <v>0.3039</v>
      </c>
      <c r="H1846" s="198">
        <v>0.22209999999999999</v>
      </c>
      <c r="I1846" s="198">
        <v>0.16139999999999999</v>
      </c>
      <c r="J1846" s="198">
        <v>0.1205</v>
      </c>
      <c r="K1846" s="198">
        <v>9.5299999999999996E-2</v>
      </c>
      <c r="L1846" s="198">
        <v>8.1199999999999994E-2</v>
      </c>
      <c r="M1846" s="198">
        <v>7.3800000000000004E-2</v>
      </c>
      <c r="N1846" s="198">
        <v>7.0199999999999999E-2</v>
      </c>
      <c r="O1846" s="198">
        <v>6.8599999999999994E-2</v>
      </c>
      <c r="P1846" s="198">
        <v>6.7900000000000002E-2</v>
      </c>
      <c r="Q1846" s="198">
        <v>6.7599999999999993E-2</v>
      </c>
    </row>
    <row r="1847" spans="1:17" x14ac:dyDescent="0.25">
      <c r="A1847" s="8">
        <v>1</v>
      </c>
      <c r="B1847" s="3">
        <v>70</v>
      </c>
      <c r="C1847" s="5">
        <v>380000</v>
      </c>
      <c r="D1847" s="198"/>
      <c r="E1847" s="198">
        <v>0.51919999999999999</v>
      </c>
      <c r="F1847" s="198">
        <v>0.40189999999999998</v>
      </c>
      <c r="G1847" s="198">
        <v>0.29609999999999997</v>
      </c>
      <c r="H1847" s="198">
        <v>0.2112</v>
      </c>
      <c r="I1847" s="198">
        <v>0.14960000000000001</v>
      </c>
      <c r="J1847" s="198">
        <v>0.1101</v>
      </c>
      <c r="K1847" s="198">
        <v>8.7599999999999997E-2</v>
      </c>
      <c r="L1847" s="198">
        <v>7.6200000000000004E-2</v>
      </c>
      <c r="M1847" s="198">
        <v>7.0900000000000005E-2</v>
      </c>
      <c r="N1847" s="198">
        <v>6.88E-2</v>
      </c>
      <c r="O1847" s="198">
        <v>6.7900000000000002E-2</v>
      </c>
      <c r="P1847" s="198">
        <v>6.7599999999999993E-2</v>
      </c>
      <c r="Q1847" s="198">
        <v>6.7500000000000004E-2</v>
      </c>
    </row>
    <row r="1848" spans="1:17" x14ac:dyDescent="0.25">
      <c r="A1848" s="8">
        <v>1</v>
      </c>
      <c r="B1848" s="3">
        <v>71</v>
      </c>
      <c r="C1848" s="5">
        <v>380000</v>
      </c>
      <c r="D1848" s="198"/>
      <c r="E1848" s="198">
        <v>0.51849999999999996</v>
      </c>
      <c r="F1848" s="198">
        <v>0.39910000000000001</v>
      </c>
      <c r="G1848" s="198">
        <v>0.28910000000000002</v>
      </c>
      <c r="H1848" s="198">
        <v>0.20069999999999999</v>
      </c>
      <c r="I1848" s="198">
        <v>0.13819999999999999</v>
      </c>
      <c r="J1848" s="198">
        <v>0.10050000000000001</v>
      </c>
      <c r="K1848" s="198">
        <v>8.1000000000000003E-2</v>
      </c>
      <c r="L1848" s="198">
        <v>7.2400000000000006E-2</v>
      </c>
      <c r="M1848" s="198">
        <v>6.9099999999999995E-2</v>
      </c>
      <c r="N1848" s="198">
        <v>6.8000000000000005E-2</v>
      </c>
      <c r="O1848" s="198">
        <v>6.7599999999999993E-2</v>
      </c>
      <c r="P1848" s="198">
        <v>6.7500000000000004E-2</v>
      </c>
      <c r="Q1848" s="198">
        <v>6.7500000000000004E-2</v>
      </c>
    </row>
    <row r="1849" spans="1:17" x14ac:dyDescent="0.25">
      <c r="A1849" s="8">
        <v>1</v>
      </c>
      <c r="B1849" s="3">
        <v>72</v>
      </c>
      <c r="C1849" s="5">
        <v>380000</v>
      </c>
      <c r="D1849" s="198"/>
      <c r="E1849" s="198">
        <v>0.5181</v>
      </c>
      <c r="F1849" s="198">
        <v>0.39679999999999999</v>
      </c>
      <c r="G1849" s="198">
        <v>0.28120000000000001</v>
      </c>
      <c r="H1849" s="198">
        <v>0.187</v>
      </c>
      <c r="I1849" s="198">
        <v>0.1229</v>
      </c>
      <c r="J1849" s="198">
        <v>8.8499999999999995E-2</v>
      </c>
      <c r="K1849" s="198">
        <v>7.3999999999999996E-2</v>
      </c>
      <c r="L1849" s="198">
        <v>6.9199999999999998E-2</v>
      </c>
      <c r="M1849" s="198">
        <v>6.7799999999999999E-2</v>
      </c>
      <c r="N1849" s="198">
        <v>6.7500000000000004E-2</v>
      </c>
      <c r="O1849" s="198">
        <v>6.7500000000000004E-2</v>
      </c>
      <c r="P1849" s="198">
        <v>6.7500000000000004E-2</v>
      </c>
      <c r="Q1849" s="198">
        <v>6.7500000000000004E-2</v>
      </c>
    </row>
    <row r="1850" spans="1:17" x14ac:dyDescent="0.25">
      <c r="A1850" s="8">
        <v>1</v>
      </c>
      <c r="B1850" s="3">
        <v>73</v>
      </c>
      <c r="C1850" s="5">
        <v>380000</v>
      </c>
      <c r="D1850" s="198"/>
      <c r="E1850" s="198">
        <v>0.51800000000000002</v>
      </c>
      <c r="F1850" s="198">
        <v>0.39589999999999997</v>
      </c>
      <c r="G1850" s="198">
        <v>0.27539999999999998</v>
      </c>
      <c r="H1850" s="198">
        <v>0.1731</v>
      </c>
      <c r="I1850" s="198">
        <v>0.10680000000000001</v>
      </c>
      <c r="J1850" s="198">
        <v>7.7700000000000005E-2</v>
      </c>
      <c r="K1850" s="198">
        <v>6.93E-2</v>
      </c>
      <c r="L1850" s="198">
        <v>6.7699999999999996E-2</v>
      </c>
      <c r="M1850" s="198">
        <v>6.7500000000000004E-2</v>
      </c>
      <c r="N1850" s="198">
        <v>6.7500000000000004E-2</v>
      </c>
      <c r="O1850" s="198">
        <v>6.7500000000000004E-2</v>
      </c>
      <c r="P1850" s="198">
        <v>6.7500000000000004E-2</v>
      </c>
      <c r="Q1850" s="198">
        <v>6.7500000000000004E-2</v>
      </c>
    </row>
    <row r="1851" spans="1:17" x14ac:dyDescent="0.25">
      <c r="A1851" s="8">
        <v>1</v>
      </c>
      <c r="B1851" s="3">
        <v>74</v>
      </c>
      <c r="C1851" s="5">
        <v>380000</v>
      </c>
      <c r="D1851" s="198"/>
      <c r="E1851" s="198">
        <v>0.51800000000000002</v>
      </c>
      <c r="F1851" s="198">
        <v>0.39589999999999997</v>
      </c>
      <c r="G1851" s="198">
        <v>0.27400000000000002</v>
      </c>
      <c r="H1851" s="198">
        <v>0.16470000000000001</v>
      </c>
      <c r="I1851" s="198">
        <v>9.64E-2</v>
      </c>
      <c r="J1851" s="198">
        <v>7.2300000000000003E-2</v>
      </c>
      <c r="K1851" s="198">
        <v>6.7900000000000002E-2</v>
      </c>
      <c r="L1851" s="198">
        <v>6.7500000000000004E-2</v>
      </c>
      <c r="M1851" s="198">
        <v>6.7500000000000004E-2</v>
      </c>
      <c r="N1851" s="198">
        <v>6.7500000000000004E-2</v>
      </c>
      <c r="O1851" s="198">
        <v>6.7500000000000004E-2</v>
      </c>
      <c r="P1851" s="198">
        <v>6.7500000000000004E-2</v>
      </c>
      <c r="Q1851" s="198">
        <v>6.7500000000000004E-2</v>
      </c>
    </row>
    <row r="1852" spans="1:17" x14ac:dyDescent="0.25">
      <c r="A1852" s="8">
        <v>2</v>
      </c>
      <c r="B1852" s="3">
        <v>52</v>
      </c>
      <c r="C1852" s="5">
        <v>380000</v>
      </c>
      <c r="D1852" s="198"/>
      <c r="E1852" s="198">
        <v>0.59860000000000002</v>
      </c>
      <c r="F1852" s="198">
        <v>0.52370000000000005</v>
      </c>
      <c r="G1852" s="198">
        <v>0.4577</v>
      </c>
      <c r="H1852" s="198">
        <v>0.39950000000000002</v>
      </c>
      <c r="I1852" s="198">
        <v>0.34810000000000002</v>
      </c>
      <c r="J1852" s="198">
        <v>0.3029</v>
      </c>
      <c r="K1852" s="198">
        <v>0.26300000000000001</v>
      </c>
      <c r="L1852" s="198">
        <v>0.22969999999999999</v>
      </c>
      <c r="M1852" s="198">
        <v>0.20280000000000001</v>
      </c>
      <c r="N1852" s="198">
        <v>0.1804</v>
      </c>
      <c r="O1852" s="198">
        <v>0.1618</v>
      </c>
      <c r="P1852" s="198">
        <v>0.1464</v>
      </c>
      <c r="Q1852" s="198">
        <v>0.1336</v>
      </c>
    </row>
    <row r="1853" spans="1:17" x14ac:dyDescent="0.25">
      <c r="A1853" s="8">
        <v>2</v>
      </c>
      <c r="B1853" s="3">
        <v>53</v>
      </c>
      <c r="C1853" s="5">
        <v>380000</v>
      </c>
      <c r="D1853" s="198"/>
      <c r="E1853" s="198">
        <v>0.59230000000000005</v>
      </c>
      <c r="F1853" s="198">
        <v>0.51559999999999995</v>
      </c>
      <c r="G1853" s="198">
        <v>0.44800000000000001</v>
      </c>
      <c r="H1853" s="198">
        <v>0.3886</v>
      </c>
      <c r="I1853" s="198">
        <v>0.33629999999999999</v>
      </c>
      <c r="J1853" s="198">
        <v>0.29039999999999999</v>
      </c>
      <c r="K1853" s="198">
        <v>0.25059999999999999</v>
      </c>
      <c r="L1853" s="198">
        <v>0.21909999999999999</v>
      </c>
      <c r="M1853" s="198">
        <v>0.19289999999999999</v>
      </c>
      <c r="N1853" s="198">
        <v>0.17130000000000001</v>
      </c>
      <c r="O1853" s="198">
        <v>0.15340000000000001</v>
      </c>
      <c r="P1853" s="198">
        <v>0.13869999999999999</v>
      </c>
      <c r="Q1853" s="198">
        <v>0.12659999999999999</v>
      </c>
    </row>
    <row r="1854" spans="1:17" x14ac:dyDescent="0.25">
      <c r="A1854" s="8">
        <v>2</v>
      </c>
      <c r="B1854" s="3">
        <v>54</v>
      </c>
      <c r="C1854" s="5">
        <v>380000</v>
      </c>
      <c r="D1854" s="198"/>
      <c r="E1854" s="198">
        <v>0.58620000000000005</v>
      </c>
      <c r="F1854" s="198">
        <v>0.50760000000000005</v>
      </c>
      <c r="G1854" s="198">
        <v>0.4385</v>
      </c>
      <c r="H1854" s="198">
        <v>0.37769999999999998</v>
      </c>
      <c r="I1854" s="198">
        <v>0.32450000000000001</v>
      </c>
      <c r="J1854" s="198">
        <v>0.27810000000000001</v>
      </c>
      <c r="K1854" s="198">
        <v>0.23980000000000001</v>
      </c>
      <c r="L1854" s="198">
        <v>0.2089</v>
      </c>
      <c r="M1854" s="198">
        <v>0.1835</v>
      </c>
      <c r="N1854" s="198">
        <v>0.16250000000000001</v>
      </c>
      <c r="O1854" s="198">
        <v>0.1454</v>
      </c>
      <c r="P1854" s="198">
        <v>0.13139999999999999</v>
      </c>
      <c r="Q1854" s="198">
        <v>0.1202</v>
      </c>
    </row>
    <row r="1855" spans="1:17" x14ac:dyDescent="0.25">
      <c r="A1855" s="8">
        <v>2</v>
      </c>
      <c r="B1855" s="3">
        <v>55</v>
      </c>
      <c r="C1855" s="5">
        <v>380000</v>
      </c>
      <c r="D1855" s="198"/>
      <c r="E1855" s="198">
        <v>0.58030000000000004</v>
      </c>
      <c r="F1855" s="198">
        <v>0.49980000000000002</v>
      </c>
      <c r="G1855" s="198">
        <v>0.42909999999999998</v>
      </c>
      <c r="H1855" s="198">
        <v>0.36709999999999998</v>
      </c>
      <c r="I1855" s="198">
        <v>0.313</v>
      </c>
      <c r="J1855" s="198">
        <v>0.26640000000000003</v>
      </c>
      <c r="K1855" s="198">
        <v>0.2296</v>
      </c>
      <c r="L1855" s="198">
        <v>0.19919999999999999</v>
      </c>
      <c r="M1855" s="198">
        <v>0.1744</v>
      </c>
      <c r="N1855" s="198">
        <v>0.1542</v>
      </c>
      <c r="O1855" s="198">
        <v>0.13789999999999999</v>
      </c>
      <c r="P1855" s="198">
        <v>0.12479999999999999</v>
      </c>
      <c r="Q1855" s="198">
        <v>0.1145</v>
      </c>
    </row>
    <row r="1856" spans="1:17" x14ac:dyDescent="0.25">
      <c r="A1856" s="8">
        <v>2</v>
      </c>
      <c r="B1856" s="3">
        <v>56</v>
      </c>
      <c r="C1856" s="5">
        <v>380000</v>
      </c>
      <c r="D1856" s="198"/>
      <c r="E1856" s="198">
        <v>0.57440000000000002</v>
      </c>
      <c r="F1856" s="198">
        <v>0.4919</v>
      </c>
      <c r="G1856" s="198">
        <v>0.41949999999999998</v>
      </c>
      <c r="H1856" s="198">
        <v>0.35610000000000003</v>
      </c>
      <c r="I1856" s="198">
        <v>0.30109999999999998</v>
      </c>
      <c r="J1856" s="198">
        <v>0.25569999999999998</v>
      </c>
      <c r="K1856" s="198">
        <v>0.21929999999999999</v>
      </c>
      <c r="L1856" s="198">
        <v>0.1895</v>
      </c>
      <c r="M1856" s="198">
        <v>0.1653</v>
      </c>
      <c r="N1856" s="198">
        <v>0.14599999999999999</v>
      </c>
      <c r="O1856" s="198">
        <v>0.13059999999999999</v>
      </c>
      <c r="P1856" s="198">
        <v>0.11849999999999999</v>
      </c>
      <c r="Q1856" s="198">
        <v>0.109</v>
      </c>
    </row>
    <row r="1857" spans="1:17" x14ac:dyDescent="0.25">
      <c r="A1857" s="8">
        <v>2</v>
      </c>
      <c r="B1857" s="3">
        <v>57</v>
      </c>
      <c r="C1857" s="5">
        <v>380000</v>
      </c>
      <c r="D1857" s="198"/>
      <c r="E1857" s="198">
        <v>0.56879999999999997</v>
      </c>
      <c r="F1857" s="198">
        <v>0.48420000000000002</v>
      </c>
      <c r="G1857" s="198">
        <v>0.41</v>
      </c>
      <c r="H1857" s="198">
        <v>0.3453</v>
      </c>
      <c r="I1857" s="198">
        <v>0.28949999999999998</v>
      </c>
      <c r="J1857" s="198">
        <v>0.24529999999999999</v>
      </c>
      <c r="K1857" s="198">
        <v>0.20930000000000001</v>
      </c>
      <c r="L1857" s="198">
        <v>0.18010000000000001</v>
      </c>
      <c r="M1857" s="198">
        <v>0.15670000000000001</v>
      </c>
      <c r="N1857" s="198">
        <v>0.13819999999999999</v>
      </c>
      <c r="O1857" s="198">
        <v>0.12379999999999999</v>
      </c>
      <c r="P1857" s="198">
        <v>0.11269999999999999</v>
      </c>
      <c r="Q1857" s="198">
        <v>0.1042</v>
      </c>
    </row>
    <row r="1858" spans="1:17" x14ac:dyDescent="0.25">
      <c r="A1858" s="8">
        <v>2</v>
      </c>
      <c r="B1858" s="3">
        <v>58</v>
      </c>
      <c r="C1858" s="5">
        <v>380000</v>
      </c>
      <c r="D1858" s="198"/>
      <c r="E1858" s="198">
        <v>0.56369999999999998</v>
      </c>
      <c r="F1858" s="198">
        <v>0.47710000000000002</v>
      </c>
      <c r="G1858" s="198">
        <v>0.4012</v>
      </c>
      <c r="H1858" s="198">
        <v>0.3352</v>
      </c>
      <c r="I1858" s="198">
        <v>0.27979999999999999</v>
      </c>
      <c r="J1858" s="198">
        <v>0.23580000000000001</v>
      </c>
      <c r="K1858" s="198">
        <v>0.2</v>
      </c>
      <c r="L1858" s="198">
        <v>0.1714</v>
      </c>
      <c r="M1858" s="198">
        <v>0.1489</v>
      </c>
      <c r="N1858" s="198">
        <v>0.13139999999999999</v>
      </c>
      <c r="O1858" s="198">
        <v>0.11799999999999999</v>
      </c>
      <c r="P1858" s="198">
        <v>0.1077</v>
      </c>
      <c r="Q1858" s="198">
        <v>0.1</v>
      </c>
    </row>
    <row r="1859" spans="1:17" x14ac:dyDescent="0.25">
      <c r="A1859" s="8">
        <v>2</v>
      </c>
      <c r="B1859" s="3">
        <v>59</v>
      </c>
      <c r="C1859" s="5">
        <v>380000</v>
      </c>
      <c r="D1859" s="198"/>
      <c r="E1859" s="198">
        <v>0.55869999999999997</v>
      </c>
      <c r="F1859" s="198">
        <v>0.47010000000000002</v>
      </c>
      <c r="G1859" s="198">
        <v>0.39240000000000003</v>
      </c>
      <c r="H1859" s="198">
        <v>0.32500000000000001</v>
      </c>
      <c r="I1859" s="198">
        <v>0.27029999999999998</v>
      </c>
      <c r="J1859" s="198">
        <v>0.2263</v>
      </c>
      <c r="K1859" s="198">
        <v>0.19089999999999999</v>
      </c>
      <c r="L1859" s="198">
        <v>0.16309999999999999</v>
      </c>
      <c r="M1859" s="198">
        <v>0.14149999999999999</v>
      </c>
      <c r="N1859" s="198">
        <v>0.125</v>
      </c>
      <c r="O1859" s="198">
        <v>0.1125</v>
      </c>
      <c r="P1859" s="198">
        <v>0.1032</v>
      </c>
      <c r="Q1859" s="198">
        <v>9.6299999999999997E-2</v>
      </c>
    </row>
    <row r="1860" spans="1:17" x14ac:dyDescent="0.25">
      <c r="A1860" s="8">
        <v>2</v>
      </c>
      <c r="B1860" s="3">
        <v>60</v>
      </c>
      <c r="C1860" s="5">
        <v>380000</v>
      </c>
      <c r="D1860" s="198"/>
      <c r="E1860" s="198">
        <v>0.55389999999999995</v>
      </c>
      <c r="F1860" s="198">
        <v>0.46310000000000001</v>
      </c>
      <c r="G1860" s="198">
        <v>0.38350000000000001</v>
      </c>
      <c r="H1860" s="198">
        <v>0.31509999999999999</v>
      </c>
      <c r="I1860" s="198">
        <v>0.26069999999999999</v>
      </c>
      <c r="J1860" s="198">
        <v>0.2167</v>
      </c>
      <c r="K1860" s="198">
        <v>0.18190000000000001</v>
      </c>
      <c r="L1860" s="198">
        <v>0.15490000000000001</v>
      </c>
      <c r="M1860" s="198">
        <v>0.1343</v>
      </c>
      <c r="N1860" s="198">
        <v>0.1188</v>
      </c>
      <c r="O1860" s="198">
        <v>0.10730000000000001</v>
      </c>
      <c r="P1860" s="198">
        <v>9.9000000000000005E-2</v>
      </c>
      <c r="Q1860" s="198">
        <v>9.2899999999999996E-2</v>
      </c>
    </row>
    <row r="1861" spans="1:17" x14ac:dyDescent="0.25">
      <c r="A1861" s="8">
        <v>2</v>
      </c>
      <c r="B1861" s="3">
        <v>61</v>
      </c>
      <c r="C1861" s="5">
        <v>380000</v>
      </c>
      <c r="D1861" s="198"/>
      <c r="E1861" s="198">
        <v>0.54930000000000001</v>
      </c>
      <c r="F1861" s="198">
        <v>0.45639999999999997</v>
      </c>
      <c r="G1861" s="198">
        <v>0.37490000000000001</v>
      </c>
      <c r="H1861" s="198">
        <v>0.30609999999999998</v>
      </c>
      <c r="I1861" s="198">
        <v>0.25119999999999998</v>
      </c>
      <c r="J1861" s="198">
        <v>0.2074</v>
      </c>
      <c r="K1861" s="198">
        <v>0.17319999999999999</v>
      </c>
      <c r="L1861" s="198">
        <v>0.14710000000000001</v>
      </c>
      <c r="M1861" s="198">
        <v>0.1275</v>
      </c>
      <c r="N1861" s="198">
        <v>0.11310000000000001</v>
      </c>
      <c r="O1861" s="198">
        <v>0.1027</v>
      </c>
      <c r="P1861" s="198">
        <v>9.5200000000000007E-2</v>
      </c>
      <c r="Q1861" s="198">
        <v>0.09</v>
      </c>
    </row>
    <row r="1862" spans="1:17" x14ac:dyDescent="0.25">
      <c r="A1862" s="8">
        <v>2</v>
      </c>
      <c r="B1862" s="3">
        <v>62</v>
      </c>
      <c r="C1862" s="5">
        <v>380000</v>
      </c>
      <c r="D1862" s="198"/>
      <c r="E1862" s="198">
        <v>0.54490000000000005</v>
      </c>
      <c r="F1862" s="198">
        <v>0.44969999999999999</v>
      </c>
      <c r="G1862" s="198">
        <v>0.36620000000000003</v>
      </c>
      <c r="H1862" s="198">
        <v>0.29699999999999999</v>
      </c>
      <c r="I1862" s="198">
        <v>0.24179999999999999</v>
      </c>
      <c r="J1862" s="198">
        <v>0.19819999999999999</v>
      </c>
      <c r="K1862" s="198">
        <v>0.16470000000000001</v>
      </c>
      <c r="L1862" s="198">
        <v>0.13950000000000001</v>
      </c>
      <c r="M1862" s="198">
        <v>0.121</v>
      </c>
      <c r="N1862" s="198">
        <v>0.10780000000000001</v>
      </c>
      <c r="O1862" s="198">
        <v>9.8400000000000001E-2</v>
      </c>
      <c r="P1862" s="198">
        <v>9.1899999999999996E-2</v>
      </c>
      <c r="Q1862" s="198">
        <v>8.7499999999999994E-2</v>
      </c>
    </row>
    <row r="1863" spans="1:17" x14ac:dyDescent="0.25">
      <c r="A1863" s="8">
        <v>2</v>
      </c>
      <c r="B1863" s="3">
        <v>63</v>
      </c>
      <c r="C1863" s="5">
        <v>380000</v>
      </c>
      <c r="D1863" s="198"/>
      <c r="E1863" s="198">
        <v>0.54059999999999997</v>
      </c>
      <c r="F1863" s="198">
        <v>0.44309999999999999</v>
      </c>
      <c r="G1863" s="198">
        <v>0.35749999999999998</v>
      </c>
      <c r="H1863" s="198">
        <v>0.2878</v>
      </c>
      <c r="I1863" s="198">
        <v>0.2321</v>
      </c>
      <c r="J1863" s="198">
        <v>0.1888</v>
      </c>
      <c r="K1863" s="198">
        <v>0.15609999999999999</v>
      </c>
      <c r="L1863" s="198">
        <v>0.13200000000000001</v>
      </c>
      <c r="M1863" s="198">
        <v>0.1148</v>
      </c>
      <c r="N1863" s="198">
        <v>0.1027</v>
      </c>
      <c r="O1863" s="198">
        <v>9.4500000000000001E-2</v>
      </c>
      <c r="P1863" s="198">
        <v>8.8900000000000007E-2</v>
      </c>
      <c r="Q1863" s="198">
        <v>8.5300000000000001E-2</v>
      </c>
    </row>
    <row r="1864" spans="1:17" x14ac:dyDescent="0.25">
      <c r="A1864" s="8">
        <v>2</v>
      </c>
      <c r="B1864" s="3">
        <v>64</v>
      </c>
      <c r="C1864" s="5">
        <v>380000</v>
      </c>
      <c r="D1864" s="198"/>
      <c r="E1864" s="198">
        <v>0.53669999999999995</v>
      </c>
      <c r="F1864" s="198">
        <v>0.43669999999999998</v>
      </c>
      <c r="G1864" s="198">
        <v>0.34910000000000002</v>
      </c>
      <c r="H1864" s="198">
        <v>0.27860000000000001</v>
      </c>
      <c r="I1864" s="198">
        <v>0.2225</v>
      </c>
      <c r="J1864" s="198">
        <v>0.17949999999999999</v>
      </c>
      <c r="K1864" s="198">
        <v>0.1477</v>
      </c>
      <c r="L1864" s="198">
        <v>0.12479999999999999</v>
      </c>
      <c r="M1864" s="198">
        <v>0.1089</v>
      </c>
      <c r="N1864" s="198">
        <v>9.8100000000000007E-2</v>
      </c>
      <c r="O1864" s="198">
        <v>9.0999999999999998E-2</v>
      </c>
      <c r="P1864" s="198">
        <v>8.6400000000000005E-2</v>
      </c>
      <c r="Q1864" s="198">
        <v>8.3500000000000005E-2</v>
      </c>
    </row>
    <row r="1865" spans="1:17" x14ac:dyDescent="0.25">
      <c r="A1865" s="8">
        <v>2</v>
      </c>
      <c r="B1865" s="3">
        <v>65</v>
      </c>
      <c r="C1865" s="5">
        <v>380000</v>
      </c>
      <c r="D1865" s="198"/>
      <c r="E1865" s="198">
        <v>0.53300000000000003</v>
      </c>
      <c r="F1865" s="198">
        <v>0.43059999999999998</v>
      </c>
      <c r="G1865" s="198">
        <v>0.3412</v>
      </c>
      <c r="H1865" s="198">
        <v>0.26950000000000002</v>
      </c>
      <c r="I1865" s="198">
        <v>0.21299999999999999</v>
      </c>
      <c r="J1865" s="198">
        <v>0.1704</v>
      </c>
      <c r="K1865" s="198">
        <v>0.13950000000000001</v>
      </c>
      <c r="L1865" s="198">
        <v>0.11799999999999999</v>
      </c>
      <c r="M1865" s="198">
        <v>0.10349999999999999</v>
      </c>
      <c r="N1865" s="198">
        <v>9.4E-2</v>
      </c>
      <c r="O1865" s="198">
        <v>8.7999999999999995E-2</v>
      </c>
      <c r="P1865" s="198">
        <v>8.43E-2</v>
      </c>
      <c r="Q1865" s="198">
        <v>8.2100000000000006E-2</v>
      </c>
    </row>
    <row r="1866" spans="1:17" x14ac:dyDescent="0.25">
      <c r="A1866" s="8">
        <v>2</v>
      </c>
      <c r="B1866" s="3">
        <v>66</v>
      </c>
      <c r="C1866" s="5">
        <v>380000</v>
      </c>
      <c r="D1866" s="198"/>
      <c r="E1866" s="198">
        <v>0.52980000000000005</v>
      </c>
      <c r="F1866" s="198">
        <v>0.42480000000000001</v>
      </c>
      <c r="G1866" s="198">
        <v>0.33350000000000002</v>
      </c>
      <c r="H1866" s="198">
        <v>0.26040000000000002</v>
      </c>
      <c r="I1866" s="198">
        <v>0.2034</v>
      </c>
      <c r="J1866" s="198">
        <v>0.1613</v>
      </c>
      <c r="K1866" s="198">
        <v>0.13159999999999999</v>
      </c>
      <c r="L1866" s="198">
        <v>0.1116</v>
      </c>
      <c r="M1866" s="198">
        <v>9.8500000000000004E-2</v>
      </c>
      <c r="N1866" s="198">
        <v>9.0399999999999994E-2</v>
      </c>
      <c r="O1866" s="198">
        <v>8.5500000000000007E-2</v>
      </c>
      <c r="P1866" s="198">
        <v>8.2600000000000007E-2</v>
      </c>
      <c r="Q1866" s="198">
        <v>8.1000000000000003E-2</v>
      </c>
    </row>
    <row r="1867" spans="1:17" x14ac:dyDescent="0.25">
      <c r="A1867" s="8">
        <v>2</v>
      </c>
      <c r="B1867" s="3">
        <v>67</v>
      </c>
      <c r="C1867" s="5">
        <v>380000</v>
      </c>
      <c r="D1867" s="198"/>
      <c r="E1867" s="198">
        <v>0.52669999999999995</v>
      </c>
      <c r="F1867" s="198">
        <v>0.41899999999999998</v>
      </c>
      <c r="G1867" s="198">
        <v>0.32540000000000002</v>
      </c>
      <c r="H1867" s="198">
        <v>0.25059999999999999</v>
      </c>
      <c r="I1867" s="198">
        <v>0.19309999999999999</v>
      </c>
      <c r="J1867" s="198">
        <v>0.1517</v>
      </c>
      <c r="K1867" s="198">
        <v>0.1234</v>
      </c>
      <c r="L1867" s="198">
        <v>0.1051</v>
      </c>
      <c r="M1867" s="198">
        <v>9.3799999999999994E-2</v>
      </c>
      <c r="N1867" s="198">
        <v>8.7099999999999997E-2</v>
      </c>
      <c r="O1867" s="198">
        <v>8.3299999999999999E-2</v>
      </c>
      <c r="P1867" s="198">
        <v>8.1199999999999994E-2</v>
      </c>
      <c r="Q1867" s="198">
        <v>8.0100000000000005E-2</v>
      </c>
    </row>
    <row r="1868" spans="1:17" x14ac:dyDescent="0.25">
      <c r="A1868" s="8">
        <v>2</v>
      </c>
      <c r="B1868" s="3">
        <v>68</v>
      </c>
      <c r="C1868" s="5">
        <v>380000</v>
      </c>
      <c r="D1868" s="198"/>
      <c r="E1868" s="198">
        <v>0.52410000000000001</v>
      </c>
      <c r="F1868" s="198">
        <v>0.41360000000000002</v>
      </c>
      <c r="G1868" s="198">
        <v>0.31730000000000003</v>
      </c>
      <c r="H1868" s="198">
        <v>0.24060000000000001</v>
      </c>
      <c r="I1868" s="198">
        <v>0.1827</v>
      </c>
      <c r="J1868" s="198">
        <v>0.14199999999999999</v>
      </c>
      <c r="K1868" s="198">
        <v>0.1154</v>
      </c>
      <c r="L1868" s="198">
        <v>9.9099999999999994E-2</v>
      </c>
      <c r="M1868" s="198">
        <v>8.9599999999999999E-2</v>
      </c>
      <c r="N1868" s="198">
        <v>8.4400000000000003E-2</v>
      </c>
      <c r="O1868" s="198">
        <v>8.1600000000000006E-2</v>
      </c>
      <c r="P1868" s="198">
        <v>8.0299999999999996E-2</v>
      </c>
      <c r="Q1868" s="198">
        <v>7.9600000000000004E-2</v>
      </c>
    </row>
    <row r="1869" spans="1:17" x14ac:dyDescent="0.25">
      <c r="A1869" s="8">
        <v>2</v>
      </c>
      <c r="B1869" s="3">
        <v>69</v>
      </c>
      <c r="C1869" s="5">
        <v>380000</v>
      </c>
      <c r="D1869" s="198"/>
      <c r="E1869" s="198">
        <v>0.52210000000000001</v>
      </c>
      <c r="F1869" s="198">
        <v>0.40889999999999999</v>
      </c>
      <c r="G1869" s="198">
        <v>0.30980000000000002</v>
      </c>
      <c r="H1869" s="198">
        <v>0.23100000000000001</v>
      </c>
      <c r="I1869" s="198">
        <v>0.1726</v>
      </c>
      <c r="J1869" s="198">
        <v>0.13289999999999999</v>
      </c>
      <c r="K1869" s="198">
        <v>0.1082</v>
      </c>
      <c r="L1869" s="198">
        <v>9.3899999999999997E-2</v>
      </c>
      <c r="M1869" s="198">
        <v>8.6199999999999999E-2</v>
      </c>
      <c r="N1869" s="198">
        <v>8.2299999999999998E-2</v>
      </c>
      <c r="O1869" s="198">
        <v>8.0500000000000002E-2</v>
      </c>
      <c r="P1869" s="198">
        <v>7.9600000000000004E-2</v>
      </c>
      <c r="Q1869" s="198">
        <v>7.9299999999999995E-2</v>
      </c>
    </row>
    <row r="1870" spans="1:17" x14ac:dyDescent="0.25">
      <c r="A1870" s="8">
        <v>2</v>
      </c>
      <c r="B1870" s="3">
        <v>70</v>
      </c>
      <c r="C1870" s="5">
        <v>380000</v>
      </c>
      <c r="D1870" s="198"/>
      <c r="E1870" s="198">
        <v>0.52039999999999997</v>
      </c>
      <c r="F1870" s="198">
        <v>0.40429999999999999</v>
      </c>
      <c r="G1870" s="198">
        <v>0.3014</v>
      </c>
      <c r="H1870" s="198">
        <v>0.2198</v>
      </c>
      <c r="I1870" s="198">
        <v>0.1608</v>
      </c>
      <c r="J1870" s="198">
        <v>0.1226</v>
      </c>
      <c r="K1870" s="198">
        <v>0.1004</v>
      </c>
      <c r="L1870" s="198">
        <v>8.8700000000000001E-2</v>
      </c>
      <c r="M1870" s="198">
        <v>8.3099999999999993E-2</v>
      </c>
      <c r="N1870" s="198">
        <v>8.0699999999999994E-2</v>
      </c>
      <c r="O1870" s="198">
        <v>7.9600000000000004E-2</v>
      </c>
      <c r="P1870" s="198">
        <v>7.9299999999999995E-2</v>
      </c>
      <c r="Q1870" s="198">
        <v>7.9100000000000004E-2</v>
      </c>
    </row>
    <row r="1871" spans="1:17" x14ac:dyDescent="0.25">
      <c r="A1871" s="8">
        <v>2</v>
      </c>
      <c r="B1871" s="3">
        <v>71</v>
      </c>
      <c r="C1871" s="5">
        <v>380000</v>
      </c>
      <c r="D1871" s="198"/>
      <c r="E1871" s="198">
        <v>0.51939999999999997</v>
      </c>
      <c r="F1871" s="198">
        <v>0.40079999999999999</v>
      </c>
      <c r="G1871" s="198">
        <v>0.29380000000000001</v>
      </c>
      <c r="H1871" s="198">
        <v>0.20899999999999999</v>
      </c>
      <c r="I1871" s="198">
        <v>0.14929999999999999</v>
      </c>
      <c r="J1871" s="198">
        <v>0.1129</v>
      </c>
      <c r="K1871" s="198">
        <v>9.3700000000000006E-2</v>
      </c>
      <c r="L1871" s="198">
        <v>8.4699999999999998E-2</v>
      </c>
      <c r="M1871" s="198">
        <v>8.1100000000000005E-2</v>
      </c>
      <c r="N1871" s="198">
        <v>7.9699999999999993E-2</v>
      </c>
      <c r="O1871" s="198">
        <v>7.9200000000000007E-2</v>
      </c>
      <c r="P1871" s="198">
        <v>7.9100000000000004E-2</v>
      </c>
      <c r="Q1871" s="198">
        <v>7.9100000000000004E-2</v>
      </c>
    </row>
    <row r="1872" spans="1:17" x14ac:dyDescent="0.25">
      <c r="A1872" s="8">
        <v>2</v>
      </c>
      <c r="B1872" s="3">
        <v>72</v>
      </c>
      <c r="C1872" s="5">
        <v>380000</v>
      </c>
      <c r="D1872" s="198"/>
      <c r="E1872" s="198">
        <v>0.51880000000000004</v>
      </c>
      <c r="F1872" s="198">
        <v>0.39779999999999999</v>
      </c>
      <c r="G1872" s="198">
        <v>0.28470000000000001</v>
      </c>
      <c r="H1872" s="198">
        <v>0.1946</v>
      </c>
      <c r="I1872" s="198">
        <v>0.13389999999999999</v>
      </c>
      <c r="J1872" s="198">
        <v>0.1009</v>
      </c>
      <c r="K1872" s="198">
        <v>8.6400000000000005E-2</v>
      </c>
      <c r="L1872" s="198">
        <v>8.1100000000000005E-2</v>
      </c>
      <c r="M1872" s="198">
        <v>7.9600000000000004E-2</v>
      </c>
      <c r="N1872" s="198">
        <v>7.9200000000000007E-2</v>
      </c>
      <c r="O1872" s="198">
        <v>7.9100000000000004E-2</v>
      </c>
      <c r="P1872" s="198">
        <v>7.9100000000000004E-2</v>
      </c>
      <c r="Q1872" s="198">
        <v>7.9100000000000004E-2</v>
      </c>
    </row>
    <row r="1873" spans="1:17" x14ac:dyDescent="0.25">
      <c r="A1873" s="8">
        <v>2</v>
      </c>
      <c r="B1873" s="3">
        <v>73</v>
      </c>
      <c r="C1873" s="5">
        <v>380000</v>
      </c>
      <c r="D1873" s="198"/>
      <c r="E1873" s="198">
        <v>0.51859999999999995</v>
      </c>
      <c r="F1873" s="198">
        <v>0.39650000000000002</v>
      </c>
      <c r="G1873" s="198">
        <v>0.2772</v>
      </c>
      <c r="H1873" s="198">
        <v>0.1797</v>
      </c>
      <c r="I1873" s="198">
        <v>0.1177</v>
      </c>
      <c r="J1873" s="198">
        <v>0.09</v>
      </c>
      <c r="K1873" s="198">
        <v>8.1299999999999997E-2</v>
      </c>
      <c r="L1873" s="198">
        <v>7.9399999999999998E-2</v>
      </c>
      <c r="M1873" s="198">
        <v>7.9100000000000004E-2</v>
      </c>
      <c r="N1873" s="198">
        <v>7.9100000000000004E-2</v>
      </c>
      <c r="O1873" s="198">
        <v>7.9100000000000004E-2</v>
      </c>
      <c r="P1873" s="198">
        <v>7.9100000000000004E-2</v>
      </c>
      <c r="Q1873" s="198">
        <v>7.9100000000000004E-2</v>
      </c>
    </row>
    <row r="1874" spans="1:17" x14ac:dyDescent="0.25">
      <c r="A1874" s="8">
        <v>2</v>
      </c>
      <c r="B1874" s="3">
        <v>74</v>
      </c>
      <c r="C1874" s="5">
        <v>380000</v>
      </c>
      <c r="D1874" s="198"/>
      <c r="E1874" s="198">
        <v>0.51859999999999995</v>
      </c>
      <c r="F1874" s="198">
        <v>0.39629999999999999</v>
      </c>
      <c r="G1874" s="198">
        <v>0.2747</v>
      </c>
      <c r="H1874" s="198">
        <v>0.1704</v>
      </c>
      <c r="I1874" s="198">
        <v>0.10730000000000001</v>
      </c>
      <c r="J1874" s="198">
        <v>8.4400000000000003E-2</v>
      </c>
      <c r="K1874" s="198">
        <v>7.9699999999999993E-2</v>
      </c>
      <c r="L1874" s="198">
        <v>7.9100000000000004E-2</v>
      </c>
      <c r="M1874" s="198">
        <v>7.9100000000000004E-2</v>
      </c>
      <c r="N1874" s="198">
        <v>7.9100000000000004E-2</v>
      </c>
      <c r="O1874" s="198">
        <v>7.9100000000000004E-2</v>
      </c>
      <c r="P1874" s="198">
        <v>7.9100000000000004E-2</v>
      </c>
      <c r="Q1874" s="198">
        <v>7.9100000000000004E-2</v>
      </c>
    </row>
    <row r="1875" spans="1:17" x14ac:dyDescent="0.25">
      <c r="A1875" s="8">
        <v>3</v>
      </c>
      <c r="B1875" s="3">
        <v>52</v>
      </c>
      <c r="C1875" s="5">
        <v>380000</v>
      </c>
      <c r="D1875" s="198"/>
      <c r="E1875" s="198">
        <v>0.61799999999999999</v>
      </c>
      <c r="F1875" s="198">
        <v>0.54679999999999995</v>
      </c>
      <c r="G1875" s="198">
        <v>0.48370000000000002</v>
      </c>
      <c r="H1875" s="198">
        <v>0.42749999999999999</v>
      </c>
      <c r="I1875" s="198">
        <v>0.3775</v>
      </c>
      <c r="J1875" s="198">
        <v>0.33289999999999997</v>
      </c>
      <c r="K1875" s="198">
        <v>0.29320000000000002</v>
      </c>
      <c r="L1875" s="198">
        <v>0.26090000000000002</v>
      </c>
      <c r="M1875" s="198">
        <v>0.23480000000000001</v>
      </c>
      <c r="N1875" s="198">
        <v>0.21279999999999999</v>
      </c>
      <c r="O1875" s="198">
        <v>0.19439999999999999</v>
      </c>
      <c r="P1875" s="198">
        <v>0.17899999999999999</v>
      </c>
      <c r="Q1875" s="198">
        <v>0.16600000000000001</v>
      </c>
    </row>
    <row r="1876" spans="1:17" x14ac:dyDescent="0.25">
      <c r="A1876" s="8">
        <v>3</v>
      </c>
      <c r="B1876" s="3">
        <v>53</v>
      </c>
      <c r="C1876" s="5">
        <v>380000</v>
      </c>
      <c r="D1876" s="198"/>
      <c r="E1876" s="198">
        <v>0.6109</v>
      </c>
      <c r="F1876" s="198">
        <v>0.53790000000000004</v>
      </c>
      <c r="G1876" s="198">
        <v>0.47320000000000001</v>
      </c>
      <c r="H1876" s="198">
        <v>0.4158</v>
      </c>
      <c r="I1876" s="198">
        <v>0.36480000000000001</v>
      </c>
      <c r="J1876" s="198">
        <v>0.31950000000000001</v>
      </c>
      <c r="K1876" s="198">
        <v>0.28070000000000001</v>
      </c>
      <c r="L1876" s="198">
        <v>0.25019999999999998</v>
      </c>
      <c r="M1876" s="198">
        <v>0.22470000000000001</v>
      </c>
      <c r="N1876" s="198">
        <v>0.2034</v>
      </c>
      <c r="O1876" s="198">
        <v>0.1857</v>
      </c>
      <c r="P1876" s="198">
        <v>0.1709</v>
      </c>
      <c r="Q1876" s="198">
        <v>0.15859999999999999</v>
      </c>
    </row>
    <row r="1877" spans="1:17" x14ac:dyDescent="0.25">
      <c r="A1877" s="8">
        <v>3</v>
      </c>
      <c r="B1877" s="3">
        <v>54</v>
      </c>
      <c r="C1877" s="5">
        <v>380000</v>
      </c>
      <c r="D1877" s="198"/>
      <c r="E1877" s="198">
        <v>0.60399999999999998</v>
      </c>
      <c r="F1877" s="198">
        <v>0.52910000000000001</v>
      </c>
      <c r="G1877" s="198">
        <v>0.46279999999999999</v>
      </c>
      <c r="H1877" s="198">
        <v>0.40410000000000001</v>
      </c>
      <c r="I1877" s="198">
        <v>0.35220000000000001</v>
      </c>
      <c r="J1877" s="198">
        <v>0.30630000000000002</v>
      </c>
      <c r="K1877" s="198">
        <v>0.2697</v>
      </c>
      <c r="L1877" s="198">
        <v>0.23980000000000001</v>
      </c>
      <c r="M1877" s="198">
        <v>0.215</v>
      </c>
      <c r="N1877" s="198">
        <v>0.19439999999999999</v>
      </c>
      <c r="O1877" s="198">
        <v>0.17730000000000001</v>
      </c>
      <c r="P1877" s="198">
        <v>0.1633</v>
      </c>
      <c r="Q1877" s="198">
        <v>0.15190000000000001</v>
      </c>
    </row>
    <row r="1878" spans="1:17" x14ac:dyDescent="0.25">
      <c r="A1878" s="8">
        <v>3</v>
      </c>
      <c r="B1878" s="3">
        <v>55</v>
      </c>
      <c r="C1878" s="5">
        <v>380000</v>
      </c>
      <c r="D1878" s="198"/>
      <c r="E1878" s="198">
        <v>0.59730000000000005</v>
      </c>
      <c r="F1878" s="198">
        <v>0.52049999999999996</v>
      </c>
      <c r="G1878" s="198">
        <v>0.4526</v>
      </c>
      <c r="H1878" s="198">
        <v>0.3926</v>
      </c>
      <c r="I1878" s="198">
        <v>0.33979999999999999</v>
      </c>
      <c r="J1878" s="198">
        <v>0.29470000000000002</v>
      </c>
      <c r="K1878" s="198">
        <v>0.25929999999999997</v>
      </c>
      <c r="L1878" s="198">
        <v>0.22989999999999999</v>
      </c>
      <c r="M1878" s="198">
        <v>0.2056</v>
      </c>
      <c r="N1878" s="198">
        <v>0.1857</v>
      </c>
      <c r="O1878" s="198">
        <v>0.1694</v>
      </c>
      <c r="P1878" s="198">
        <v>0.15629999999999999</v>
      </c>
      <c r="Q1878" s="198">
        <v>0.1459</v>
      </c>
    </row>
    <row r="1879" spans="1:17" x14ac:dyDescent="0.25">
      <c r="A1879" s="8">
        <v>3</v>
      </c>
      <c r="B1879" s="3">
        <v>56</v>
      </c>
      <c r="C1879" s="5">
        <v>380000</v>
      </c>
      <c r="D1879" s="198"/>
      <c r="E1879" s="198">
        <v>0.59060000000000001</v>
      </c>
      <c r="F1879" s="198">
        <v>0.51180000000000003</v>
      </c>
      <c r="G1879" s="198">
        <v>0.44209999999999999</v>
      </c>
      <c r="H1879" s="198">
        <v>0.38080000000000003</v>
      </c>
      <c r="I1879" s="198">
        <v>0.32700000000000001</v>
      </c>
      <c r="J1879" s="198">
        <v>0.28370000000000001</v>
      </c>
      <c r="K1879" s="198">
        <v>0.2487</v>
      </c>
      <c r="L1879" s="198">
        <v>0.21990000000000001</v>
      </c>
      <c r="M1879" s="198">
        <v>0.1963</v>
      </c>
      <c r="N1879" s="198">
        <v>0.17710000000000001</v>
      </c>
      <c r="O1879" s="198">
        <v>0.1618</v>
      </c>
      <c r="P1879" s="198">
        <v>0.1497</v>
      </c>
      <c r="Q1879" s="198">
        <v>0.14019999999999999</v>
      </c>
    </row>
    <row r="1880" spans="1:17" x14ac:dyDescent="0.25">
      <c r="A1880" s="8">
        <v>3</v>
      </c>
      <c r="B1880" s="3">
        <v>57</v>
      </c>
      <c r="C1880" s="5">
        <v>380000</v>
      </c>
      <c r="D1880" s="198"/>
      <c r="E1880" s="198">
        <v>0.58399999999999996</v>
      </c>
      <c r="F1880" s="198">
        <v>0.50309999999999999</v>
      </c>
      <c r="G1880" s="198">
        <v>0.43180000000000002</v>
      </c>
      <c r="H1880" s="198">
        <v>0.36909999999999998</v>
      </c>
      <c r="I1880" s="198">
        <v>0.31530000000000002</v>
      </c>
      <c r="J1880" s="198">
        <v>0.27310000000000001</v>
      </c>
      <c r="K1880" s="198">
        <v>0.23849999999999999</v>
      </c>
      <c r="L1880" s="198">
        <v>0.2102</v>
      </c>
      <c r="M1880" s="198">
        <v>0.18729999999999999</v>
      </c>
      <c r="N1880" s="198">
        <v>0.16919999999999999</v>
      </c>
      <c r="O1880" s="198">
        <v>0.15490000000000001</v>
      </c>
      <c r="P1880" s="198">
        <v>0.14369999999999999</v>
      </c>
      <c r="Q1880" s="198">
        <v>0.13500000000000001</v>
      </c>
    </row>
    <row r="1881" spans="1:17" x14ac:dyDescent="0.25">
      <c r="A1881" s="8">
        <v>3</v>
      </c>
      <c r="B1881" s="3">
        <v>58</v>
      </c>
      <c r="C1881" s="5">
        <v>380000</v>
      </c>
      <c r="D1881" s="198"/>
      <c r="E1881" s="198">
        <v>0.57799999999999996</v>
      </c>
      <c r="F1881" s="198">
        <v>0.49509999999999998</v>
      </c>
      <c r="G1881" s="198">
        <v>0.42199999999999999</v>
      </c>
      <c r="H1881" s="198">
        <v>0.35799999999999998</v>
      </c>
      <c r="I1881" s="198">
        <v>0.3054</v>
      </c>
      <c r="J1881" s="198">
        <v>0.26329999999999998</v>
      </c>
      <c r="K1881" s="198">
        <v>0.22900000000000001</v>
      </c>
      <c r="L1881" s="198">
        <v>0.20130000000000001</v>
      </c>
      <c r="M1881" s="198">
        <v>0.1794</v>
      </c>
      <c r="N1881" s="198">
        <v>0.16220000000000001</v>
      </c>
      <c r="O1881" s="198">
        <v>0.14879999999999999</v>
      </c>
      <c r="P1881" s="198">
        <v>0.13850000000000001</v>
      </c>
      <c r="Q1881" s="198">
        <v>0.13059999999999999</v>
      </c>
    </row>
    <row r="1882" spans="1:17" x14ac:dyDescent="0.25">
      <c r="A1882" s="8">
        <v>3</v>
      </c>
      <c r="B1882" s="3">
        <v>59</v>
      </c>
      <c r="C1882" s="5">
        <v>380000</v>
      </c>
      <c r="D1882" s="198"/>
      <c r="E1882" s="198">
        <v>0.57220000000000004</v>
      </c>
      <c r="F1882" s="198">
        <v>0.48720000000000002</v>
      </c>
      <c r="G1882" s="198">
        <v>0.4123</v>
      </c>
      <c r="H1882" s="198">
        <v>0.34699999999999998</v>
      </c>
      <c r="I1882" s="198">
        <v>0.29559999999999997</v>
      </c>
      <c r="J1882" s="198">
        <v>0.25359999999999999</v>
      </c>
      <c r="K1882" s="198">
        <v>0.21970000000000001</v>
      </c>
      <c r="L1882" s="198">
        <v>0.1928</v>
      </c>
      <c r="M1882" s="198">
        <v>0.17180000000000001</v>
      </c>
      <c r="N1882" s="198">
        <v>0.1555</v>
      </c>
      <c r="O1882" s="198">
        <v>0.1431</v>
      </c>
      <c r="P1882" s="198">
        <v>0.13370000000000001</v>
      </c>
      <c r="Q1882" s="198">
        <v>0.12670000000000001</v>
      </c>
    </row>
    <row r="1883" spans="1:17" x14ac:dyDescent="0.25">
      <c r="A1883" s="8">
        <v>3</v>
      </c>
      <c r="B1883" s="3">
        <v>60</v>
      </c>
      <c r="C1883" s="5">
        <v>380000</v>
      </c>
      <c r="D1883" s="198"/>
      <c r="E1883" s="198">
        <v>0.56640000000000001</v>
      </c>
      <c r="F1883" s="198">
        <v>0.47920000000000001</v>
      </c>
      <c r="G1883" s="198">
        <v>0.40250000000000002</v>
      </c>
      <c r="H1883" s="198">
        <v>0.33729999999999999</v>
      </c>
      <c r="I1883" s="198">
        <v>0.28570000000000001</v>
      </c>
      <c r="J1883" s="198">
        <v>0.24379999999999999</v>
      </c>
      <c r="K1883" s="198">
        <v>0.21049999999999999</v>
      </c>
      <c r="L1883" s="198">
        <v>0.1845</v>
      </c>
      <c r="M1883" s="198">
        <v>0.16439999999999999</v>
      </c>
      <c r="N1883" s="198">
        <v>0.1492</v>
      </c>
      <c r="O1883" s="198">
        <v>0.13780000000000001</v>
      </c>
      <c r="P1883" s="198">
        <v>0.1293</v>
      </c>
      <c r="Q1883" s="198">
        <v>0.1231</v>
      </c>
    </row>
    <row r="1884" spans="1:17" x14ac:dyDescent="0.25">
      <c r="A1884" s="8">
        <v>3</v>
      </c>
      <c r="B1884" s="3">
        <v>61</v>
      </c>
      <c r="C1884" s="5">
        <v>380000</v>
      </c>
      <c r="D1884" s="198"/>
      <c r="E1884" s="198">
        <v>0.56089999999999995</v>
      </c>
      <c r="F1884" s="198">
        <v>0.47149999999999997</v>
      </c>
      <c r="G1884" s="198">
        <v>0.39290000000000003</v>
      </c>
      <c r="H1884" s="198">
        <v>0.32779999999999998</v>
      </c>
      <c r="I1884" s="198">
        <v>0.27589999999999998</v>
      </c>
      <c r="J1884" s="198">
        <v>0.23430000000000001</v>
      </c>
      <c r="K1884" s="198">
        <v>0.20169999999999999</v>
      </c>
      <c r="L1884" s="198">
        <v>0.17660000000000001</v>
      </c>
      <c r="M1884" s="198">
        <v>0.1575</v>
      </c>
      <c r="N1884" s="198">
        <v>0.14330000000000001</v>
      </c>
      <c r="O1884" s="198">
        <v>0.13289999999999999</v>
      </c>
      <c r="P1884" s="198">
        <v>0.12540000000000001</v>
      </c>
      <c r="Q1884" s="198">
        <v>0.12</v>
      </c>
    </row>
    <row r="1885" spans="1:17" x14ac:dyDescent="0.25">
      <c r="A1885" s="8">
        <v>3</v>
      </c>
      <c r="B1885" s="3">
        <v>62</v>
      </c>
      <c r="C1885" s="5">
        <v>380000</v>
      </c>
      <c r="D1885" s="198"/>
      <c r="E1885" s="198">
        <v>0.55549999999999999</v>
      </c>
      <c r="F1885" s="198">
        <v>0.46389999999999998</v>
      </c>
      <c r="G1885" s="198">
        <v>0.38340000000000002</v>
      </c>
      <c r="H1885" s="198">
        <v>0.31840000000000002</v>
      </c>
      <c r="I1885" s="198">
        <v>0.26619999999999999</v>
      </c>
      <c r="J1885" s="198">
        <v>0.22489999999999999</v>
      </c>
      <c r="K1885" s="198">
        <v>0.193</v>
      </c>
      <c r="L1885" s="198">
        <v>0.16880000000000001</v>
      </c>
      <c r="M1885" s="198">
        <v>0.15090000000000001</v>
      </c>
      <c r="N1885" s="198">
        <v>0.13780000000000001</v>
      </c>
      <c r="O1885" s="198">
        <v>0.1285</v>
      </c>
      <c r="P1885" s="198">
        <v>0.12189999999999999</v>
      </c>
      <c r="Q1885" s="198">
        <v>0.1173</v>
      </c>
    </row>
    <row r="1886" spans="1:17" x14ac:dyDescent="0.25">
      <c r="A1886" s="8">
        <v>3</v>
      </c>
      <c r="B1886" s="3">
        <v>63</v>
      </c>
      <c r="C1886" s="5">
        <v>380000</v>
      </c>
      <c r="D1886" s="198"/>
      <c r="E1886" s="198">
        <v>0.55020000000000002</v>
      </c>
      <c r="F1886" s="198">
        <v>0.45619999999999999</v>
      </c>
      <c r="G1886" s="198">
        <v>0.37390000000000001</v>
      </c>
      <c r="H1886" s="198">
        <v>0.30869999999999997</v>
      </c>
      <c r="I1886" s="198">
        <v>0.25619999999999998</v>
      </c>
      <c r="J1886" s="198">
        <v>0.21529999999999999</v>
      </c>
      <c r="K1886" s="198">
        <v>0.1842</v>
      </c>
      <c r="L1886" s="198">
        <v>0.16120000000000001</v>
      </c>
      <c r="M1886" s="198">
        <v>0.14449999999999999</v>
      </c>
      <c r="N1886" s="198">
        <v>0.1326</v>
      </c>
      <c r="O1886" s="198">
        <v>0.1244</v>
      </c>
      <c r="P1886" s="198">
        <v>0.1187</v>
      </c>
      <c r="Q1886" s="198">
        <v>0.1149</v>
      </c>
    </row>
    <row r="1887" spans="1:17" x14ac:dyDescent="0.25">
      <c r="A1887" s="8">
        <v>3</v>
      </c>
      <c r="B1887" s="3">
        <v>64</v>
      </c>
      <c r="C1887" s="5">
        <v>380000</v>
      </c>
      <c r="D1887" s="198"/>
      <c r="E1887" s="198">
        <v>0.54530000000000001</v>
      </c>
      <c r="F1887" s="198">
        <v>0.44879999999999998</v>
      </c>
      <c r="G1887" s="198">
        <v>0.36530000000000001</v>
      </c>
      <c r="H1887" s="198">
        <v>0.29899999999999999</v>
      </c>
      <c r="I1887" s="198">
        <v>0.24640000000000001</v>
      </c>
      <c r="J1887" s="198">
        <v>0.2059</v>
      </c>
      <c r="K1887" s="198">
        <v>0.17580000000000001</v>
      </c>
      <c r="L1887" s="198">
        <v>0.15390000000000001</v>
      </c>
      <c r="M1887" s="198">
        <v>0.13850000000000001</v>
      </c>
      <c r="N1887" s="198">
        <v>0.12790000000000001</v>
      </c>
      <c r="O1887" s="198">
        <v>0.1208</v>
      </c>
      <c r="P1887" s="198">
        <v>0.11600000000000001</v>
      </c>
      <c r="Q1887" s="198">
        <v>0.113</v>
      </c>
    </row>
    <row r="1888" spans="1:17" x14ac:dyDescent="0.25">
      <c r="A1888" s="8">
        <v>3</v>
      </c>
      <c r="B1888" s="3">
        <v>65</v>
      </c>
      <c r="C1888" s="5">
        <v>380000</v>
      </c>
      <c r="D1888" s="198"/>
      <c r="E1888" s="198">
        <v>0.54059999999999997</v>
      </c>
      <c r="F1888" s="198">
        <v>0.4415</v>
      </c>
      <c r="G1888" s="198">
        <v>0.35670000000000002</v>
      </c>
      <c r="H1888" s="198">
        <v>0.28939999999999999</v>
      </c>
      <c r="I1888" s="198">
        <v>0.23649999999999999</v>
      </c>
      <c r="J1888" s="198">
        <v>0.1966</v>
      </c>
      <c r="K1888" s="198">
        <v>0.16750000000000001</v>
      </c>
      <c r="L1888" s="198">
        <v>0.14699999999999999</v>
      </c>
      <c r="M1888" s="198">
        <v>0.13300000000000001</v>
      </c>
      <c r="N1888" s="198">
        <v>0.1236</v>
      </c>
      <c r="O1888" s="198">
        <v>0.1176</v>
      </c>
      <c r="P1888" s="198">
        <v>0.1138</v>
      </c>
      <c r="Q1888" s="198">
        <v>0.1114</v>
      </c>
    </row>
    <row r="1889" spans="1:17" x14ac:dyDescent="0.25">
      <c r="A1889" s="8">
        <v>3</v>
      </c>
      <c r="B1889" s="3">
        <v>66</v>
      </c>
      <c r="C1889" s="5">
        <v>380000</v>
      </c>
      <c r="D1889" s="198"/>
      <c r="E1889" s="198">
        <v>0.53639999999999999</v>
      </c>
      <c r="F1889" s="198">
        <v>0.43469999999999998</v>
      </c>
      <c r="G1889" s="198">
        <v>0.3483</v>
      </c>
      <c r="H1889" s="198">
        <v>0.27979999999999999</v>
      </c>
      <c r="I1889" s="198">
        <v>0.2268</v>
      </c>
      <c r="J1889" s="198">
        <v>0.1875</v>
      </c>
      <c r="K1889" s="198">
        <v>0.15959999999999999</v>
      </c>
      <c r="L1889" s="198">
        <v>0.14050000000000001</v>
      </c>
      <c r="M1889" s="198">
        <v>0.12790000000000001</v>
      </c>
      <c r="N1889" s="198">
        <v>0.11990000000000001</v>
      </c>
      <c r="O1889" s="198">
        <v>0.1149</v>
      </c>
      <c r="P1889" s="198">
        <v>0.112</v>
      </c>
      <c r="Q1889" s="198">
        <v>0.11020000000000001</v>
      </c>
    </row>
    <row r="1890" spans="1:17" x14ac:dyDescent="0.25">
      <c r="A1890" s="8">
        <v>3</v>
      </c>
      <c r="B1890" s="3">
        <v>67</v>
      </c>
      <c r="C1890" s="5">
        <v>380000</v>
      </c>
      <c r="D1890" s="198"/>
      <c r="E1890" s="198">
        <v>0.5323</v>
      </c>
      <c r="F1890" s="198">
        <v>0.42759999999999998</v>
      </c>
      <c r="G1890" s="198">
        <v>0.33939999999999998</v>
      </c>
      <c r="H1890" s="198">
        <v>0.26950000000000002</v>
      </c>
      <c r="I1890" s="198">
        <v>0.2162</v>
      </c>
      <c r="J1890" s="198">
        <v>0.1777</v>
      </c>
      <c r="K1890" s="198">
        <v>0.15129999999999999</v>
      </c>
      <c r="L1890" s="198">
        <v>0.13400000000000001</v>
      </c>
      <c r="M1890" s="198">
        <v>0.1231</v>
      </c>
      <c r="N1890" s="198">
        <v>0.11650000000000001</v>
      </c>
      <c r="O1890" s="198">
        <v>0.11260000000000001</v>
      </c>
      <c r="P1890" s="198">
        <v>0.1104</v>
      </c>
      <c r="Q1890" s="198">
        <v>0.10920000000000001</v>
      </c>
    </row>
    <row r="1891" spans="1:17" x14ac:dyDescent="0.25">
      <c r="A1891" s="8">
        <v>3</v>
      </c>
      <c r="B1891" s="3">
        <v>68</v>
      </c>
      <c r="C1891" s="5">
        <v>380000</v>
      </c>
      <c r="D1891" s="198"/>
      <c r="E1891" s="198">
        <v>0.52869999999999995</v>
      </c>
      <c r="F1891" s="198">
        <v>0.42099999999999999</v>
      </c>
      <c r="G1891" s="198">
        <v>0.33040000000000003</v>
      </c>
      <c r="H1891" s="198">
        <v>0.25890000000000002</v>
      </c>
      <c r="I1891" s="198">
        <v>0.20549999999999999</v>
      </c>
      <c r="J1891" s="198">
        <v>0.16800000000000001</v>
      </c>
      <c r="K1891" s="198">
        <v>0.14330000000000001</v>
      </c>
      <c r="L1891" s="198">
        <v>0.12790000000000001</v>
      </c>
      <c r="M1891" s="198">
        <v>0.1188</v>
      </c>
      <c r="N1891" s="198">
        <v>0.11360000000000001</v>
      </c>
      <c r="O1891" s="198">
        <v>0.1108</v>
      </c>
      <c r="P1891" s="198">
        <v>0.10929999999999999</v>
      </c>
      <c r="Q1891" s="198">
        <v>0.1086</v>
      </c>
    </row>
    <row r="1892" spans="1:17" x14ac:dyDescent="0.25">
      <c r="A1892" s="8">
        <v>3</v>
      </c>
      <c r="B1892" s="3">
        <v>69</v>
      </c>
      <c r="C1892" s="5">
        <v>380000</v>
      </c>
      <c r="D1892" s="198"/>
      <c r="E1892" s="198">
        <v>0.52580000000000005</v>
      </c>
      <c r="F1892" s="198">
        <v>0.41510000000000002</v>
      </c>
      <c r="G1892" s="198">
        <v>0.32190000000000002</v>
      </c>
      <c r="H1892" s="198">
        <v>0.24879999999999999</v>
      </c>
      <c r="I1892" s="198">
        <v>0.19520000000000001</v>
      </c>
      <c r="J1892" s="198">
        <v>0.15890000000000001</v>
      </c>
      <c r="K1892" s="198">
        <v>0.1361</v>
      </c>
      <c r="L1892" s="198">
        <v>0.1227</v>
      </c>
      <c r="M1892" s="198">
        <v>0.1153</v>
      </c>
      <c r="N1892" s="198">
        <v>0.1115</v>
      </c>
      <c r="O1892" s="198">
        <v>0.1096</v>
      </c>
      <c r="P1892" s="198">
        <v>0.1087</v>
      </c>
      <c r="Q1892" s="198">
        <v>0.10829999999999999</v>
      </c>
    </row>
    <row r="1893" spans="1:17" x14ac:dyDescent="0.25">
      <c r="A1893" s="8">
        <v>3</v>
      </c>
      <c r="B1893" s="3">
        <v>70</v>
      </c>
      <c r="C1893" s="5">
        <v>380000</v>
      </c>
      <c r="D1893" s="198"/>
      <c r="E1893" s="198">
        <v>0.5232</v>
      </c>
      <c r="F1893" s="198">
        <v>0.40920000000000001</v>
      </c>
      <c r="G1893" s="198">
        <v>0.31219999999999998</v>
      </c>
      <c r="H1893" s="198">
        <v>0.23680000000000001</v>
      </c>
      <c r="I1893" s="198">
        <v>0.1832</v>
      </c>
      <c r="J1893" s="198">
        <v>0.14860000000000001</v>
      </c>
      <c r="K1893" s="198">
        <v>0.12839999999999999</v>
      </c>
      <c r="L1893" s="198">
        <v>0.1176</v>
      </c>
      <c r="M1893" s="198">
        <v>0.11219999999999999</v>
      </c>
      <c r="N1893" s="198">
        <v>0.10970000000000001</v>
      </c>
      <c r="O1893" s="198">
        <v>0.1086</v>
      </c>
      <c r="P1893" s="198">
        <v>0.1082</v>
      </c>
      <c r="Q1893" s="198">
        <v>0.108</v>
      </c>
    </row>
    <row r="1894" spans="1:17" x14ac:dyDescent="0.25">
      <c r="A1894" s="8">
        <v>3</v>
      </c>
      <c r="B1894" s="3">
        <v>71</v>
      </c>
      <c r="C1894" s="5">
        <v>380000</v>
      </c>
      <c r="D1894" s="198"/>
      <c r="E1894" s="198">
        <v>0.52159999999999995</v>
      </c>
      <c r="F1894" s="198">
        <v>0.40439999999999998</v>
      </c>
      <c r="G1894" s="198">
        <v>0.30320000000000003</v>
      </c>
      <c r="H1894" s="198">
        <v>0.22520000000000001</v>
      </c>
      <c r="I1894" s="198">
        <v>0.17150000000000001</v>
      </c>
      <c r="J1894" s="198">
        <v>0.1391</v>
      </c>
      <c r="K1894" s="198">
        <v>0.12180000000000001</v>
      </c>
      <c r="L1894" s="198">
        <v>0.11360000000000001</v>
      </c>
      <c r="M1894" s="198">
        <v>0.1101</v>
      </c>
      <c r="N1894" s="198">
        <v>0.1087</v>
      </c>
      <c r="O1894" s="198">
        <v>0.1082</v>
      </c>
      <c r="P1894" s="198">
        <v>0.108</v>
      </c>
      <c r="Q1894" s="198">
        <v>0.108</v>
      </c>
    </row>
    <row r="1895" spans="1:17" x14ac:dyDescent="0.25">
      <c r="A1895" s="8">
        <v>3</v>
      </c>
      <c r="B1895" s="3">
        <v>72</v>
      </c>
      <c r="C1895" s="5">
        <v>380000</v>
      </c>
      <c r="D1895" s="198"/>
      <c r="E1895" s="198">
        <v>0.52039999999999997</v>
      </c>
      <c r="F1895" s="198">
        <v>0.4</v>
      </c>
      <c r="G1895" s="198">
        <v>0.29199999999999998</v>
      </c>
      <c r="H1895" s="198">
        <v>0.2097</v>
      </c>
      <c r="I1895" s="198">
        <v>0.15609999999999999</v>
      </c>
      <c r="J1895" s="198">
        <v>0.1275</v>
      </c>
      <c r="K1895" s="198">
        <v>0.1148</v>
      </c>
      <c r="L1895" s="198">
        <v>0.11</v>
      </c>
      <c r="M1895" s="198">
        <v>0.1085</v>
      </c>
      <c r="N1895" s="198">
        <v>0.1081</v>
      </c>
      <c r="O1895" s="198">
        <v>0.108</v>
      </c>
      <c r="P1895" s="198">
        <v>0.108</v>
      </c>
      <c r="Q1895" s="198">
        <v>0.108</v>
      </c>
    </row>
    <row r="1896" spans="1:17" x14ac:dyDescent="0.25">
      <c r="A1896" s="8">
        <v>3</v>
      </c>
      <c r="B1896" s="3">
        <v>73</v>
      </c>
      <c r="C1896" s="5">
        <v>380000</v>
      </c>
      <c r="D1896" s="198"/>
      <c r="E1896" s="198">
        <v>0.52010000000000001</v>
      </c>
      <c r="F1896" s="198">
        <v>0.39789999999999998</v>
      </c>
      <c r="G1896" s="198">
        <v>0.28179999999999999</v>
      </c>
      <c r="H1896" s="198">
        <v>0.19309999999999999</v>
      </c>
      <c r="I1896" s="198">
        <v>0.1401</v>
      </c>
      <c r="J1896" s="198">
        <v>0.1172</v>
      </c>
      <c r="K1896" s="198">
        <v>0.11</v>
      </c>
      <c r="L1896" s="198">
        <v>0.10829999999999999</v>
      </c>
      <c r="M1896" s="198">
        <v>0.108</v>
      </c>
      <c r="N1896" s="198">
        <v>0.108</v>
      </c>
      <c r="O1896" s="198">
        <v>0.108</v>
      </c>
      <c r="P1896" s="198">
        <v>0.108</v>
      </c>
      <c r="Q1896" s="198">
        <v>0.108</v>
      </c>
    </row>
    <row r="1897" spans="1:17" x14ac:dyDescent="0.25">
      <c r="A1897" s="8">
        <v>3</v>
      </c>
      <c r="B1897" s="3">
        <v>74</v>
      </c>
      <c r="C1897" s="5">
        <v>380000</v>
      </c>
      <c r="D1897" s="198"/>
      <c r="E1897" s="198">
        <v>0.52010000000000001</v>
      </c>
      <c r="F1897" s="198">
        <v>0.39750000000000002</v>
      </c>
      <c r="G1897" s="198">
        <v>0.2767</v>
      </c>
      <c r="H1897" s="198">
        <v>0.18229999999999999</v>
      </c>
      <c r="I1897" s="198">
        <v>0.13</v>
      </c>
      <c r="J1897" s="198">
        <v>0.11219999999999999</v>
      </c>
      <c r="K1897" s="198">
        <v>0.1085</v>
      </c>
      <c r="L1897" s="198">
        <v>0.108</v>
      </c>
      <c r="M1897" s="198">
        <v>0.108</v>
      </c>
      <c r="N1897" s="198">
        <v>0.108</v>
      </c>
      <c r="O1897" s="198">
        <v>0.108</v>
      </c>
      <c r="P1897" s="198">
        <v>0.108</v>
      </c>
      <c r="Q1897" s="198">
        <v>0.108</v>
      </c>
    </row>
    <row r="1898" spans="1:17" x14ac:dyDescent="0.25">
      <c r="A1898" s="8">
        <v>4</v>
      </c>
      <c r="B1898" s="3">
        <v>52</v>
      </c>
      <c r="C1898" s="5">
        <v>380000</v>
      </c>
      <c r="D1898" s="198"/>
      <c r="E1898" s="198">
        <v>0.63370000000000004</v>
      </c>
      <c r="F1898" s="198">
        <v>0.56610000000000005</v>
      </c>
      <c r="G1898" s="198">
        <v>0.50609999999999999</v>
      </c>
      <c r="H1898" s="198">
        <v>0.45250000000000001</v>
      </c>
      <c r="I1898" s="198">
        <v>0.40450000000000003</v>
      </c>
      <c r="J1898" s="198">
        <v>0.36149999999999999</v>
      </c>
      <c r="K1898" s="198">
        <v>0.32290000000000002</v>
      </c>
      <c r="L1898" s="198">
        <v>0.29170000000000001</v>
      </c>
      <c r="M1898" s="198">
        <v>0.2671</v>
      </c>
      <c r="N1898" s="198">
        <v>0.2465</v>
      </c>
      <c r="O1898" s="198">
        <v>0.2291</v>
      </c>
      <c r="P1898" s="198">
        <v>0.2145</v>
      </c>
      <c r="Q1898" s="198">
        <v>0.20219999999999999</v>
      </c>
    </row>
    <row r="1899" spans="1:17" x14ac:dyDescent="0.25">
      <c r="A1899" s="8">
        <v>4</v>
      </c>
      <c r="B1899" s="3">
        <v>53</v>
      </c>
      <c r="C1899" s="5">
        <v>380000</v>
      </c>
      <c r="D1899" s="198"/>
      <c r="E1899" s="198">
        <v>0.62629999999999997</v>
      </c>
      <c r="F1899" s="198">
        <v>0.55689999999999995</v>
      </c>
      <c r="G1899" s="198">
        <v>0.49530000000000002</v>
      </c>
      <c r="H1899" s="198">
        <v>0.44040000000000001</v>
      </c>
      <c r="I1899" s="198">
        <v>0.39150000000000001</v>
      </c>
      <c r="J1899" s="198">
        <v>0.34770000000000001</v>
      </c>
      <c r="K1899" s="198">
        <v>0.30990000000000001</v>
      </c>
      <c r="L1899" s="198">
        <v>0.28120000000000001</v>
      </c>
      <c r="M1899" s="198">
        <v>0.25729999999999997</v>
      </c>
      <c r="N1899" s="198">
        <v>0.23730000000000001</v>
      </c>
      <c r="O1899" s="198">
        <v>0.22059999999999999</v>
      </c>
      <c r="P1899" s="198">
        <v>0.20649999999999999</v>
      </c>
      <c r="Q1899" s="198">
        <v>0.19489999999999999</v>
      </c>
    </row>
    <row r="1900" spans="1:17" x14ac:dyDescent="0.25">
      <c r="A1900" s="8">
        <v>4</v>
      </c>
      <c r="B1900" s="3">
        <v>54</v>
      </c>
      <c r="C1900" s="5">
        <v>380000</v>
      </c>
      <c r="D1900" s="198"/>
      <c r="E1900" s="198">
        <v>0.61899999999999999</v>
      </c>
      <c r="F1900" s="198">
        <v>0.54769999999999996</v>
      </c>
      <c r="G1900" s="198">
        <v>0.48449999999999999</v>
      </c>
      <c r="H1900" s="198">
        <v>0.4284</v>
      </c>
      <c r="I1900" s="198">
        <v>0.37840000000000001</v>
      </c>
      <c r="J1900" s="198">
        <v>0.33400000000000002</v>
      </c>
      <c r="K1900" s="198">
        <v>0.29909999999999998</v>
      </c>
      <c r="L1900" s="198">
        <v>0.27110000000000001</v>
      </c>
      <c r="M1900" s="198">
        <v>0.24779999999999999</v>
      </c>
      <c r="N1900" s="198">
        <v>0.22839999999999999</v>
      </c>
      <c r="O1900" s="198">
        <v>0.21229999999999999</v>
      </c>
      <c r="P1900" s="198">
        <v>0.1991</v>
      </c>
      <c r="Q1900" s="198">
        <v>0.1883</v>
      </c>
    </row>
    <row r="1901" spans="1:17" x14ac:dyDescent="0.25">
      <c r="A1901" s="8">
        <v>4</v>
      </c>
      <c r="B1901" s="3">
        <v>55</v>
      </c>
      <c r="C1901" s="5">
        <v>380000</v>
      </c>
      <c r="D1901" s="198"/>
      <c r="E1901" s="198">
        <v>0.6119</v>
      </c>
      <c r="F1901" s="198">
        <v>0.53869999999999996</v>
      </c>
      <c r="G1901" s="198">
        <v>0.47389999999999999</v>
      </c>
      <c r="H1901" s="198">
        <v>0.41639999999999999</v>
      </c>
      <c r="I1901" s="198">
        <v>0.36549999999999999</v>
      </c>
      <c r="J1901" s="198">
        <v>0.32200000000000001</v>
      </c>
      <c r="K1901" s="198">
        <v>0.2888</v>
      </c>
      <c r="L1901" s="198">
        <v>0.26140000000000002</v>
      </c>
      <c r="M1901" s="198">
        <v>0.2387</v>
      </c>
      <c r="N1901" s="198">
        <v>0.21990000000000001</v>
      </c>
      <c r="O1901" s="198">
        <v>0.2046</v>
      </c>
      <c r="P1901" s="198">
        <v>0.1923</v>
      </c>
      <c r="Q1901" s="198">
        <v>0.18240000000000001</v>
      </c>
    </row>
    <row r="1902" spans="1:17" x14ac:dyDescent="0.25">
      <c r="A1902" s="8">
        <v>4</v>
      </c>
      <c r="B1902" s="3">
        <v>56</v>
      </c>
      <c r="C1902" s="5">
        <v>380000</v>
      </c>
      <c r="D1902" s="198"/>
      <c r="E1902" s="198">
        <v>0.60470000000000002</v>
      </c>
      <c r="F1902" s="198">
        <v>0.52939999999999998</v>
      </c>
      <c r="G1902" s="198">
        <v>0.46289999999999998</v>
      </c>
      <c r="H1902" s="198">
        <v>0.40410000000000001</v>
      </c>
      <c r="I1902" s="198">
        <v>0.35210000000000002</v>
      </c>
      <c r="J1902" s="198">
        <v>0.31119999999999998</v>
      </c>
      <c r="K1902" s="198">
        <v>0.27850000000000003</v>
      </c>
      <c r="L1902" s="198">
        <v>0.25159999999999999</v>
      </c>
      <c r="M1902" s="198">
        <v>0.22939999999999999</v>
      </c>
      <c r="N1902" s="198">
        <v>0.21149999999999999</v>
      </c>
      <c r="O1902" s="198">
        <v>0.19719999999999999</v>
      </c>
      <c r="P1902" s="198">
        <v>0.18579999999999999</v>
      </c>
      <c r="Q1902" s="198">
        <v>0.17680000000000001</v>
      </c>
    </row>
    <row r="1903" spans="1:17" x14ac:dyDescent="0.25">
      <c r="A1903" s="8">
        <v>4</v>
      </c>
      <c r="B1903" s="3">
        <v>57</v>
      </c>
      <c r="C1903" s="5">
        <v>380000</v>
      </c>
      <c r="D1903" s="198"/>
      <c r="E1903" s="198">
        <v>0.59760000000000002</v>
      </c>
      <c r="F1903" s="198">
        <v>0.52029999999999998</v>
      </c>
      <c r="G1903" s="198">
        <v>0.45200000000000001</v>
      </c>
      <c r="H1903" s="198">
        <v>0.39179999999999998</v>
      </c>
      <c r="I1903" s="198">
        <v>0.34010000000000001</v>
      </c>
      <c r="J1903" s="198">
        <v>0.30070000000000002</v>
      </c>
      <c r="K1903" s="198">
        <v>0.26840000000000003</v>
      </c>
      <c r="L1903" s="198">
        <v>0.24199999999999999</v>
      </c>
      <c r="M1903" s="198">
        <v>0.22070000000000001</v>
      </c>
      <c r="N1903" s="198">
        <v>0.20380000000000001</v>
      </c>
      <c r="O1903" s="198">
        <v>0.19040000000000001</v>
      </c>
      <c r="P1903" s="198">
        <v>0.18</v>
      </c>
      <c r="Q1903" s="198">
        <v>0.17180000000000001</v>
      </c>
    </row>
    <row r="1904" spans="1:17" x14ac:dyDescent="0.25">
      <c r="A1904" s="8">
        <v>4</v>
      </c>
      <c r="B1904" s="3">
        <v>58</v>
      </c>
      <c r="C1904" s="5">
        <v>380000</v>
      </c>
      <c r="D1904" s="198"/>
      <c r="E1904" s="198">
        <v>0.59109999999999996</v>
      </c>
      <c r="F1904" s="198">
        <v>0.51180000000000003</v>
      </c>
      <c r="G1904" s="198">
        <v>0.44169999999999998</v>
      </c>
      <c r="H1904" s="198">
        <v>0.38019999999999998</v>
      </c>
      <c r="I1904" s="198">
        <v>0.33029999999999998</v>
      </c>
      <c r="J1904" s="198">
        <v>0.29110000000000003</v>
      </c>
      <c r="K1904" s="198">
        <v>0.2591</v>
      </c>
      <c r="L1904" s="198">
        <v>0.2334</v>
      </c>
      <c r="M1904" s="198">
        <v>0.21299999999999999</v>
      </c>
      <c r="N1904" s="198">
        <v>0.19700000000000001</v>
      </c>
      <c r="O1904" s="198">
        <v>0.18459999999999999</v>
      </c>
      <c r="P1904" s="198">
        <v>0.17499999999999999</v>
      </c>
      <c r="Q1904" s="198">
        <v>0.1676</v>
      </c>
    </row>
    <row r="1905" spans="1:17" x14ac:dyDescent="0.25">
      <c r="A1905" s="8">
        <v>4</v>
      </c>
      <c r="B1905" s="3">
        <v>59</v>
      </c>
      <c r="C1905" s="5">
        <v>380000</v>
      </c>
      <c r="D1905" s="198"/>
      <c r="E1905" s="198">
        <v>0.5847</v>
      </c>
      <c r="F1905" s="198">
        <v>0.50319999999999998</v>
      </c>
      <c r="G1905" s="198">
        <v>0.43140000000000001</v>
      </c>
      <c r="H1905" s="198">
        <v>0.36849999999999999</v>
      </c>
      <c r="I1905" s="198">
        <v>0.3206</v>
      </c>
      <c r="J1905" s="198">
        <v>0.28149999999999997</v>
      </c>
      <c r="K1905" s="198">
        <v>0.25009999999999999</v>
      </c>
      <c r="L1905" s="198">
        <v>0.22509999999999999</v>
      </c>
      <c r="M1905" s="198">
        <v>0.20569999999999999</v>
      </c>
      <c r="N1905" s="198">
        <v>0.19059999999999999</v>
      </c>
      <c r="O1905" s="198">
        <v>0.17910000000000001</v>
      </c>
      <c r="P1905" s="198">
        <v>0.1704</v>
      </c>
      <c r="Q1905" s="198">
        <v>0.1638</v>
      </c>
    </row>
    <row r="1906" spans="1:17" x14ac:dyDescent="0.25">
      <c r="A1906" s="8">
        <v>4</v>
      </c>
      <c r="B1906" s="3">
        <v>60</v>
      </c>
      <c r="C1906" s="5">
        <v>380000</v>
      </c>
      <c r="D1906" s="198"/>
      <c r="E1906" s="198">
        <v>0.57830000000000004</v>
      </c>
      <c r="F1906" s="198">
        <v>0.49459999999999998</v>
      </c>
      <c r="G1906" s="198">
        <v>0.42099999999999999</v>
      </c>
      <c r="H1906" s="198">
        <v>0.35880000000000001</v>
      </c>
      <c r="I1906" s="198">
        <v>0.31080000000000002</v>
      </c>
      <c r="J1906" s="198">
        <v>0.27189999999999998</v>
      </c>
      <c r="K1906" s="198">
        <v>0.24110000000000001</v>
      </c>
      <c r="L1906" s="198">
        <v>0.21709999999999999</v>
      </c>
      <c r="M1906" s="198">
        <v>0.1986</v>
      </c>
      <c r="N1906" s="198">
        <v>0.1845</v>
      </c>
      <c r="O1906" s="198">
        <v>0.17399999999999999</v>
      </c>
      <c r="P1906" s="198">
        <v>0.16619999999999999</v>
      </c>
      <c r="Q1906" s="198">
        <v>0.16039999999999999</v>
      </c>
    </row>
    <row r="1907" spans="1:17" x14ac:dyDescent="0.25">
      <c r="A1907" s="8">
        <v>4</v>
      </c>
      <c r="B1907" s="3">
        <v>61</v>
      </c>
      <c r="C1907" s="5">
        <v>380000</v>
      </c>
      <c r="D1907" s="198"/>
      <c r="E1907" s="198">
        <v>0.57210000000000005</v>
      </c>
      <c r="F1907" s="198">
        <v>0.48620000000000002</v>
      </c>
      <c r="G1907" s="198">
        <v>0.41070000000000001</v>
      </c>
      <c r="H1907" s="198">
        <v>0.3493</v>
      </c>
      <c r="I1907" s="198">
        <v>0.30109999999999998</v>
      </c>
      <c r="J1907" s="198">
        <v>0.2626</v>
      </c>
      <c r="K1907" s="198">
        <v>0.23250000000000001</v>
      </c>
      <c r="L1907" s="198">
        <v>0.2094</v>
      </c>
      <c r="M1907" s="198">
        <v>0.192</v>
      </c>
      <c r="N1907" s="198">
        <v>0.1789</v>
      </c>
      <c r="O1907" s="198">
        <v>0.1694</v>
      </c>
      <c r="P1907" s="198">
        <v>0.16239999999999999</v>
      </c>
      <c r="Q1907" s="198">
        <v>0.15740000000000001</v>
      </c>
    </row>
    <row r="1908" spans="1:17" x14ac:dyDescent="0.25">
      <c r="A1908" s="8">
        <v>4</v>
      </c>
      <c r="B1908" s="3">
        <v>62</v>
      </c>
      <c r="C1908" s="5">
        <v>380000</v>
      </c>
      <c r="D1908" s="198"/>
      <c r="E1908" s="198">
        <v>0.56610000000000005</v>
      </c>
      <c r="F1908" s="198">
        <v>0.4778</v>
      </c>
      <c r="G1908" s="198">
        <v>0.40029999999999999</v>
      </c>
      <c r="H1908" s="198">
        <v>0.33979999999999999</v>
      </c>
      <c r="I1908" s="198">
        <v>0.29139999999999999</v>
      </c>
      <c r="J1908" s="198">
        <v>0.25340000000000001</v>
      </c>
      <c r="K1908" s="198">
        <v>0.22409999999999999</v>
      </c>
      <c r="L1908" s="198">
        <v>0.20200000000000001</v>
      </c>
      <c r="M1908" s="198">
        <v>0.18559999999999999</v>
      </c>
      <c r="N1908" s="198">
        <v>0.17369999999999999</v>
      </c>
      <c r="O1908" s="198">
        <v>0.1651</v>
      </c>
      <c r="P1908" s="198">
        <v>0.15909999999999999</v>
      </c>
      <c r="Q1908" s="198">
        <v>0.15490000000000001</v>
      </c>
    </row>
    <row r="1909" spans="1:17" x14ac:dyDescent="0.25">
      <c r="A1909" s="8">
        <v>4</v>
      </c>
      <c r="B1909" s="3">
        <v>63</v>
      </c>
      <c r="C1909" s="5">
        <v>380000</v>
      </c>
      <c r="D1909" s="198"/>
      <c r="E1909" s="198">
        <v>0.56010000000000004</v>
      </c>
      <c r="F1909" s="198">
        <v>0.46929999999999999</v>
      </c>
      <c r="G1909" s="198">
        <v>0.39069999999999999</v>
      </c>
      <c r="H1909" s="198">
        <v>0.33</v>
      </c>
      <c r="I1909" s="198">
        <v>0.28160000000000002</v>
      </c>
      <c r="J1909" s="198">
        <v>0.24410000000000001</v>
      </c>
      <c r="K1909" s="198">
        <v>0.2157</v>
      </c>
      <c r="L1909" s="198">
        <v>0.19470000000000001</v>
      </c>
      <c r="M1909" s="198">
        <v>0.17949999999999999</v>
      </c>
      <c r="N1909" s="198">
        <v>0.16880000000000001</v>
      </c>
      <c r="O1909" s="198">
        <v>0.16120000000000001</v>
      </c>
      <c r="P1909" s="198">
        <v>0.15609999999999999</v>
      </c>
      <c r="Q1909" s="198">
        <v>0.15260000000000001</v>
      </c>
    </row>
    <row r="1910" spans="1:17" x14ac:dyDescent="0.25">
      <c r="A1910" s="8">
        <v>4</v>
      </c>
      <c r="B1910" s="3">
        <v>64</v>
      </c>
      <c r="C1910" s="5">
        <v>380000</v>
      </c>
      <c r="D1910" s="198"/>
      <c r="E1910" s="198">
        <v>0.55430000000000001</v>
      </c>
      <c r="F1910" s="198">
        <v>0.46100000000000002</v>
      </c>
      <c r="G1910" s="198">
        <v>0.38169999999999998</v>
      </c>
      <c r="H1910" s="198">
        <v>0.32019999999999998</v>
      </c>
      <c r="I1910" s="198">
        <v>0.27179999999999999</v>
      </c>
      <c r="J1910" s="198">
        <v>0.2349</v>
      </c>
      <c r="K1910" s="198">
        <v>0.20749999999999999</v>
      </c>
      <c r="L1910" s="198">
        <v>0.18779999999999999</v>
      </c>
      <c r="M1910" s="198">
        <v>0.1739</v>
      </c>
      <c r="N1910" s="198">
        <v>0.1643</v>
      </c>
      <c r="O1910" s="198">
        <v>0.1578</v>
      </c>
      <c r="P1910" s="198">
        <v>0.1535</v>
      </c>
      <c r="Q1910" s="198">
        <v>0.1507</v>
      </c>
    </row>
    <row r="1911" spans="1:17" x14ac:dyDescent="0.25">
      <c r="A1911" s="8">
        <v>4</v>
      </c>
      <c r="B1911" s="3">
        <v>65</v>
      </c>
      <c r="C1911" s="5">
        <v>380000</v>
      </c>
      <c r="D1911" s="198"/>
      <c r="E1911" s="198">
        <v>0.54879999999999995</v>
      </c>
      <c r="F1911" s="198">
        <v>0.45290000000000002</v>
      </c>
      <c r="G1911" s="198">
        <v>0.37280000000000002</v>
      </c>
      <c r="H1911" s="198">
        <v>0.3105</v>
      </c>
      <c r="I1911" s="198">
        <v>0.2621</v>
      </c>
      <c r="J1911" s="198">
        <v>0.22589999999999999</v>
      </c>
      <c r="K1911" s="198">
        <v>0.19969999999999999</v>
      </c>
      <c r="L1911" s="198">
        <v>0.18129999999999999</v>
      </c>
      <c r="M1911" s="198">
        <v>0.16869999999999999</v>
      </c>
      <c r="N1911" s="198">
        <v>0.1603</v>
      </c>
      <c r="O1911" s="198">
        <v>0.15490000000000001</v>
      </c>
      <c r="P1911" s="198">
        <v>0.15140000000000001</v>
      </c>
      <c r="Q1911" s="198">
        <v>0.14929999999999999</v>
      </c>
    </row>
    <row r="1912" spans="1:17" x14ac:dyDescent="0.25">
      <c r="A1912" s="8">
        <v>4</v>
      </c>
      <c r="B1912" s="3">
        <v>66</v>
      </c>
      <c r="C1912" s="5">
        <v>380000</v>
      </c>
      <c r="D1912" s="198"/>
      <c r="E1912" s="198">
        <v>0.54379999999999995</v>
      </c>
      <c r="F1912" s="198">
        <v>0.4451</v>
      </c>
      <c r="G1912" s="198">
        <v>0.36399999999999999</v>
      </c>
      <c r="H1912" s="198">
        <v>0.30080000000000001</v>
      </c>
      <c r="I1912" s="198">
        <v>0.2525</v>
      </c>
      <c r="J1912" s="198">
        <v>0.21709999999999999</v>
      </c>
      <c r="K1912" s="198">
        <v>0.19209999999999999</v>
      </c>
      <c r="L1912" s="198">
        <v>0.17519999999999999</v>
      </c>
      <c r="M1912" s="198">
        <v>0.16400000000000001</v>
      </c>
      <c r="N1912" s="198">
        <v>0.15679999999999999</v>
      </c>
      <c r="O1912" s="198">
        <v>0.15240000000000001</v>
      </c>
      <c r="P1912" s="198">
        <v>0.1497</v>
      </c>
      <c r="Q1912" s="198">
        <v>0.14810000000000001</v>
      </c>
    </row>
    <row r="1913" spans="1:17" x14ac:dyDescent="0.25">
      <c r="A1913" s="8">
        <v>4</v>
      </c>
      <c r="B1913" s="3">
        <v>67</v>
      </c>
      <c r="C1913" s="5">
        <v>380000</v>
      </c>
      <c r="D1913" s="198"/>
      <c r="E1913" s="198">
        <v>0.53869999999999996</v>
      </c>
      <c r="F1913" s="198">
        <v>0.437</v>
      </c>
      <c r="G1913" s="198">
        <v>0.35449999999999998</v>
      </c>
      <c r="H1913" s="198">
        <v>0.2903</v>
      </c>
      <c r="I1913" s="198">
        <v>0.24210000000000001</v>
      </c>
      <c r="J1913" s="198">
        <v>0.2077</v>
      </c>
      <c r="K1913" s="198">
        <v>0.18429999999999999</v>
      </c>
      <c r="L1913" s="198">
        <v>0.1691</v>
      </c>
      <c r="M1913" s="198">
        <v>0.1595</v>
      </c>
      <c r="N1913" s="198">
        <v>0.1537</v>
      </c>
      <c r="O1913" s="198">
        <v>0.15029999999999999</v>
      </c>
      <c r="P1913" s="198">
        <v>0.14829999999999999</v>
      </c>
      <c r="Q1913" s="198">
        <v>0.1472</v>
      </c>
    </row>
    <row r="1914" spans="1:17" x14ac:dyDescent="0.25">
      <c r="A1914" s="8">
        <v>4</v>
      </c>
      <c r="B1914" s="3">
        <v>68</v>
      </c>
      <c r="C1914" s="5">
        <v>380000</v>
      </c>
      <c r="D1914" s="198"/>
      <c r="E1914" s="198">
        <v>0.53420000000000001</v>
      </c>
      <c r="F1914" s="198">
        <v>0.42909999999999998</v>
      </c>
      <c r="G1914" s="198">
        <v>0.34489999999999998</v>
      </c>
      <c r="H1914" s="198">
        <v>0.27960000000000002</v>
      </c>
      <c r="I1914" s="198">
        <v>0.2316</v>
      </c>
      <c r="J1914" s="198">
        <v>0.19850000000000001</v>
      </c>
      <c r="K1914" s="198">
        <v>0.1769</v>
      </c>
      <c r="L1914" s="198">
        <v>0.16350000000000001</v>
      </c>
      <c r="M1914" s="198">
        <v>0.15559999999999999</v>
      </c>
      <c r="N1914" s="198">
        <v>0.15110000000000001</v>
      </c>
      <c r="O1914" s="198">
        <v>0.14860000000000001</v>
      </c>
      <c r="P1914" s="198">
        <v>0.14729999999999999</v>
      </c>
      <c r="Q1914" s="198">
        <v>0.1467</v>
      </c>
    </row>
    <row r="1915" spans="1:17" x14ac:dyDescent="0.25">
      <c r="A1915" s="8">
        <v>4</v>
      </c>
      <c r="B1915" s="3">
        <v>69</v>
      </c>
      <c r="C1915" s="5">
        <v>380000</v>
      </c>
      <c r="D1915" s="198"/>
      <c r="E1915" s="198">
        <v>0.53039999999999998</v>
      </c>
      <c r="F1915" s="198">
        <v>0.42220000000000002</v>
      </c>
      <c r="G1915" s="198">
        <v>0.33579999999999999</v>
      </c>
      <c r="H1915" s="198">
        <v>0.26919999999999999</v>
      </c>
      <c r="I1915" s="198">
        <v>0.22159999999999999</v>
      </c>
      <c r="J1915" s="198">
        <v>0.18990000000000001</v>
      </c>
      <c r="K1915" s="198">
        <v>0.17019999999999999</v>
      </c>
      <c r="L1915" s="198">
        <v>0.1588</v>
      </c>
      <c r="M1915" s="198">
        <v>0.15240000000000001</v>
      </c>
      <c r="N1915" s="198">
        <v>0.14910000000000001</v>
      </c>
      <c r="O1915" s="198">
        <v>0.14749999999999999</v>
      </c>
      <c r="P1915" s="198">
        <v>0.1467</v>
      </c>
      <c r="Q1915" s="198">
        <v>0.14630000000000001</v>
      </c>
    </row>
    <row r="1916" spans="1:17" x14ac:dyDescent="0.25">
      <c r="A1916" s="8">
        <v>4</v>
      </c>
      <c r="B1916" s="3">
        <v>70</v>
      </c>
      <c r="C1916" s="5">
        <v>380000</v>
      </c>
      <c r="D1916" s="198"/>
      <c r="E1916" s="198">
        <v>0.52690000000000003</v>
      </c>
      <c r="F1916" s="198">
        <v>0.41489999999999999</v>
      </c>
      <c r="G1916" s="198">
        <v>0.32519999999999999</v>
      </c>
      <c r="H1916" s="198">
        <v>0.2571</v>
      </c>
      <c r="I1916" s="198">
        <v>0.21</v>
      </c>
      <c r="J1916" s="198">
        <v>0.18029999999999999</v>
      </c>
      <c r="K1916" s="198">
        <v>0.16320000000000001</v>
      </c>
      <c r="L1916" s="198">
        <v>0.15409999999999999</v>
      </c>
      <c r="M1916" s="198">
        <v>0.14960000000000001</v>
      </c>
      <c r="N1916" s="198">
        <v>0.14760000000000001</v>
      </c>
      <c r="O1916" s="198">
        <v>0.14660000000000001</v>
      </c>
      <c r="P1916" s="198">
        <v>0.14630000000000001</v>
      </c>
      <c r="Q1916" s="198">
        <v>0.14610000000000001</v>
      </c>
    </row>
    <row r="1917" spans="1:17" x14ac:dyDescent="0.25">
      <c r="A1917" s="8">
        <v>4</v>
      </c>
      <c r="B1917" s="3">
        <v>71</v>
      </c>
      <c r="C1917" s="5">
        <v>380000</v>
      </c>
      <c r="D1917" s="198"/>
      <c r="E1917" s="198">
        <v>0.52449999999999997</v>
      </c>
      <c r="F1917" s="198">
        <v>0.40889999999999999</v>
      </c>
      <c r="G1917" s="198">
        <v>0.31519999999999998</v>
      </c>
      <c r="H1917" s="198">
        <v>0.2452</v>
      </c>
      <c r="I1917" s="198">
        <v>0.1988</v>
      </c>
      <c r="J1917" s="198">
        <v>0.1716</v>
      </c>
      <c r="K1917" s="198">
        <v>0.15740000000000001</v>
      </c>
      <c r="L1917" s="198">
        <v>0.1507</v>
      </c>
      <c r="M1917" s="198">
        <v>0.14779999999999999</v>
      </c>
      <c r="N1917" s="198">
        <v>0.1467</v>
      </c>
      <c r="O1917" s="198">
        <v>0.1462</v>
      </c>
      <c r="P1917" s="198">
        <v>0.14610000000000001</v>
      </c>
      <c r="Q1917" s="198">
        <v>0.14610000000000001</v>
      </c>
    </row>
    <row r="1918" spans="1:17" x14ac:dyDescent="0.25">
      <c r="A1918" s="8">
        <v>4</v>
      </c>
      <c r="B1918" s="3">
        <v>72</v>
      </c>
      <c r="C1918" s="5">
        <v>380000</v>
      </c>
      <c r="D1918" s="198"/>
      <c r="E1918" s="198">
        <v>0.52270000000000005</v>
      </c>
      <c r="F1918" s="198">
        <v>0.40300000000000002</v>
      </c>
      <c r="G1918" s="198">
        <v>0.30220000000000002</v>
      </c>
      <c r="H1918" s="198">
        <v>0.22919999999999999</v>
      </c>
      <c r="I1918" s="198">
        <v>0.1842</v>
      </c>
      <c r="J1918" s="198">
        <v>0.16120000000000001</v>
      </c>
      <c r="K1918" s="198">
        <v>0.15129999999999999</v>
      </c>
      <c r="L1918" s="198">
        <v>0.14760000000000001</v>
      </c>
      <c r="M1918" s="198">
        <v>0.14649999999999999</v>
      </c>
      <c r="N1918" s="198">
        <v>0.14610000000000001</v>
      </c>
      <c r="O1918" s="198">
        <v>0.14610000000000001</v>
      </c>
      <c r="P1918" s="198">
        <v>0.14599999999999999</v>
      </c>
      <c r="Q1918" s="198">
        <v>0.14599999999999999</v>
      </c>
    </row>
    <row r="1919" spans="1:17" x14ac:dyDescent="0.25">
      <c r="A1919" s="8">
        <v>4</v>
      </c>
      <c r="B1919" s="3">
        <v>73</v>
      </c>
      <c r="C1919" s="5">
        <v>380000</v>
      </c>
      <c r="D1919" s="198"/>
      <c r="E1919" s="198">
        <v>0.52210000000000001</v>
      </c>
      <c r="F1919" s="198">
        <v>0.3997</v>
      </c>
      <c r="G1919" s="198">
        <v>0.28939999999999999</v>
      </c>
      <c r="H1919" s="198">
        <v>0.21190000000000001</v>
      </c>
      <c r="I1919" s="198">
        <v>0.1696</v>
      </c>
      <c r="J1919" s="198">
        <v>0.1525</v>
      </c>
      <c r="K1919" s="198">
        <v>0.1474</v>
      </c>
      <c r="L1919" s="198">
        <v>0.14630000000000001</v>
      </c>
      <c r="M1919" s="198">
        <v>0.14610000000000001</v>
      </c>
      <c r="N1919" s="198">
        <v>0.14599999999999999</v>
      </c>
      <c r="O1919" s="198">
        <v>0.14599999999999999</v>
      </c>
      <c r="P1919" s="198">
        <v>0.14599999999999999</v>
      </c>
      <c r="Q1919" s="198">
        <v>0.14599999999999999</v>
      </c>
    </row>
    <row r="1920" spans="1:17" x14ac:dyDescent="0.25">
      <c r="A1920" s="8">
        <v>4</v>
      </c>
      <c r="B1920" s="3">
        <v>74</v>
      </c>
      <c r="C1920" s="5">
        <v>380000</v>
      </c>
      <c r="D1920" s="198"/>
      <c r="E1920" s="198">
        <v>0.52210000000000001</v>
      </c>
      <c r="F1920" s="198">
        <v>0.39910000000000001</v>
      </c>
      <c r="G1920" s="198">
        <v>0.28210000000000002</v>
      </c>
      <c r="H1920" s="198">
        <v>0.20050000000000001</v>
      </c>
      <c r="I1920" s="198">
        <v>0.1608</v>
      </c>
      <c r="J1920" s="198">
        <v>0.1487</v>
      </c>
      <c r="K1920" s="198">
        <v>0.1464</v>
      </c>
      <c r="L1920" s="198">
        <v>0.14610000000000001</v>
      </c>
      <c r="M1920" s="198">
        <v>0.14599999999999999</v>
      </c>
      <c r="N1920" s="198">
        <v>0.14599999999999999</v>
      </c>
      <c r="O1920" s="198">
        <v>0.14599999999999999</v>
      </c>
      <c r="P1920" s="198">
        <v>0.14599999999999999</v>
      </c>
      <c r="Q1920" s="198">
        <v>0.14599999999999999</v>
      </c>
    </row>
    <row r="1921" spans="1:17" x14ac:dyDescent="0.25">
      <c r="A1921" s="8">
        <v>5</v>
      </c>
      <c r="B1921" s="3">
        <v>52</v>
      </c>
      <c r="C1921" s="5">
        <v>380000</v>
      </c>
      <c r="D1921" s="198"/>
      <c r="E1921" s="198">
        <v>0.64580000000000004</v>
      </c>
      <c r="F1921" s="198">
        <v>0.57999999999999996</v>
      </c>
      <c r="G1921" s="198">
        <v>0.52129999999999999</v>
      </c>
      <c r="H1921" s="198">
        <v>0.46879999999999999</v>
      </c>
      <c r="I1921" s="198">
        <v>0.42149999999999999</v>
      </c>
      <c r="J1921" s="198">
        <v>0.37890000000000001</v>
      </c>
      <c r="K1921" s="198">
        <v>0.34050000000000002</v>
      </c>
      <c r="L1921" s="198">
        <v>0.31009999999999999</v>
      </c>
      <c r="M1921" s="198">
        <v>0.28589999999999999</v>
      </c>
      <c r="N1921" s="198">
        <v>0.2656</v>
      </c>
      <c r="O1921" s="198">
        <v>0.24840000000000001</v>
      </c>
      <c r="P1921" s="198">
        <v>0.23380000000000001</v>
      </c>
      <c r="Q1921" s="198">
        <v>0.22140000000000001</v>
      </c>
    </row>
    <row r="1922" spans="1:17" x14ac:dyDescent="0.25">
      <c r="A1922" s="8">
        <v>5</v>
      </c>
      <c r="B1922" s="3">
        <v>53</v>
      </c>
      <c r="C1922" s="5">
        <v>380000</v>
      </c>
      <c r="D1922" s="198"/>
      <c r="E1922" s="198">
        <v>0.63800000000000001</v>
      </c>
      <c r="F1922" s="198">
        <v>0.57040000000000002</v>
      </c>
      <c r="G1922" s="198">
        <v>0.51019999999999999</v>
      </c>
      <c r="H1922" s="198">
        <v>0.45629999999999998</v>
      </c>
      <c r="I1922" s="198">
        <v>0.40810000000000002</v>
      </c>
      <c r="J1922" s="198">
        <v>0.36470000000000002</v>
      </c>
      <c r="K1922" s="198">
        <v>0.32750000000000001</v>
      </c>
      <c r="L1922" s="198">
        <v>0.29949999999999999</v>
      </c>
      <c r="M1922" s="198">
        <v>0.27600000000000002</v>
      </c>
      <c r="N1922" s="198">
        <v>0.25629999999999997</v>
      </c>
      <c r="O1922" s="198">
        <v>0.23960000000000001</v>
      </c>
      <c r="P1922" s="198">
        <v>0.22559999999999999</v>
      </c>
      <c r="Q1922" s="198">
        <v>0.214</v>
      </c>
    </row>
    <row r="1923" spans="1:17" x14ac:dyDescent="0.25">
      <c r="A1923" s="8">
        <v>5</v>
      </c>
      <c r="B1923" s="3">
        <v>54</v>
      </c>
      <c r="C1923" s="5">
        <v>380000</v>
      </c>
      <c r="D1923" s="198"/>
      <c r="E1923" s="198">
        <v>0.63029999999999997</v>
      </c>
      <c r="F1923" s="198">
        <v>0.56079999999999997</v>
      </c>
      <c r="G1923" s="198">
        <v>0.499</v>
      </c>
      <c r="H1923" s="198">
        <v>0.44390000000000002</v>
      </c>
      <c r="I1923" s="198">
        <v>0.39460000000000001</v>
      </c>
      <c r="J1923" s="198">
        <v>0.35039999999999999</v>
      </c>
      <c r="K1923" s="198">
        <v>0.31669999999999998</v>
      </c>
      <c r="L1923" s="198">
        <v>0.2893</v>
      </c>
      <c r="M1923" s="198">
        <v>0.26640000000000003</v>
      </c>
      <c r="N1923" s="198">
        <v>0.2472</v>
      </c>
      <c r="O1923" s="198">
        <v>0.23119999999999999</v>
      </c>
      <c r="P1923" s="198">
        <v>0.218</v>
      </c>
      <c r="Q1923" s="198">
        <v>0.20730000000000001</v>
      </c>
    </row>
    <row r="1924" spans="1:17" x14ac:dyDescent="0.25">
      <c r="A1924" s="8">
        <v>5</v>
      </c>
      <c r="B1924" s="3">
        <v>55</v>
      </c>
      <c r="C1924" s="5">
        <v>380000</v>
      </c>
      <c r="D1924" s="198"/>
      <c r="E1924" s="198">
        <v>0.62280000000000002</v>
      </c>
      <c r="F1924" s="198">
        <v>0.5514</v>
      </c>
      <c r="G1924" s="198">
        <v>0.48799999999999999</v>
      </c>
      <c r="H1924" s="198">
        <v>0.43149999999999999</v>
      </c>
      <c r="I1924" s="198">
        <v>0.38119999999999998</v>
      </c>
      <c r="J1924" s="198">
        <v>0.33879999999999999</v>
      </c>
      <c r="K1924" s="198">
        <v>0.30640000000000001</v>
      </c>
      <c r="L1924" s="198">
        <v>0.27950000000000003</v>
      </c>
      <c r="M1924" s="198">
        <v>0.2571</v>
      </c>
      <c r="N1924" s="198">
        <v>0.23849999999999999</v>
      </c>
      <c r="O1924" s="198">
        <v>0.22339999999999999</v>
      </c>
      <c r="P1924" s="198">
        <v>0.21110000000000001</v>
      </c>
      <c r="Q1924" s="198">
        <v>0.20119999999999999</v>
      </c>
    </row>
    <row r="1925" spans="1:17" x14ac:dyDescent="0.25">
      <c r="A1925" s="8">
        <v>5</v>
      </c>
      <c r="B1925" s="3">
        <v>56</v>
      </c>
      <c r="C1925" s="5">
        <v>380000</v>
      </c>
      <c r="D1925" s="198"/>
      <c r="E1925" s="198">
        <v>0.61509999999999998</v>
      </c>
      <c r="F1925" s="198">
        <v>0.54169999999999996</v>
      </c>
      <c r="G1925" s="198">
        <v>0.47649999999999998</v>
      </c>
      <c r="H1925" s="198">
        <v>0.41870000000000002</v>
      </c>
      <c r="I1925" s="198">
        <v>0.3674</v>
      </c>
      <c r="J1925" s="198">
        <v>0.32790000000000002</v>
      </c>
      <c r="K1925" s="198">
        <v>0.2959</v>
      </c>
      <c r="L1925" s="198">
        <v>0.26950000000000002</v>
      </c>
      <c r="M1925" s="198">
        <v>0.24779999999999999</v>
      </c>
      <c r="N1925" s="198">
        <v>0.2301</v>
      </c>
      <c r="O1925" s="198">
        <v>0.21590000000000001</v>
      </c>
      <c r="P1925" s="198">
        <v>0.20449999999999999</v>
      </c>
      <c r="Q1925" s="198">
        <v>0.19550000000000001</v>
      </c>
    </row>
    <row r="1926" spans="1:17" x14ac:dyDescent="0.25">
      <c r="A1926" s="8">
        <v>5</v>
      </c>
      <c r="B1926" s="3">
        <v>57</v>
      </c>
      <c r="C1926" s="5">
        <v>380000</v>
      </c>
      <c r="D1926" s="198"/>
      <c r="E1926" s="198">
        <v>0.60750000000000004</v>
      </c>
      <c r="F1926" s="198">
        <v>0.53210000000000002</v>
      </c>
      <c r="G1926" s="198">
        <v>0.4652</v>
      </c>
      <c r="H1926" s="198">
        <v>0.40600000000000003</v>
      </c>
      <c r="I1926" s="198">
        <v>0.35560000000000003</v>
      </c>
      <c r="J1926" s="198">
        <v>0.31730000000000003</v>
      </c>
      <c r="K1926" s="198">
        <v>0.2858</v>
      </c>
      <c r="L1926" s="198">
        <v>0.25990000000000002</v>
      </c>
      <c r="M1926" s="198">
        <v>0.2389</v>
      </c>
      <c r="N1926" s="198">
        <v>0.22220000000000001</v>
      </c>
      <c r="O1926" s="198">
        <v>0.20899999999999999</v>
      </c>
      <c r="P1926" s="198">
        <v>0.1986</v>
      </c>
      <c r="Q1926" s="198">
        <v>0.19040000000000001</v>
      </c>
    </row>
    <row r="1927" spans="1:17" x14ac:dyDescent="0.25">
      <c r="A1927" s="8">
        <v>5</v>
      </c>
      <c r="B1927" s="3">
        <v>58</v>
      </c>
      <c r="C1927" s="5">
        <v>380000</v>
      </c>
      <c r="D1927" s="198"/>
      <c r="E1927" s="198">
        <v>0.60060000000000002</v>
      </c>
      <c r="F1927" s="198">
        <v>0.52310000000000001</v>
      </c>
      <c r="G1927" s="198">
        <v>0.45450000000000002</v>
      </c>
      <c r="H1927" s="198">
        <v>0.39389999999999997</v>
      </c>
      <c r="I1927" s="198">
        <v>0.3458</v>
      </c>
      <c r="J1927" s="198">
        <v>0.30769999999999997</v>
      </c>
      <c r="K1927" s="198">
        <v>0.27639999999999998</v>
      </c>
      <c r="L1927" s="198">
        <v>0.25119999999999998</v>
      </c>
      <c r="M1927" s="198">
        <v>0.23119999999999999</v>
      </c>
      <c r="N1927" s="198">
        <v>0.21540000000000001</v>
      </c>
      <c r="O1927" s="198">
        <v>0.2031</v>
      </c>
      <c r="P1927" s="198">
        <v>0.19350000000000001</v>
      </c>
      <c r="Q1927" s="198">
        <v>0.18609999999999999</v>
      </c>
    </row>
    <row r="1928" spans="1:17" x14ac:dyDescent="0.25">
      <c r="A1928" s="8">
        <v>5</v>
      </c>
      <c r="B1928" s="3">
        <v>59</v>
      </c>
      <c r="C1928" s="5">
        <v>380000</v>
      </c>
      <c r="D1928" s="198"/>
      <c r="E1928" s="198">
        <v>0.59370000000000001</v>
      </c>
      <c r="F1928" s="198">
        <v>0.5141</v>
      </c>
      <c r="G1928" s="198">
        <v>0.44369999999999998</v>
      </c>
      <c r="H1928" s="198">
        <v>0.38240000000000002</v>
      </c>
      <c r="I1928" s="198">
        <v>0.33600000000000002</v>
      </c>
      <c r="J1928" s="198">
        <v>0.29799999999999999</v>
      </c>
      <c r="K1928" s="198">
        <v>0.26729999999999998</v>
      </c>
      <c r="L1928" s="198">
        <v>0.24299999999999999</v>
      </c>
      <c r="M1928" s="198">
        <v>0.22389999999999999</v>
      </c>
      <c r="N1928" s="198">
        <v>0.20899999999999999</v>
      </c>
      <c r="O1928" s="198">
        <v>0.19750000000000001</v>
      </c>
      <c r="P1928" s="198">
        <v>0.1888</v>
      </c>
      <c r="Q1928" s="198">
        <v>0.1822</v>
      </c>
    </row>
    <row r="1929" spans="1:17" x14ac:dyDescent="0.25">
      <c r="A1929" s="8">
        <v>5</v>
      </c>
      <c r="B1929" s="3">
        <v>60</v>
      </c>
      <c r="C1929" s="5">
        <v>380000</v>
      </c>
      <c r="D1929" s="198"/>
      <c r="E1929" s="198">
        <v>0.58679999999999999</v>
      </c>
      <c r="F1929" s="198">
        <v>0.505</v>
      </c>
      <c r="G1929" s="198">
        <v>0.43280000000000002</v>
      </c>
      <c r="H1929" s="198">
        <v>0.37259999999999999</v>
      </c>
      <c r="I1929" s="198">
        <v>0.32600000000000001</v>
      </c>
      <c r="J1929" s="198">
        <v>0.2883</v>
      </c>
      <c r="K1929" s="198">
        <v>0.25840000000000002</v>
      </c>
      <c r="L1929" s="198">
        <v>0.2349</v>
      </c>
      <c r="M1929" s="198">
        <v>0.21679999999999999</v>
      </c>
      <c r="N1929" s="198">
        <v>0.2029</v>
      </c>
      <c r="O1929" s="198">
        <v>0.19239999999999999</v>
      </c>
      <c r="P1929" s="198">
        <v>0.1845</v>
      </c>
      <c r="Q1929" s="198">
        <v>0.1787</v>
      </c>
    </row>
    <row r="1930" spans="1:17" x14ac:dyDescent="0.25">
      <c r="A1930" s="8">
        <v>5</v>
      </c>
      <c r="B1930" s="3">
        <v>61</v>
      </c>
      <c r="C1930" s="5">
        <v>380000</v>
      </c>
      <c r="D1930" s="198"/>
      <c r="E1930" s="198">
        <v>0.58009999999999995</v>
      </c>
      <c r="F1930" s="198">
        <v>0.49609999999999999</v>
      </c>
      <c r="G1930" s="198">
        <v>0.42199999999999999</v>
      </c>
      <c r="H1930" s="198">
        <v>0.36299999999999999</v>
      </c>
      <c r="I1930" s="198">
        <v>0.31630000000000003</v>
      </c>
      <c r="J1930" s="198">
        <v>0.27900000000000003</v>
      </c>
      <c r="K1930" s="198">
        <v>0.24979999999999999</v>
      </c>
      <c r="L1930" s="198">
        <v>0.22720000000000001</v>
      </c>
      <c r="M1930" s="198">
        <v>0.21010000000000001</v>
      </c>
      <c r="N1930" s="198">
        <v>0.19719999999999999</v>
      </c>
      <c r="O1930" s="198">
        <v>0.18770000000000001</v>
      </c>
      <c r="P1930" s="198">
        <v>0.1807</v>
      </c>
      <c r="Q1930" s="198">
        <v>0.17560000000000001</v>
      </c>
    </row>
    <row r="1931" spans="1:17" x14ac:dyDescent="0.25">
      <c r="A1931" s="8">
        <v>5</v>
      </c>
      <c r="B1931" s="3">
        <v>62</v>
      </c>
      <c r="C1931" s="5">
        <v>380000</v>
      </c>
      <c r="D1931" s="198"/>
      <c r="E1931" s="198">
        <v>0.57350000000000001</v>
      </c>
      <c r="F1931" s="198">
        <v>0.48720000000000002</v>
      </c>
      <c r="G1931" s="198">
        <v>0.41120000000000001</v>
      </c>
      <c r="H1931" s="198">
        <v>0.3533</v>
      </c>
      <c r="I1931" s="198">
        <v>0.30659999999999998</v>
      </c>
      <c r="J1931" s="198">
        <v>0.26979999999999998</v>
      </c>
      <c r="K1931" s="198">
        <v>0.2414</v>
      </c>
      <c r="L1931" s="198">
        <v>0.2198</v>
      </c>
      <c r="M1931" s="198">
        <v>0.20369999999999999</v>
      </c>
      <c r="N1931" s="198">
        <v>0.19189999999999999</v>
      </c>
      <c r="O1931" s="198">
        <v>0.18340000000000001</v>
      </c>
      <c r="P1931" s="198">
        <v>0.17730000000000001</v>
      </c>
      <c r="Q1931" s="198">
        <v>0.1729</v>
      </c>
    </row>
    <row r="1932" spans="1:17" x14ac:dyDescent="0.25">
      <c r="A1932" s="8">
        <v>5</v>
      </c>
      <c r="B1932" s="3">
        <v>63</v>
      </c>
      <c r="C1932" s="5">
        <v>380000</v>
      </c>
      <c r="D1932" s="198"/>
      <c r="E1932" s="198">
        <v>0.56699999999999995</v>
      </c>
      <c r="F1932" s="198">
        <v>0.47810000000000002</v>
      </c>
      <c r="G1932" s="198">
        <v>0.40189999999999998</v>
      </c>
      <c r="H1932" s="198">
        <v>0.34329999999999999</v>
      </c>
      <c r="I1932" s="198">
        <v>0.29670000000000002</v>
      </c>
      <c r="J1932" s="198">
        <v>0.26040000000000002</v>
      </c>
      <c r="K1932" s="198">
        <v>0.2329</v>
      </c>
      <c r="L1932" s="198">
        <v>0.21249999999999999</v>
      </c>
      <c r="M1932" s="198">
        <v>0.1976</v>
      </c>
      <c r="N1932" s="198">
        <v>0.18690000000000001</v>
      </c>
      <c r="O1932" s="198">
        <v>0.1794</v>
      </c>
      <c r="P1932" s="198">
        <v>0.17419999999999999</v>
      </c>
      <c r="Q1932" s="198">
        <v>0.1706</v>
      </c>
    </row>
    <row r="1933" spans="1:17" x14ac:dyDescent="0.25">
      <c r="A1933" s="8">
        <v>5</v>
      </c>
      <c r="B1933" s="3">
        <v>64</v>
      </c>
      <c r="C1933" s="5">
        <v>380000</v>
      </c>
      <c r="D1933" s="198"/>
      <c r="E1933" s="198">
        <v>0.56059999999999999</v>
      </c>
      <c r="F1933" s="198">
        <v>0.46920000000000001</v>
      </c>
      <c r="G1933" s="198">
        <v>0.39269999999999999</v>
      </c>
      <c r="H1933" s="198">
        <v>0.33350000000000002</v>
      </c>
      <c r="I1933" s="198">
        <v>0.28689999999999999</v>
      </c>
      <c r="J1933" s="198">
        <v>0.25130000000000002</v>
      </c>
      <c r="K1933" s="198">
        <v>0.2248</v>
      </c>
      <c r="L1933" s="198">
        <v>0.2056</v>
      </c>
      <c r="M1933" s="198">
        <v>0.19189999999999999</v>
      </c>
      <c r="N1933" s="198">
        <v>0.18240000000000001</v>
      </c>
      <c r="O1933" s="198">
        <v>0.1759</v>
      </c>
      <c r="P1933" s="198">
        <v>0.17150000000000001</v>
      </c>
      <c r="Q1933" s="198">
        <v>0.16869999999999999</v>
      </c>
    </row>
    <row r="1934" spans="1:17" x14ac:dyDescent="0.25">
      <c r="A1934" s="8">
        <v>5</v>
      </c>
      <c r="B1934" s="3">
        <v>65</v>
      </c>
      <c r="C1934" s="5">
        <v>380000</v>
      </c>
      <c r="D1934" s="198"/>
      <c r="E1934" s="198">
        <v>0.55449999999999999</v>
      </c>
      <c r="F1934" s="198">
        <v>0.46050000000000002</v>
      </c>
      <c r="G1934" s="198">
        <v>0.38350000000000001</v>
      </c>
      <c r="H1934" s="198">
        <v>0.3236</v>
      </c>
      <c r="I1934" s="198">
        <v>0.27710000000000001</v>
      </c>
      <c r="J1934" s="198">
        <v>0.24229999999999999</v>
      </c>
      <c r="K1934" s="198">
        <v>0.21690000000000001</v>
      </c>
      <c r="L1934" s="198">
        <v>0.19900000000000001</v>
      </c>
      <c r="M1934" s="198">
        <v>0.1867</v>
      </c>
      <c r="N1934" s="198">
        <v>0.1784</v>
      </c>
      <c r="O1934" s="198">
        <v>0.1729</v>
      </c>
      <c r="P1934" s="198">
        <v>0.16930000000000001</v>
      </c>
      <c r="Q1934" s="198">
        <v>0.1671</v>
      </c>
    </row>
    <row r="1935" spans="1:17" x14ac:dyDescent="0.25">
      <c r="A1935" s="8">
        <v>5</v>
      </c>
      <c r="B1935" s="3">
        <v>66</v>
      </c>
      <c r="C1935" s="5">
        <v>380000</v>
      </c>
      <c r="D1935" s="198"/>
      <c r="E1935" s="198">
        <v>0.54890000000000005</v>
      </c>
      <c r="F1935" s="198">
        <v>0.45200000000000001</v>
      </c>
      <c r="G1935" s="198">
        <v>0.37440000000000001</v>
      </c>
      <c r="H1935" s="198">
        <v>0.31380000000000002</v>
      </c>
      <c r="I1935" s="198">
        <v>0.26750000000000002</v>
      </c>
      <c r="J1935" s="198">
        <v>0.23350000000000001</v>
      </c>
      <c r="K1935" s="198">
        <v>0.2094</v>
      </c>
      <c r="L1935" s="198">
        <v>0.19289999999999999</v>
      </c>
      <c r="M1935" s="198">
        <v>0.18190000000000001</v>
      </c>
      <c r="N1935" s="198">
        <v>0.17480000000000001</v>
      </c>
      <c r="O1935" s="198">
        <v>0.17030000000000001</v>
      </c>
      <c r="P1935" s="198">
        <v>0.1676</v>
      </c>
      <c r="Q1935" s="198">
        <v>0.16589999999999999</v>
      </c>
    </row>
    <row r="1936" spans="1:17" x14ac:dyDescent="0.25">
      <c r="A1936" s="8">
        <v>5</v>
      </c>
      <c r="B1936" s="3">
        <v>67</v>
      </c>
      <c r="C1936" s="5">
        <v>380000</v>
      </c>
      <c r="D1936" s="198"/>
      <c r="E1936" s="198">
        <v>0.54320000000000002</v>
      </c>
      <c r="F1936" s="198">
        <v>0.44319999999999998</v>
      </c>
      <c r="G1936" s="198">
        <v>0.36459999999999998</v>
      </c>
      <c r="H1936" s="198">
        <v>0.30309999999999998</v>
      </c>
      <c r="I1936" s="198">
        <v>0.2571</v>
      </c>
      <c r="J1936" s="198">
        <v>0.22420000000000001</v>
      </c>
      <c r="K1936" s="198">
        <v>0.20169999999999999</v>
      </c>
      <c r="L1936" s="198">
        <v>0.18679999999999999</v>
      </c>
      <c r="M1936" s="198">
        <v>0.1774</v>
      </c>
      <c r="N1936" s="198">
        <v>0.1716</v>
      </c>
      <c r="O1936" s="198">
        <v>0.1681</v>
      </c>
      <c r="P1936" s="198">
        <v>0.1661</v>
      </c>
      <c r="Q1936" s="198">
        <v>0.16489999999999999</v>
      </c>
    </row>
    <row r="1937" spans="1:17" x14ac:dyDescent="0.25">
      <c r="A1937" s="8">
        <v>5</v>
      </c>
      <c r="B1937" s="3">
        <v>68</v>
      </c>
      <c r="C1937" s="5">
        <v>380000</v>
      </c>
      <c r="D1937" s="198"/>
      <c r="E1937" s="198">
        <v>0.53790000000000004</v>
      </c>
      <c r="F1937" s="198">
        <v>0.43480000000000002</v>
      </c>
      <c r="G1937" s="198">
        <v>0.35460000000000003</v>
      </c>
      <c r="H1937" s="198">
        <v>0.2923</v>
      </c>
      <c r="I1937" s="198">
        <v>0.24660000000000001</v>
      </c>
      <c r="J1937" s="198">
        <v>0.215</v>
      </c>
      <c r="K1937" s="198">
        <v>0.19420000000000001</v>
      </c>
      <c r="L1937" s="198">
        <v>0.1812</v>
      </c>
      <c r="M1937" s="198">
        <v>0.1734</v>
      </c>
      <c r="N1937" s="198">
        <v>0.16889999999999999</v>
      </c>
      <c r="O1937" s="198">
        <v>0.16639999999999999</v>
      </c>
      <c r="P1937" s="198">
        <v>0.16500000000000001</v>
      </c>
      <c r="Q1937" s="198">
        <v>0.1643</v>
      </c>
    </row>
    <row r="1938" spans="1:17" x14ac:dyDescent="0.25">
      <c r="A1938" s="8">
        <v>5</v>
      </c>
      <c r="B1938" s="3">
        <v>69</v>
      </c>
      <c r="C1938" s="5">
        <v>380000</v>
      </c>
      <c r="D1938" s="198"/>
      <c r="E1938" s="198">
        <v>0.53359999999999996</v>
      </c>
      <c r="F1938" s="198">
        <v>0.42749999999999999</v>
      </c>
      <c r="G1938" s="198">
        <v>0.34510000000000002</v>
      </c>
      <c r="H1938" s="198">
        <v>0.28179999999999999</v>
      </c>
      <c r="I1938" s="198">
        <v>0.2366</v>
      </c>
      <c r="J1938" s="198">
        <v>0.20649999999999999</v>
      </c>
      <c r="K1938" s="198">
        <v>0.18759999999999999</v>
      </c>
      <c r="L1938" s="198">
        <v>0.17649999999999999</v>
      </c>
      <c r="M1938" s="198">
        <v>0.17019999999999999</v>
      </c>
      <c r="N1938" s="198">
        <v>0.16689999999999999</v>
      </c>
      <c r="O1938" s="198">
        <v>0.16520000000000001</v>
      </c>
      <c r="P1938" s="198">
        <v>0.1643</v>
      </c>
      <c r="Q1938" s="198">
        <v>0.16389999999999999</v>
      </c>
    </row>
    <row r="1939" spans="1:17" x14ac:dyDescent="0.25">
      <c r="A1939" s="8">
        <v>5</v>
      </c>
      <c r="B1939" s="3">
        <v>70</v>
      </c>
      <c r="C1939" s="5">
        <v>380000</v>
      </c>
      <c r="D1939" s="198"/>
      <c r="E1939" s="198">
        <v>0.52939999999999998</v>
      </c>
      <c r="F1939" s="198">
        <v>0.41959999999999997</v>
      </c>
      <c r="G1939" s="198">
        <v>0.33400000000000002</v>
      </c>
      <c r="H1939" s="198">
        <v>0.26939999999999997</v>
      </c>
      <c r="I1939" s="198">
        <v>0.22500000000000001</v>
      </c>
      <c r="J1939" s="198">
        <v>0.19700000000000001</v>
      </c>
      <c r="K1939" s="198">
        <v>0.18060000000000001</v>
      </c>
      <c r="L1939" s="198">
        <v>0.17180000000000001</v>
      </c>
      <c r="M1939" s="198">
        <v>0.16739999999999999</v>
      </c>
      <c r="N1939" s="198">
        <v>0.16520000000000001</v>
      </c>
      <c r="O1939" s="198">
        <v>0.1643</v>
      </c>
      <c r="P1939" s="198">
        <v>0.16389999999999999</v>
      </c>
      <c r="Q1939" s="198">
        <v>0.16370000000000001</v>
      </c>
    </row>
    <row r="1940" spans="1:17" x14ac:dyDescent="0.25">
      <c r="A1940" s="8">
        <v>5</v>
      </c>
      <c r="B1940" s="3">
        <v>71</v>
      </c>
      <c r="C1940" s="5">
        <v>380000</v>
      </c>
      <c r="D1940" s="198"/>
      <c r="E1940" s="198">
        <v>0.52629999999999999</v>
      </c>
      <c r="F1940" s="198">
        <v>0.41239999999999999</v>
      </c>
      <c r="G1940" s="198">
        <v>0.32340000000000002</v>
      </c>
      <c r="H1940" s="198">
        <v>0.25740000000000002</v>
      </c>
      <c r="I1940" s="198">
        <v>0.21390000000000001</v>
      </c>
      <c r="J1940" s="198">
        <v>0.18840000000000001</v>
      </c>
      <c r="K1940" s="198">
        <v>0.17480000000000001</v>
      </c>
      <c r="L1940" s="198">
        <v>0.16830000000000001</v>
      </c>
      <c r="M1940" s="198">
        <v>0.16539999999999999</v>
      </c>
      <c r="N1940" s="198">
        <v>0.1643</v>
      </c>
      <c r="O1940" s="198">
        <v>0.1638</v>
      </c>
      <c r="P1940" s="198">
        <v>0.16370000000000001</v>
      </c>
      <c r="Q1940" s="198">
        <v>0.1636</v>
      </c>
    </row>
    <row r="1941" spans="1:17" x14ac:dyDescent="0.25">
      <c r="A1941" s="8">
        <v>5</v>
      </c>
      <c r="B1941" s="3">
        <v>72</v>
      </c>
      <c r="C1941" s="5">
        <v>380000</v>
      </c>
      <c r="D1941" s="198"/>
      <c r="E1941" s="198">
        <v>0.52390000000000003</v>
      </c>
      <c r="F1941" s="198">
        <v>0.40500000000000003</v>
      </c>
      <c r="G1941" s="198">
        <v>0.30940000000000001</v>
      </c>
      <c r="H1941" s="198">
        <v>0.24110000000000001</v>
      </c>
      <c r="I1941" s="198">
        <v>0.19950000000000001</v>
      </c>
      <c r="J1941" s="198">
        <v>0.1782</v>
      </c>
      <c r="K1941" s="198">
        <v>0.16880000000000001</v>
      </c>
      <c r="L1941" s="198">
        <v>0.1653</v>
      </c>
      <c r="M1941" s="198">
        <v>0.1641</v>
      </c>
      <c r="N1941" s="198">
        <v>0.16370000000000001</v>
      </c>
      <c r="O1941" s="198">
        <v>0.1636</v>
      </c>
      <c r="P1941" s="198">
        <v>0.1636</v>
      </c>
      <c r="Q1941" s="198">
        <v>0.1636</v>
      </c>
    </row>
    <row r="1942" spans="1:17" x14ac:dyDescent="0.25">
      <c r="A1942" s="8">
        <v>5</v>
      </c>
      <c r="B1942" s="3">
        <v>73</v>
      </c>
      <c r="C1942" s="5">
        <v>380000</v>
      </c>
      <c r="D1942" s="198"/>
      <c r="E1942" s="198">
        <v>0.52310000000000001</v>
      </c>
      <c r="F1942" s="198">
        <v>0.40079999999999999</v>
      </c>
      <c r="G1942" s="198">
        <v>0.29530000000000001</v>
      </c>
      <c r="H1942" s="198">
        <v>0.2235</v>
      </c>
      <c r="I1942" s="198">
        <v>0.1852</v>
      </c>
      <c r="J1942" s="198">
        <v>0.16980000000000001</v>
      </c>
      <c r="K1942" s="198">
        <v>0.16500000000000001</v>
      </c>
      <c r="L1942" s="198">
        <v>0.16389999999999999</v>
      </c>
      <c r="M1942" s="198">
        <v>0.1636</v>
      </c>
      <c r="N1942" s="198">
        <v>0.1636</v>
      </c>
      <c r="O1942" s="198">
        <v>0.1636</v>
      </c>
      <c r="P1942" s="198">
        <v>0.1636</v>
      </c>
      <c r="Q1942" s="198">
        <v>0.1636</v>
      </c>
    </row>
    <row r="1943" spans="1:17" x14ac:dyDescent="0.25">
      <c r="A1943" s="8">
        <v>5</v>
      </c>
      <c r="B1943" s="3">
        <v>74</v>
      </c>
      <c r="C1943" s="5">
        <v>380000</v>
      </c>
      <c r="D1943" s="198"/>
      <c r="E1943" s="198">
        <v>0.52300000000000002</v>
      </c>
      <c r="F1943" s="198">
        <v>0.39979999999999999</v>
      </c>
      <c r="G1943" s="198">
        <v>0.28670000000000001</v>
      </c>
      <c r="H1943" s="198">
        <v>0.21179999999999999</v>
      </c>
      <c r="I1943" s="198">
        <v>0.1767</v>
      </c>
      <c r="J1943" s="198">
        <v>0.1661</v>
      </c>
      <c r="K1943" s="198">
        <v>0.16389999999999999</v>
      </c>
      <c r="L1943" s="198">
        <v>0.1636</v>
      </c>
      <c r="M1943" s="198">
        <v>0.1636</v>
      </c>
      <c r="N1943" s="198">
        <v>0.1636</v>
      </c>
      <c r="O1943" s="198">
        <v>0.1636</v>
      </c>
      <c r="P1943" s="198">
        <v>0.1636</v>
      </c>
      <c r="Q1943" s="198">
        <v>0.1636</v>
      </c>
    </row>
    <row r="1944" spans="1:17" x14ac:dyDescent="0.25">
      <c r="A1944" s="8">
        <v>6</v>
      </c>
      <c r="B1944" s="3">
        <v>52</v>
      </c>
      <c r="C1944" s="5">
        <v>380000</v>
      </c>
      <c r="D1944" s="198"/>
      <c r="E1944" s="198">
        <v>0.66279999999999994</v>
      </c>
      <c r="F1944" s="198">
        <v>0.60019999999999996</v>
      </c>
      <c r="G1944" s="198">
        <v>0.54400000000000004</v>
      </c>
      <c r="H1944" s="198">
        <v>0.49330000000000002</v>
      </c>
      <c r="I1944" s="198">
        <v>0.44719999999999999</v>
      </c>
      <c r="J1944" s="198">
        <v>0.4052</v>
      </c>
      <c r="K1944" s="198">
        <v>0.36680000000000001</v>
      </c>
      <c r="L1944" s="198">
        <v>0.33779999999999999</v>
      </c>
      <c r="M1944" s="198">
        <v>0.31469999999999998</v>
      </c>
      <c r="N1944" s="198">
        <v>0.29530000000000001</v>
      </c>
      <c r="O1944" s="198">
        <v>0.27879999999999999</v>
      </c>
      <c r="P1944" s="198">
        <v>0.2646</v>
      </c>
      <c r="Q1944" s="198">
        <v>0.2525</v>
      </c>
    </row>
    <row r="1945" spans="1:17" x14ac:dyDescent="0.25">
      <c r="A1945" s="8">
        <v>6</v>
      </c>
      <c r="B1945" s="3">
        <v>53</v>
      </c>
      <c r="C1945" s="5">
        <v>380000</v>
      </c>
      <c r="D1945" s="198"/>
      <c r="E1945" s="198">
        <v>0.65469999999999995</v>
      </c>
      <c r="F1945" s="198">
        <v>0.59019999999999995</v>
      </c>
      <c r="G1945" s="198">
        <v>0.53239999999999998</v>
      </c>
      <c r="H1945" s="198">
        <v>0.4803</v>
      </c>
      <c r="I1945" s="198">
        <v>0.433</v>
      </c>
      <c r="J1945" s="198">
        <v>0.3901</v>
      </c>
      <c r="K1945" s="198">
        <v>0.35399999999999998</v>
      </c>
      <c r="L1945" s="198">
        <v>0.32729999999999998</v>
      </c>
      <c r="M1945" s="198">
        <v>0.3049</v>
      </c>
      <c r="N1945" s="198">
        <v>0.28610000000000002</v>
      </c>
      <c r="O1945" s="198">
        <v>0.27</v>
      </c>
      <c r="P1945" s="198">
        <v>0.25629999999999997</v>
      </c>
      <c r="Q1945" s="198">
        <v>0.24490000000000001</v>
      </c>
    </row>
    <row r="1946" spans="1:17" x14ac:dyDescent="0.25">
      <c r="A1946" s="8">
        <v>6</v>
      </c>
      <c r="B1946" s="3">
        <v>54</v>
      </c>
      <c r="C1946" s="5">
        <v>380000</v>
      </c>
      <c r="D1946" s="198"/>
      <c r="E1946" s="198">
        <v>0.64659999999999995</v>
      </c>
      <c r="F1946" s="198">
        <v>0.58020000000000005</v>
      </c>
      <c r="G1946" s="198">
        <v>0.52080000000000004</v>
      </c>
      <c r="H1946" s="198">
        <v>0.4672</v>
      </c>
      <c r="I1946" s="198">
        <v>0.41880000000000001</v>
      </c>
      <c r="J1946" s="198">
        <v>0.375</v>
      </c>
      <c r="K1946" s="198">
        <v>0.34329999999999999</v>
      </c>
      <c r="L1946" s="198">
        <v>0.31730000000000003</v>
      </c>
      <c r="M1946" s="198">
        <v>0.2954</v>
      </c>
      <c r="N1946" s="198">
        <v>0.27700000000000002</v>
      </c>
      <c r="O1946" s="198">
        <v>0.26150000000000001</v>
      </c>
      <c r="P1946" s="198">
        <v>0.24859999999999999</v>
      </c>
      <c r="Q1946" s="198">
        <v>0.2382</v>
      </c>
    </row>
    <row r="1947" spans="1:17" x14ac:dyDescent="0.25">
      <c r="A1947" s="8">
        <v>6</v>
      </c>
      <c r="B1947" s="3">
        <v>55</v>
      </c>
      <c r="C1947" s="5">
        <v>380000</v>
      </c>
      <c r="D1947" s="198"/>
      <c r="E1947" s="198">
        <v>0.63859999999999995</v>
      </c>
      <c r="F1947" s="198">
        <v>0.57030000000000003</v>
      </c>
      <c r="G1947" s="198">
        <v>0.5091</v>
      </c>
      <c r="H1947" s="198">
        <v>0.45419999999999999</v>
      </c>
      <c r="I1947" s="198">
        <v>0.40460000000000002</v>
      </c>
      <c r="J1947" s="198">
        <v>0.3639</v>
      </c>
      <c r="K1947" s="198">
        <v>0.33310000000000001</v>
      </c>
      <c r="L1947" s="198">
        <v>0.30759999999999998</v>
      </c>
      <c r="M1947" s="198">
        <v>0.28620000000000001</v>
      </c>
      <c r="N1947" s="198">
        <v>0.26829999999999998</v>
      </c>
      <c r="O1947" s="198">
        <v>0.25359999999999999</v>
      </c>
      <c r="P1947" s="198">
        <v>0.2417</v>
      </c>
      <c r="Q1947" s="198">
        <v>0.23219999999999999</v>
      </c>
    </row>
    <row r="1948" spans="1:17" x14ac:dyDescent="0.25">
      <c r="A1948" s="8">
        <v>6</v>
      </c>
      <c r="B1948" s="3">
        <v>56</v>
      </c>
      <c r="C1948" s="5">
        <v>380000</v>
      </c>
      <c r="D1948" s="198"/>
      <c r="E1948" s="198">
        <v>0.63039999999999996</v>
      </c>
      <c r="F1948" s="198">
        <v>0.56000000000000005</v>
      </c>
      <c r="G1948" s="198">
        <v>0.497</v>
      </c>
      <c r="H1948" s="198">
        <v>0.44059999999999999</v>
      </c>
      <c r="I1948" s="198">
        <v>0.38990000000000002</v>
      </c>
      <c r="J1948" s="198">
        <v>0.35310000000000002</v>
      </c>
      <c r="K1948" s="198">
        <v>0.32279999999999998</v>
      </c>
      <c r="L1948" s="198">
        <v>0.29770000000000002</v>
      </c>
      <c r="M1948" s="198">
        <v>0.27679999999999999</v>
      </c>
      <c r="N1948" s="198">
        <v>0.25969999999999999</v>
      </c>
      <c r="O1948" s="198">
        <v>0.24610000000000001</v>
      </c>
      <c r="P1948" s="198">
        <v>0.23519999999999999</v>
      </c>
      <c r="Q1948" s="198">
        <v>0.22650000000000001</v>
      </c>
    </row>
    <row r="1949" spans="1:17" x14ac:dyDescent="0.25">
      <c r="A1949" s="8">
        <v>6</v>
      </c>
      <c r="B1949" s="3">
        <v>57</v>
      </c>
      <c r="C1949" s="5">
        <v>380000</v>
      </c>
      <c r="D1949" s="198"/>
      <c r="E1949" s="198">
        <v>0.62229999999999996</v>
      </c>
      <c r="F1949" s="198">
        <v>0.54969999999999997</v>
      </c>
      <c r="G1949" s="198">
        <v>0.4849</v>
      </c>
      <c r="H1949" s="198">
        <v>0.42699999999999999</v>
      </c>
      <c r="I1949" s="198">
        <v>0.37880000000000003</v>
      </c>
      <c r="J1949" s="198">
        <v>0.34260000000000002</v>
      </c>
      <c r="K1949" s="198">
        <v>0.31269999999999998</v>
      </c>
      <c r="L1949" s="198">
        <v>0.28799999999999998</v>
      </c>
      <c r="M1949" s="198">
        <v>0.26790000000000003</v>
      </c>
      <c r="N1949" s="198">
        <v>0.25190000000000001</v>
      </c>
      <c r="O1949" s="198">
        <v>0.23930000000000001</v>
      </c>
      <c r="P1949" s="198">
        <v>0.2293</v>
      </c>
      <c r="Q1949" s="198">
        <v>0.2213</v>
      </c>
    </row>
    <row r="1950" spans="1:17" x14ac:dyDescent="0.25">
      <c r="A1950" s="8">
        <v>6</v>
      </c>
      <c r="B1950" s="3">
        <v>58</v>
      </c>
      <c r="C1950" s="5">
        <v>380000</v>
      </c>
      <c r="D1950" s="198"/>
      <c r="E1950" s="198">
        <v>0.61480000000000001</v>
      </c>
      <c r="F1950" s="198">
        <v>0.54010000000000002</v>
      </c>
      <c r="G1950" s="198">
        <v>0.47349999999999998</v>
      </c>
      <c r="H1950" s="198">
        <v>0.41410000000000002</v>
      </c>
      <c r="I1950" s="198">
        <v>0.36899999999999999</v>
      </c>
      <c r="J1950" s="198">
        <v>0.33300000000000002</v>
      </c>
      <c r="K1950" s="198">
        <v>0.30330000000000001</v>
      </c>
      <c r="L1950" s="198">
        <v>0.27939999999999998</v>
      </c>
      <c r="M1950" s="198">
        <v>0.26029999999999998</v>
      </c>
      <c r="N1950" s="198">
        <v>0.24529999999999999</v>
      </c>
      <c r="O1950" s="198">
        <v>0.2334</v>
      </c>
      <c r="P1950" s="198">
        <v>0.22420000000000001</v>
      </c>
      <c r="Q1950" s="198">
        <v>0.217</v>
      </c>
    </row>
    <row r="1951" spans="1:17" x14ac:dyDescent="0.25">
      <c r="A1951" s="8">
        <v>6</v>
      </c>
      <c r="B1951" s="3">
        <v>59</v>
      </c>
      <c r="C1951" s="5">
        <v>380000</v>
      </c>
      <c r="D1951" s="198"/>
      <c r="E1951" s="198">
        <v>0.60719999999999996</v>
      </c>
      <c r="F1951" s="198">
        <v>0.53039999999999998</v>
      </c>
      <c r="G1951" s="198">
        <v>0.46189999999999998</v>
      </c>
      <c r="H1951" s="198">
        <v>0.40300000000000002</v>
      </c>
      <c r="I1951" s="198">
        <v>0.35930000000000001</v>
      </c>
      <c r="J1951" s="198">
        <v>0.32329999999999998</v>
      </c>
      <c r="K1951" s="198">
        <v>0.29420000000000002</v>
      </c>
      <c r="L1951" s="198">
        <v>0.2712</v>
      </c>
      <c r="M1951" s="198">
        <v>0.25309999999999999</v>
      </c>
      <c r="N1951" s="198">
        <v>0.2389</v>
      </c>
      <c r="O1951" s="198">
        <v>0.22789999999999999</v>
      </c>
      <c r="P1951" s="198">
        <v>0.2195</v>
      </c>
      <c r="Q1951" s="198">
        <v>0.2132</v>
      </c>
    </row>
    <row r="1952" spans="1:17" x14ac:dyDescent="0.25">
      <c r="A1952" s="8">
        <v>6</v>
      </c>
      <c r="B1952" s="3">
        <v>60</v>
      </c>
      <c r="C1952" s="5">
        <v>380000</v>
      </c>
      <c r="D1952" s="198"/>
      <c r="E1952" s="198">
        <v>0.59970000000000001</v>
      </c>
      <c r="F1952" s="198">
        <v>0.52049999999999996</v>
      </c>
      <c r="G1952" s="198">
        <v>0.4501</v>
      </c>
      <c r="H1952" s="198">
        <v>0.39319999999999999</v>
      </c>
      <c r="I1952" s="198">
        <v>0.3493</v>
      </c>
      <c r="J1952" s="198">
        <v>0.31369999999999998</v>
      </c>
      <c r="K1952" s="198">
        <v>0.28539999999999999</v>
      </c>
      <c r="L1952" s="198">
        <v>0.26319999999999999</v>
      </c>
      <c r="M1952" s="198">
        <v>0.24610000000000001</v>
      </c>
      <c r="N1952" s="198">
        <v>0.23280000000000001</v>
      </c>
      <c r="O1952" s="198">
        <v>0.2228</v>
      </c>
      <c r="P1952" s="198">
        <v>0.21529999999999999</v>
      </c>
      <c r="Q1952" s="198">
        <v>0.2097</v>
      </c>
    </row>
    <row r="1953" spans="1:17" x14ac:dyDescent="0.25">
      <c r="A1953" s="8">
        <v>6</v>
      </c>
      <c r="B1953" s="3">
        <v>61</v>
      </c>
      <c r="C1953" s="5">
        <v>380000</v>
      </c>
      <c r="D1953" s="198"/>
      <c r="E1953" s="198">
        <v>0.59219999999999995</v>
      </c>
      <c r="F1953" s="198">
        <v>0.51070000000000004</v>
      </c>
      <c r="G1953" s="198">
        <v>0.43840000000000001</v>
      </c>
      <c r="H1953" s="198">
        <v>0.38350000000000001</v>
      </c>
      <c r="I1953" s="198">
        <v>0.33950000000000002</v>
      </c>
      <c r="J1953" s="198">
        <v>0.3044</v>
      </c>
      <c r="K1953" s="198">
        <v>0.27689999999999998</v>
      </c>
      <c r="L1953" s="198">
        <v>0.25569999999999998</v>
      </c>
      <c r="M1953" s="198">
        <v>0.23949999999999999</v>
      </c>
      <c r="N1953" s="198">
        <v>0.2273</v>
      </c>
      <c r="O1953" s="198">
        <v>0.21820000000000001</v>
      </c>
      <c r="P1953" s="198">
        <v>0.21149999999999999</v>
      </c>
      <c r="Q1953" s="198">
        <v>0.20660000000000001</v>
      </c>
    </row>
    <row r="1954" spans="1:17" x14ac:dyDescent="0.25">
      <c r="A1954" s="8">
        <v>6</v>
      </c>
      <c r="B1954" s="3">
        <v>62</v>
      </c>
      <c r="C1954" s="5">
        <v>380000</v>
      </c>
      <c r="D1954" s="198"/>
      <c r="E1954" s="198">
        <v>0.58479999999999999</v>
      </c>
      <c r="F1954" s="198">
        <v>0.50090000000000001</v>
      </c>
      <c r="G1954" s="198">
        <v>0.42820000000000003</v>
      </c>
      <c r="H1954" s="198">
        <v>0.37359999999999999</v>
      </c>
      <c r="I1954" s="198">
        <v>0.32969999999999999</v>
      </c>
      <c r="J1954" s="198">
        <v>0.29520000000000002</v>
      </c>
      <c r="K1954" s="198">
        <v>0.26860000000000001</v>
      </c>
      <c r="L1954" s="198">
        <v>0.24840000000000001</v>
      </c>
      <c r="M1954" s="198">
        <v>0.23319999999999999</v>
      </c>
      <c r="N1954" s="198">
        <v>0.22209999999999999</v>
      </c>
      <c r="O1954" s="198">
        <v>0.214</v>
      </c>
      <c r="P1954" s="198">
        <v>0.20810000000000001</v>
      </c>
      <c r="Q1954" s="198">
        <v>0.20399999999999999</v>
      </c>
    </row>
    <row r="1955" spans="1:17" x14ac:dyDescent="0.25">
      <c r="A1955" s="8">
        <v>6</v>
      </c>
      <c r="B1955" s="3">
        <v>63</v>
      </c>
      <c r="C1955" s="5">
        <v>380000</v>
      </c>
      <c r="D1955" s="198"/>
      <c r="E1955" s="198">
        <v>0.57740000000000002</v>
      </c>
      <c r="F1955" s="198">
        <v>0.4909</v>
      </c>
      <c r="G1955" s="198">
        <v>0.41870000000000002</v>
      </c>
      <c r="H1955" s="198">
        <v>0.36349999999999999</v>
      </c>
      <c r="I1955" s="198">
        <v>0.31990000000000002</v>
      </c>
      <c r="J1955" s="198">
        <v>0.28599999999999998</v>
      </c>
      <c r="K1955" s="198">
        <v>0.26029999999999998</v>
      </c>
      <c r="L1955" s="198">
        <v>0.2412</v>
      </c>
      <c r="M1955" s="198">
        <v>0.22720000000000001</v>
      </c>
      <c r="N1955" s="198">
        <v>0.2172</v>
      </c>
      <c r="O1955" s="198">
        <v>0.21010000000000001</v>
      </c>
      <c r="P1955" s="198">
        <v>0.2051</v>
      </c>
      <c r="Q1955" s="198">
        <v>0.2016</v>
      </c>
    </row>
    <row r="1956" spans="1:17" x14ac:dyDescent="0.25">
      <c r="A1956" s="8">
        <v>6</v>
      </c>
      <c r="B1956" s="3">
        <v>64</v>
      </c>
      <c r="C1956" s="5">
        <v>380000</v>
      </c>
      <c r="D1956" s="198"/>
      <c r="E1956" s="198">
        <v>0.57010000000000005</v>
      </c>
      <c r="F1956" s="198">
        <v>0.48110000000000003</v>
      </c>
      <c r="G1956" s="198">
        <v>0.40910000000000002</v>
      </c>
      <c r="H1956" s="198">
        <v>0.35360000000000003</v>
      </c>
      <c r="I1956" s="198">
        <v>0.31009999999999999</v>
      </c>
      <c r="J1956" s="198">
        <v>0.27700000000000002</v>
      </c>
      <c r="K1956" s="198">
        <v>0.25230000000000002</v>
      </c>
      <c r="L1956" s="198">
        <v>0.2344</v>
      </c>
      <c r="M1956" s="198">
        <v>0.22170000000000001</v>
      </c>
      <c r="N1956" s="198">
        <v>0.21279999999999999</v>
      </c>
      <c r="O1956" s="198">
        <v>0.20660000000000001</v>
      </c>
      <c r="P1956" s="198">
        <v>0.20250000000000001</v>
      </c>
      <c r="Q1956" s="198">
        <v>0.19969999999999999</v>
      </c>
    </row>
    <row r="1957" spans="1:17" x14ac:dyDescent="0.25">
      <c r="A1957" s="8">
        <v>6</v>
      </c>
      <c r="B1957" s="3">
        <v>65</v>
      </c>
      <c r="C1957" s="5">
        <v>380000</v>
      </c>
      <c r="D1957" s="198"/>
      <c r="E1957" s="198">
        <v>0.56320000000000003</v>
      </c>
      <c r="F1957" s="198">
        <v>0.47139999999999999</v>
      </c>
      <c r="G1957" s="198">
        <v>0.39960000000000001</v>
      </c>
      <c r="H1957" s="198">
        <v>0.34360000000000002</v>
      </c>
      <c r="I1957" s="198">
        <v>0.3004</v>
      </c>
      <c r="J1957" s="198">
        <v>0.2681</v>
      </c>
      <c r="K1957" s="198">
        <v>0.2447</v>
      </c>
      <c r="L1957" s="198">
        <v>0.2281</v>
      </c>
      <c r="M1957" s="198">
        <v>0.21659999999999999</v>
      </c>
      <c r="N1957" s="198">
        <v>0.20880000000000001</v>
      </c>
      <c r="O1957" s="198">
        <v>0.20369999999999999</v>
      </c>
      <c r="P1957" s="198">
        <v>0.20030000000000001</v>
      </c>
      <c r="Q1957" s="198">
        <v>0.19819999999999999</v>
      </c>
    </row>
    <row r="1958" spans="1:17" x14ac:dyDescent="0.25">
      <c r="A1958" s="8">
        <v>6</v>
      </c>
      <c r="B1958" s="3">
        <v>66</v>
      </c>
      <c r="C1958" s="5">
        <v>380000</v>
      </c>
      <c r="D1958" s="198"/>
      <c r="E1958" s="198">
        <v>0.55659999999999998</v>
      </c>
      <c r="F1958" s="198">
        <v>0.46200000000000002</v>
      </c>
      <c r="G1958" s="198">
        <v>0.39019999999999999</v>
      </c>
      <c r="H1958" s="198">
        <v>0.33360000000000001</v>
      </c>
      <c r="I1958" s="198">
        <v>0.2908</v>
      </c>
      <c r="J1958" s="198">
        <v>0.25950000000000001</v>
      </c>
      <c r="K1958" s="198">
        <v>0.23730000000000001</v>
      </c>
      <c r="L1958" s="198">
        <v>0.22209999999999999</v>
      </c>
      <c r="M1958" s="198">
        <v>0.21199999999999999</v>
      </c>
      <c r="N1958" s="198">
        <v>0.2054</v>
      </c>
      <c r="O1958" s="198">
        <v>0.20119999999999999</v>
      </c>
      <c r="P1958" s="198">
        <v>0.1986</v>
      </c>
      <c r="Q1958" s="198">
        <v>0.19700000000000001</v>
      </c>
    </row>
    <row r="1959" spans="1:17" x14ac:dyDescent="0.25">
      <c r="A1959" s="8">
        <v>6</v>
      </c>
      <c r="B1959" s="3">
        <v>67</v>
      </c>
      <c r="C1959" s="5">
        <v>380000</v>
      </c>
      <c r="D1959" s="198"/>
      <c r="E1959" s="198">
        <v>0.54990000000000006</v>
      </c>
      <c r="F1959" s="198">
        <v>0.45319999999999999</v>
      </c>
      <c r="G1959" s="198">
        <v>0.38</v>
      </c>
      <c r="H1959" s="198">
        <v>0.32290000000000002</v>
      </c>
      <c r="I1959" s="198">
        <v>0.28050000000000003</v>
      </c>
      <c r="J1959" s="198">
        <v>0.25040000000000001</v>
      </c>
      <c r="K1959" s="198">
        <v>0.2298</v>
      </c>
      <c r="L1959" s="198">
        <v>0.21629999999999999</v>
      </c>
      <c r="M1959" s="198">
        <v>0.20760000000000001</v>
      </c>
      <c r="N1959" s="198">
        <v>0.20230000000000001</v>
      </c>
      <c r="O1959" s="198">
        <v>0.19900000000000001</v>
      </c>
      <c r="P1959" s="198">
        <v>0.1971</v>
      </c>
      <c r="Q1959" s="198">
        <v>0.19600000000000001</v>
      </c>
    </row>
    <row r="1960" spans="1:17" x14ac:dyDescent="0.25">
      <c r="A1960" s="8">
        <v>6</v>
      </c>
      <c r="B1960" s="3">
        <v>68</v>
      </c>
      <c r="C1960" s="5">
        <v>380000</v>
      </c>
      <c r="D1960" s="198"/>
      <c r="E1960" s="198">
        <v>0.54369999999999996</v>
      </c>
      <c r="F1960" s="198">
        <v>0.44469999999999998</v>
      </c>
      <c r="G1960" s="198">
        <v>0.36959999999999998</v>
      </c>
      <c r="H1960" s="198">
        <v>0.31190000000000001</v>
      </c>
      <c r="I1960" s="198">
        <v>0.2702</v>
      </c>
      <c r="J1960" s="198">
        <v>0.24149999999999999</v>
      </c>
      <c r="K1960" s="198">
        <v>0.22270000000000001</v>
      </c>
      <c r="L1960" s="198">
        <v>0.2109</v>
      </c>
      <c r="M1960" s="198">
        <v>0.20380000000000001</v>
      </c>
      <c r="N1960" s="198">
        <v>0.19969999999999999</v>
      </c>
      <c r="O1960" s="198">
        <v>0.1973</v>
      </c>
      <c r="P1960" s="198">
        <v>0.1961</v>
      </c>
      <c r="Q1960" s="198">
        <v>0.19539999999999999</v>
      </c>
    </row>
    <row r="1961" spans="1:17" x14ac:dyDescent="0.25">
      <c r="A1961" s="8">
        <v>6</v>
      </c>
      <c r="B1961" s="3">
        <v>69</v>
      </c>
      <c r="C1961" s="5">
        <v>380000</v>
      </c>
      <c r="D1961" s="198"/>
      <c r="E1961" s="198">
        <v>0.53839999999999999</v>
      </c>
      <c r="F1961" s="198">
        <v>0.43669999999999998</v>
      </c>
      <c r="G1961" s="198">
        <v>0.35959999999999998</v>
      </c>
      <c r="H1961" s="198">
        <v>0.3014</v>
      </c>
      <c r="I1961" s="198">
        <v>0.26040000000000002</v>
      </c>
      <c r="J1961" s="198">
        <v>0.23330000000000001</v>
      </c>
      <c r="K1961" s="198">
        <v>0.21640000000000001</v>
      </c>
      <c r="L1961" s="198">
        <v>0.2064</v>
      </c>
      <c r="M1961" s="198">
        <v>0.20080000000000001</v>
      </c>
      <c r="N1961" s="198">
        <v>0.1978</v>
      </c>
      <c r="O1961" s="198">
        <v>0.19620000000000001</v>
      </c>
      <c r="P1961" s="198">
        <v>0.19539999999999999</v>
      </c>
      <c r="Q1961" s="198">
        <v>0.19500000000000001</v>
      </c>
    </row>
    <row r="1962" spans="1:17" x14ac:dyDescent="0.25">
      <c r="A1962" s="8">
        <v>6</v>
      </c>
      <c r="B1962" s="3">
        <v>70</v>
      </c>
      <c r="C1962" s="5">
        <v>380000</v>
      </c>
      <c r="D1962" s="198"/>
      <c r="E1962" s="198">
        <v>0.53320000000000001</v>
      </c>
      <c r="F1962" s="198">
        <v>0.42770000000000002</v>
      </c>
      <c r="G1962" s="198">
        <v>0.34789999999999999</v>
      </c>
      <c r="H1962" s="198">
        <v>0.28889999999999999</v>
      </c>
      <c r="I1962" s="198">
        <v>0.24909999999999999</v>
      </c>
      <c r="J1962" s="198">
        <v>0.22420000000000001</v>
      </c>
      <c r="K1962" s="198">
        <v>0.20979999999999999</v>
      </c>
      <c r="L1962" s="198">
        <v>0.2021</v>
      </c>
      <c r="M1962" s="198">
        <v>0.1981</v>
      </c>
      <c r="N1962" s="198">
        <v>0.19620000000000001</v>
      </c>
      <c r="O1962" s="198">
        <v>0.1953</v>
      </c>
      <c r="P1962" s="198">
        <v>0.19489999999999999</v>
      </c>
      <c r="Q1962" s="198">
        <v>0.1948</v>
      </c>
    </row>
    <row r="1963" spans="1:17" x14ac:dyDescent="0.25">
      <c r="A1963" s="8">
        <v>6</v>
      </c>
      <c r="B1963" s="3">
        <v>71</v>
      </c>
      <c r="C1963" s="5">
        <v>380000</v>
      </c>
      <c r="D1963" s="198"/>
      <c r="E1963" s="198">
        <v>0.52929999999999999</v>
      </c>
      <c r="F1963" s="198">
        <v>0.4194</v>
      </c>
      <c r="G1963" s="198">
        <v>0.33650000000000002</v>
      </c>
      <c r="H1963" s="198">
        <v>0.27679999999999999</v>
      </c>
      <c r="I1963" s="198">
        <v>0.2384</v>
      </c>
      <c r="J1963" s="198">
        <v>0.21609999999999999</v>
      </c>
      <c r="K1963" s="198">
        <v>0.20449999999999999</v>
      </c>
      <c r="L1963" s="198">
        <v>0.1988</v>
      </c>
      <c r="M1963" s="198">
        <v>0.1963</v>
      </c>
      <c r="N1963" s="198">
        <v>0.1953</v>
      </c>
      <c r="O1963" s="198">
        <v>0.19489999999999999</v>
      </c>
      <c r="P1963" s="198">
        <v>0.19470000000000001</v>
      </c>
      <c r="Q1963" s="198">
        <v>0.19470000000000001</v>
      </c>
    </row>
    <row r="1964" spans="1:17" x14ac:dyDescent="0.25">
      <c r="A1964" s="8">
        <v>6</v>
      </c>
      <c r="B1964" s="3">
        <v>72</v>
      </c>
      <c r="C1964" s="5">
        <v>380000</v>
      </c>
      <c r="D1964" s="198"/>
      <c r="E1964" s="198">
        <v>0.52610000000000001</v>
      </c>
      <c r="F1964" s="198">
        <v>0.40939999999999999</v>
      </c>
      <c r="G1964" s="198">
        <v>0.32140000000000002</v>
      </c>
      <c r="H1964" s="198">
        <v>0.26050000000000001</v>
      </c>
      <c r="I1964" s="198">
        <v>0.22470000000000001</v>
      </c>
      <c r="J1964" s="198">
        <v>0.20680000000000001</v>
      </c>
      <c r="K1964" s="198">
        <v>0.19900000000000001</v>
      </c>
      <c r="L1964" s="198">
        <v>0.1961</v>
      </c>
      <c r="M1964" s="198">
        <v>0.1951</v>
      </c>
      <c r="N1964" s="198">
        <v>0.1948</v>
      </c>
      <c r="O1964" s="198">
        <v>0.19470000000000001</v>
      </c>
      <c r="P1964" s="198">
        <v>0.19470000000000001</v>
      </c>
      <c r="Q1964" s="198">
        <v>0.19470000000000001</v>
      </c>
    </row>
    <row r="1965" spans="1:17" x14ac:dyDescent="0.25">
      <c r="A1965" s="8">
        <v>6</v>
      </c>
      <c r="B1965" s="3">
        <v>73</v>
      </c>
      <c r="C1965" s="5">
        <v>380000</v>
      </c>
      <c r="D1965" s="198"/>
      <c r="E1965" s="198">
        <v>0.52470000000000006</v>
      </c>
      <c r="F1965" s="198">
        <v>0.4027</v>
      </c>
      <c r="G1965" s="198">
        <v>0.30549999999999999</v>
      </c>
      <c r="H1965" s="198">
        <v>0.24299999999999999</v>
      </c>
      <c r="I1965" s="198">
        <v>0.21149999999999999</v>
      </c>
      <c r="J1965" s="198">
        <v>0.19939999999999999</v>
      </c>
      <c r="K1965" s="198">
        <v>0.1958</v>
      </c>
      <c r="L1965" s="198">
        <v>0.19489999999999999</v>
      </c>
      <c r="M1965" s="198">
        <v>0.19470000000000001</v>
      </c>
      <c r="N1965" s="198">
        <v>0.19470000000000001</v>
      </c>
      <c r="O1965" s="198">
        <v>0.19470000000000001</v>
      </c>
      <c r="P1965" s="198">
        <v>0.19470000000000001</v>
      </c>
      <c r="Q1965" s="198">
        <v>0.19470000000000001</v>
      </c>
    </row>
    <row r="1966" spans="1:17" x14ac:dyDescent="0.25">
      <c r="A1966" s="8">
        <v>6</v>
      </c>
      <c r="B1966" s="3">
        <v>74</v>
      </c>
      <c r="C1966" s="5">
        <v>380000</v>
      </c>
      <c r="D1966" s="198"/>
      <c r="E1966" s="198">
        <v>0.52459999999999996</v>
      </c>
      <c r="F1966" s="198">
        <v>0.4012</v>
      </c>
      <c r="G1966" s="198">
        <v>0.2954</v>
      </c>
      <c r="H1966" s="198">
        <v>0.23150000000000001</v>
      </c>
      <c r="I1966" s="198">
        <v>0.20419999999999999</v>
      </c>
      <c r="J1966" s="198">
        <v>0.19639999999999999</v>
      </c>
      <c r="K1966" s="198">
        <v>0.19489999999999999</v>
      </c>
      <c r="L1966" s="198">
        <v>0.19470000000000001</v>
      </c>
      <c r="M1966" s="198">
        <v>0.19470000000000001</v>
      </c>
      <c r="N1966" s="198">
        <v>0.19470000000000001</v>
      </c>
      <c r="O1966" s="198">
        <v>0.19470000000000001</v>
      </c>
      <c r="P1966" s="198">
        <v>0.19470000000000001</v>
      </c>
      <c r="Q1966" s="198">
        <v>0.19470000000000001</v>
      </c>
    </row>
    <row r="1967" spans="1:17" x14ac:dyDescent="0.25">
      <c r="A1967" s="8">
        <v>7</v>
      </c>
      <c r="B1967" s="3">
        <v>52</v>
      </c>
      <c r="C1967" s="5">
        <v>380000</v>
      </c>
      <c r="D1967" s="198"/>
      <c r="E1967" s="198">
        <v>0.68359999999999999</v>
      </c>
      <c r="F1967" s="198">
        <v>0.62350000000000005</v>
      </c>
      <c r="G1967" s="198">
        <v>0.56910000000000005</v>
      </c>
      <c r="H1967" s="198">
        <v>0.51949999999999996</v>
      </c>
      <c r="I1967" s="198">
        <v>0.47410000000000002</v>
      </c>
      <c r="J1967" s="198">
        <v>0.43240000000000001</v>
      </c>
      <c r="K1967" s="198">
        <v>0.39419999999999999</v>
      </c>
      <c r="L1967" s="198">
        <v>0.36709999999999998</v>
      </c>
      <c r="M1967" s="198">
        <v>0.34510000000000002</v>
      </c>
      <c r="N1967" s="198">
        <v>0.32650000000000001</v>
      </c>
      <c r="O1967" s="198">
        <v>0.31040000000000001</v>
      </c>
      <c r="P1967" s="198">
        <v>0.29659999999999997</v>
      </c>
      <c r="Q1967" s="198">
        <v>0.28460000000000002</v>
      </c>
    </row>
    <row r="1968" spans="1:17" x14ac:dyDescent="0.25">
      <c r="A1968" s="8">
        <v>7</v>
      </c>
      <c r="B1968" s="3">
        <v>53</v>
      </c>
      <c r="C1968" s="5">
        <v>380000</v>
      </c>
      <c r="D1968" s="198"/>
      <c r="E1968" s="198">
        <v>0.67490000000000006</v>
      </c>
      <c r="F1968" s="198">
        <v>0.6129</v>
      </c>
      <c r="G1968" s="198">
        <v>0.55679999999999996</v>
      </c>
      <c r="H1968" s="198">
        <v>0.50580000000000003</v>
      </c>
      <c r="I1968" s="198">
        <v>0.4592</v>
      </c>
      <c r="J1968" s="198">
        <v>0.41660000000000003</v>
      </c>
      <c r="K1968" s="198">
        <v>0.38219999999999998</v>
      </c>
      <c r="L1968" s="198">
        <v>0.35680000000000001</v>
      </c>
      <c r="M1968" s="198">
        <v>0.33539999999999998</v>
      </c>
      <c r="N1968" s="198">
        <v>0.31719999999999998</v>
      </c>
      <c r="O1968" s="198">
        <v>0.30149999999999999</v>
      </c>
      <c r="P1968" s="198">
        <v>0.28810000000000002</v>
      </c>
      <c r="Q1968" s="198">
        <v>0.27689999999999998</v>
      </c>
    </row>
    <row r="1969" spans="1:17" x14ac:dyDescent="0.25">
      <c r="A1969" s="8">
        <v>7</v>
      </c>
      <c r="B1969" s="3">
        <v>54</v>
      </c>
      <c r="C1969" s="5">
        <v>380000</v>
      </c>
      <c r="D1969" s="198"/>
      <c r="E1969" s="198">
        <v>0.66620000000000001</v>
      </c>
      <c r="F1969" s="198">
        <v>0.60219999999999996</v>
      </c>
      <c r="G1969" s="198">
        <v>0.5444</v>
      </c>
      <c r="H1969" s="198">
        <v>0.4919</v>
      </c>
      <c r="I1969" s="198">
        <v>0.44419999999999998</v>
      </c>
      <c r="J1969" s="198">
        <v>0.40129999999999999</v>
      </c>
      <c r="K1969" s="198">
        <v>0.37169999999999997</v>
      </c>
      <c r="L1969" s="198">
        <v>0.34689999999999999</v>
      </c>
      <c r="M1969" s="198">
        <v>0.32590000000000002</v>
      </c>
      <c r="N1969" s="198">
        <v>0.308</v>
      </c>
      <c r="O1969" s="198">
        <v>0.2928</v>
      </c>
      <c r="P1969" s="198">
        <v>0.28029999999999999</v>
      </c>
      <c r="Q1969" s="198">
        <v>0.2702</v>
      </c>
    </row>
    <row r="1970" spans="1:17" x14ac:dyDescent="0.25">
      <c r="A1970" s="8">
        <v>7</v>
      </c>
      <c r="B1970" s="3">
        <v>55</v>
      </c>
      <c r="C1970" s="5">
        <v>380000</v>
      </c>
      <c r="D1970" s="198"/>
      <c r="E1970" s="198">
        <v>0.65749999999999997</v>
      </c>
      <c r="F1970" s="198">
        <v>0.59160000000000001</v>
      </c>
      <c r="G1970" s="198">
        <v>0.53200000000000003</v>
      </c>
      <c r="H1970" s="198">
        <v>0.47810000000000002</v>
      </c>
      <c r="I1970" s="198">
        <v>0.42920000000000003</v>
      </c>
      <c r="J1970" s="198">
        <v>0.39069999999999999</v>
      </c>
      <c r="K1970" s="198">
        <v>0.36159999999999998</v>
      </c>
      <c r="L1970" s="198">
        <v>0.3372</v>
      </c>
      <c r="M1970" s="198">
        <v>0.3165</v>
      </c>
      <c r="N1970" s="198">
        <v>0.29899999999999999</v>
      </c>
      <c r="O1970" s="198">
        <v>0.2848</v>
      </c>
      <c r="P1970" s="198">
        <v>0.27339999999999998</v>
      </c>
      <c r="Q1970" s="198">
        <v>0.26419999999999999</v>
      </c>
    </row>
    <row r="1971" spans="1:17" x14ac:dyDescent="0.25">
      <c r="A1971" s="8">
        <v>7</v>
      </c>
      <c r="B1971" s="3">
        <v>56</v>
      </c>
      <c r="C1971" s="5">
        <v>380000</v>
      </c>
      <c r="D1971" s="198"/>
      <c r="E1971" s="198">
        <v>0.64849999999999997</v>
      </c>
      <c r="F1971" s="198">
        <v>0.58050000000000002</v>
      </c>
      <c r="G1971" s="198">
        <v>0.51910000000000001</v>
      </c>
      <c r="H1971" s="198">
        <v>0.4637</v>
      </c>
      <c r="I1971" s="198">
        <v>0.41460000000000002</v>
      </c>
      <c r="J1971" s="198">
        <v>0.38009999999999999</v>
      </c>
      <c r="K1971" s="198">
        <v>0.3513</v>
      </c>
      <c r="L1971" s="198">
        <v>0.3271</v>
      </c>
      <c r="M1971" s="198">
        <v>0.30690000000000001</v>
      </c>
      <c r="N1971" s="198">
        <v>0.29049999999999998</v>
      </c>
      <c r="O1971" s="198">
        <v>0.27739999999999998</v>
      </c>
      <c r="P1971" s="198">
        <v>0.26690000000000003</v>
      </c>
      <c r="Q1971" s="198">
        <v>0.25850000000000001</v>
      </c>
    </row>
    <row r="1972" spans="1:17" x14ac:dyDescent="0.25">
      <c r="A1972" s="8">
        <v>7</v>
      </c>
      <c r="B1972" s="3">
        <v>57</v>
      </c>
      <c r="C1972" s="5">
        <v>380000</v>
      </c>
      <c r="D1972" s="198"/>
      <c r="E1972" s="198">
        <v>0.63959999999999995</v>
      </c>
      <c r="F1972" s="198">
        <v>0.56940000000000002</v>
      </c>
      <c r="G1972" s="198">
        <v>0.50619999999999998</v>
      </c>
      <c r="H1972" s="198">
        <v>0.44929999999999998</v>
      </c>
      <c r="I1972" s="198">
        <v>0.40389999999999998</v>
      </c>
      <c r="J1972" s="198">
        <v>0.36959999999999998</v>
      </c>
      <c r="K1972" s="198">
        <v>0.34110000000000001</v>
      </c>
      <c r="L1972" s="198">
        <v>0.31730000000000003</v>
      </c>
      <c r="M1972" s="198">
        <v>0.29809999999999998</v>
      </c>
      <c r="N1972" s="198">
        <v>0.2828</v>
      </c>
      <c r="O1972" s="198">
        <v>0.2707</v>
      </c>
      <c r="P1972" s="198">
        <v>0.26100000000000001</v>
      </c>
      <c r="Q1972" s="198">
        <v>0.25330000000000003</v>
      </c>
    </row>
    <row r="1973" spans="1:17" x14ac:dyDescent="0.25">
      <c r="A1973" s="8">
        <v>7</v>
      </c>
      <c r="B1973" s="3">
        <v>58</v>
      </c>
      <c r="C1973" s="5">
        <v>380000</v>
      </c>
      <c r="D1973" s="198"/>
      <c r="E1973" s="198">
        <v>0.63129999999999997</v>
      </c>
      <c r="F1973" s="198">
        <v>0.55889999999999995</v>
      </c>
      <c r="G1973" s="198">
        <v>0.49390000000000001</v>
      </c>
      <c r="H1973" s="198">
        <v>0.43559999999999999</v>
      </c>
      <c r="I1973" s="198">
        <v>0.39419999999999999</v>
      </c>
      <c r="J1973" s="198">
        <v>0.3599</v>
      </c>
      <c r="K1973" s="198">
        <v>0.33160000000000001</v>
      </c>
      <c r="L1973" s="198">
        <v>0.30869999999999997</v>
      </c>
      <c r="M1973" s="198">
        <v>0.29060000000000002</v>
      </c>
      <c r="N1973" s="198">
        <v>0.2762</v>
      </c>
      <c r="O1973" s="198">
        <v>0.26490000000000002</v>
      </c>
      <c r="P1973" s="198">
        <v>0.25590000000000002</v>
      </c>
      <c r="Q1973" s="198">
        <v>0.249</v>
      </c>
    </row>
    <row r="1974" spans="1:17" x14ac:dyDescent="0.25">
      <c r="A1974" s="8">
        <v>7</v>
      </c>
      <c r="B1974" s="3">
        <v>59</v>
      </c>
      <c r="C1974" s="5">
        <v>380000</v>
      </c>
      <c r="D1974" s="198"/>
      <c r="E1974" s="198">
        <v>0.62290000000000001</v>
      </c>
      <c r="F1974" s="198">
        <v>0.54830000000000001</v>
      </c>
      <c r="G1974" s="198">
        <v>0.48139999999999999</v>
      </c>
      <c r="H1974" s="198">
        <v>0.42570000000000002</v>
      </c>
      <c r="I1974" s="198">
        <v>0.38429999999999997</v>
      </c>
      <c r="J1974" s="198">
        <v>0.35010000000000002</v>
      </c>
      <c r="K1974" s="198">
        <v>0.32250000000000001</v>
      </c>
      <c r="L1974" s="198">
        <v>0.30059999999999998</v>
      </c>
      <c r="M1974" s="198">
        <v>0.28339999999999999</v>
      </c>
      <c r="N1974" s="198">
        <v>0.26989999999999997</v>
      </c>
      <c r="O1974" s="198">
        <v>0.25940000000000002</v>
      </c>
      <c r="P1974" s="198">
        <v>0.25130000000000002</v>
      </c>
      <c r="Q1974" s="198">
        <v>0.24510000000000001</v>
      </c>
    </row>
    <row r="1975" spans="1:17" x14ac:dyDescent="0.25">
      <c r="A1975" s="8">
        <v>7</v>
      </c>
      <c r="B1975" s="3">
        <v>60</v>
      </c>
      <c r="C1975" s="5">
        <v>380000</v>
      </c>
      <c r="D1975" s="198"/>
      <c r="E1975" s="198">
        <v>0.61439999999999995</v>
      </c>
      <c r="F1975" s="198">
        <v>0.53749999999999998</v>
      </c>
      <c r="G1975" s="198">
        <v>0.46870000000000001</v>
      </c>
      <c r="H1975" s="198">
        <v>0.4158</v>
      </c>
      <c r="I1975" s="198">
        <v>0.37409999999999999</v>
      </c>
      <c r="J1975" s="198">
        <v>0.34039999999999998</v>
      </c>
      <c r="K1975" s="198">
        <v>0.31369999999999998</v>
      </c>
      <c r="L1975" s="198">
        <v>0.2928</v>
      </c>
      <c r="M1975" s="198">
        <v>0.27650000000000002</v>
      </c>
      <c r="N1975" s="198">
        <v>0.26390000000000002</v>
      </c>
      <c r="O1975" s="198">
        <v>0.25430000000000003</v>
      </c>
      <c r="P1975" s="198">
        <v>0.24709999999999999</v>
      </c>
      <c r="Q1975" s="198">
        <v>0.24160000000000001</v>
      </c>
    </row>
    <row r="1976" spans="1:17" x14ac:dyDescent="0.25">
      <c r="A1976" s="8">
        <v>7</v>
      </c>
      <c r="B1976" s="3">
        <v>61</v>
      </c>
      <c r="C1976" s="5">
        <v>380000</v>
      </c>
      <c r="D1976" s="198"/>
      <c r="E1976" s="198">
        <v>0.60609999999999997</v>
      </c>
      <c r="F1976" s="198">
        <v>0.52680000000000005</v>
      </c>
      <c r="G1976" s="198">
        <v>0.45679999999999998</v>
      </c>
      <c r="H1976" s="198">
        <v>0.40579999999999999</v>
      </c>
      <c r="I1976" s="198">
        <v>0.36420000000000002</v>
      </c>
      <c r="J1976" s="198">
        <v>0.33119999999999999</v>
      </c>
      <c r="K1976" s="198">
        <v>0.3054</v>
      </c>
      <c r="L1976" s="198">
        <v>0.2853</v>
      </c>
      <c r="M1976" s="198">
        <v>0.27</v>
      </c>
      <c r="N1976" s="198">
        <v>0.25840000000000002</v>
      </c>
      <c r="O1976" s="198">
        <v>0.24970000000000001</v>
      </c>
      <c r="P1976" s="198">
        <v>0.24329999999999999</v>
      </c>
      <c r="Q1976" s="198">
        <v>0.23860000000000001</v>
      </c>
    </row>
    <row r="1977" spans="1:17" x14ac:dyDescent="0.25">
      <c r="A1977" s="8">
        <v>7</v>
      </c>
      <c r="B1977" s="3">
        <v>62</v>
      </c>
      <c r="C1977" s="5">
        <v>380000</v>
      </c>
      <c r="D1977" s="198"/>
      <c r="E1977" s="198">
        <v>0.59770000000000001</v>
      </c>
      <c r="F1977" s="198">
        <v>0.5161</v>
      </c>
      <c r="G1977" s="198">
        <v>0.44719999999999999</v>
      </c>
      <c r="H1977" s="198">
        <v>0.3957</v>
      </c>
      <c r="I1977" s="198">
        <v>0.35439999999999999</v>
      </c>
      <c r="J1977" s="198">
        <v>0.3221</v>
      </c>
      <c r="K1977" s="198">
        <v>0.29709999999999998</v>
      </c>
      <c r="L1977" s="198">
        <v>0.27810000000000001</v>
      </c>
      <c r="M1977" s="198">
        <v>0.26379999999999998</v>
      </c>
      <c r="N1977" s="198">
        <v>0.25319999999999998</v>
      </c>
      <c r="O1977" s="198">
        <v>0.2455</v>
      </c>
      <c r="P1977" s="198">
        <v>0.2399</v>
      </c>
      <c r="Q1977" s="198">
        <v>0.2359</v>
      </c>
    </row>
    <row r="1978" spans="1:17" x14ac:dyDescent="0.25">
      <c r="A1978" s="8">
        <v>7</v>
      </c>
      <c r="B1978" s="3">
        <v>63</v>
      </c>
      <c r="C1978" s="5">
        <v>380000</v>
      </c>
      <c r="D1978" s="198"/>
      <c r="E1978" s="198">
        <v>0.58930000000000005</v>
      </c>
      <c r="F1978" s="198">
        <v>0.50509999999999999</v>
      </c>
      <c r="G1978" s="198">
        <v>0.43719999999999998</v>
      </c>
      <c r="H1978" s="198">
        <v>0.38550000000000001</v>
      </c>
      <c r="I1978" s="198">
        <v>0.34460000000000002</v>
      </c>
      <c r="J1978" s="198">
        <v>0.313</v>
      </c>
      <c r="K1978" s="198">
        <v>0.28889999999999999</v>
      </c>
      <c r="L1978" s="198">
        <v>0.27100000000000002</v>
      </c>
      <c r="M1978" s="198">
        <v>0.25790000000000002</v>
      </c>
      <c r="N1978" s="198">
        <v>0.24840000000000001</v>
      </c>
      <c r="O1978" s="198">
        <v>0.2417</v>
      </c>
      <c r="P1978" s="198">
        <v>0.2369</v>
      </c>
      <c r="Q1978" s="198">
        <v>0.2336</v>
      </c>
    </row>
    <row r="1979" spans="1:17" x14ac:dyDescent="0.25">
      <c r="A1979" s="8">
        <v>7</v>
      </c>
      <c r="B1979" s="3">
        <v>64</v>
      </c>
      <c r="C1979" s="5">
        <v>380000</v>
      </c>
      <c r="D1979" s="198"/>
      <c r="E1979" s="198">
        <v>0.58099999999999996</v>
      </c>
      <c r="F1979" s="198">
        <v>0.49419999999999997</v>
      </c>
      <c r="G1979" s="198">
        <v>0.4274</v>
      </c>
      <c r="H1979" s="198">
        <v>0.37540000000000001</v>
      </c>
      <c r="I1979" s="198">
        <v>0.33479999999999999</v>
      </c>
      <c r="J1979" s="198">
        <v>0.30399999999999999</v>
      </c>
      <c r="K1979" s="198">
        <v>0.28110000000000002</v>
      </c>
      <c r="L1979" s="198">
        <v>0.26440000000000002</v>
      </c>
      <c r="M1979" s="198">
        <v>0.2525</v>
      </c>
      <c r="N1979" s="198">
        <v>0.24410000000000001</v>
      </c>
      <c r="O1979" s="198">
        <v>0.23830000000000001</v>
      </c>
      <c r="P1979" s="198">
        <v>0.2344</v>
      </c>
      <c r="Q1979" s="198">
        <v>0.23169999999999999</v>
      </c>
    </row>
    <row r="1980" spans="1:17" x14ac:dyDescent="0.25">
      <c r="A1980" s="8">
        <v>7</v>
      </c>
      <c r="B1980" s="3">
        <v>65</v>
      </c>
      <c r="C1980" s="5">
        <v>380000</v>
      </c>
      <c r="D1980" s="198"/>
      <c r="E1980" s="198">
        <v>0.57299999999999995</v>
      </c>
      <c r="F1980" s="198">
        <v>0.48349999999999999</v>
      </c>
      <c r="G1980" s="198">
        <v>0.41749999999999998</v>
      </c>
      <c r="H1980" s="198">
        <v>0.36530000000000001</v>
      </c>
      <c r="I1980" s="198">
        <v>0.32519999999999999</v>
      </c>
      <c r="J1980" s="198">
        <v>0.29530000000000001</v>
      </c>
      <c r="K1980" s="198">
        <v>0.27360000000000001</v>
      </c>
      <c r="L1980" s="198">
        <v>0.25819999999999999</v>
      </c>
      <c r="M1980" s="198">
        <v>0.2475</v>
      </c>
      <c r="N1980" s="198">
        <v>0.2402</v>
      </c>
      <c r="O1980" s="198">
        <v>0.2354</v>
      </c>
      <c r="P1980" s="198">
        <v>0.23219999999999999</v>
      </c>
      <c r="Q1980" s="198">
        <v>0.2301</v>
      </c>
    </row>
    <row r="1981" spans="1:17" x14ac:dyDescent="0.25">
      <c r="A1981" s="8">
        <v>7</v>
      </c>
      <c r="B1981" s="3">
        <v>66</v>
      </c>
      <c r="C1981" s="5">
        <v>380000</v>
      </c>
      <c r="D1981" s="198"/>
      <c r="E1981" s="198">
        <v>0.56540000000000001</v>
      </c>
      <c r="F1981" s="198">
        <v>0.47489999999999999</v>
      </c>
      <c r="G1981" s="198">
        <v>0.40770000000000001</v>
      </c>
      <c r="H1981" s="198">
        <v>0.35520000000000002</v>
      </c>
      <c r="I1981" s="198">
        <v>0.31559999999999999</v>
      </c>
      <c r="J1981" s="198">
        <v>0.2868</v>
      </c>
      <c r="K1981" s="198">
        <v>0.26640000000000003</v>
      </c>
      <c r="L1981" s="198">
        <v>0.25240000000000001</v>
      </c>
      <c r="M1981" s="198">
        <v>0.24299999999999999</v>
      </c>
      <c r="N1981" s="198">
        <v>0.2369</v>
      </c>
      <c r="O1981" s="198">
        <v>0.23300000000000001</v>
      </c>
      <c r="P1981" s="198">
        <v>0.23050000000000001</v>
      </c>
      <c r="Q1981" s="198">
        <v>0.22900000000000001</v>
      </c>
    </row>
    <row r="1982" spans="1:17" x14ac:dyDescent="0.25">
      <c r="A1982" s="8">
        <v>7</v>
      </c>
      <c r="B1982" s="3">
        <v>67</v>
      </c>
      <c r="C1982" s="5">
        <v>380000</v>
      </c>
      <c r="D1982" s="198"/>
      <c r="E1982" s="198">
        <v>0.55759999999999998</v>
      </c>
      <c r="F1982" s="198">
        <v>0.4657</v>
      </c>
      <c r="G1982" s="198">
        <v>0.39710000000000001</v>
      </c>
      <c r="H1982" s="198">
        <v>0.34439999999999998</v>
      </c>
      <c r="I1982" s="198">
        <v>0.30549999999999999</v>
      </c>
      <c r="J1982" s="198">
        <v>0.27789999999999998</v>
      </c>
      <c r="K1982" s="198">
        <v>0.25919999999999999</v>
      </c>
      <c r="L1982" s="198">
        <v>0.24679999999999999</v>
      </c>
      <c r="M1982" s="198">
        <v>0.23880000000000001</v>
      </c>
      <c r="N1982" s="198">
        <v>0.2339</v>
      </c>
      <c r="O1982" s="198">
        <v>0.23089999999999999</v>
      </c>
      <c r="P1982" s="198">
        <v>0.2291</v>
      </c>
      <c r="Q1982" s="198">
        <v>0.22800000000000001</v>
      </c>
    </row>
    <row r="1983" spans="1:17" x14ac:dyDescent="0.25">
      <c r="A1983" s="8">
        <v>7</v>
      </c>
      <c r="B1983" s="3">
        <v>68</v>
      </c>
      <c r="C1983" s="5">
        <v>380000</v>
      </c>
      <c r="D1983" s="198"/>
      <c r="E1983" s="198">
        <v>0.55030000000000001</v>
      </c>
      <c r="F1983" s="198">
        <v>0.45639999999999997</v>
      </c>
      <c r="G1983" s="198">
        <v>0.38629999999999998</v>
      </c>
      <c r="H1983" s="198">
        <v>0.33329999999999999</v>
      </c>
      <c r="I1983" s="198">
        <v>0.29530000000000001</v>
      </c>
      <c r="J1983" s="198">
        <v>0.26929999999999998</v>
      </c>
      <c r="K1983" s="198">
        <v>0.25230000000000002</v>
      </c>
      <c r="L1983" s="198">
        <v>0.24160000000000001</v>
      </c>
      <c r="M1983" s="198">
        <v>0.23519999999999999</v>
      </c>
      <c r="N1983" s="198">
        <v>0.23139999999999999</v>
      </c>
      <c r="O1983" s="198">
        <v>0.22919999999999999</v>
      </c>
      <c r="P1983" s="198">
        <v>0.22800000000000001</v>
      </c>
      <c r="Q1983" s="198">
        <v>0.22739999999999999</v>
      </c>
    </row>
    <row r="1984" spans="1:17" x14ac:dyDescent="0.25">
      <c r="A1984" s="8">
        <v>7</v>
      </c>
      <c r="B1984" s="3">
        <v>69</v>
      </c>
      <c r="C1984" s="5">
        <v>380000</v>
      </c>
      <c r="D1984" s="198"/>
      <c r="E1984" s="198">
        <v>0.54400000000000004</v>
      </c>
      <c r="F1984" s="198">
        <v>0.4476</v>
      </c>
      <c r="G1984" s="198">
        <v>0.37590000000000001</v>
      </c>
      <c r="H1984" s="198">
        <v>0.32269999999999999</v>
      </c>
      <c r="I1984" s="198">
        <v>0.28560000000000002</v>
      </c>
      <c r="J1984" s="198">
        <v>0.26140000000000002</v>
      </c>
      <c r="K1984" s="198">
        <v>0.24629999999999999</v>
      </c>
      <c r="L1984" s="198">
        <v>0.2374</v>
      </c>
      <c r="M1984" s="198">
        <v>0.23230000000000001</v>
      </c>
      <c r="N1984" s="198">
        <v>0.2296</v>
      </c>
      <c r="O1984" s="198">
        <v>0.2281</v>
      </c>
      <c r="P1984" s="198">
        <v>0.22739999999999999</v>
      </c>
      <c r="Q1984" s="198">
        <v>0.22700000000000001</v>
      </c>
    </row>
    <row r="1985" spans="1:17" x14ac:dyDescent="0.25">
      <c r="A1985" s="8">
        <v>7</v>
      </c>
      <c r="B1985" s="3">
        <v>70</v>
      </c>
      <c r="C1985" s="5">
        <v>380000</v>
      </c>
      <c r="D1985" s="198"/>
      <c r="E1985" s="198">
        <v>0.53759999999999997</v>
      </c>
      <c r="F1985" s="198">
        <v>0.43759999999999999</v>
      </c>
      <c r="G1985" s="198">
        <v>0.36370000000000002</v>
      </c>
      <c r="H1985" s="198">
        <v>0.31019999999999998</v>
      </c>
      <c r="I1985" s="198">
        <v>0.2747</v>
      </c>
      <c r="J1985" s="198">
        <v>0.25269999999999998</v>
      </c>
      <c r="K1985" s="198">
        <v>0.24010000000000001</v>
      </c>
      <c r="L1985" s="198">
        <v>0.23330000000000001</v>
      </c>
      <c r="M1985" s="198">
        <v>0.2298</v>
      </c>
      <c r="N1985" s="198">
        <v>0.2281</v>
      </c>
      <c r="O1985" s="198">
        <v>0.2273</v>
      </c>
      <c r="P1985" s="198">
        <v>0.22689999999999999</v>
      </c>
      <c r="Q1985" s="198">
        <v>0.2268</v>
      </c>
    </row>
    <row r="1986" spans="1:17" x14ac:dyDescent="0.25">
      <c r="A1986" s="8">
        <v>7</v>
      </c>
      <c r="B1986" s="3">
        <v>71</v>
      </c>
      <c r="C1986" s="5">
        <v>380000</v>
      </c>
      <c r="D1986" s="198"/>
      <c r="E1986" s="198">
        <v>0.53280000000000005</v>
      </c>
      <c r="F1986" s="198">
        <v>0.42820000000000003</v>
      </c>
      <c r="G1986" s="198">
        <v>0.35170000000000001</v>
      </c>
      <c r="H1986" s="198">
        <v>0.29809999999999998</v>
      </c>
      <c r="I1986" s="198">
        <v>0.26440000000000002</v>
      </c>
      <c r="J1986" s="198">
        <v>0.2452</v>
      </c>
      <c r="K1986" s="198">
        <v>0.2351</v>
      </c>
      <c r="L1986" s="198">
        <v>0.2303</v>
      </c>
      <c r="M1986" s="198">
        <v>0.22819999999999999</v>
      </c>
      <c r="N1986" s="198">
        <v>0.2273</v>
      </c>
      <c r="O1986" s="198">
        <v>0.22689999999999999</v>
      </c>
      <c r="P1986" s="198">
        <v>0.2268</v>
      </c>
      <c r="Q1986" s="198">
        <v>0.22670000000000001</v>
      </c>
    </row>
    <row r="1987" spans="1:17" x14ac:dyDescent="0.25">
      <c r="A1987" s="8">
        <v>7</v>
      </c>
      <c r="B1987" s="3">
        <v>72</v>
      </c>
      <c r="C1987" s="5">
        <v>380000</v>
      </c>
      <c r="D1987" s="198"/>
      <c r="E1987" s="198">
        <v>0.52839999999999998</v>
      </c>
      <c r="F1987" s="198">
        <v>0.4163</v>
      </c>
      <c r="G1987" s="198">
        <v>0.33560000000000001</v>
      </c>
      <c r="H1987" s="198">
        <v>0.28199999999999997</v>
      </c>
      <c r="I1987" s="198">
        <v>0.2515</v>
      </c>
      <c r="J1987" s="198">
        <v>0.2366</v>
      </c>
      <c r="K1987" s="198">
        <v>0.2303</v>
      </c>
      <c r="L1987" s="198">
        <v>0.22789999999999999</v>
      </c>
      <c r="M1987" s="198">
        <v>0.22700000000000001</v>
      </c>
      <c r="N1987" s="198">
        <v>0.2268</v>
      </c>
      <c r="O1987" s="198">
        <v>0.22670000000000001</v>
      </c>
      <c r="P1987" s="198">
        <v>0.22670000000000001</v>
      </c>
      <c r="Q1987" s="198">
        <v>0.22670000000000001</v>
      </c>
    </row>
    <row r="1988" spans="1:17" x14ac:dyDescent="0.25">
      <c r="A1988" s="8">
        <v>7</v>
      </c>
      <c r="B1988" s="3">
        <v>73</v>
      </c>
      <c r="C1988" s="5">
        <v>380000</v>
      </c>
      <c r="D1988" s="198"/>
      <c r="E1988" s="198">
        <v>0.52649999999999997</v>
      </c>
      <c r="F1988" s="198">
        <v>0.40529999999999999</v>
      </c>
      <c r="G1988" s="198">
        <v>0.31840000000000002</v>
      </c>
      <c r="H1988" s="198">
        <v>0.26490000000000002</v>
      </c>
      <c r="I1988" s="198">
        <v>0.23960000000000001</v>
      </c>
      <c r="J1988" s="198">
        <v>0.23019999999999999</v>
      </c>
      <c r="K1988" s="198">
        <v>0.22750000000000001</v>
      </c>
      <c r="L1988" s="198">
        <v>0.2268</v>
      </c>
      <c r="M1988" s="198">
        <v>0.22670000000000001</v>
      </c>
      <c r="N1988" s="198">
        <v>0.22670000000000001</v>
      </c>
      <c r="O1988" s="198">
        <v>0.22670000000000001</v>
      </c>
      <c r="P1988" s="198">
        <v>0.22670000000000001</v>
      </c>
      <c r="Q1988" s="198">
        <v>0.22670000000000001</v>
      </c>
    </row>
    <row r="1989" spans="1:17" x14ac:dyDescent="0.25">
      <c r="A1989" s="8">
        <v>7</v>
      </c>
      <c r="B1989" s="3">
        <v>74</v>
      </c>
      <c r="C1989" s="5">
        <v>380000</v>
      </c>
      <c r="D1989" s="198"/>
      <c r="E1989" s="198">
        <v>0.52629999999999999</v>
      </c>
      <c r="F1989" s="198">
        <v>0.4027</v>
      </c>
      <c r="G1989" s="198">
        <v>0.30709999999999998</v>
      </c>
      <c r="H1989" s="198">
        <v>0.25390000000000001</v>
      </c>
      <c r="I1989" s="198">
        <v>0.23330000000000001</v>
      </c>
      <c r="J1989" s="198">
        <v>0.22789999999999999</v>
      </c>
      <c r="K1989" s="198">
        <v>0.2268</v>
      </c>
      <c r="L1989" s="198">
        <v>0.22670000000000001</v>
      </c>
      <c r="M1989" s="198">
        <v>0.22670000000000001</v>
      </c>
      <c r="N1989" s="198">
        <v>0.22670000000000001</v>
      </c>
      <c r="O1989" s="198">
        <v>0.22670000000000001</v>
      </c>
      <c r="P1989" s="198">
        <v>0.22670000000000001</v>
      </c>
      <c r="Q1989" s="198">
        <v>0.22670000000000001</v>
      </c>
    </row>
    <row r="1990" spans="1:17" x14ac:dyDescent="0.25">
      <c r="A1990" s="8">
        <v>8</v>
      </c>
      <c r="B1990" s="3">
        <v>52</v>
      </c>
      <c r="C1990" s="5">
        <v>380000</v>
      </c>
      <c r="D1990" s="198"/>
      <c r="E1990" s="198">
        <v>0.70009999999999994</v>
      </c>
      <c r="F1990" s="198">
        <v>0.64190000000000003</v>
      </c>
      <c r="G1990" s="198">
        <v>0.58899999999999997</v>
      </c>
      <c r="H1990" s="198">
        <v>0.54049999999999998</v>
      </c>
      <c r="I1990" s="198">
        <v>0.49580000000000002</v>
      </c>
      <c r="J1990" s="198">
        <v>0.4546</v>
      </c>
      <c r="K1990" s="198">
        <v>0.41660000000000003</v>
      </c>
      <c r="L1990" s="198">
        <v>0.3911</v>
      </c>
      <c r="M1990" s="198">
        <v>0.37009999999999998</v>
      </c>
      <c r="N1990" s="198">
        <v>0.35210000000000002</v>
      </c>
      <c r="O1990" s="198">
        <v>0.33660000000000001</v>
      </c>
      <c r="P1990" s="198">
        <v>0.3231</v>
      </c>
      <c r="Q1990" s="198">
        <v>0.31130000000000002</v>
      </c>
    </row>
    <row r="1991" spans="1:17" x14ac:dyDescent="0.25">
      <c r="A1991" s="8">
        <v>8</v>
      </c>
      <c r="B1991" s="3">
        <v>53</v>
      </c>
      <c r="C1991" s="5">
        <v>380000</v>
      </c>
      <c r="D1991" s="198"/>
      <c r="E1991" s="198">
        <v>0.69089999999999996</v>
      </c>
      <c r="F1991" s="198">
        <v>0.63090000000000002</v>
      </c>
      <c r="G1991" s="198">
        <v>0.57630000000000003</v>
      </c>
      <c r="H1991" s="198">
        <v>0.52629999999999999</v>
      </c>
      <c r="I1991" s="198">
        <v>0.48039999999999999</v>
      </c>
      <c r="J1991" s="198">
        <v>0.43819999999999998</v>
      </c>
      <c r="K1991" s="198">
        <v>0.40529999999999999</v>
      </c>
      <c r="L1991" s="198">
        <v>0.38109999999999999</v>
      </c>
      <c r="M1991" s="198">
        <v>0.36049999999999999</v>
      </c>
      <c r="N1991" s="198">
        <v>0.34289999999999998</v>
      </c>
      <c r="O1991" s="198">
        <v>0.32769999999999999</v>
      </c>
      <c r="P1991" s="198">
        <v>0.3145</v>
      </c>
      <c r="Q1991" s="198">
        <v>0.30370000000000003</v>
      </c>
    </row>
    <row r="1992" spans="1:17" x14ac:dyDescent="0.25">
      <c r="A1992" s="8">
        <v>8</v>
      </c>
      <c r="B1992" s="3">
        <v>54</v>
      </c>
      <c r="C1992" s="5">
        <v>380000</v>
      </c>
      <c r="D1992" s="198"/>
      <c r="E1992" s="198">
        <v>0.68179999999999996</v>
      </c>
      <c r="F1992" s="198">
        <v>0.61980000000000002</v>
      </c>
      <c r="G1992" s="198">
        <v>0.56340000000000001</v>
      </c>
      <c r="H1992" s="198">
        <v>0.51190000000000002</v>
      </c>
      <c r="I1992" s="198">
        <v>0.46479999999999999</v>
      </c>
      <c r="J1992" s="198">
        <v>0.42320000000000002</v>
      </c>
      <c r="K1992" s="198">
        <v>0.39500000000000002</v>
      </c>
      <c r="L1992" s="198">
        <v>0.37119999999999997</v>
      </c>
      <c r="M1992" s="198">
        <v>0.35099999999999998</v>
      </c>
      <c r="N1992" s="198">
        <v>0.3337</v>
      </c>
      <c r="O1992" s="198">
        <v>0.31879999999999997</v>
      </c>
      <c r="P1992" s="198">
        <v>0.30680000000000002</v>
      </c>
      <c r="Q1992" s="198">
        <v>0.29709999999999998</v>
      </c>
    </row>
    <row r="1993" spans="1:17" x14ac:dyDescent="0.25">
      <c r="A1993" s="8">
        <v>8</v>
      </c>
      <c r="B1993" s="3">
        <v>55</v>
      </c>
      <c r="C1993" s="5">
        <v>380000</v>
      </c>
      <c r="D1993" s="198"/>
      <c r="E1993" s="198">
        <v>0.67269999999999996</v>
      </c>
      <c r="F1993" s="198">
        <v>0.60870000000000002</v>
      </c>
      <c r="G1993" s="198">
        <v>0.55049999999999999</v>
      </c>
      <c r="H1993" s="198">
        <v>0.49759999999999999</v>
      </c>
      <c r="I1993" s="198">
        <v>0.44929999999999998</v>
      </c>
      <c r="J1993" s="198">
        <v>0.4128</v>
      </c>
      <c r="K1993" s="198">
        <v>0.38500000000000001</v>
      </c>
      <c r="L1993" s="198">
        <v>0.36159999999999998</v>
      </c>
      <c r="M1993" s="198">
        <v>0.34160000000000001</v>
      </c>
      <c r="N1993" s="198">
        <v>0.32469999999999999</v>
      </c>
      <c r="O1993" s="198">
        <v>0.311</v>
      </c>
      <c r="P1993" s="198">
        <v>0.30009999999999998</v>
      </c>
      <c r="Q1993" s="198">
        <v>0.29120000000000001</v>
      </c>
    </row>
    <row r="1994" spans="1:17" x14ac:dyDescent="0.25">
      <c r="A1994" s="8">
        <v>8</v>
      </c>
      <c r="B1994" s="3">
        <v>56</v>
      </c>
      <c r="C1994" s="5">
        <v>380000</v>
      </c>
      <c r="D1994" s="198"/>
      <c r="E1994" s="198">
        <v>0.66320000000000001</v>
      </c>
      <c r="F1994" s="198">
        <v>0.59699999999999998</v>
      </c>
      <c r="G1994" s="198">
        <v>0.53700000000000003</v>
      </c>
      <c r="H1994" s="198">
        <v>0.48259999999999997</v>
      </c>
      <c r="I1994" s="198">
        <v>0.43519999999999998</v>
      </c>
      <c r="J1994" s="198">
        <v>0.40229999999999999</v>
      </c>
      <c r="K1994" s="198">
        <v>0.37480000000000002</v>
      </c>
      <c r="L1994" s="198">
        <v>0.35149999999999998</v>
      </c>
      <c r="M1994" s="198">
        <v>0.33200000000000002</v>
      </c>
      <c r="N1994" s="198">
        <v>0.31630000000000003</v>
      </c>
      <c r="O1994" s="198">
        <v>0.30380000000000001</v>
      </c>
      <c r="P1994" s="198">
        <v>0.29370000000000002</v>
      </c>
      <c r="Q1994" s="198">
        <v>0.28549999999999998</v>
      </c>
    </row>
    <row r="1995" spans="1:17" x14ac:dyDescent="0.25">
      <c r="A1995" s="8">
        <v>8</v>
      </c>
      <c r="B1995" s="3">
        <v>57</v>
      </c>
      <c r="C1995" s="5">
        <v>380000</v>
      </c>
      <c r="D1995" s="198"/>
      <c r="E1995" s="198">
        <v>0.65380000000000005</v>
      </c>
      <c r="F1995" s="198">
        <v>0.58540000000000003</v>
      </c>
      <c r="G1995" s="198">
        <v>0.52349999999999997</v>
      </c>
      <c r="H1995" s="198">
        <v>0.46750000000000003</v>
      </c>
      <c r="I1995" s="198">
        <v>0.42459999999999998</v>
      </c>
      <c r="J1995" s="198">
        <v>0.39190000000000003</v>
      </c>
      <c r="K1995" s="198">
        <v>0.36449999999999999</v>
      </c>
      <c r="L1995" s="198">
        <v>0.34160000000000001</v>
      </c>
      <c r="M1995" s="198">
        <v>0.32329999999999998</v>
      </c>
      <c r="N1995" s="198">
        <v>0.30880000000000002</v>
      </c>
      <c r="O1995" s="198">
        <v>0.29709999999999998</v>
      </c>
      <c r="P1995" s="198">
        <v>0.2878</v>
      </c>
      <c r="Q1995" s="198">
        <v>0.28029999999999999</v>
      </c>
    </row>
    <row r="1996" spans="1:17" x14ac:dyDescent="0.25">
      <c r="A1996" s="8">
        <v>8</v>
      </c>
      <c r="B1996" s="3">
        <v>58</v>
      </c>
      <c r="C1996" s="5">
        <v>380000</v>
      </c>
      <c r="D1996" s="198"/>
      <c r="E1996" s="198">
        <v>0.64490000000000003</v>
      </c>
      <c r="F1996" s="198">
        <v>0.57430000000000003</v>
      </c>
      <c r="G1996" s="198">
        <v>0.51060000000000005</v>
      </c>
      <c r="H1996" s="198">
        <v>0.45419999999999999</v>
      </c>
      <c r="I1996" s="198">
        <v>0.41489999999999999</v>
      </c>
      <c r="J1996" s="198">
        <v>0.38219999999999998</v>
      </c>
      <c r="K1996" s="198">
        <v>0.35499999999999998</v>
      </c>
      <c r="L1996" s="198">
        <v>0.3332</v>
      </c>
      <c r="M1996" s="198">
        <v>0.316</v>
      </c>
      <c r="N1996" s="198">
        <v>0.30230000000000001</v>
      </c>
      <c r="O1996" s="198">
        <v>0.29139999999999999</v>
      </c>
      <c r="P1996" s="198">
        <v>0.2828</v>
      </c>
      <c r="Q1996" s="198">
        <v>0.27610000000000001</v>
      </c>
    </row>
    <row r="1997" spans="1:17" x14ac:dyDescent="0.25">
      <c r="A1997" s="8">
        <v>8</v>
      </c>
      <c r="B1997" s="3">
        <v>59</v>
      </c>
      <c r="C1997" s="5">
        <v>380000</v>
      </c>
      <c r="D1997" s="198"/>
      <c r="E1997" s="198">
        <v>0.63590000000000002</v>
      </c>
      <c r="F1997" s="198">
        <v>0.56310000000000004</v>
      </c>
      <c r="G1997" s="198">
        <v>0.4975</v>
      </c>
      <c r="H1997" s="198">
        <v>0.44440000000000002</v>
      </c>
      <c r="I1997" s="198">
        <v>0.40500000000000003</v>
      </c>
      <c r="J1997" s="198">
        <v>0.37230000000000002</v>
      </c>
      <c r="K1997" s="198">
        <v>0.34610000000000002</v>
      </c>
      <c r="L1997" s="198">
        <v>0.32529999999999998</v>
      </c>
      <c r="M1997" s="198">
        <v>0.309</v>
      </c>
      <c r="N1997" s="198">
        <v>0.29609999999999997</v>
      </c>
      <c r="O1997" s="198">
        <v>0.28599999999999998</v>
      </c>
      <c r="P1997" s="198">
        <v>0.2782</v>
      </c>
      <c r="Q1997" s="198">
        <v>0.27229999999999999</v>
      </c>
    </row>
    <row r="1998" spans="1:17" x14ac:dyDescent="0.25">
      <c r="A1998" s="8">
        <v>8</v>
      </c>
      <c r="B1998" s="3">
        <v>60</v>
      </c>
      <c r="C1998" s="5">
        <v>380000</v>
      </c>
      <c r="D1998" s="198"/>
      <c r="E1998" s="198">
        <v>0.62670000000000003</v>
      </c>
      <c r="F1998" s="198">
        <v>0.55159999999999998</v>
      </c>
      <c r="G1998" s="198">
        <v>0.48420000000000002</v>
      </c>
      <c r="H1998" s="198">
        <v>0.4345</v>
      </c>
      <c r="I1998" s="198">
        <v>0.39479999999999998</v>
      </c>
      <c r="J1998" s="198">
        <v>0.36270000000000002</v>
      </c>
      <c r="K1998" s="198">
        <v>0.33750000000000002</v>
      </c>
      <c r="L1998" s="198">
        <v>0.31769999999999998</v>
      </c>
      <c r="M1998" s="198">
        <v>0.30209999999999998</v>
      </c>
      <c r="N1998" s="198">
        <v>0.29010000000000002</v>
      </c>
      <c r="O1998" s="198">
        <v>0.28100000000000003</v>
      </c>
      <c r="P1998" s="198">
        <v>0.27410000000000001</v>
      </c>
      <c r="Q1998" s="198">
        <v>0.26889999999999997</v>
      </c>
    </row>
    <row r="1999" spans="1:17" x14ac:dyDescent="0.25">
      <c r="A1999" s="8">
        <v>8</v>
      </c>
      <c r="B1999" s="3">
        <v>61</v>
      </c>
      <c r="C1999" s="5">
        <v>380000</v>
      </c>
      <c r="D1999" s="198"/>
      <c r="E1999" s="198">
        <v>0.61770000000000003</v>
      </c>
      <c r="F1999" s="198">
        <v>0.54020000000000001</v>
      </c>
      <c r="G1999" s="198">
        <v>0.47299999999999998</v>
      </c>
      <c r="H1999" s="198">
        <v>0.4244</v>
      </c>
      <c r="I1999" s="198">
        <v>0.38490000000000002</v>
      </c>
      <c r="J1999" s="198">
        <v>0.35370000000000001</v>
      </c>
      <c r="K1999" s="198">
        <v>0.32929999999999998</v>
      </c>
      <c r="L1999" s="198">
        <v>0.31030000000000002</v>
      </c>
      <c r="M1999" s="198">
        <v>0.29570000000000002</v>
      </c>
      <c r="N1999" s="198">
        <v>0.2848</v>
      </c>
      <c r="O1999" s="198">
        <v>0.27650000000000002</v>
      </c>
      <c r="P1999" s="198">
        <v>0.27039999999999997</v>
      </c>
      <c r="Q1999" s="198">
        <v>0.26590000000000003</v>
      </c>
    </row>
    <row r="2000" spans="1:17" x14ac:dyDescent="0.25">
      <c r="A2000" s="8">
        <v>8</v>
      </c>
      <c r="B2000" s="3">
        <v>62</v>
      </c>
      <c r="C2000" s="5">
        <v>380000</v>
      </c>
      <c r="D2000" s="198"/>
      <c r="E2000" s="198">
        <v>0.60860000000000003</v>
      </c>
      <c r="F2000" s="198">
        <v>0.52880000000000005</v>
      </c>
      <c r="G2000" s="198">
        <v>0.4632</v>
      </c>
      <c r="H2000" s="198">
        <v>0.41420000000000001</v>
      </c>
      <c r="I2000" s="198">
        <v>0.37530000000000002</v>
      </c>
      <c r="J2000" s="198">
        <v>0.3448</v>
      </c>
      <c r="K2000" s="198">
        <v>0.32119999999999999</v>
      </c>
      <c r="L2000" s="198">
        <v>0.30320000000000003</v>
      </c>
      <c r="M2000" s="198">
        <v>0.2898</v>
      </c>
      <c r="N2000" s="198">
        <v>0.27979999999999999</v>
      </c>
      <c r="O2000" s="198">
        <v>0.27239999999999998</v>
      </c>
      <c r="P2000" s="198">
        <v>0.2671</v>
      </c>
      <c r="Q2000" s="198">
        <v>0.26329999999999998</v>
      </c>
    </row>
    <row r="2001" spans="1:17" x14ac:dyDescent="0.25">
      <c r="A2001" s="8">
        <v>8</v>
      </c>
      <c r="B2001" s="3">
        <v>63</v>
      </c>
      <c r="C2001" s="5">
        <v>380000</v>
      </c>
      <c r="D2001" s="198"/>
      <c r="E2001" s="198">
        <v>0.59940000000000004</v>
      </c>
      <c r="F2001" s="198">
        <v>0.51700000000000002</v>
      </c>
      <c r="G2001" s="198">
        <v>0.45300000000000001</v>
      </c>
      <c r="H2001" s="198">
        <v>0.40400000000000003</v>
      </c>
      <c r="I2001" s="198">
        <v>0.36549999999999999</v>
      </c>
      <c r="J2001" s="198">
        <v>0.3357</v>
      </c>
      <c r="K2001" s="198">
        <v>0.31319999999999998</v>
      </c>
      <c r="L2001" s="198">
        <v>0.2964</v>
      </c>
      <c r="M2001" s="198">
        <v>0.28399999999999997</v>
      </c>
      <c r="N2001" s="198">
        <v>0.27510000000000001</v>
      </c>
      <c r="O2001" s="198">
        <v>0.26869999999999999</v>
      </c>
      <c r="P2001" s="198">
        <v>0.26419999999999999</v>
      </c>
      <c r="Q2001" s="198">
        <v>0.26100000000000001</v>
      </c>
    </row>
    <row r="2002" spans="1:17" x14ac:dyDescent="0.25">
      <c r="A2002" s="8">
        <v>8</v>
      </c>
      <c r="B2002" s="3">
        <v>64</v>
      </c>
      <c r="C2002" s="5">
        <v>380000</v>
      </c>
      <c r="D2002" s="198"/>
      <c r="E2002" s="198">
        <v>0.59040000000000004</v>
      </c>
      <c r="F2002" s="198">
        <v>0.50529999999999997</v>
      </c>
      <c r="G2002" s="198">
        <v>0.443</v>
      </c>
      <c r="H2002" s="198">
        <v>0.39400000000000002</v>
      </c>
      <c r="I2002" s="198">
        <v>0.35589999999999999</v>
      </c>
      <c r="J2002" s="198">
        <v>0.32700000000000001</v>
      </c>
      <c r="K2002" s="198">
        <v>0.30549999999999999</v>
      </c>
      <c r="L2002" s="198">
        <v>0.28989999999999999</v>
      </c>
      <c r="M2002" s="198">
        <v>0.2787</v>
      </c>
      <c r="N2002" s="198">
        <v>0.27089999999999997</v>
      </c>
      <c r="O2002" s="198">
        <v>0.26540000000000002</v>
      </c>
      <c r="P2002" s="198">
        <v>0.26169999999999999</v>
      </c>
      <c r="Q2002" s="198">
        <v>0.2591</v>
      </c>
    </row>
    <row r="2003" spans="1:17" x14ac:dyDescent="0.25">
      <c r="A2003" s="8">
        <v>8</v>
      </c>
      <c r="B2003" s="3">
        <v>65</v>
      </c>
      <c r="C2003" s="5">
        <v>380000</v>
      </c>
      <c r="D2003" s="198"/>
      <c r="E2003" s="198">
        <v>0.58160000000000001</v>
      </c>
      <c r="F2003" s="198">
        <v>0.4955</v>
      </c>
      <c r="G2003" s="198">
        <v>0.433</v>
      </c>
      <c r="H2003" s="198">
        <v>0.38379999999999997</v>
      </c>
      <c r="I2003" s="198">
        <v>0.3463</v>
      </c>
      <c r="J2003" s="198">
        <v>0.31840000000000002</v>
      </c>
      <c r="K2003" s="198">
        <v>0.29820000000000002</v>
      </c>
      <c r="L2003" s="198">
        <v>0.28389999999999999</v>
      </c>
      <c r="M2003" s="198">
        <v>0.27389999999999998</v>
      </c>
      <c r="N2003" s="198">
        <v>0.26719999999999999</v>
      </c>
      <c r="O2003" s="198">
        <v>0.2626</v>
      </c>
      <c r="P2003" s="198">
        <v>0.2596</v>
      </c>
      <c r="Q2003" s="198">
        <v>0.2576</v>
      </c>
    </row>
    <row r="2004" spans="1:17" x14ac:dyDescent="0.25">
      <c r="A2004" s="8">
        <v>8</v>
      </c>
      <c r="B2004" s="3">
        <v>66</v>
      </c>
      <c r="C2004" s="5">
        <v>380000</v>
      </c>
      <c r="D2004" s="198"/>
      <c r="E2004" s="198">
        <v>0.57310000000000005</v>
      </c>
      <c r="F2004" s="198">
        <v>0.48649999999999999</v>
      </c>
      <c r="G2004" s="198">
        <v>0.42299999999999999</v>
      </c>
      <c r="H2004" s="198">
        <v>0.37380000000000002</v>
      </c>
      <c r="I2004" s="198">
        <v>0.33689999999999998</v>
      </c>
      <c r="J2004" s="198">
        <v>0.31019999999999998</v>
      </c>
      <c r="K2004" s="198">
        <v>0.2913</v>
      </c>
      <c r="L2004" s="198">
        <v>0.27829999999999999</v>
      </c>
      <c r="M2004" s="198">
        <v>0.26960000000000001</v>
      </c>
      <c r="N2004" s="198">
        <v>0.26390000000000002</v>
      </c>
      <c r="O2004" s="198">
        <v>0.26029999999999998</v>
      </c>
      <c r="P2004" s="198">
        <v>0.25790000000000002</v>
      </c>
      <c r="Q2004" s="198">
        <v>0.25650000000000001</v>
      </c>
    </row>
    <row r="2005" spans="1:17" x14ac:dyDescent="0.25">
      <c r="A2005" s="8">
        <v>8</v>
      </c>
      <c r="B2005" s="3">
        <v>67</v>
      </c>
      <c r="C2005" s="5">
        <v>380000</v>
      </c>
      <c r="D2005" s="198"/>
      <c r="E2005" s="198">
        <v>0.5645</v>
      </c>
      <c r="F2005" s="198">
        <v>0.4768</v>
      </c>
      <c r="G2005" s="198">
        <v>0.4123</v>
      </c>
      <c r="H2005" s="198">
        <v>0.36299999999999999</v>
      </c>
      <c r="I2005" s="198">
        <v>0.32700000000000001</v>
      </c>
      <c r="J2005" s="198">
        <v>0.30159999999999998</v>
      </c>
      <c r="K2005" s="198">
        <v>0.2843</v>
      </c>
      <c r="L2005" s="198">
        <v>0.27289999999999998</v>
      </c>
      <c r="M2005" s="198">
        <v>0.2656</v>
      </c>
      <c r="N2005" s="198">
        <v>0.26100000000000001</v>
      </c>
      <c r="O2005" s="198">
        <v>0.25819999999999999</v>
      </c>
      <c r="P2005" s="198">
        <v>0.25650000000000001</v>
      </c>
      <c r="Q2005" s="198">
        <v>0.25559999999999999</v>
      </c>
    </row>
    <row r="2006" spans="1:17" x14ac:dyDescent="0.25">
      <c r="A2006" s="8">
        <v>8</v>
      </c>
      <c r="B2006" s="3">
        <v>68</v>
      </c>
      <c r="C2006" s="5">
        <v>380000</v>
      </c>
      <c r="D2006" s="198"/>
      <c r="E2006" s="198">
        <v>0.55620000000000003</v>
      </c>
      <c r="F2006" s="198">
        <v>0.46710000000000002</v>
      </c>
      <c r="G2006" s="198">
        <v>0.40129999999999999</v>
      </c>
      <c r="H2006" s="198">
        <v>0.35199999999999998</v>
      </c>
      <c r="I2006" s="198">
        <v>0.317</v>
      </c>
      <c r="J2006" s="198">
        <v>0.29320000000000002</v>
      </c>
      <c r="K2006" s="198">
        <v>0.27779999999999999</v>
      </c>
      <c r="L2006" s="198">
        <v>0.26800000000000002</v>
      </c>
      <c r="M2006" s="198">
        <v>0.2621</v>
      </c>
      <c r="N2006" s="198">
        <v>0.25869999999999999</v>
      </c>
      <c r="O2006" s="198">
        <v>0.25669999999999998</v>
      </c>
      <c r="P2006" s="198">
        <v>0.25559999999999999</v>
      </c>
      <c r="Q2006" s="198">
        <v>0.25490000000000002</v>
      </c>
    </row>
    <row r="2007" spans="1:17" x14ac:dyDescent="0.25">
      <c r="A2007" s="8">
        <v>8</v>
      </c>
      <c r="B2007" s="3">
        <v>69</v>
      </c>
      <c r="C2007" s="5">
        <v>380000</v>
      </c>
      <c r="D2007" s="198"/>
      <c r="E2007" s="198">
        <v>0.54900000000000004</v>
      </c>
      <c r="F2007" s="198">
        <v>0.45779999999999998</v>
      </c>
      <c r="G2007" s="198">
        <v>0.3906</v>
      </c>
      <c r="H2007" s="198">
        <v>0.34150000000000003</v>
      </c>
      <c r="I2007" s="198">
        <v>0.30769999999999997</v>
      </c>
      <c r="J2007" s="198">
        <v>0.28570000000000001</v>
      </c>
      <c r="K2007" s="198">
        <v>0.27210000000000001</v>
      </c>
      <c r="L2007" s="198">
        <v>0.26400000000000001</v>
      </c>
      <c r="M2007" s="198">
        <v>0.25940000000000002</v>
      </c>
      <c r="N2007" s="198">
        <v>0.25690000000000002</v>
      </c>
      <c r="O2007" s="198">
        <v>0.25559999999999999</v>
      </c>
      <c r="P2007" s="198">
        <v>0.25490000000000002</v>
      </c>
      <c r="Q2007" s="198">
        <v>0.25459999999999999</v>
      </c>
    </row>
    <row r="2008" spans="1:17" x14ac:dyDescent="0.25">
      <c r="A2008" s="8">
        <v>8</v>
      </c>
      <c r="B2008" s="3">
        <v>70</v>
      </c>
      <c r="C2008" s="5">
        <v>380000</v>
      </c>
      <c r="D2008" s="198"/>
      <c r="E2008" s="198">
        <v>0.54169999999999996</v>
      </c>
      <c r="F2008" s="198">
        <v>0.44700000000000001</v>
      </c>
      <c r="G2008" s="198">
        <v>0.37809999999999999</v>
      </c>
      <c r="H2008" s="198">
        <v>0.32919999999999999</v>
      </c>
      <c r="I2008" s="198">
        <v>0.29709999999999998</v>
      </c>
      <c r="J2008" s="198">
        <v>0.27750000000000002</v>
      </c>
      <c r="K2008" s="198">
        <v>0.26629999999999998</v>
      </c>
      <c r="L2008" s="198">
        <v>0.26019999999999999</v>
      </c>
      <c r="M2008" s="198">
        <v>0.2571</v>
      </c>
      <c r="N2008" s="198">
        <v>0.25559999999999999</v>
      </c>
      <c r="O2008" s="198">
        <v>0.25480000000000003</v>
      </c>
      <c r="P2008" s="198">
        <v>0.2545</v>
      </c>
      <c r="Q2008" s="198">
        <v>0.25440000000000002</v>
      </c>
    </row>
    <row r="2009" spans="1:17" x14ac:dyDescent="0.25">
      <c r="A2009" s="8">
        <v>8</v>
      </c>
      <c r="B2009" s="3">
        <v>71</v>
      </c>
      <c r="C2009" s="5">
        <v>380000</v>
      </c>
      <c r="D2009" s="198"/>
      <c r="E2009" s="198">
        <v>0.53600000000000003</v>
      </c>
      <c r="F2009" s="198">
        <v>0.43680000000000002</v>
      </c>
      <c r="G2009" s="198">
        <v>0.3659</v>
      </c>
      <c r="H2009" s="198">
        <v>0.31730000000000003</v>
      </c>
      <c r="I2009" s="198">
        <v>0.2873</v>
      </c>
      <c r="J2009" s="198">
        <v>0.27039999999999997</v>
      </c>
      <c r="K2009" s="198">
        <v>0.26169999999999999</v>
      </c>
      <c r="L2009" s="198">
        <v>0.25750000000000001</v>
      </c>
      <c r="M2009" s="198">
        <v>0.25559999999999999</v>
      </c>
      <c r="N2009" s="198">
        <v>0.25480000000000003</v>
      </c>
      <c r="O2009" s="198">
        <v>0.2545</v>
      </c>
      <c r="P2009" s="198">
        <v>0.25430000000000003</v>
      </c>
      <c r="Q2009" s="198">
        <v>0.25430000000000003</v>
      </c>
    </row>
    <row r="2010" spans="1:17" x14ac:dyDescent="0.25">
      <c r="A2010" s="8">
        <v>8</v>
      </c>
      <c r="B2010" s="3">
        <v>72</v>
      </c>
      <c r="C2010" s="5">
        <v>380000</v>
      </c>
      <c r="D2010" s="198"/>
      <c r="E2010" s="198">
        <v>0.53069999999999995</v>
      </c>
      <c r="F2010" s="198">
        <v>0.42370000000000002</v>
      </c>
      <c r="G2010" s="198">
        <v>0.3493</v>
      </c>
      <c r="H2010" s="198">
        <v>0.30159999999999998</v>
      </c>
      <c r="I2010" s="198">
        <v>0.2752</v>
      </c>
      <c r="J2010" s="198">
        <v>0.2626</v>
      </c>
      <c r="K2010" s="198">
        <v>0.25729999999999997</v>
      </c>
      <c r="L2010" s="198">
        <v>0.25530000000000003</v>
      </c>
      <c r="M2010" s="198">
        <v>0.25459999999999999</v>
      </c>
      <c r="N2010" s="198">
        <v>0.25440000000000002</v>
      </c>
      <c r="O2010" s="198">
        <v>0.25430000000000003</v>
      </c>
      <c r="P2010" s="198">
        <v>0.25430000000000003</v>
      </c>
      <c r="Q2010" s="198">
        <v>0.25430000000000003</v>
      </c>
    </row>
    <row r="2011" spans="1:17" x14ac:dyDescent="0.25">
      <c r="A2011" s="8">
        <v>8</v>
      </c>
      <c r="B2011" s="3">
        <v>73</v>
      </c>
      <c r="C2011" s="5">
        <v>380000</v>
      </c>
      <c r="D2011" s="198"/>
      <c r="E2011" s="198">
        <v>0.52810000000000001</v>
      </c>
      <c r="F2011" s="198">
        <v>0.41070000000000001</v>
      </c>
      <c r="G2011" s="198">
        <v>0.33139999999999997</v>
      </c>
      <c r="H2011" s="198">
        <v>0.2853</v>
      </c>
      <c r="I2011" s="198">
        <v>0.26450000000000001</v>
      </c>
      <c r="J2011" s="198">
        <v>0.25700000000000001</v>
      </c>
      <c r="K2011" s="198">
        <v>0.25490000000000002</v>
      </c>
      <c r="L2011" s="198">
        <v>0.25440000000000002</v>
      </c>
      <c r="M2011" s="198">
        <v>0.25430000000000003</v>
      </c>
      <c r="N2011" s="198">
        <v>0.25430000000000003</v>
      </c>
      <c r="O2011" s="198">
        <v>0.25430000000000003</v>
      </c>
      <c r="P2011" s="198">
        <v>0.25430000000000003</v>
      </c>
      <c r="Q2011" s="198">
        <v>0.25430000000000003</v>
      </c>
    </row>
    <row r="2012" spans="1:17" x14ac:dyDescent="0.25">
      <c r="A2012" s="8">
        <v>8</v>
      </c>
      <c r="B2012" s="3">
        <v>74</v>
      </c>
      <c r="C2012" s="5">
        <v>380000</v>
      </c>
      <c r="D2012" s="198"/>
      <c r="E2012" s="198">
        <v>0.52769999999999995</v>
      </c>
      <c r="F2012" s="198">
        <v>0.40400000000000003</v>
      </c>
      <c r="G2012" s="198">
        <v>0.31950000000000001</v>
      </c>
      <c r="H2012" s="198">
        <v>0.27510000000000001</v>
      </c>
      <c r="I2012" s="198">
        <v>0.2591</v>
      </c>
      <c r="J2012" s="198">
        <v>0.25509999999999999</v>
      </c>
      <c r="K2012" s="198">
        <v>0.25440000000000002</v>
      </c>
      <c r="L2012" s="198">
        <v>0.25430000000000003</v>
      </c>
      <c r="M2012" s="198">
        <v>0.25430000000000003</v>
      </c>
      <c r="N2012" s="198">
        <v>0.25430000000000003</v>
      </c>
      <c r="O2012" s="198">
        <v>0.25430000000000003</v>
      </c>
      <c r="P2012" s="198">
        <v>0.25430000000000003</v>
      </c>
      <c r="Q2012" s="198">
        <v>0.25430000000000003</v>
      </c>
    </row>
    <row r="2013" spans="1:17" x14ac:dyDescent="0.25">
      <c r="A2013" s="8">
        <v>9</v>
      </c>
      <c r="B2013" s="3">
        <v>52</v>
      </c>
      <c r="C2013" s="5">
        <v>380000</v>
      </c>
      <c r="D2013" s="198"/>
      <c r="E2013" s="198">
        <v>0.72389999999999999</v>
      </c>
      <c r="F2013" s="198">
        <v>0.66930000000000001</v>
      </c>
      <c r="G2013" s="198">
        <v>0.61939999999999995</v>
      </c>
      <c r="H2013" s="198">
        <v>0.57320000000000004</v>
      </c>
      <c r="I2013" s="198">
        <v>0.53039999999999998</v>
      </c>
      <c r="J2013" s="198">
        <v>0.49059999999999998</v>
      </c>
      <c r="K2013" s="198">
        <v>0.45350000000000001</v>
      </c>
      <c r="L2013" s="198">
        <v>0.43009999999999998</v>
      </c>
      <c r="M2013" s="198">
        <v>0.41120000000000001</v>
      </c>
      <c r="N2013" s="198">
        <v>0.39500000000000002</v>
      </c>
      <c r="O2013" s="198">
        <v>0.38090000000000002</v>
      </c>
      <c r="P2013" s="198">
        <v>0.36859999999999998</v>
      </c>
      <c r="Q2013" s="198">
        <v>0.35780000000000001</v>
      </c>
    </row>
    <row r="2014" spans="1:17" x14ac:dyDescent="0.25">
      <c r="A2014" s="8">
        <v>9</v>
      </c>
      <c r="B2014" s="3">
        <v>53</v>
      </c>
      <c r="C2014" s="5">
        <v>380000</v>
      </c>
      <c r="D2014" s="198"/>
      <c r="E2014" s="198">
        <v>0.71460000000000001</v>
      </c>
      <c r="F2014" s="198">
        <v>0.65810000000000002</v>
      </c>
      <c r="G2014" s="198">
        <v>0.60640000000000005</v>
      </c>
      <c r="H2014" s="198">
        <v>0.55869999999999997</v>
      </c>
      <c r="I2014" s="198">
        <v>0.51459999999999995</v>
      </c>
      <c r="J2014" s="198">
        <v>0.47360000000000002</v>
      </c>
      <c r="K2014" s="198">
        <v>0.4425</v>
      </c>
      <c r="L2014" s="198">
        <v>0.42070000000000002</v>
      </c>
      <c r="M2014" s="198">
        <v>0.4022</v>
      </c>
      <c r="N2014" s="198">
        <v>0.38629999999999998</v>
      </c>
      <c r="O2014" s="198">
        <v>0.37240000000000001</v>
      </c>
      <c r="P2014" s="198">
        <v>0.36030000000000001</v>
      </c>
      <c r="Q2014" s="198">
        <v>0.35060000000000002</v>
      </c>
    </row>
    <row r="2015" spans="1:17" x14ac:dyDescent="0.25">
      <c r="A2015" s="8">
        <v>9</v>
      </c>
      <c r="B2015" s="3">
        <v>54</v>
      </c>
      <c r="C2015" s="5">
        <v>380000</v>
      </c>
      <c r="D2015" s="198"/>
      <c r="E2015" s="198">
        <v>0.70509999999999995</v>
      </c>
      <c r="F2015" s="198">
        <v>0.64659999999999995</v>
      </c>
      <c r="G2015" s="198">
        <v>0.59309999999999996</v>
      </c>
      <c r="H2015" s="198">
        <v>0.54390000000000005</v>
      </c>
      <c r="I2015" s="198">
        <v>0.49840000000000001</v>
      </c>
      <c r="J2015" s="198">
        <v>0.45829999999999999</v>
      </c>
      <c r="K2015" s="198">
        <v>0.43290000000000001</v>
      </c>
      <c r="L2015" s="198">
        <v>0.41149999999999998</v>
      </c>
      <c r="M2015" s="198">
        <v>0.39319999999999999</v>
      </c>
      <c r="N2015" s="198">
        <v>0.3775</v>
      </c>
      <c r="O2015" s="198">
        <v>0.3639</v>
      </c>
      <c r="P2015" s="198">
        <v>0.35320000000000001</v>
      </c>
      <c r="Q2015" s="198">
        <v>0.34449999999999997</v>
      </c>
    </row>
    <row r="2016" spans="1:17" x14ac:dyDescent="0.25">
      <c r="A2016" s="8">
        <v>9</v>
      </c>
      <c r="B2016" s="3">
        <v>55</v>
      </c>
      <c r="C2016" s="5">
        <v>380000</v>
      </c>
      <c r="D2016" s="198"/>
      <c r="E2016" s="198">
        <v>0.69569999999999999</v>
      </c>
      <c r="F2016" s="198">
        <v>0.6351</v>
      </c>
      <c r="G2016" s="198">
        <v>0.57979999999999998</v>
      </c>
      <c r="H2016" s="198">
        <v>0.52900000000000003</v>
      </c>
      <c r="I2016" s="198">
        <v>0.48220000000000002</v>
      </c>
      <c r="J2016" s="198">
        <v>0.44850000000000001</v>
      </c>
      <c r="K2016" s="198">
        <v>0.42349999999999999</v>
      </c>
      <c r="L2016" s="198">
        <v>0.40229999999999999</v>
      </c>
      <c r="M2016" s="198">
        <v>0.38419999999999999</v>
      </c>
      <c r="N2016" s="198">
        <v>0.36890000000000001</v>
      </c>
      <c r="O2016" s="198">
        <v>0.35670000000000002</v>
      </c>
      <c r="P2016" s="198">
        <v>0.34699999999999998</v>
      </c>
      <c r="Q2016" s="198">
        <v>0.33910000000000001</v>
      </c>
    </row>
    <row r="2017" spans="1:17" x14ac:dyDescent="0.25">
      <c r="A2017" s="8">
        <v>9</v>
      </c>
      <c r="B2017" s="3">
        <v>56</v>
      </c>
      <c r="C2017" s="5">
        <v>380000</v>
      </c>
      <c r="D2017" s="198"/>
      <c r="E2017" s="198">
        <v>0.68569999999999998</v>
      </c>
      <c r="F2017" s="198">
        <v>0.623</v>
      </c>
      <c r="G2017" s="198">
        <v>0.56569999999999998</v>
      </c>
      <c r="H2017" s="198">
        <v>0.51329999999999998</v>
      </c>
      <c r="I2017" s="198">
        <v>0.46820000000000001</v>
      </c>
      <c r="J2017" s="198">
        <v>0.4385</v>
      </c>
      <c r="K2017" s="198">
        <v>0.41370000000000001</v>
      </c>
      <c r="L2017" s="198">
        <v>0.39269999999999999</v>
      </c>
      <c r="M2017" s="198">
        <v>0.375</v>
      </c>
      <c r="N2017" s="198">
        <v>0.36109999999999998</v>
      </c>
      <c r="O2017" s="198">
        <v>0.35</v>
      </c>
      <c r="P2017" s="198">
        <v>0.3412</v>
      </c>
      <c r="Q2017" s="198">
        <v>0.33400000000000002</v>
      </c>
    </row>
    <row r="2018" spans="1:17" x14ac:dyDescent="0.25">
      <c r="A2018" s="8">
        <v>9</v>
      </c>
      <c r="B2018" s="3">
        <v>57</v>
      </c>
      <c r="C2018" s="5">
        <v>380000</v>
      </c>
      <c r="D2018" s="198"/>
      <c r="E2018" s="198">
        <v>0.67569999999999997</v>
      </c>
      <c r="F2018" s="198">
        <v>0.61070000000000002</v>
      </c>
      <c r="G2018" s="198">
        <v>0.55149999999999999</v>
      </c>
      <c r="H2018" s="198">
        <v>0.49740000000000001</v>
      </c>
      <c r="I2018" s="198">
        <v>0.45810000000000001</v>
      </c>
      <c r="J2018" s="198">
        <v>0.42859999999999998</v>
      </c>
      <c r="K2018" s="198">
        <v>0.40389999999999998</v>
      </c>
      <c r="L2018" s="198">
        <v>0.38319999999999999</v>
      </c>
      <c r="M2018" s="198">
        <v>0.36699999999999999</v>
      </c>
      <c r="N2018" s="198">
        <v>0.35420000000000001</v>
      </c>
      <c r="O2018" s="198">
        <v>0.34399999999999997</v>
      </c>
      <c r="P2018" s="198">
        <v>0.33579999999999999</v>
      </c>
      <c r="Q2018" s="198">
        <v>0.32929999999999998</v>
      </c>
    </row>
    <row r="2019" spans="1:17" x14ac:dyDescent="0.25">
      <c r="A2019" s="8">
        <v>9</v>
      </c>
      <c r="B2019" s="3">
        <v>58</v>
      </c>
      <c r="C2019" s="5">
        <v>380000</v>
      </c>
      <c r="D2019" s="198"/>
      <c r="E2019" s="198">
        <v>0.66620000000000001</v>
      </c>
      <c r="F2019" s="198">
        <v>0.59889999999999999</v>
      </c>
      <c r="G2019" s="198">
        <v>0.53779999999999994</v>
      </c>
      <c r="H2019" s="198">
        <v>0.48420000000000002</v>
      </c>
      <c r="I2019" s="198">
        <v>0.44879999999999998</v>
      </c>
      <c r="J2019" s="198">
        <v>0.41930000000000001</v>
      </c>
      <c r="K2019" s="198">
        <v>0.3947</v>
      </c>
      <c r="L2019" s="198">
        <v>0.37540000000000001</v>
      </c>
      <c r="M2019" s="198">
        <v>0.36020000000000002</v>
      </c>
      <c r="N2019" s="198">
        <v>0.3483</v>
      </c>
      <c r="O2019" s="198">
        <v>0.3387</v>
      </c>
      <c r="P2019" s="198">
        <v>0.33119999999999999</v>
      </c>
      <c r="Q2019" s="198">
        <v>0.32540000000000002</v>
      </c>
    </row>
    <row r="2020" spans="1:17" x14ac:dyDescent="0.25">
      <c r="A2020" s="8">
        <v>9</v>
      </c>
      <c r="B2020" s="3">
        <v>59</v>
      </c>
      <c r="C2020" s="5">
        <v>380000</v>
      </c>
      <c r="D2020" s="198"/>
      <c r="E2020" s="198">
        <v>0.65649999999999997</v>
      </c>
      <c r="F2020" s="198">
        <v>0.58689999999999998</v>
      </c>
      <c r="G2020" s="198">
        <v>0.52370000000000005</v>
      </c>
      <c r="H2020" s="198">
        <v>0.4748</v>
      </c>
      <c r="I2020" s="198">
        <v>0.43919999999999998</v>
      </c>
      <c r="J2020" s="198">
        <v>0.40970000000000001</v>
      </c>
      <c r="K2020" s="198">
        <v>0.38629999999999998</v>
      </c>
      <c r="L2020" s="198">
        <v>0.36809999999999998</v>
      </c>
      <c r="M2020" s="198">
        <v>0.3538</v>
      </c>
      <c r="N2020" s="198">
        <v>0.34250000000000003</v>
      </c>
      <c r="O2020" s="198">
        <v>0.33379999999999999</v>
      </c>
      <c r="P2020" s="198">
        <v>0.3271</v>
      </c>
      <c r="Q2020" s="198">
        <v>0.32200000000000001</v>
      </c>
    </row>
    <row r="2021" spans="1:17" x14ac:dyDescent="0.25">
      <c r="A2021" s="8">
        <v>9</v>
      </c>
      <c r="B2021" s="3">
        <v>60</v>
      </c>
      <c r="C2021" s="5">
        <v>380000</v>
      </c>
      <c r="D2021" s="198"/>
      <c r="E2021" s="198">
        <v>0.64649999999999996</v>
      </c>
      <c r="F2021" s="198">
        <v>0.57450000000000001</v>
      </c>
      <c r="G2021" s="198">
        <v>0.50929999999999997</v>
      </c>
      <c r="H2021" s="198">
        <v>0.46510000000000001</v>
      </c>
      <c r="I2021" s="198">
        <v>0.42920000000000003</v>
      </c>
      <c r="J2021" s="198">
        <v>0.40060000000000001</v>
      </c>
      <c r="K2021" s="198">
        <v>0.37840000000000001</v>
      </c>
      <c r="L2021" s="198">
        <v>0.36109999999999998</v>
      </c>
      <c r="M2021" s="198">
        <v>0.34749999999999998</v>
      </c>
      <c r="N2021" s="198">
        <v>0.33710000000000001</v>
      </c>
      <c r="O2021" s="198">
        <v>0.32929999999999998</v>
      </c>
      <c r="P2021" s="198">
        <v>0.32340000000000002</v>
      </c>
      <c r="Q2021" s="198">
        <v>0.31900000000000001</v>
      </c>
    </row>
    <row r="2022" spans="1:17" x14ac:dyDescent="0.25">
      <c r="A2022" s="8">
        <v>9</v>
      </c>
      <c r="B2022" s="3">
        <v>61</v>
      </c>
      <c r="C2022" s="5">
        <v>380000</v>
      </c>
      <c r="D2022" s="198"/>
      <c r="E2022" s="198">
        <v>0.63660000000000005</v>
      </c>
      <c r="F2022" s="198">
        <v>0.56210000000000004</v>
      </c>
      <c r="G2022" s="198">
        <v>0.49909999999999999</v>
      </c>
      <c r="H2022" s="198">
        <v>0.4551</v>
      </c>
      <c r="I2022" s="198">
        <v>0.41970000000000002</v>
      </c>
      <c r="J2022" s="198">
        <v>0.3921</v>
      </c>
      <c r="K2022" s="198">
        <v>0.37080000000000002</v>
      </c>
      <c r="L2022" s="198">
        <v>0.35420000000000001</v>
      </c>
      <c r="M2022" s="198">
        <v>0.3417</v>
      </c>
      <c r="N2022" s="198">
        <v>0.33229999999999998</v>
      </c>
      <c r="O2022" s="198">
        <v>0.32529999999999998</v>
      </c>
      <c r="P2022" s="198">
        <v>0.32019999999999998</v>
      </c>
      <c r="Q2022" s="198">
        <v>0.31640000000000001</v>
      </c>
    </row>
    <row r="2023" spans="1:17" x14ac:dyDescent="0.25">
      <c r="A2023" s="8">
        <v>9</v>
      </c>
      <c r="B2023" s="3">
        <v>62</v>
      </c>
      <c r="C2023" s="5">
        <v>380000</v>
      </c>
      <c r="D2023" s="198"/>
      <c r="E2023" s="198">
        <v>0.62649999999999995</v>
      </c>
      <c r="F2023" s="198">
        <v>0.54949999999999999</v>
      </c>
      <c r="G2023" s="198">
        <v>0.4894</v>
      </c>
      <c r="H2023" s="198">
        <v>0.4451</v>
      </c>
      <c r="I2023" s="198">
        <v>0.41049999999999998</v>
      </c>
      <c r="J2023" s="198">
        <v>0.38379999999999997</v>
      </c>
      <c r="K2023" s="198">
        <v>0.36320000000000002</v>
      </c>
      <c r="L2023" s="198">
        <v>0.3478</v>
      </c>
      <c r="M2023" s="198">
        <v>0.33629999999999999</v>
      </c>
      <c r="N2023" s="198">
        <v>0.32790000000000002</v>
      </c>
      <c r="O2023" s="198">
        <v>0.32169999999999999</v>
      </c>
      <c r="P2023" s="198">
        <v>0.31730000000000003</v>
      </c>
      <c r="Q2023" s="198">
        <v>0.31409999999999999</v>
      </c>
    </row>
    <row r="2024" spans="1:17" x14ac:dyDescent="0.25">
      <c r="A2024" s="8">
        <v>9</v>
      </c>
      <c r="B2024" s="3">
        <v>63</v>
      </c>
      <c r="C2024" s="5">
        <v>380000</v>
      </c>
      <c r="D2024" s="198"/>
      <c r="E2024" s="198">
        <v>0.61619999999999997</v>
      </c>
      <c r="F2024" s="198">
        <v>0.53639999999999999</v>
      </c>
      <c r="G2024" s="198">
        <v>0.47910000000000003</v>
      </c>
      <c r="H2024" s="198">
        <v>0.43530000000000002</v>
      </c>
      <c r="I2024" s="198">
        <v>0.40129999999999999</v>
      </c>
      <c r="J2024" s="198">
        <v>0.37530000000000002</v>
      </c>
      <c r="K2024" s="198">
        <v>0.35589999999999999</v>
      </c>
      <c r="L2024" s="198">
        <v>0.34160000000000001</v>
      </c>
      <c r="M2024" s="198">
        <v>0.33119999999999999</v>
      </c>
      <c r="N2024" s="198">
        <v>0.32369999999999999</v>
      </c>
      <c r="O2024" s="198">
        <v>0.31850000000000001</v>
      </c>
      <c r="P2024" s="198">
        <v>0.31469999999999998</v>
      </c>
      <c r="Q2024" s="198">
        <v>0.31219999999999998</v>
      </c>
    </row>
    <row r="2025" spans="1:17" x14ac:dyDescent="0.25">
      <c r="A2025" s="8">
        <v>9</v>
      </c>
      <c r="B2025" s="3">
        <v>64</v>
      </c>
      <c r="C2025" s="5">
        <v>380000</v>
      </c>
      <c r="D2025" s="198"/>
      <c r="E2025" s="198">
        <v>0.60589999999999999</v>
      </c>
      <c r="F2025" s="198">
        <v>0.52500000000000002</v>
      </c>
      <c r="G2025" s="198">
        <v>0.46910000000000002</v>
      </c>
      <c r="H2025" s="198">
        <v>0.42549999999999999</v>
      </c>
      <c r="I2025" s="198">
        <v>0.3921</v>
      </c>
      <c r="J2025" s="198">
        <v>0.36720000000000003</v>
      </c>
      <c r="K2025" s="198">
        <v>0.34899999999999998</v>
      </c>
      <c r="L2025" s="198">
        <v>0.33579999999999999</v>
      </c>
      <c r="M2025" s="198">
        <v>0.3266</v>
      </c>
      <c r="N2025" s="198">
        <v>0.3201</v>
      </c>
      <c r="O2025" s="198">
        <v>0.31559999999999999</v>
      </c>
      <c r="P2025" s="198">
        <v>0.31259999999999999</v>
      </c>
      <c r="Q2025" s="198">
        <v>0.31059999999999999</v>
      </c>
    </row>
    <row r="2026" spans="1:17" x14ac:dyDescent="0.25">
      <c r="A2026" s="8">
        <v>9</v>
      </c>
      <c r="B2026" s="3">
        <v>65</v>
      </c>
      <c r="C2026" s="5">
        <v>380000</v>
      </c>
      <c r="D2026" s="198"/>
      <c r="E2026" s="198">
        <v>0.5958</v>
      </c>
      <c r="F2026" s="198">
        <v>0.51549999999999996</v>
      </c>
      <c r="G2026" s="198">
        <v>0.4592</v>
      </c>
      <c r="H2026" s="198">
        <v>0.41570000000000001</v>
      </c>
      <c r="I2026" s="198">
        <v>0.3831</v>
      </c>
      <c r="J2026" s="198">
        <v>0.35930000000000001</v>
      </c>
      <c r="K2026" s="198">
        <v>0.34239999999999998</v>
      </c>
      <c r="L2026" s="198">
        <v>0.33050000000000002</v>
      </c>
      <c r="M2026" s="198">
        <v>0.32240000000000002</v>
      </c>
      <c r="N2026" s="198">
        <v>0.31690000000000002</v>
      </c>
      <c r="O2026" s="198">
        <v>0.31330000000000002</v>
      </c>
      <c r="P2026" s="198">
        <v>0.31090000000000001</v>
      </c>
      <c r="Q2026" s="198">
        <v>0.30940000000000001</v>
      </c>
    </row>
    <row r="2027" spans="1:17" x14ac:dyDescent="0.25">
      <c r="A2027" s="8">
        <v>9</v>
      </c>
      <c r="B2027" s="3">
        <v>66</v>
      </c>
      <c r="C2027" s="5">
        <v>380000</v>
      </c>
      <c r="D2027" s="198"/>
      <c r="E2027" s="198">
        <v>0.58599999999999997</v>
      </c>
      <c r="F2027" s="198">
        <v>0.50619999999999998</v>
      </c>
      <c r="G2027" s="198">
        <v>0.44929999999999998</v>
      </c>
      <c r="H2027" s="198">
        <v>0.40610000000000002</v>
      </c>
      <c r="I2027" s="198">
        <v>0.37440000000000001</v>
      </c>
      <c r="J2027" s="198">
        <v>0.3518</v>
      </c>
      <c r="K2027" s="198">
        <v>0.3362</v>
      </c>
      <c r="L2027" s="198">
        <v>0.32569999999999999</v>
      </c>
      <c r="M2027" s="198">
        <v>0.31869999999999998</v>
      </c>
      <c r="N2027" s="198">
        <v>0.31419999999999998</v>
      </c>
      <c r="O2027" s="198">
        <v>0.31130000000000002</v>
      </c>
      <c r="P2027" s="198">
        <v>0.3095</v>
      </c>
      <c r="Q2027" s="198">
        <v>0.30840000000000001</v>
      </c>
    </row>
    <row r="2028" spans="1:17" x14ac:dyDescent="0.25">
      <c r="A2028" s="8">
        <v>9</v>
      </c>
      <c r="B2028" s="3">
        <v>67</v>
      </c>
      <c r="C2028" s="5">
        <v>380000</v>
      </c>
      <c r="D2028" s="198"/>
      <c r="E2028" s="198">
        <v>0.57579999999999998</v>
      </c>
      <c r="F2028" s="198">
        <v>0.49609999999999999</v>
      </c>
      <c r="G2028" s="198">
        <v>0.43859999999999999</v>
      </c>
      <c r="H2028" s="198">
        <v>0.39579999999999999</v>
      </c>
      <c r="I2028" s="198">
        <v>0.36520000000000002</v>
      </c>
      <c r="J2028" s="198">
        <v>0.34410000000000002</v>
      </c>
      <c r="K2028" s="198">
        <v>0.3301</v>
      </c>
      <c r="L2028" s="198">
        <v>0.3211</v>
      </c>
      <c r="M2028" s="198">
        <v>0.31530000000000002</v>
      </c>
      <c r="N2028" s="198">
        <v>0.31180000000000002</v>
      </c>
      <c r="O2028" s="198">
        <v>0.30969999999999998</v>
      </c>
      <c r="P2028" s="198">
        <v>0.30840000000000001</v>
      </c>
      <c r="Q2028" s="198">
        <v>0.30769999999999997</v>
      </c>
    </row>
    <row r="2029" spans="1:17" x14ac:dyDescent="0.25">
      <c r="A2029" s="8">
        <v>9</v>
      </c>
      <c r="B2029" s="3">
        <v>68</v>
      </c>
      <c r="C2029" s="5">
        <v>380000</v>
      </c>
      <c r="D2029" s="198"/>
      <c r="E2029" s="198">
        <v>0.56620000000000004</v>
      </c>
      <c r="F2029" s="198">
        <v>0.4859</v>
      </c>
      <c r="G2029" s="198">
        <v>0.42759999999999998</v>
      </c>
      <c r="H2029" s="198">
        <v>0.38529999999999998</v>
      </c>
      <c r="I2029" s="198">
        <v>0.35610000000000003</v>
      </c>
      <c r="J2029" s="198">
        <v>0.33679999999999999</v>
      </c>
      <c r="K2029" s="198">
        <v>0.32450000000000001</v>
      </c>
      <c r="L2029" s="198">
        <v>0.317</v>
      </c>
      <c r="M2029" s="198">
        <v>0.3125</v>
      </c>
      <c r="N2029" s="198">
        <v>0.30990000000000001</v>
      </c>
      <c r="O2029" s="198">
        <v>0.3085</v>
      </c>
      <c r="P2029" s="198">
        <v>0.30769999999999997</v>
      </c>
      <c r="Q2029" s="198">
        <v>0.30719999999999997</v>
      </c>
    </row>
    <row r="2030" spans="1:17" x14ac:dyDescent="0.25">
      <c r="A2030" s="8">
        <v>9</v>
      </c>
      <c r="B2030" s="3">
        <v>69</v>
      </c>
      <c r="C2030" s="5">
        <v>380000</v>
      </c>
      <c r="D2030" s="198"/>
      <c r="E2030" s="198">
        <v>0.55759999999999998</v>
      </c>
      <c r="F2030" s="198">
        <v>0.47599999999999998</v>
      </c>
      <c r="G2030" s="198">
        <v>0.41699999999999998</v>
      </c>
      <c r="H2030" s="198">
        <v>0.37540000000000001</v>
      </c>
      <c r="I2030" s="198">
        <v>0.34770000000000001</v>
      </c>
      <c r="J2030" s="198">
        <v>0.33019999999999999</v>
      </c>
      <c r="K2030" s="198">
        <v>0.31979999999999997</v>
      </c>
      <c r="L2030" s="198">
        <v>0.31369999999999998</v>
      </c>
      <c r="M2030" s="198">
        <v>0.31040000000000001</v>
      </c>
      <c r="N2030" s="198">
        <v>0.30859999999999999</v>
      </c>
      <c r="O2030" s="198">
        <v>0.30769999999999997</v>
      </c>
      <c r="P2030" s="198">
        <v>0.30719999999999997</v>
      </c>
      <c r="Q2030" s="198">
        <v>0.307</v>
      </c>
    </row>
    <row r="2031" spans="1:17" x14ac:dyDescent="0.25">
      <c r="A2031" s="8">
        <v>9</v>
      </c>
      <c r="B2031" s="3">
        <v>70</v>
      </c>
      <c r="C2031" s="5">
        <v>380000</v>
      </c>
      <c r="D2031" s="198"/>
      <c r="E2031" s="198">
        <v>0.54869999999999997</v>
      </c>
      <c r="F2031" s="198">
        <v>0.46450000000000002</v>
      </c>
      <c r="G2031" s="198">
        <v>0.40460000000000002</v>
      </c>
      <c r="H2031" s="198">
        <v>0.3639</v>
      </c>
      <c r="I2031" s="198">
        <v>0.33829999999999999</v>
      </c>
      <c r="J2031" s="198">
        <v>0.32340000000000002</v>
      </c>
      <c r="K2031" s="198">
        <v>0.31509999999999999</v>
      </c>
      <c r="L2031" s="198">
        <v>0.31080000000000002</v>
      </c>
      <c r="M2031" s="198">
        <v>0.30859999999999999</v>
      </c>
      <c r="N2031" s="198">
        <v>0.30759999999999998</v>
      </c>
      <c r="O2031" s="198">
        <v>0.30709999999999998</v>
      </c>
      <c r="P2031" s="198">
        <v>0.30690000000000001</v>
      </c>
      <c r="Q2031" s="198">
        <v>0.30680000000000002</v>
      </c>
    </row>
    <row r="2032" spans="1:17" x14ac:dyDescent="0.25">
      <c r="A2032" s="8">
        <v>9</v>
      </c>
      <c r="B2032" s="3">
        <v>71</v>
      </c>
      <c r="C2032" s="5">
        <v>380000</v>
      </c>
      <c r="D2032" s="198"/>
      <c r="E2032" s="198">
        <v>0.54159999999999997</v>
      </c>
      <c r="F2032" s="198">
        <v>0.45340000000000003</v>
      </c>
      <c r="G2032" s="198">
        <v>0.39240000000000003</v>
      </c>
      <c r="H2032" s="198">
        <v>0.35299999999999998</v>
      </c>
      <c r="I2032" s="198">
        <v>0.33</v>
      </c>
      <c r="J2032" s="198">
        <v>0.31759999999999999</v>
      </c>
      <c r="K2032" s="198">
        <v>0.31159999999999999</v>
      </c>
      <c r="L2032" s="198">
        <v>0.30880000000000002</v>
      </c>
      <c r="M2032" s="198">
        <v>0.30759999999999998</v>
      </c>
      <c r="N2032" s="198">
        <v>0.30709999999999998</v>
      </c>
      <c r="O2032" s="198">
        <v>0.30690000000000001</v>
      </c>
      <c r="P2032" s="198">
        <v>0.30680000000000002</v>
      </c>
      <c r="Q2032" s="198">
        <v>0.30680000000000002</v>
      </c>
    </row>
    <row r="2033" spans="1:17" x14ac:dyDescent="0.25">
      <c r="A2033" s="8">
        <v>9</v>
      </c>
      <c r="B2033" s="3">
        <v>72</v>
      </c>
      <c r="C2033" s="5">
        <v>380000</v>
      </c>
      <c r="D2033" s="198"/>
      <c r="E2033" s="198">
        <v>0.53469999999999995</v>
      </c>
      <c r="F2033" s="198">
        <v>0.43859999999999999</v>
      </c>
      <c r="G2033" s="198">
        <v>0.37609999999999999</v>
      </c>
      <c r="H2033" s="198">
        <v>0.33900000000000002</v>
      </c>
      <c r="I2033" s="198">
        <v>0.32019999999999998</v>
      </c>
      <c r="J2033" s="198">
        <v>0.31180000000000002</v>
      </c>
      <c r="K2033" s="198">
        <v>0.3085</v>
      </c>
      <c r="L2033" s="198">
        <v>0.30730000000000002</v>
      </c>
      <c r="M2033" s="198">
        <v>0.30690000000000001</v>
      </c>
      <c r="N2033" s="198">
        <v>0.30680000000000002</v>
      </c>
      <c r="O2033" s="198">
        <v>0.30680000000000002</v>
      </c>
      <c r="P2033" s="198">
        <v>0.30680000000000002</v>
      </c>
      <c r="Q2033" s="198">
        <v>0.30680000000000002</v>
      </c>
    </row>
    <row r="2034" spans="1:17" x14ac:dyDescent="0.25">
      <c r="A2034" s="8">
        <v>9</v>
      </c>
      <c r="B2034" s="3">
        <v>73</v>
      </c>
      <c r="C2034" s="5">
        <v>380000</v>
      </c>
      <c r="D2034" s="198"/>
      <c r="E2034" s="198">
        <v>0.53110000000000002</v>
      </c>
      <c r="F2034" s="198">
        <v>0.42330000000000001</v>
      </c>
      <c r="G2034" s="198">
        <v>0.3584</v>
      </c>
      <c r="H2034" s="198">
        <v>0.32529999999999998</v>
      </c>
      <c r="I2034" s="198">
        <v>0.31219999999999998</v>
      </c>
      <c r="J2034" s="198">
        <v>0.30809999999999998</v>
      </c>
      <c r="K2034" s="198">
        <v>0.30709999999999998</v>
      </c>
      <c r="L2034" s="198">
        <v>0.30680000000000002</v>
      </c>
      <c r="M2034" s="198">
        <v>0.30680000000000002</v>
      </c>
      <c r="N2034" s="198">
        <v>0.30680000000000002</v>
      </c>
      <c r="O2034" s="198">
        <v>0.30680000000000002</v>
      </c>
      <c r="P2034" s="198">
        <v>0.30680000000000002</v>
      </c>
      <c r="Q2034" s="198">
        <v>0.30680000000000002</v>
      </c>
    </row>
    <row r="2035" spans="1:17" x14ac:dyDescent="0.25">
      <c r="A2035" s="8">
        <v>9</v>
      </c>
      <c r="B2035" s="3">
        <v>74</v>
      </c>
      <c r="C2035" s="5">
        <v>380000</v>
      </c>
      <c r="D2035" s="198"/>
      <c r="E2035" s="198">
        <v>0.53039999999999998</v>
      </c>
      <c r="F2035" s="198">
        <v>0.41370000000000001</v>
      </c>
      <c r="G2035" s="198">
        <v>0.3468</v>
      </c>
      <c r="H2035" s="198">
        <v>0.3175</v>
      </c>
      <c r="I2035" s="198">
        <v>0.30890000000000001</v>
      </c>
      <c r="J2035" s="198">
        <v>0.30709999999999998</v>
      </c>
      <c r="K2035" s="198">
        <v>0.30680000000000002</v>
      </c>
      <c r="L2035" s="198">
        <v>0.30680000000000002</v>
      </c>
      <c r="M2035" s="198">
        <v>0.30680000000000002</v>
      </c>
      <c r="N2035" s="198">
        <v>0.30680000000000002</v>
      </c>
      <c r="O2035" s="198">
        <v>0.30680000000000002</v>
      </c>
      <c r="P2035" s="198">
        <v>0.30680000000000002</v>
      </c>
      <c r="Q2035" s="198">
        <v>0.30680000000000002</v>
      </c>
    </row>
    <row r="2036" spans="1:17" x14ac:dyDescent="0.25">
      <c r="A2036" s="8">
        <v>1</v>
      </c>
      <c r="B2036" s="3">
        <v>55</v>
      </c>
      <c r="C2036" s="5">
        <v>500000</v>
      </c>
      <c r="D2036" s="198"/>
      <c r="E2036" s="198">
        <v>0.57150000000000001</v>
      </c>
      <c r="F2036" s="198">
        <v>0.48949999999999999</v>
      </c>
      <c r="G2036" s="198">
        <v>0.41739999999999999</v>
      </c>
      <c r="H2036" s="198">
        <v>0.35439999999999999</v>
      </c>
      <c r="I2036" s="198">
        <v>0.29970000000000002</v>
      </c>
      <c r="J2036" s="198">
        <v>0.2525</v>
      </c>
      <c r="K2036" s="198">
        <v>0.21190000000000001</v>
      </c>
      <c r="L2036" s="198">
        <v>0.17749999999999999</v>
      </c>
      <c r="M2036" s="198">
        <v>0.14960000000000001</v>
      </c>
      <c r="N2036" s="198">
        <v>0.12659999999999999</v>
      </c>
      <c r="O2036" s="198">
        <v>0.10780000000000001</v>
      </c>
      <c r="P2036" s="198">
        <v>9.2399999999999996E-2</v>
      </c>
      <c r="Q2036" s="198">
        <v>7.9899999999999999E-2</v>
      </c>
    </row>
    <row r="2037" spans="1:17" x14ac:dyDescent="0.25">
      <c r="A2037" s="8">
        <v>1</v>
      </c>
      <c r="B2037" s="3">
        <v>56</v>
      </c>
      <c r="C2037" s="5">
        <v>500000</v>
      </c>
      <c r="D2037" s="198"/>
      <c r="E2037" s="198">
        <v>0.56599999999999995</v>
      </c>
      <c r="F2037" s="198">
        <v>0.4819</v>
      </c>
      <c r="G2037" s="198">
        <v>0.40810000000000002</v>
      </c>
      <c r="H2037" s="198">
        <v>0.34379999999999999</v>
      </c>
      <c r="I2037" s="198">
        <v>0.28820000000000001</v>
      </c>
      <c r="J2037" s="198">
        <v>0.24049999999999999</v>
      </c>
      <c r="K2037" s="198">
        <v>0.19989999999999999</v>
      </c>
      <c r="L2037" s="198">
        <v>0.1666</v>
      </c>
      <c r="M2037" s="198">
        <v>0.1394</v>
      </c>
      <c r="N2037" s="198">
        <v>0.1172</v>
      </c>
      <c r="O2037" s="198">
        <v>9.9199999999999997E-2</v>
      </c>
      <c r="P2037" s="198">
        <v>8.48E-2</v>
      </c>
      <c r="Q2037" s="198">
        <v>7.3200000000000001E-2</v>
      </c>
    </row>
    <row r="2038" spans="1:17" x14ac:dyDescent="0.25">
      <c r="A2038" s="8">
        <v>1</v>
      </c>
      <c r="B2038" s="3">
        <v>57</v>
      </c>
      <c r="C2038" s="5">
        <v>500000</v>
      </c>
      <c r="D2038" s="198"/>
      <c r="E2038" s="198">
        <v>0.56069999999999998</v>
      </c>
      <c r="F2038" s="198">
        <v>0.47460000000000002</v>
      </c>
      <c r="G2038" s="198">
        <v>0.39900000000000002</v>
      </c>
      <c r="H2038" s="198">
        <v>0.33339999999999997</v>
      </c>
      <c r="I2038" s="198">
        <v>0.27689999999999998</v>
      </c>
      <c r="J2038" s="198">
        <v>0.2288</v>
      </c>
      <c r="K2038" s="198">
        <v>0.18859999999999999</v>
      </c>
      <c r="L2038" s="198">
        <v>0.15609999999999999</v>
      </c>
      <c r="M2038" s="198">
        <v>0.12970000000000001</v>
      </c>
      <c r="N2038" s="198">
        <v>0.10829999999999999</v>
      </c>
      <c r="O2038" s="198">
        <v>9.1200000000000003E-2</v>
      </c>
      <c r="P2038" s="198">
        <v>7.7700000000000005E-2</v>
      </c>
      <c r="Q2038" s="198">
        <v>6.7000000000000004E-2</v>
      </c>
    </row>
    <row r="2039" spans="1:17" x14ac:dyDescent="0.25">
      <c r="A2039" s="8">
        <v>1</v>
      </c>
      <c r="B2039" s="3">
        <v>58</v>
      </c>
      <c r="C2039" s="5">
        <v>500000</v>
      </c>
      <c r="D2039" s="198"/>
      <c r="E2039" s="198">
        <v>0.55589999999999995</v>
      </c>
      <c r="F2039" s="198">
        <v>0.4677</v>
      </c>
      <c r="G2039" s="198">
        <v>0.39040000000000002</v>
      </c>
      <c r="H2039" s="198">
        <v>0.32350000000000001</v>
      </c>
      <c r="I2039" s="198">
        <v>0.26619999999999999</v>
      </c>
      <c r="J2039" s="198">
        <v>0.2177</v>
      </c>
      <c r="K2039" s="198">
        <v>0.17829999999999999</v>
      </c>
      <c r="L2039" s="198">
        <v>0.14630000000000001</v>
      </c>
      <c r="M2039" s="198">
        <v>0.1206</v>
      </c>
      <c r="N2039" s="198">
        <v>0.1002</v>
      </c>
      <c r="O2039" s="198">
        <v>8.4000000000000005E-2</v>
      </c>
      <c r="P2039" s="198">
        <v>7.1400000000000005E-2</v>
      </c>
      <c r="Q2039" s="198">
        <v>6.1699999999999998E-2</v>
      </c>
    </row>
    <row r="2040" spans="1:17" x14ac:dyDescent="0.25">
      <c r="A2040" s="8">
        <v>1</v>
      </c>
      <c r="B2040" s="3">
        <v>59</v>
      </c>
      <c r="C2040" s="5">
        <v>500000</v>
      </c>
      <c r="D2040" s="198"/>
      <c r="E2040" s="198">
        <v>0.55120000000000002</v>
      </c>
      <c r="F2040" s="198">
        <v>0.46100000000000002</v>
      </c>
      <c r="G2040" s="198">
        <v>0.38190000000000002</v>
      </c>
      <c r="H2040" s="198">
        <v>0.31359999999999999</v>
      </c>
      <c r="I2040" s="198">
        <v>0.2555</v>
      </c>
      <c r="J2040" s="198">
        <v>0.20710000000000001</v>
      </c>
      <c r="K2040" s="198">
        <v>0.16819999999999999</v>
      </c>
      <c r="L2040" s="198">
        <v>0.1368</v>
      </c>
      <c r="M2040" s="198">
        <v>0.1119</v>
      </c>
      <c r="N2040" s="198">
        <v>9.2399999999999996E-2</v>
      </c>
      <c r="O2040" s="198">
        <v>7.7200000000000005E-2</v>
      </c>
      <c r="P2040" s="198">
        <v>6.5600000000000006E-2</v>
      </c>
      <c r="Q2040" s="198">
        <v>5.6800000000000003E-2</v>
      </c>
    </row>
    <row r="2041" spans="1:17" x14ac:dyDescent="0.25">
      <c r="A2041" s="8">
        <v>1</v>
      </c>
      <c r="B2041" s="3">
        <v>60</v>
      </c>
      <c r="C2041" s="5">
        <v>500000</v>
      </c>
      <c r="D2041" s="198"/>
      <c r="E2041" s="198">
        <v>0.54669999999999996</v>
      </c>
      <c r="F2041" s="198">
        <v>0.45440000000000003</v>
      </c>
      <c r="G2041" s="198">
        <v>0.37340000000000001</v>
      </c>
      <c r="H2041" s="198">
        <v>0.30370000000000003</v>
      </c>
      <c r="I2041" s="198">
        <v>0.2447</v>
      </c>
      <c r="J2041" s="198">
        <v>0.19670000000000001</v>
      </c>
      <c r="K2041" s="198">
        <v>0.15809999999999999</v>
      </c>
      <c r="L2041" s="198">
        <v>0.12740000000000001</v>
      </c>
      <c r="M2041" s="198">
        <v>0.10340000000000001</v>
      </c>
      <c r="N2041" s="198">
        <v>8.48E-2</v>
      </c>
      <c r="O2041" s="198">
        <v>7.0800000000000002E-2</v>
      </c>
      <c r="P2041" s="198">
        <v>6.0199999999999997E-2</v>
      </c>
      <c r="Q2041" s="198">
        <v>5.2299999999999999E-2</v>
      </c>
    </row>
    <row r="2042" spans="1:17" x14ac:dyDescent="0.25">
      <c r="A2042" s="8">
        <v>1</v>
      </c>
      <c r="B2042" s="3">
        <v>61</v>
      </c>
      <c r="C2042" s="5">
        <v>500000</v>
      </c>
      <c r="D2042" s="198"/>
      <c r="E2042" s="198">
        <v>0.54249999999999998</v>
      </c>
      <c r="F2042" s="198">
        <v>0.44800000000000001</v>
      </c>
      <c r="G2042" s="198">
        <v>0.36509999999999998</v>
      </c>
      <c r="H2042" s="198">
        <v>0.29399999999999998</v>
      </c>
      <c r="I2042" s="198">
        <v>0.2344</v>
      </c>
      <c r="J2042" s="198">
        <v>0.1865</v>
      </c>
      <c r="K2042" s="198">
        <v>0.14829999999999999</v>
      </c>
      <c r="L2042" s="198">
        <v>0.1183</v>
      </c>
      <c r="M2042" s="198">
        <v>9.5299999999999996E-2</v>
      </c>
      <c r="N2042" s="198">
        <v>7.7799999999999994E-2</v>
      </c>
      <c r="O2042" s="198">
        <v>6.4799999999999996E-2</v>
      </c>
      <c r="P2042" s="198">
        <v>5.5300000000000002E-2</v>
      </c>
      <c r="Q2042" s="198">
        <v>4.8399999999999999E-2</v>
      </c>
    </row>
    <row r="2043" spans="1:17" x14ac:dyDescent="0.25">
      <c r="A2043" s="8">
        <v>1</v>
      </c>
      <c r="B2043" s="3">
        <v>62</v>
      </c>
      <c r="C2043" s="5">
        <v>500000</v>
      </c>
      <c r="D2043" s="198"/>
      <c r="E2043" s="198">
        <v>0.53849999999999998</v>
      </c>
      <c r="F2043" s="198">
        <v>0.44169999999999998</v>
      </c>
      <c r="G2043" s="198">
        <v>0.35680000000000001</v>
      </c>
      <c r="H2043" s="198">
        <v>0.28420000000000001</v>
      </c>
      <c r="I2043" s="198">
        <v>0.2243</v>
      </c>
      <c r="J2043" s="198">
        <v>0.17630000000000001</v>
      </c>
      <c r="K2043" s="198">
        <v>0.13850000000000001</v>
      </c>
      <c r="L2043" s="198">
        <v>0.1094</v>
      </c>
      <c r="M2043" s="198">
        <v>8.7400000000000005E-2</v>
      </c>
      <c r="N2043" s="198">
        <v>7.1199999999999999E-2</v>
      </c>
      <c r="O2043" s="198">
        <v>5.9299999999999999E-2</v>
      </c>
      <c r="P2043" s="198">
        <v>5.0799999999999998E-2</v>
      </c>
      <c r="Q2043" s="198">
        <v>4.4900000000000002E-2</v>
      </c>
    </row>
    <row r="2044" spans="1:17" x14ac:dyDescent="0.25">
      <c r="A2044" s="8">
        <v>1</v>
      </c>
      <c r="B2044" s="3">
        <v>63</v>
      </c>
      <c r="C2044" s="5">
        <v>500000</v>
      </c>
      <c r="D2044" s="198"/>
      <c r="E2044" s="198">
        <v>0.53459999999999996</v>
      </c>
      <c r="F2044" s="198">
        <v>0.4355</v>
      </c>
      <c r="G2044" s="198">
        <v>0.34849999999999998</v>
      </c>
      <c r="H2044" s="198">
        <v>0.2742</v>
      </c>
      <c r="I2044" s="198">
        <v>0.21390000000000001</v>
      </c>
      <c r="J2044" s="198">
        <v>0.16589999999999999</v>
      </c>
      <c r="K2044" s="198">
        <v>0.12870000000000001</v>
      </c>
      <c r="L2044" s="198">
        <v>0.10059999999999999</v>
      </c>
      <c r="M2044" s="198">
        <v>7.9799999999999996E-2</v>
      </c>
      <c r="N2044" s="198">
        <v>6.4799999999999996E-2</v>
      </c>
      <c r="O2044" s="198">
        <v>5.4199999999999998E-2</v>
      </c>
      <c r="P2044" s="198">
        <v>4.6800000000000001E-2</v>
      </c>
      <c r="Q2044" s="198">
        <v>4.1799999999999997E-2</v>
      </c>
    </row>
    <row r="2045" spans="1:17" x14ac:dyDescent="0.25">
      <c r="A2045" s="8">
        <v>1</v>
      </c>
      <c r="B2045" s="3">
        <v>64</v>
      </c>
      <c r="C2045" s="5">
        <v>500000</v>
      </c>
      <c r="D2045" s="198"/>
      <c r="E2045" s="198">
        <v>0.53110000000000002</v>
      </c>
      <c r="F2045" s="198">
        <v>0.42959999999999998</v>
      </c>
      <c r="G2045" s="198">
        <v>0.34029999999999999</v>
      </c>
      <c r="H2045" s="198">
        <v>0.2646</v>
      </c>
      <c r="I2045" s="198">
        <v>0.2036</v>
      </c>
      <c r="J2045" s="198">
        <v>0.15559999999999999</v>
      </c>
      <c r="K2045" s="198">
        <v>0.11899999999999999</v>
      </c>
      <c r="L2045" s="198">
        <v>9.1999999999999998E-2</v>
      </c>
      <c r="M2045" s="198">
        <v>7.2599999999999998E-2</v>
      </c>
      <c r="N2045" s="198">
        <v>5.8900000000000001E-2</v>
      </c>
      <c r="O2045" s="198">
        <v>4.9599999999999998E-2</v>
      </c>
      <c r="P2045" s="198">
        <v>4.3299999999999998E-2</v>
      </c>
      <c r="Q2045" s="198">
        <v>3.9199999999999999E-2</v>
      </c>
    </row>
    <row r="2046" spans="1:17" x14ac:dyDescent="0.25">
      <c r="A2046" s="8">
        <v>1</v>
      </c>
      <c r="B2046" s="3">
        <v>65</v>
      </c>
      <c r="C2046" s="5">
        <v>500000</v>
      </c>
      <c r="D2046" s="198"/>
      <c r="E2046" s="198">
        <v>0.52790000000000004</v>
      </c>
      <c r="F2046" s="198">
        <v>0.42399999999999999</v>
      </c>
      <c r="G2046" s="198">
        <v>0.33229999999999998</v>
      </c>
      <c r="H2046" s="198">
        <v>0.25509999999999999</v>
      </c>
      <c r="I2046" s="198">
        <v>0.1933</v>
      </c>
      <c r="J2046" s="198">
        <v>0.14530000000000001</v>
      </c>
      <c r="K2046" s="198">
        <v>0.1096</v>
      </c>
      <c r="L2046" s="198">
        <v>8.3799999999999999E-2</v>
      </c>
      <c r="M2046" s="198">
        <v>6.5699999999999995E-2</v>
      </c>
      <c r="N2046" s="198">
        <v>5.3499999999999999E-2</v>
      </c>
      <c r="O2046" s="198">
        <v>4.5499999999999999E-2</v>
      </c>
      <c r="P2046" s="198">
        <v>4.0300000000000002E-2</v>
      </c>
      <c r="Q2046" s="198">
        <v>3.7100000000000001E-2</v>
      </c>
    </row>
    <row r="2047" spans="1:17" x14ac:dyDescent="0.25">
      <c r="A2047" s="8">
        <v>1</v>
      </c>
      <c r="B2047" s="3">
        <v>66</v>
      </c>
      <c r="C2047" s="5">
        <v>500000</v>
      </c>
      <c r="D2047" s="198"/>
      <c r="E2047" s="198">
        <v>0.52510000000000001</v>
      </c>
      <c r="F2047" s="198">
        <v>0.41870000000000002</v>
      </c>
      <c r="G2047" s="198">
        <v>0.32440000000000002</v>
      </c>
      <c r="H2047" s="198">
        <v>0.24560000000000001</v>
      </c>
      <c r="I2047" s="198">
        <v>0.183</v>
      </c>
      <c r="J2047" s="198">
        <v>0.13519999999999999</v>
      </c>
      <c r="K2047" s="198">
        <v>0.1003</v>
      </c>
      <c r="L2047" s="198">
        <v>7.5899999999999995E-2</v>
      </c>
      <c r="M2047" s="198">
        <v>5.9499999999999997E-2</v>
      </c>
      <c r="N2047" s="198">
        <v>4.87E-2</v>
      </c>
      <c r="O2047" s="198">
        <v>4.2000000000000003E-2</v>
      </c>
      <c r="P2047" s="198">
        <v>3.7900000000000003E-2</v>
      </c>
      <c r="Q2047" s="198">
        <v>3.5400000000000001E-2</v>
      </c>
    </row>
    <row r="2048" spans="1:17" x14ac:dyDescent="0.25">
      <c r="A2048" s="8">
        <v>1</v>
      </c>
      <c r="B2048" s="3">
        <v>67</v>
      </c>
      <c r="C2048" s="5">
        <v>500000</v>
      </c>
      <c r="D2048" s="198"/>
      <c r="E2048" s="198">
        <v>0.52239999999999998</v>
      </c>
      <c r="F2048" s="198">
        <v>0.41339999999999999</v>
      </c>
      <c r="G2048" s="198">
        <v>0.31630000000000003</v>
      </c>
      <c r="H2048" s="198">
        <v>0.23549999999999999</v>
      </c>
      <c r="I2048" s="198">
        <v>0.1719</v>
      </c>
      <c r="J2048" s="198">
        <v>0.12429999999999999</v>
      </c>
      <c r="K2048" s="198">
        <v>9.06E-2</v>
      </c>
      <c r="L2048" s="198">
        <v>6.7900000000000002E-2</v>
      </c>
      <c r="M2048" s="198">
        <v>5.33E-2</v>
      </c>
      <c r="N2048" s="198">
        <v>4.4200000000000003E-2</v>
      </c>
      <c r="O2048" s="198">
        <v>3.8899999999999997E-2</v>
      </c>
      <c r="P2048" s="198">
        <v>3.5799999999999998E-2</v>
      </c>
      <c r="Q2048" s="198">
        <v>3.4099999999999998E-2</v>
      </c>
    </row>
    <row r="2049" spans="1:17" x14ac:dyDescent="0.25">
      <c r="A2049" s="8">
        <v>1</v>
      </c>
      <c r="B2049" s="3">
        <v>68</v>
      </c>
      <c r="C2049" s="5">
        <v>500000</v>
      </c>
      <c r="D2049" s="198"/>
      <c r="E2049" s="198">
        <v>0.52029999999999998</v>
      </c>
      <c r="F2049" s="198">
        <v>0.40849999999999997</v>
      </c>
      <c r="G2049" s="198">
        <v>0.30830000000000002</v>
      </c>
      <c r="H2049" s="198">
        <v>0.2253</v>
      </c>
      <c r="I2049" s="198">
        <v>0.16059999999999999</v>
      </c>
      <c r="J2049" s="198">
        <v>0.1133</v>
      </c>
      <c r="K2049" s="198">
        <v>8.1000000000000003E-2</v>
      </c>
      <c r="L2049" s="198">
        <v>6.0299999999999999E-2</v>
      </c>
      <c r="M2049" s="198">
        <v>4.7699999999999999E-2</v>
      </c>
      <c r="N2049" s="198">
        <v>4.0399999999999998E-2</v>
      </c>
      <c r="O2049" s="198">
        <v>3.6400000000000002E-2</v>
      </c>
      <c r="P2049" s="198">
        <v>3.4299999999999997E-2</v>
      </c>
      <c r="Q2049" s="198">
        <v>3.32E-2</v>
      </c>
    </row>
    <row r="2050" spans="1:17" x14ac:dyDescent="0.25">
      <c r="A2050" s="8">
        <v>1</v>
      </c>
      <c r="B2050" s="3">
        <v>69</v>
      </c>
      <c r="C2050" s="5">
        <v>500000</v>
      </c>
      <c r="D2050" s="198"/>
      <c r="E2050" s="198">
        <v>0.51870000000000005</v>
      </c>
      <c r="F2050" s="198">
        <v>0.40450000000000003</v>
      </c>
      <c r="G2050" s="198">
        <v>0.30109999999999998</v>
      </c>
      <c r="H2050" s="198">
        <v>0.21560000000000001</v>
      </c>
      <c r="I2050" s="198">
        <v>0.14960000000000001</v>
      </c>
      <c r="J2050" s="198">
        <v>0.1028</v>
      </c>
      <c r="K2050" s="198">
        <v>7.22E-2</v>
      </c>
      <c r="L2050" s="198">
        <v>5.3600000000000002E-2</v>
      </c>
      <c r="M2050" s="198">
        <v>4.2999999999999997E-2</v>
      </c>
      <c r="N2050" s="198">
        <v>3.7400000000000003E-2</v>
      </c>
      <c r="O2050" s="198">
        <v>3.4599999999999999E-2</v>
      </c>
      <c r="P2050" s="198">
        <v>3.3300000000000003E-2</v>
      </c>
      <c r="Q2050" s="198">
        <v>3.27E-2</v>
      </c>
    </row>
    <row r="2051" spans="1:17" x14ac:dyDescent="0.25">
      <c r="A2051" s="8">
        <v>1</v>
      </c>
      <c r="B2051" s="3">
        <v>70</v>
      </c>
      <c r="C2051" s="5">
        <v>500000</v>
      </c>
      <c r="D2051" s="198"/>
      <c r="E2051" s="198">
        <v>0.51739999999999997</v>
      </c>
      <c r="F2051" s="198">
        <v>0.40050000000000002</v>
      </c>
      <c r="G2051" s="198">
        <v>0.29339999999999999</v>
      </c>
      <c r="H2051" s="198">
        <v>0.2044</v>
      </c>
      <c r="I2051" s="198">
        <v>0.1368</v>
      </c>
      <c r="J2051" s="198">
        <v>9.0700000000000003E-2</v>
      </c>
      <c r="K2051" s="198">
        <v>6.2399999999999997E-2</v>
      </c>
      <c r="L2051" s="198">
        <v>4.6699999999999998E-2</v>
      </c>
      <c r="M2051" s="198">
        <v>3.8600000000000002E-2</v>
      </c>
      <c r="N2051" s="198">
        <v>3.49E-2</v>
      </c>
      <c r="O2051" s="198">
        <v>3.3300000000000003E-2</v>
      </c>
      <c r="P2051" s="198">
        <v>3.2599999999999997E-2</v>
      </c>
      <c r="Q2051" s="198">
        <v>3.2399999999999998E-2</v>
      </c>
    </row>
    <row r="2052" spans="1:17" x14ac:dyDescent="0.25">
      <c r="A2052" s="8">
        <v>1</v>
      </c>
      <c r="B2052" s="3">
        <v>71</v>
      </c>
      <c r="C2052" s="5">
        <v>500000</v>
      </c>
      <c r="D2052" s="198"/>
      <c r="E2052" s="198">
        <v>0.51659999999999995</v>
      </c>
      <c r="F2052" s="198">
        <v>0.3977</v>
      </c>
      <c r="G2052" s="198">
        <v>0.28660000000000002</v>
      </c>
      <c r="H2052" s="198">
        <v>0.19370000000000001</v>
      </c>
      <c r="I2052" s="198">
        <v>0.12429999999999999</v>
      </c>
      <c r="J2052" s="198">
        <v>7.9299999999999995E-2</v>
      </c>
      <c r="K2052" s="198">
        <v>5.3800000000000001E-2</v>
      </c>
      <c r="L2052" s="198">
        <v>4.1099999999999998E-2</v>
      </c>
      <c r="M2052" s="198">
        <v>3.5499999999999997E-2</v>
      </c>
      <c r="N2052" s="198">
        <v>3.3399999999999999E-2</v>
      </c>
      <c r="O2052" s="198">
        <v>3.2599999999999997E-2</v>
      </c>
      <c r="P2052" s="198">
        <v>3.2300000000000002E-2</v>
      </c>
      <c r="Q2052" s="198">
        <v>3.2300000000000002E-2</v>
      </c>
    </row>
    <row r="2053" spans="1:17" x14ac:dyDescent="0.25">
      <c r="A2053" s="8">
        <v>1</v>
      </c>
      <c r="B2053" s="3">
        <v>72</v>
      </c>
      <c r="C2053" s="5">
        <v>500000</v>
      </c>
      <c r="D2053" s="198"/>
      <c r="E2053" s="198">
        <v>0.51629999999999998</v>
      </c>
      <c r="F2053" s="198">
        <v>0.39539999999999997</v>
      </c>
      <c r="G2053" s="198">
        <v>0.2792</v>
      </c>
      <c r="H2053" s="198">
        <v>0.18</v>
      </c>
      <c r="I2053" s="198">
        <v>0.1076</v>
      </c>
      <c r="J2053" s="198">
        <v>6.4500000000000002E-2</v>
      </c>
      <c r="K2053" s="198">
        <v>4.3900000000000002E-2</v>
      </c>
      <c r="L2053" s="198">
        <v>3.5799999999999998E-2</v>
      </c>
      <c r="M2053" s="198">
        <v>3.32E-2</v>
      </c>
      <c r="N2053" s="198">
        <v>3.2399999999999998E-2</v>
      </c>
      <c r="O2053" s="198">
        <v>3.2300000000000002E-2</v>
      </c>
      <c r="P2053" s="198">
        <v>3.2199999999999999E-2</v>
      </c>
      <c r="Q2053" s="198">
        <v>3.2199999999999999E-2</v>
      </c>
    </row>
    <row r="2054" spans="1:17" x14ac:dyDescent="0.25">
      <c r="A2054" s="8">
        <v>1</v>
      </c>
      <c r="B2054" s="3">
        <v>73</v>
      </c>
      <c r="C2054" s="5">
        <v>500000</v>
      </c>
      <c r="D2054" s="198"/>
      <c r="E2054" s="198">
        <v>0.51619999999999999</v>
      </c>
      <c r="F2054" s="198">
        <v>0.39460000000000001</v>
      </c>
      <c r="G2054" s="198">
        <v>0.27439999999999998</v>
      </c>
      <c r="H2054" s="198">
        <v>0.16669999999999999</v>
      </c>
      <c r="I2054" s="198">
        <v>8.9700000000000002E-2</v>
      </c>
      <c r="J2054" s="198">
        <v>5.0200000000000002E-2</v>
      </c>
      <c r="K2054" s="198">
        <v>3.6299999999999999E-2</v>
      </c>
      <c r="L2054" s="198">
        <v>3.2899999999999999E-2</v>
      </c>
      <c r="M2054" s="198">
        <v>3.2300000000000002E-2</v>
      </c>
      <c r="N2054" s="198">
        <v>3.2199999999999999E-2</v>
      </c>
      <c r="O2054" s="198">
        <v>3.2199999999999999E-2</v>
      </c>
      <c r="P2054" s="198">
        <v>3.2199999999999999E-2</v>
      </c>
      <c r="Q2054" s="198">
        <v>3.2199999999999999E-2</v>
      </c>
    </row>
    <row r="2055" spans="1:17" x14ac:dyDescent="0.25">
      <c r="A2055" s="8">
        <v>1</v>
      </c>
      <c r="B2055" s="3">
        <v>74</v>
      </c>
      <c r="C2055" s="5">
        <v>500000</v>
      </c>
      <c r="D2055" s="198"/>
      <c r="E2055" s="198">
        <v>0.51619999999999999</v>
      </c>
      <c r="F2055" s="198">
        <v>0.39450000000000002</v>
      </c>
      <c r="G2055" s="198">
        <v>0.27310000000000001</v>
      </c>
      <c r="H2055" s="198">
        <v>0.15939999999999999</v>
      </c>
      <c r="I2055" s="198">
        <v>7.8200000000000006E-2</v>
      </c>
      <c r="J2055" s="198">
        <v>4.2299999999999997E-2</v>
      </c>
      <c r="K2055" s="198">
        <v>3.3500000000000002E-2</v>
      </c>
      <c r="L2055" s="198">
        <v>3.2300000000000002E-2</v>
      </c>
      <c r="M2055" s="198">
        <v>3.2199999999999999E-2</v>
      </c>
      <c r="N2055" s="198">
        <v>3.2199999999999999E-2</v>
      </c>
      <c r="O2055" s="198">
        <v>3.2199999999999999E-2</v>
      </c>
      <c r="P2055" s="198">
        <v>3.2199999999999999E-2</v>
      </c>
      <c r="Q2055" s="198">
        <v>3.2199999999999999E-2</v>
      </c>
    </row>
    <row r="2056" spans="1:17" x14ac:dyDescent="0.25">
      <c r="A2056" s="8">
        <v>2</v>
      </c>
      <c r="B2056" s="3">
        <v>55</v>
      </c>
      <c r="C2056" s="5">
        <v>500000</v>
      </c>
      <c r="D2056" s="198"/>
      <c r="E2056" s="198">
        <v>0.57809999999999995</v>
      </c>
      <c r="F2056" s="198">
        <v>0.49790000000000001</v>
      </c>
      <c r="G2056" s="198">
        <v>0.4274</v>
      </c>
      <c r="H2056" s="198">
        <v>0.36570000000000003</v>
      </c>
      <c r="I2056" s="198">
        <v>0.31180000000000002</v>
      </c>
      <c r="J2056" s="198">
        <v>0.26500000000000001</v>
      </c>
      <c r="K2056" s="198">
        <v>0.22459999999999999</v>
      </c>
      <c r="L2056" s="198">
        <v>0.19020000000000001</v>
      </c>
      <c r="M2056" s="198">
        <v>0.1623</v>
      </c>
      <c r="N2056" s="198">
        <v>0.1391</v>
      </c>
      <c r="O2056" s="198">
        <v>0.12</v>
      </c>
      <c r="P2056" s="198">
        <v>0.1042</v>
      </c>
      <c r="Q2056" s="198">
        <v>9.1399999999999995E-2</v>
      </c>
    </row>
    <row r="2057" spans="1:17" x14ac:dyDescent="0.25">
      <c r="A2057" s="8">
        <v>2</v>
      </c>
      <c r="B2057" s="3">
        <v>56</v>
      </c>
      <c r="C2057" s="5">
        <v>500000</v>
      </c>
      <c r="D2057" s="198"/>
      <c r="E2057" s="198">
        <v>0.57220000000000004</v>
      </c>
      <c r="F2057" s="198">
        <v>0.49</v>
      </c>
      <c r="G2057" s="198">
        <v>0.4178</v>
      </c>
      <c r="H2057" s="198">
        <v>0.35470000000000002</v>
      </c>
      <c r="I2057" s="198">
        <v>0.3</v>
      </c>
      <c r="J2057" s="198">
        <v>0.25269999999999998</v>
      </c>
      <c r="K2057" s="198">
        <v>0.2122</v>
      </c>
      <c r="L2057" s="198">
        <v>0.17899999999999999</v>
      </c>
      <c r="M2057" s="198">
        <v>0.15179999999999999</v>
      </c>
      <c r="N2057" s="198">
        <v>0.12939999999999999</v>
      </c>
      <c r="O2057" s="198">
        <v>0.1111</v>
      </c>
      <c r="P2057" s="198">
        <v>9.6299999999999997E-2</v>
      </c>
      <c r="Q2057" s="198">
        <v>8.43E-2</v>
      </c>
    </row>
    <row r="2058" spans="1:17" x14ac:dyDescent="0.25">
      <c r="A2058" s="8">
        <v>2</v>
      </c>
      <c r="B2058" s="3">
        <v>57</v>
      </c>
      <c r="C2058" s="5">
        <v>500000</v>
      </c>
      <c r="D2058" s="198"/>
      <c r="E2058" s="198">
        <v>0.56659999999999999</v>
      </c>
      <c r="F2058" s="198">
        <v>0.48230000000000001</v>
      </c>
      <c r="G2058" s="198">
        <v>0.40839999999999999</v>
      </c>
      <c r="H2058" s="198">
        <v>0.34399999999999997</v>
      </c>
      <c r="I2058" s="198">
        <v>0.2883</v>
      </c>
      <c r="J2058" s="198">
        <v>0.24060000000000001</v>
      </c>
      <c r="K2058" s="198">
        <v>0.20069999999999999</v>
      </c>
      <c r="L2058" s="198">
        <v>0.16830000000000001</v>
      </c>
      <c r="M2058" s="198">
        <v>0.14180000000000001</v>
      </c>
      <c r="N2058" s="198">
        <v>0.1202</v>
      </c>
      <c r="O2058" s="198">
        <v>0.1028</v>
      </c>
      <c r="P2058" s="198">
        <v>8.8900000000000007E-2</v>
      </c>
      <c r="Q2058" s="198">
        <v>7.7799999999999994E-2</v>
      </c>
    </row>
    <row r="2059" spans="1:17" x14ac:dyDescent="0.25">
      <c r="A2059" s="8">
        <v>2</v>
      </c>
      <c r="B2059" s="3">
        <v>58</v>
      </c>
      <c r="C2059" s="5">
        <v>500000</v>
      </c>
      <c r="D2059" s="198"/>
      <c r="E2059" s="198">
        <v>0.5615</v>
      </c>
      <c r="F2059" s="198">
        <v>0.4753</v>
      </c>
      <c r="G2059" s="198">
        <v>0.39960000000000001</v>
      </c>
      <c r="H2059" s="198">
        <v>0.33389999999999997</v>
      </c>
      <c r="I2059" s="198">
        <v>0.27739999999999998</v>
      </c>
      <c r="J2059" s="198">
        <v>0.22919999999999999</v>
      </c>
      <c r="K2059" s="198">
        <v>0.19020000000000001</v>
      </c>
      <c r="L2059" s="198">
        <v>0.15840000000000001</v>
      </c>
      <c r="M2059" s="198">
        <v>0.1326</v>
      </c>
      <c r="N2059" s="198">
        <v>0.1119</v>
      </c>
      <c r="O2059" s="198">
        <v>9.5399999999999999E-2</v>
      </c>
      <c r="P2059" s="198">
        <v>8.2400000000000001E-2</v>
      </c>
      <c r="Q2059" s="198">
        <v>7.22E-2</v>
      </c>
    </row>
    <row r="2060" spans="1:17" x14ac:dyDescent="0.25">
      <c r="A2060" s="8">
        <v>2</v>
      </c>
      <c r="B2060" s="3">
        <v>59</v>
      </c>
      <c r="C2060" s="5">
        <v>500000</v>
      </c>
      <c r="D2060" s="198"/>
      <c r="E2060" s="198">
        <v>0.55649999999999999</v>
      </c>
      <c r="F2060" s="198">
        <v>0.46829999999999999</v>
      </c>
      <c r="G2060" s="198">
        <v>0.39079999999999998</v>
      </c>
      <c r="H2060" s="198">
        <v>0.32379999999999998</v>
      </c>
      <c r="I2060" s="198">
        <v>0.26640000000000003</v>
      </c>
      <c r="J2060" s="198">
        <v>0.21859999999999999</v>
      </c>
      <c r="K2060" s="198">
        <v>0.18</v>
      </c>
      <c r="L2060" s="198">
        <v>0.1487</v>
      </c>
      <c r="M2060" s="198">
        <v>0.1237</v>
      </c>
      <c r="N2060" s="198">
        <v>0.1038</v>
      </c>
      <c r="O2060" s="198">
        <v>8.8300000000000003E-2</v>
      </c>
      <c r="P2060" s="198">
        <v>7.6300000000000007E-2</v>
      </c>
      <c r="Q2060" s="198">
        <v>6.7100000000000007E-2</v>
      </c>
    </row>
    <row r="2061" spans="1:17" x14ac:dyDescent="0.25">
      <c r="A2061" s="8">
        <v>2</v>
      </c>
      <c r="B2061" s="3">
        <v>60</v>
      </c>
      <c r="C2061" s="5">
        <v>500000</v>
      </c>
      <c r="D2061" s="198"/>
      <c r="E2061" s="198">
        <v>0.55169999999999997</v>
      </c>
      <c r="F2061" s="198">
        <v>0.46129999999999999</v>
      </c>
      <c r="G2061" s="198">
        <v>0.38200000000000001</v>
      </c>
      <c r="H2061" s="198">
        <v>0.31359999999999999</v>
      </c>
      <c r="I2061" s="198">
        <v>0.25540000000000002</v>
      </c>
      <c r="J2061" s="198">
        <v>0.20810000000000001</v>
      </c>
      <c r="K2061" s="198">
        <v>0.16980000000000001</v>
      </c>
      <c r="L2061" s="198">
        <v>0.1391</v>
      </c>
      <c r="M2061" s="198">
        <v>0.1149</v>
      </c>
      <c r="N2061" s="198">
        <v>9.6100000000000005E-2</v>
      </c>
      <c r="O2061" s="198">
        <v>8.1600000000000006E-2</v>
      </c>
      <c r="P2061" s="198">
        <v>7.0599999999999996E-2</v>
      </c>
      <c r="Q2061" s="198">
        <v>6.2300000000000001E-2</v>
      </c>
    </row>
    <row r="2062" spans="1:17" x14ac:dyDescent="0.25">
      <c r="A2062" s="8">
        <v>2</v>
      </c>
      <c r="B2062" s="3">
        <v>61</v>
      </c>
      <c r="C2062" s="5">
        <v>500000</v>
      </c>
      <c r="D2062" s="198"/>
      <c r="E2062" s="198">
        <v>0.54720000000000002</v>
      </c>
      <c r="F2062" s="198">
        <v>0.4546</v>
      </c>
      <c r="G2062" s="198">
        <v>0.37340000000000001</v>
      </c>
      <c r="H2062" s="198">
        <v>0.30349999999999999</v>
      </c>
      <c r="I2062" s="198">
        <v>0.245</v>
      </c>
      <c r="J2062" s="198">
        <v>0.1978</v>
      </c>
      <c r="K2062" s="198">
        <v>0.15989999999999999</v>
      </c>
      <c r="L2062" s="198">
        <v>0.12989999999999999</v>
      </c>
      <c r="M2062" s="198">
        <v>0.1067</v>
      </c>
      <c r="N2062" s="198">
        <v>8.8900000000000007E-2</v>
      </c>
      <c r="O2062" s="198">
        <v>7.5499999999999998E-2</v>
      </c>
      <c r="P2062" s="198">
        <v>6.5500000000000003E-2</v>
      </c>
      <c r="Q2062" s="198">
        <v>5.8099999999999999E-2</v>
      </c>
    </row>
    <row r="2063" spans="1:17" x14ac:dyDescent="0.25">
      <c r="A2063" s="8">
        <v>2</v>
      </c>
      <c r="B2063" s="3">
        <v>62</v>
      </c>
      <c r="C2063" s="5">
        <v>500000</v>
      </c>
      <c r="D2063" s="198"/>
      <c r="E2063" s="198">
        <v>0.54279999999999995</v>
      </c>
      <c r="F2063" s="198">
        <v>0.44800000000000001</v>
      </c>
      <c r="G2063" s="198">
        <v>0.36480000000000001</v>
      </c>
      <c r="H2063" s="198">
        <v>0.29349999999999998</v>
      </c>
      <c r="I2063" s="198">
        <v>0.23469999999999999</v>
      </c>
      <c r="J2063" s="198">
        <v>0.1875</v>
      </c>
      <c r="K2063" s="198">
        <v>0.15</v>
      </c>
      <c r="L2063" s="198">
        <v>0.1208</v>
      </c>
      <c r="M2063" s="198">
        <v>9.8599999999999993E-2</v>
      </c>
      <c r="N2063" s="198">
        <v>8.2000000000000003E-2</v>
      </c>
      <c r="O2063" s="198">
        <v>6.9699999999999998E-2</v>
      </c>
      <c r="P2063" s="198">
        <v>6.08E-2</v>
      </c>
      <c r="Q2063" s="198">
        <v>5.4399999999999997E-2</v>
      </c>
    </row>
    <row r="2064" spans="1:17" x14ac:dyDescent="0.25">
      <c r="A2064" s="8">
        <v>2</v>
      </c>
      <c r="B2064" s="3">
        <v>63</v>
      </c>
      <c r="C2064" s="5">
        <v>500000</v>
      </c>
      <c r="D2064" s="198"/>
      <c r="E2064" s="198">
        <v>0.53849999999999998</v>
      </c>
      <c r="F2064" s="198">
        <v>0.44140000000000001</v>
      </c>
      <c r="G2064" s="198">
        <v>0.35610000000000003</v>
      </c>
      <c r="H2064" s="198">
        <v>0.28320000000000001</v>
      </c>
      <c r="I2064" s="198">
        <v>0.22420000000000001</v>
      </c>
      <c r="J2064" s="198">
        <v>0.1769</v>
      </c>
      <c r="K2064" s="198">
        <v>0.14000000000000001</v>
      </c>
      <c r="L2064" s="198">
        <v>0.1118</v>
      </c>
      <c r="M2064" s="198">
        <v>9.0800000000000006E-2</v>
      </c>
      <c r="N2064" s="198">
        <v>7.5399999999999995E-2</v>
      </c>
      <c r="O2064" s="198">
        <v>6.4299999999999996E-2</v>
      </c>
      <c r="P2064" s="198">
        <v>5.6399999999999999E-2</v>
      </c>
      <c r="Q2064" s="198">
        <v>5.0999999999999997E-2</v>
      </c>
    </row>
    <row r="2065" spans="1:17" x14ac:dyDescent="0.25">
      <c r="A2065" s="8">
        <v>2</v>
      </c>
      <c r="B2065" s="3">
        <v>64</v>
      </c>
      <c r="C2065" s="5">
        <v>500000</v>
      </c>
      <c r="D2065" s="198"/>
      <c r="E2065" s="198">
        <v>0.53459999999999996</v>
      </c>
      <c r="F2065" s="198">
        <v>0.435</v>
      </c>
      <c r="G2065" s="198">
        <v>0.34749999999999998</v>
      </c>
      <c r="H2065" s="198">
        <v>0.27350000000000002</v>
      </c>
      <c r="I2065" s="198">
        <v>0.2137</v>
      </c>
      <c r="J2065" s="198">
        <v>0.16650000000000001</v>
      </c>
      <c r="K2065" s="198">
        <v>0.13020000000000001</v>
      </c>
      <c r="L2065" s="198">
        <v>0.1031</v>
      </c>
      <c r="M2065" s="198">
        <v>8.3299999999999999E-2</v>
      </c>
      <c r="N2065" s="198">
        <v>6.9199999999999998E-2</v>
      </c>
      <c r="O2065" s="198">
        <v>5.9400000000000001E-2</v>
      </c>
      <c r="P2065" s="198">
        <v>5.2699999999999997E-2</v>
      </c>
      <c r="Q2065" s="198">
        <v>4.8099999999999997E-2</v>
      </c>
    </row>
    <row r="2066" spans="1:17" x14ac:dyDescent="0.25">
      <c r="A2066" s="8">
        <v>2</v>
      </c>
      <c r="B2066" s="3">
        <v>65</v>
      </c>
      <c r="C2066" s="5">
        <v>500000</v>
      </c>
      <c r="D2066" s="198"/>
      <c r="E2066" s="198">
        <v>0.53100000000000003</v>
      </c>
      <c r="F2066" s="198">
        <v>0.4289</v>
      </c>
      <c r="G2066" s="198">
        <v>0.33910000000000001</v>
      </c>
      <c r="H2066" s="198">
        <v>0.26369999999999999</v>
      </c>
      <c r="I2066" s="198">
        <v>0.20330000000000001</v>
      </c>
      <c r="J2066" s="198">
        <v>0.15609999999999999</v>
      </c>
      <c r="K2066" s="198">
        <v>0.1206</v>
      </c>
      <c r="L2066" s="198">
        <v>9.4700000000000006E-2</v>
      </c>
      <c r="M2066" s="198">
        <v>7.6300000000000007E-2</v>
      </c>
      <c r="N2066" s="198">
        <v>6.3600000000000004E-2</v>
      </c>
      <c r="O2066" s="198">
        <v>5.5E-2</v>
      </c>
      <c r="P2066" s="198">
        <v>4.9399999999999999E-2</v>
      </c>
      <c r="Q2066" s="198">
        <v>4.58E-2</v>
      </c>
    </row>
    <row r="2067" spans="1:17" x14ac:dyDescent="0.25">
      <c r="A2067" s="8">
        <v>2</v>
      </c>
      <c r="B2067" s="3">
        <v>66</v>
      </c>
      <c r="C2067" s="5">
        <v>500000</v>
      </c>
      <c r="D2067" s="198"/>
      <c r="E2067" s="198">
        <v>0.52769999999999995</v>
      </c>
      <c r="F2067" s="198">
        <v>0.42320000000000002</v>
      </c>
      <c r="G2067" s="198">
        <v>0.33090000000000003</v>
      </c>
      <c r="H2067" s="198">
        <v>0.25409999999999999</v>
      </c>
      <c r="I2067" s="198">
        <v>0.19289999999999999</v>
      </c>
      <c r="J2067" s="198">
        <v>0.1459</v>
      </c>
      <c r="K2067" s="198">
        <v>0.11119999999999999</v>
      </c>
      <c r="L2067" s="198">
        <v>8.6599999999999996E-2</v>
      </c>
      <c r="M2067" s="198">
        <v>6.9699999999999998E-2</v>
      </c>
      <c r="N2067" s="198">
        <v>5.8500000000000003E-2</v>
      </c>
      <c r="O2067" s="198">
        <v>5.1200000000000002E-2</v>
      </c>
      <c r="P2067" s="198">
        <v>4.6699999999999998E-2</v>
      </c>
      <c r="Q2067" s="198">
        <v>4.3900000000000002E-2</v>
      </c>
    </row>
    <row r="2068" spans="1:17" x14ac:dyDescent="0.25">
      <c r="A2068" s="8">
        <v>2</v>
      </c>
      <c r="B2068" s="3">
        <v>67</v>
      </c>
      <c r="C2068" s="5">
        <v>500000</v>
      </c>
      <c r="D2068" s="198"/>
      <c r="E2068" s="198">
        <v>0.52470000000000006</v>
      </c>
      <c r="F2068" s="198">
        <v>0.41739999999999999</v>
      </c>
      <c r="G2068" s="198">
        <v>0.32219999999999999</v>
      </c>
      <c r="H2068" s="198">
        <v>0.2437</v>
      </c>
      <c r="I2068" s="198">
        <v>0.18160000000000001</v>
      </c>
      <c r="J2068" s="198">
        <v>0.13489999999999999</v>
      </c>
      <c r="K2068" s="198">
        <v>0.1014</v>
      </c>
      <c r="L2068" s="198">
        <v>7.8399999999999997E-2</v>
      </c>
      <c r="M2068" s="198">
        <v>6.3200000000000006E-2</v>
      </c>
      <c r="N2068" s="198">
        <v>5.3699999999999998E-2</v>
      </c>
      <c r="O2068" s="198">
        <v>4.7800000000000002E-2</v>
      </c>
      <c r="P2068" s="198">
        <v>4.4299999999999999E-2</v>
      </c>
      <c r="Q2068" s="198">
        <v>4.24E-2</v>
      </c>
    </row>
    <row r="2069" spans="1:17" x14ac:dyDescent="0.25">
      <c r="A2069" s="8">
        <v>2</v>
      </c>
      <c r="B2069" s="3">
        <v>68</v>
      </c>
      <c r="C2069" s="5">
        <v>500000</v>
      </c>
      <c r="D2069" s="198"/>
      <c r="E2069" s="198">
        <v>0.52210000000000001</v>
      </c>
      <c r="F2069" s="198">
        <v>0.41199999999999998</v>
      </c>
      <c r="G2069" s="198">
        <v>0.31390000000000001</v>
      </c>
      <c r="H2069" s="198">
        <v>0.23319999999999999</v>
      </c>
      <c r="I2069" s="198">
        <v>0.1701</v>
      </c>
      <c r="J2069" s="198">
        <v>0.1237</v>
      </c>
      <c r="K2069" s="198">
        <v>9.1600000000000001E-2</v>
      </c>
      <c r="L2069" s="198">
        <v>7.0499999999999993E-2</v>
      </c>
      <c r="M2069" s="198">
        <v>5.7299999999999997E-2</v>
      </c>
      <c r="N2069" s="198">
        <v>4.9500000000000002E-2</v>
      </c>
      <c r="O2069" s="198">
        <v>4.4999999999999998E-2</v>
      </c>
      <c r="P2069" s="198">
        <v>4.2599999999999999E-2</v>
      </c>
      <c r="Q2069" s="198">
        <v>4.1300000000000003E-2</v>
      </c>
    </row>
    <row r="2070" spans="1:17" x14ac:dyDescent="0.25">
      <c r="A2070" s="8">
        <v>2</v>
      </c>
      <c r="B2070" s="3">
        <v>69</v>
      </c>
      <c r="C2070" s="5">
        <v>500000</v>
      </c>
      <c r="D2070" s="198"/>
      <c r="E2070" s="198">
        <v>0.52010000000000001</v>
      </c>
      <c r="F2070" s="198">
        <v>0.40739999999999998</v>
      </c>
      <c r="G2070" s="198">
        <v>0.30630000000000002</v>
      </c>
      <c r="H2070" s="198">
        <v>0.22320000000000001</v>
      </c>
      <c r="I2070" s="198">
        <v>0.159</v>
      </c>
      <c r="J2070" s="198">
        <v>0.11310000000000001</v>
      </c>
      <c r="K2070" s="198">
        <v>8.2600000000000007E-2</v>
      </c>
      <c r="L2070" s="198">
        <v>6.3500000000000001E-2</v>
      </c>
      <c r="M2070" s="198">
        <v>5.2400000000000002E-2</v>
      </c>
      <c r="N2070" s="198">
        <v>4.6199999999999998E-2</v>
      </c>
      <c r="O2070" s="198">
        <v>4.2999999999999997E-2</v>
      </c>
      <c r="P2070" s="198">
        <v>4.1399999999999999E-2</v>
      </c>
      <c r="Q2070" s="198">
        <v>4.0599999999999997E-2</v>
      </c>
    </row>
    <row r="2071" spans="1:17" x14ac:dyDescent="0.25">
      <c r="A2071" s="8">
        <v>2</v>
      </c>
      <c r="B2071" s="3">
        <v>70</v>
      </c>
      <c r="C2071" s="5">
        <v>500000</v>
      </c>
      <c r="D2071" s="198"/>
      <c r="E2071" s="198">
        <v>0.51839999999999997</v>
      </c>
      <c r="F2071" s="198">
        <v>0.4027</v>
      </c>
      <c r="G2071" s="198">
        <v>0.2979</v>
      </c>
      <c r="H2071" s="198">
        <v>0.21149999999999999</v>
      </c>
      <c r="I2071" s="198">
        <v>0.14599999999999999</v>
      </c>
      <c r="J2071" s="198">
        <v>0.1009</v>
      </c>
      <c r="K2071" s="198">
        <v>7.2499999999999995E-2</v>
      </c>
      <c r="L2071" s="198">
        <v>5.62E-2</v>
      </c>
      <c r="M2071" s="198">
        <v>4.7600000000000003E-2</v>
      </c>
      <c r="N2071" s="198">
        <v>4.3299999999999998E-2</v>
      </c>
      <c r="O2071" s="198">
        <v>4.1399999999999999E-2</v>
      </c>
      <c r="P2071" s="198">
        <v>4.0500000000000001E-2</v>
      </c>
      <c r="Q2071" s="198">
        <v>4.02E-2</v>
      </c>
    </row>
    <row r="2072" spans="1:17" x14ac:dyDescent="0.25">
      <c r="A2072" s="8">
        <v>2</v>
      </c>
      <c r="B2072" s="3">
        <v>71</v>
      </c>
      <c r="C2072" s="5">
        <v>500000</v>
      </c>
      <c r="D2072" s="198"/>
      <c r="E2072" s="198">
        <v>0.51729999999999998</v>
      </c>
      <c r="F2072" s="198">
        <v>0.39929999999999999</v>
      </c>
      <c r="G2072" s="198">
        <v>0.29039999999999999</v>
      </c>
      <c r="H2072" s="198">
        <v>0.20039999999999999</v>
      </c>
      <c r="I2072" s="198">
        <v>0.1333</v>
      </c>
      <c r="J2072" s="198">
        <v>8.9200000000000002E-2</v>
      </c>
      <c r="K2072" s="198">
        <v>6.3600000000000004E-2</v>
      </c>
      <c r="L2072" s="198">
        <v>5.0299999999999997E-2</v>
      </c>
      <c r="M2072" s="198">
        <v>4.41E-2</v>
      </c>
      <c r="N2072" s="198">
        <v>4.1500000000000002E-2</v>
      </c>
      <c r="O2072" s="198">
        <v>4.0500000000000001E-2</v>
      </c>
      <c r="P2072" s="198">
        <v>4.0099999999999997E-2</v>
      </c>
      <c r="Q2072" s="198">
        <v>0.04</v>
      </c>
    </row>
    <row r="2073" spans="1:17" x14ac:dyDescent="0.25">
      <c r="A2073" s="8">
        <v>2</v>
      </c>
      <c r="B2073" s="3">
        <v>72</v>
      </c>
      <c r="C2073" s="5">
        <v>500000</v>
      </c>
      <c r="D2073" s="198"/>
      <c r="E2073" s="198">
        <v>0.51670000000000005</v>
      </c>
      <c r="F2073" s="198">
        <v>0.3962</v>
      </c>
      <c r="G2073" s="198">
        <v>0.28189999999999998</v>
      </c>
      <c r="H2073" s="198">
        <v>0.18590000000000001</v>
      </c>
      <c r="I2073" s="198">
        <v>0.1163</v>
      </c>
      <c r="J2073" s="198">
        <v>7.4200000000000002E-2</v>
      </c>
      <c r="K2073" s="198">
        <v>5.3199999999999997E-2</v>
      </c>
      <c r="L2073" s="198">
        <v>4.4400000000000002E-2</v>
      </c>
      <c r="M2073" s="198">
        <v>4.1300000000000003E-2</v>
      </c>
      <c r="N2073" s="198">
        <v>4.0300000000000002E-2</v>
      </c>
      <c r="O2073" s="198">
        <v>0.04</v>
      </c>
      <c r="P2073" s="198">
        <v>0.04</v>
      </c>
      <c r="Q2073" s="198">
        <v>0.04</v>
      </c>
    </row>
    <row r="2074" spans="1:17" x14ac:dyDescent="0.25">
      <c r="A2074" s="8">
        <v>2</v>
      </c>
      <c r="B2074" s="3">
        <v>73</v>
      </c>
      <c r="C2074" s="5">
        <v>500000</v>
      </c>
      <c r="D2074" s="198"/>
      <c r="E2074" s="198">
        <v>0.51659999999999995</v>
      </c>
      <c r="F2074" s="198">
        <v>0.39500000000000002</v>
      </c>
      <c r="G2074" s="198">
        <v>0.27550000000000002</v>
      </c>
      <c r="H2074" s="198">
        <v>0.17150000000000001</v>
      </c>
      <c r="I2074" s="198">
        <v>9.8000000000000004E-2</v>
      </c>
      <c r="J2074" s="198">
        <v>5.96E-2</v>
      </c>
      <c r="K2074" s="198">
        <v>4.4999999999999998E-2</v>
      </c>
      <c r="L2074" s="198">
        <v>4.1000000000000002E-2</v>
      </c>
      <c r="M2074" s="198">
        <v>4.0099999999999997E-2</v>
      </c>
      <c r="N2074" s="198">
        <v>0.04</v>
      </c>
      <c r="O2074" s="198">
        <v>0.04</v>
      </c>
      <c r="P2074" s="198">
        <v>0.04</v>
      </c>
      <c r="Q2074" s="198">
        <v>0.04</v>
      </c>
    </row>
    <row r="2075" spans="1:17" x14ac:dyDescent="0.25">
      <c r="A2075" s="8">
        <v>2</v>
      </c>
      <c r="B2075" s="3">
        <v>74</v>
      </c>
      <c r="C2075" s="5">
        <v>500000</v>
      </c>
      <c r="D2075" s="198"/>
      <c r="E2075" s="198">
        <v>0.51659999999999995</v>
      </c>
      <c r="F2075" s="198">
        <v>0.39479999999999998</v>
      </c>
      <c r="G2075" s="198">
        <v>0.27360000000000001</v>
      </c>
      <c r="H2075" s="198">
        <v>0.16309999999999999</v>
      </c>
      <c r="I2075" s="198">
        <v>8.6099999999999996E-2</v>
      </c>
      <c r="J2075" s="198">
        <v>5.1299999999999998E-2</v>
      </c>
      <c r="K2075" s="198">
        <v>4.1799999999999997E-2</v>
      </c>
      <c r="L2075" s="198">
        <v>4.02E-2</v>
      </c>
      <c r="M2075" s="198">
        <v>0.04</v>
      </c>
      <c r="N2075" s="198">
        <v>0.04</v>
      </c>
      <c r="O2075" s="198">
        <v>0.04</v>
      </c>
      <c r="P2075" s="198">
        <v>0.04</v>
      </c>
      <c r="Q2075" s="198">
        <v>0.04</v>
      </c>
    </row>
    <row r="2076" spans="1:17" x14ac:dyDescent="0.25">
      <c r="A2076" s="8">
        <v>3</v>
      </c>
      <c r="B2076" s="3">
        <v>55</v>
      </c>
      <c r="C2076" s="5">
        <v>500000</v>
      </c>
      <c r="D2076" s="198"/>
      <c r="E2076" s="198">
        <v>0.59450000000000003</v>
      </c>
      <c r="F2076" s="198">
        <v>0.5181</v>
      </c>
      <c r="G2076" s="198">
        <v>0.45050000000000001</v>
      </c>
      <c r="H2076" s="198">
        <v>0.39079999999999998</v>
      </c>
      <c r="I2076" s="198">
        <v>0.33810000000000001</v>
      </c>
      <c r="J2076" s="198">
        <v>0.29189999999999999</v>
      </c>
      <c r="K2076" s="198">
        <v>0.25159999999999999</v>
      </c>
      <c r="L2076" s="198">
        <v>0.21740000000000001</v>
      </c>
      <c r="M2076" s="198">
        <v>0.1895</v>
      </c>
      <c r="N2076" s="198">
        <v>0.16619999999999999</v>
      </c>
      <c r="O2076" s="198">
        <v>0.1467</v>
      </c>
      <c r="P2076" s="198">
        <v>0.13059999999999999</v>
      </c>
      <c r="Q2076" s="198">
        <v>0.1171</v>
      </c>
    </row>
    <row r="2077" spans="1:17" x14ac:dyDescent="0.25">
      <c r="A2077" s="8">
        <v>3</v>
      </c>
      <c r="B2077" s="3">
        <v>56</v>
      </c>
      <c r="C2077" s="5">
        <v>500000</v>
      </c>
      <c r="D2077" s="198"/>
      <c r="E2077" s="198">
        <v>0.5877</v>
      </c>
      <c r="F2077" s="198">
        <v>0.50929999999999997</v>
      </c>
      <c r="G2077" s="198">
        <v>0.44</v>
      </c>
      <c r="H2077" s="198">
        <v>0.379</v>
      </c>
      <c r="I2077" s="198">
        <v>0.32540000000000002</v>
      </c>
      <c r="J2077" s="198">
        <v>0.2787</v>
      </c>
      <c r="K2077" s="198">
        <v>0.23830000000000001</v>
      </c>
      <c r="L2077" s="198">
        <v>0.20569999999999999</v>
      </c>
      <c r="M2077" s="198">
        <v>0.17849999999999999</v>
      </c>
      <c r="N2077" s="198">
        <v>0.156</v>
      </c>
      <c r="O2077" s="198">
        <v>0.13730000000000001</v>
      </c>
      <c r="P2077" s="198">
        <v>0.122</v>
      </c>
      <c r="Q2077" s="198">
        <v>0.1094</v>
      </c>
    </row>
    <row r="2078" spans="1:17" x14ac:dyDescent="0.25">
      <c r="A2078" s="8">
        <v>3</v>
      </c>
      <c r="B2078" s="3">
        <v>57</v>
      </c>
      <c r="C2078" s="5">
        <v>500000</v>
      </c>
      <c r="D2078" s="198"/>
      <c r="E2078" s="198">
        <v>0.58120000000000005</v>
      </c>
      <c r="F2078" s="198">
        <v>0.50070000000000003</v>
      </c>
      <c r="G2078" s="198">
        <v>0.42970000000000003</v>
      </c>
      <c r="H2078" s="198">
        <v>0.36730000000000002</v>
      </c>
      <c r="I2078" s="198">
        <v>0.31290000000000001</v>
      </c>
      <c r="J2078" s="198">
        <v>0.26569999999999999</v>
      </c>
      <c r="K2078" s="198">
        <v>0.22650000000000001</v>
      </c>
      <c r="L2078" s="198">
        <v>0.19450000000000001</v>
      </c>
      <c r="M2078" s="198">
        <v>0.16800000000000001</v>
      </c>
      <c r="N2078" s="198">
        <v>0.1462</v>
      </c>
      <c r="O2078" s="198">
        <v>0.12839999999999999</v>
      </c>
      <c r="P2078" s="198">
        <v>0.114</v>
      </c>
      <c r="Q2078" s="198">
        <v>0.1023</v>
      </c>
    </row>
    <row r="2079" spans="1:17" x14ac:dyDescent="0.25">
      <c r="A2079" s="8">
        <v>3</v>
      </c>
      <c r="B2079" s="3">
        <v>58</v>
      </c>
      <c r="C2079" s="5">
        <v>500000</v>
      </c>
      <c r="D2079" s="198"/>
      <c r="E2079" s="198">
        <v>0.57520000000000004</v>
      </c>
      <c r="F2079" s="198">
        <v>0.49280000000000002</v>
      </c>
      <c r="G2079" s="198">
        <v>0.42</v>
      </c>
      <c r="H2079" s="198">
        <v>0.35630000000000001</v>
      </c>
      <c r="I2079" s="198">
        <v>0.30099999999999999</v>
      </c>
      <c r="J2079" s="198">
        <v>0.25380000000000003</v>
      </c>
      <c r="K2079" s="198">
        <v>0.2157</v>
      </c>
      <c r="L2079" s="198">
        <v>0.1842</v>
      </c>
      <c r="M2079" s="198">
        <v>0.15840000000000001</v>
      </c>
      <c r="N2079" s="198">
        <v>0.13739999999999999</v>
      </c>
      <c r="O2079" s="198">
        <v>0.1205</v>
      </c>
      <c r="P2079" s="198">
        <v>0.1069</v>
      </c>
      <c r="Q2079" s="198">
        <v>9.6199999999999994E-2</v>
      </c>
    </row>
    <row r="2080" spans="1:17" x14ac:dyDescent="0.25">
      <c r="A2080" s="8">
        <v>3</v>
      </c>
      <c r="B2080" s="3">
        <v>59</v>
      </c>
      <c r="C2080" s="5">
        <v>500000</v>
      </c>
      <c r="D2080" s="198"/>
      <c r="E2080" s="198">
        <v>0.56940000000000002</v>
      </c>
      <c r="F2080" s="198">
        <v>0.4849</v>
      </c>
      <c r="G2080" s="198">
        <v>0.41039999999999999</v>
      </c>
      <c r="H2080" s="198">
        <v>0.34539999999999998</v>
      </c>
      <c r="I2080" s="198">
        <v>0.28920000000000001</v>
      </c>
      <c r="J2080" s="198">
        <v>0.24279999999999999</v>
      </c>
      <c r="K2080" s="198">
        <v>0.20499999999999999</v>
      </c>
      <c r="L2080" s="198">
        <v>0.1741</v>
      </c>
      <c r="M2080" s="198">
        <v>0.14899999999999999</v>
      </c>
      <c r="N2080" s="198">
        <v>0.12889999999999999</v>
      </c>
      <c r="O2080" s="198">
        <v>0.1129</v>
      </c>
      <c r="P2080" s="198">
        <v>0.1004</v>
      </c>
      <c r="Q2080" s="198">
        <v>9.06E-2</v>
      </c>
    </row>
    <row r="2081" spans="1:17" x14ac:dyDescent="0.25">
      <c r="A2081" s="8">
        <v>3</v>
      </c>
      <c r="B2081" s="3">
        <v>60</v>
      </c>
      <c r="C2081" s="5">
        <v>500000</v>
      </c>
      <c r="D2081" s="198"/>
      <c r="E2081" s="198">
        <v>0.56369999999999998</v>
      </c>
      <c r="F2081" s="198">
        <v>0.47689999999999999</v>
      </c>
      <c r="G2081" s="198">
        <v>0.40060000000000001</v>
      </c>
      <c r="H2081" s="198">
        <v>0.33429999999999999</v>
      </c>
      <c r="I2081" s="198">
        <v>0.27760000000000001</v>
      </c>
      <c r="J2081" s="198">
        <v>0.2319</v>
      </c>
      <c r="K2081" s="198">
        <v>0.19439999999999999</v>
      </c>
      <c r="L2081" s="198">
        <v>0.1641</v>
      </c>
      <c r="M2081" s="198">
        <v>0.13980000000000001</v>
      </c>
      <c r="N2081" s="198">
        <v>0.1207</v>
      </c>
      <c r="O2081" s="198">
        <v>0.10580000000000001</v>
      </c>
      <c r="P2081" s="198">
        <v>9.4200000000000006E-2</v>
      </c>
      <c r="Q2081" s="198">
        <v>8.5400000000000004E-2</v>
      </c>
    </row>
    <row r="2082" spans="1:17" x14ac:dyDescent="0.25">
      <c r="A2082" s="8">
        <v>3</v>
      </c>
      <c r="B2082" s="3">
        <v>61</v>
      </c>
      <c r="C2082" s="5">
        <v>500000</v>
      </c>
      <c r="D2082" s="198"/>
      <c r="E2082" s="198">
        <v>0.55820000000000003</v>
      </c>
      <c r="F2082" s="198">
        <v>0.46929999999999999</v>
      </c>
      <c r="G2082" s="198">
        <v>0.3911</v>
      </c>
      <c r="H2082" s="198">
        <v>0.32340000000000002</v>
      </c>
      <c r="I2082" s="198">
        <v>0.26690000000000003</v>
      </c>
      <c r="J2082" s="198">
        <v>0.22109999999999999</v>
      </c>
      <c r="K2082" s="198">
        <v>0.184</v>
      </c>
      <c r="L2082" s="198">
        <v>0.15440000000000001</v>
      </c>
      <c r="M2082" s="198">
        <v>0.13109999999999999</v>
      </c>
      <c r="N2082" s="198">
        <v>0.113</v>
      </c>
      <c r="O2082" s="198">
        <v>9.9099999999999994E-2</v>
      </c>
      <c r="P2082" s="198">
        <v>8.8599999999999998E-2</v>
      </c>
      <c r="Q2082" s="198">
        <v>8.0699999999999994E-2</v>
      </c>
    </row>
    <row r="2083" spans="1:17" x14ac:dyDescent="0.25">
      <c r="A2083" s="8">
        <v>3</v>
      </c>
      <c r="B2083" s="3">
        <v>62</v>
      </c>
      <c r="C2083" s="5">
        <v>500000</v>
      </c>
      <c r="D2083" s="198"/>
      <c r="E2083" s="198">
        <v>0.55279999999999996</v>
      </c>
      <c r="F2083" s="198">
        <v>0.46160000000000001</v>
      </c>
      <c r="G2083" s="198">
        <v>0.38150000000000001</v>
      </c>
      <c r="H2083" s="198">
        <v>0.31240000000000001</v>
      </c>
      <c r="I2083" s="198">
        <v>0.25609999999999999</v>
      </c>
      <c r="J2083" s="198">
        <v>0.2104</v>
      </c>
      <c r="K2083" s="198">
        <v>0.17369999999999999</v>
      </c>
      <c r="L2083" s="198">
        <v>0.1449</v>
      </c>
      <c r="M2083" s="198">
        <v>0.1227</v>
      </c>
      <c r="N2083" s="198">
        <v>0.1057</v>
      </c>
      <c r="O2083" s="198">
        <v>9.2899999999999996E-2</v>
      </c>
      <c r="P2083" s="198">
        <v>8.3400000000000002E-2</v>
      </c>
      <c r="Q2083" s="198">
        <v>7.6499999999999999E-2</v>
      </c>
    </row>
    <row r="2084" spans="1:17" x14ac:dyDescent="0.25">
      <c r="A2084" s="8">
        <v>3</v>
      </c>
      <c r="B2084" s="3">
        <v>63</v>
      </c>
      <c r="C2084" s="5">
        <v>500000</v>
      </c>
      <c r="D2084" s="198"/>
      <c r="E2084" s="198">
        <v>0.54759999999999998</v>
      </c>
      <c r="F2084" s="198">
        <v>0.45400000000000001</v>
      </c>
      <c r="G2084" s="198">
        <v>0.37180000000000002</v>
      </c>
      <c r="H2084" s="198">
        <v>0.30170000000000002</v>
      </c>
      <c r="I2084" s="198">
        <v>0.24510000000000001</v>
      </c>
      <c r="J2084" s="198">
        <v>0.19939999999999999</v>
      </c>
      <c r="K2084" s="198">
        <v>0.16339999999999999</v>
      </c>
      <c r="L2084" s="198">
        <v>0.13550000000000001</v>
      </c>
      <c r="M2084" s="198">
        <v>0.1144</v>
      </c>
      <c r="N2084" s="198">
        <v>9.8599999999999993E-2</v>
      </c>
      <c r="O2084" s="198">
        <v>8.6999999999999994E-2</v>
      </c>
      <c r="P2084" s="198">
        <v>7.8700000000000006E-2</v>
      </c>
      <c r="Q2084" s="198">
        <v>7.2700000000000001E-2</v>
      </c>
    </row>
    <row r="2085" spans="1:17" x14ac:dyDescent="0.25">
      <c r="A2085" s="8">
        <v>3</v>
      </c>
      <c r="B2085" s="3">
        <v>64</v>
      </c>
      <c r="C2085" s="5">
        <v>500000</v>
      </c>
      <c r="D2085" s="198"/>
      <c r="E2085" s="198">
        <v>0.54269999999999996</v>
      </c>
      <c r="F2085" s="198">
        <v>0.4466</v>
      </c>
      <c r="G2085" s="198">
        <v>0.36220000000000002</v>
      </c>
      <c r="H2085" s="198">
        <v>0.29139999999999999</v>
      </c>
      <c r="I2085" s="198">
        <v>0.2341</v>
      </c>
      <c r="J2085" s="198">
        <v>0.18859999999999999</v>
      </c>
      <c r="K2085" s="198">
        <v>0.1532</v>
      </c>
      <c r="L2085" s="198">
        <v>0.12640000000000001</v>
      </c>
      <c r="M2085" s="198">
        <v>0.1065</v>
      </c>
      <c r="N2085" s="198">
        <v>9.1999999999999998E-2</v>
      </c>
      <c r="O2085" s="198">
        <v>8.1699999999999995E-2</v>
      </c>
      <c r="P2085" s="198">
        <v>7.4499999999999997E-2</v>
      </c>
      <c r="Q2085" s="198">
        <v>6.9500000000000006E-2</v>
      </c>
    </row>
    <row r="2086" spans="1:17" x14ac:dyDescent="0.25">
      <c r="A2086" s="8">
        <v>3</v>
      </c>
      <c r="B2086" s="3">
        <v>65</v>
      </c>
      <c r="C2086" s="5">
        <v>500000</v>
      </c>
      <c r="D2086" s="198"/>
      <c r="E2086" s="198">
        <v>0.53810000000000002</v>
      </c>
      <c r="F2086" s="198">
        <v>0.43940000000000001</v>
      </c>
      <c r="G2086" s="198">
        <v>0.3528</v>
      </c>
      <c r="H2086" s="198">
        <v>0.28100000000000003</v>
      </c>
      <c r="I2086" s="198">
        <v>0.22320000000000001</v>
      </c>
      <c r="J2086" s="198">
        <v>0.17780000000000001</v>
      </c>
      <c r="K2086" s="198">
        <v>0.14319999999999999</v>
      </c>
      <c r="L2086" s="198">
        <v>0.1176</v>
      </c>
      <c r="M2086" s="198">
        <v>9.9000000000000005E-2</v>
      </c>
      <c r="N2086" s="198">
        <v>8.5900000000000004E-2</v>
      </c>
      <c r="O2086" s="198">
        <v>7.6899999999999996E-2</v>
      </c>
      <c r="P2086" s="198">
        <v>7.0800000000000002E-2</v>
      </c>
      <c r="Q2086" s="198">
        <v>6.6699999999999995E-2</v>
      </c>
    </row>
    <row r="2087" spans="1:17" x14ac:dyDescent="0.25">
      <c r="A2087" s="8">
        <v>3</v>
      </c>
      <c r="B2087" s="3">
        <v>66</v>
      </c>
      <c r="C2087" s="5">
        <v>500000</v>
      </c>
      <c r="D2087" s="198"/>
      <c r="E2087" s="198">
        <v>0.53380000000000005</v>
      </c>
      <c r="F2087" s="198">
        <v>0.43259999999999998</v>
      </c>
      <c r="G2087" s="198">
        <v>0.34350000000000003</v>
      </c>
      <c r="H2087" s="198">
        <v>0.2707</v>
      </c>
      <c r="I2087" s="198">
        <v>0.21229999999999999</v>
      </c>
      <c r="J2087" s="198">
        <v>0.1671</v>
      </c>
      <c r="K2087" s="198">
        <v>0.13339999999999999</v>
      </c>
      <c r="L2087" s="198">
        <v>0.1091</v>
      </c>
      <c r="M2087" s="198">
        <v>9.2100000000000001E-2</v>
      </c>
      <c r="N2087" s="198">
        <v>8.0399999999999999E-2</v>
      </c>
      <c r="O2087" s="198">
        <v>7.2700000000000001E-2</v>
      </c>
      <c r="P2087" s="198">
        <v>6.7699999999999996E-2</v>
      </c>
      <c r="Q2087" s="198">
        <v>6.4500000000000002E-2</v>
      </c>
    </row>
    <row r="2088" spans="1:17" x14ac:dyDescent="0.25">
      <c r="A2088" s="8">
        <v>3</v>
      </c>
      <c r="B2088" s="3">
        <v>67</v>
      </c>
      <c r="C2088" s="5">
        <v>500000</v>
      </c>
      <c r="D2088" s="198"/>
      <c r="E2088" s="198">
        <v>0.52980000000000005</v>
      </c>
      <c r="F2088" s="198">
        <v>0.42559999999999998</v>
      </c>
      <c r="G2088" s="198">
        <v>0.33410000000000001</v>
      </c>
      <c r="H2088" s="198">
        <v>0.2596</v>
      </c>
      <c r="I2088" s="198">
        <v>0.20050000000000001</v>
      </c>
      <c r="J2088" s="198">
        <v>0.15570000000000001</v>
      </c>
      <c r="K2088" s="198">
        <v>0.1232</v>
      </c>
      <c r="L2088" s="198">
        <v>0.10050000000000001</v>
      </c>
      <c r="M2088" s="198">
        <v>8.5199999999999998E-2</v>
      </c>
      <c r="N2088" s="198">
        <v>7.5200000000000003E-2</v>
      </c>
      <c r="O2088" s="198">
        <v>6.8900000000000003E-2</v>
      </c>
      <c r="P2088" s="198">
        <v>6.5000000000000002E-2</v>
      </c>
      <c r="Q2088" s="198">
        <v>6.2700000000000006E-2</v>
      </c>
    </row>
    <row r="2089" spans="1:17" x14ac:dyDescent="0.25">
      <c r="A2089" s="8">
        <v>3</v>
      </c>
      <c r="B2089" s="3">
        <v>68</v>
      </c>
      <c r="C2089" s="5">
        <v>500000</v>
      </c>
      <c r="D2089" s="198"/>
      <c r="E2089" s="198">
        <v>0.5262</v>
      </c>
      <c r="F2089" s="198">
        <v>0.41899999999999998</v>
      </c>
      <c r="G2089" s="198">
        <v>0.32479999999999998</v>
      </c>
      <c r="H2089" s="198">
        <v>0.24829999999999999</v>
      </c>
      <c r="I2089" s="198">
        <v>0.18840000000000001</v>
      </c>
      <c r="J2089" s="198">
        <v>0.14419999999999999</v>
      </c>
      <c r="K2089" s="198">
        <v>0.113</v>
      </c>
      <c r="L2089" s="198">
        <v>9.2200000000000004E-2</v>
      </c>
      <c r="M2089" s="198">
        <v>7.8799999999999995E-2</v>
      </c>
      <c r="N2089" s="198">
        <v>7.0599999999999996E-2</v>
      </c>
      <c r="O2089" s="198">
        <v>6.5699999999999995E-2</v>
      </c>
      <c r="P2089" s="198">
        <v>6.2899999999999998E-2</v>
      </c>
      <c r="Q2089" s="198">
        <v>6.13E-2</v>
      </c>
    </row>
    <row r="2090" spans="1:17" x14ac:dyDescent="0.25">
      <c r="A2090" s="8">
        <v>3</v>
      </c>
      <c r="B2090" s="3">
        <v>69</v>
      </c>
      <c r="C2090" s="5">
        <v>500000</v>
      </c>
      <c r="D2090" s="198"/>
      <c r="E2090" s="198">
        <v>0.52329999999999999</v>
      </c>
      <c r="F2090" s="198">
        <v>0.41320000000000001</v>
      </c>
      <c r="G2090" s="198">
        <v>0.31619999999999998</v>
      </c>
      <c r="H2090" s="198">
        <v>0.2374</v>
      </c>
      <c r="I2090" s="198">
        <v>0.17680000000000001</v>
      </c>
      <c r="J2090" s="198">
        <v>0.13320000000000001</v>
      </c>
      <c r="K2090" s="198">
        <v>0.1037</v>
      </c>
      <c r="L2090" s="198">
        <v>8.48E-2</v>
      </c>
      <c r="M2090" s="198">
        <v>7.3499999999999996E-2</v>
      </c>
      <c r="N2090" s="198">
        <v>6.6900000000000001E-2</v>
      </c>
      <c r="O2090" s="198">
        <v>6.3299999999999995E-2</v>
      </c>
      <c r="P2090" s="198">
        <v>6.1400000000000003E-2</v>
      </c>
      <c r="Q2090" s="198">
        <v>6.0499999999999998E-2</v>
      </c>
    </row>
    <row r="2091" spans="1:17" x14ac:dyDescent="0.25">
      <c r="A2091" s="8">
        <v>3</v>
      </c>
      <c r="B2091" s="3">
        <v>70</v>
      </c>
      <c r="C2091" s="5">
        <v>500000</v>
      </c>
      <c r="D2091" s="198"/>
      <c r="E2091" s="198">
        <v>0.52070000000000005</v>
      </c>
      <c r="F2091" s="198">
        <v>0.40720000000000001</v>
      </c>
      <c r="G2091" s="198">
        <v>0.30640000000000001</v>
      </c>
      <c r="H2091" s="198">
        <v>0.2248</v>
      </c>
      <c r="I2091" s="198">
        <v>0.16320000000000001</v>
      </c>
      <c r="J2091" s="198">
        <v>0.1205</v>
      </c>
      <c r="K2091" s="198">
        <v>9.3299999999999994E-2</v>
      </c>
      <c r="L2091" s="198">
        <v>7.7200000000000005E-2</v>
      </c>
      <c r="M2091" s="198">
        <v>6.83E-2</v>
      </c>
      <c r="N2091" s="198">
        <v>6.3700000000000007E-2</v>
      </c>
      <c r="O2091" s="198">
        <v>6.1400000000000003E-2</v>
      </c>
      <c r="P2091" s="198">
        <v>6.0400000000000002E-2</v>
      </c>
      <c r="Q2091" s="198">
        <v>5.9900000000000002E-2</v>
      </c>
    </row>
    <row r="2092" spans="1:17" x14ac:dyDescent="0.25">
      <c r="A2092" s="8">
        <v>3</v>
      </c>
      <c r="B2092" s="3">
        <v>71</v>
      </c>
      <c r="C2092" s="5">
        <v>500000</v>
      </c>
      <c r="D2092" s="198"/>
      <c r="E2092" s="198">
        <v>0.51910000000000001</v>
      </c>
      <c r="F2092" s="198">
        <v>0.40250000000000002</v>
      </c>
      <c r="G2092" s="198">
        <v>0.29759999999999998</v>
      </c>
      <c r="H2092" s="198">
        <v>0.21260000000000001</v>
      </c>
      <c r="I2092" s="198">
        <v>0.14990000000000001</v>
      </c>
      <c r="J2092" s="198">
        <v>0.1086</v>
      </c>
      <c r="K2092" s="198">
        <v>8.4000000000000005E-2</v>
      </c>
      <c r="L2092" s="198">
        <v>7.0900000000000005E-2</v>
      </c>
      <c r="M2092" s="198">
        <v>6.4399999999999999E-2</v>
      </c>
      <c r="N2092" s="198">
        <v>6.1499999999999999E-2</v>
      </c>
      <c r="O2092" s="198">
        <v>6.0299999999999999E-2</v>
      </c>
      <c r="P2092" s="198">
        <v>5.9799999999999999E-2</v>
      </c>
      <c r="Q2092" s="198">
        <v>5.9700000000000003E-2</v>
      </c>
    </row>
    <row r="2093" spans="1:17" x14ac:dyDescent="0.25">
      <c r="A2093" s="8">
        <v>3</v>
      </c>
      <c r="B2093" s="3">
        <v>72</v>
      </c>
      <c r="C2093" s="5">
        <v>500000</v>
      </c>
      <c r="D2093" s="198"/>
      <c r="E2093" s="198">
        <v>0.51790000000000003</v>
      </c>
      <c r="F2093" s="198">
        <v>0.39810000000000001</v>
      </c>
      <c r="G2093" s="198">
        <v>0.28699999999999998</v>
      </c>
      <c r="H2093" s="198">
        <v>0.19650000000000001</v>
      </c>
      <c r="I2093" s="198">
        <v>0.1321</v>
      </c>
      <c r="J2093" s="198">
        <v>9.3200000000000005E-2</v>
      </c>
      <c r="K2093" s="198">
        <v>7.3300000000000004E-2</v>
      </c>
      <c r="L2093" s="198">
        <v>6.4500000000000002E-2</v>
      </c>
      <c r="M2093" s="198">
        <v>6.1199999999999997E-2</v>
      </c>
      <c r="N2093" s="198">
        <v>0.06</v>
      </c>
      <c r="O2093" s="198">
        <v>5.9700000000000003E-2</v>
      </c>
      <c r="P2093" s="198">
        <v>5.96E-2</v>
      </c>
      <c r="Q2093" s="198">
        <v>5.96E-2</v>
      </c>
    </row>
    <row r="2094" spans="1:17" x14ac:dyDescent="0.25">
      <c r="A2094" s="8">
        <v>3</v>
      </c>
      <c r="B2094" s="3">
        <v>73</v>
      </c>
      <c r="C2094" s="5">
        <v>500000</v>
      </c>
      <c r="D2094" s="198"/>
      <c r="E2094" s="198">
        <v>0.51759999999999995</v>
      </c>
      <c r="F2094" s="198">
        <v>0.39600000000000002</v>
      </c>
      <c r="G2094" s="198">
        <v>0.2782</v>
      </c>
      <c r="H2094" s="198">
        <v>0.18</v>
      </c>
      <c r="I2094" s="198">
        <v>0.11310000000000001</v>
      </c>
      <c r="J2094" s="198">
        <v>7.8399999999999997E-2</v>
      </c>
      <c r="K2094" s="198">
        <v>6.4799999999999996E-2</v>
      </c>
      <c r="L2094" s="198">
        <v>6.08E-2</v>
      </c>
      <c r="M2094" s="198">
        <v>5.9799999999999999E-2</v>
      </c>
      <c r="N2094" s="198">
        <v>5.96E-2</v>
      </c>
      <c r="O2094" s="198">
        <v>5.96E-2</v>
      </c>
      <c r="P2094" s="198">
        <v>5.96E-2</v>
      </c>
      <c r="Q2094" s="198">
        <v>5.96E-2</v>
      </c>
    </row>
    <row r="2095" spans="1:17" x14ac:dyDescent="0.25">
      <c r="A2095" s="8">
        <v>3</v>
      </c>
      <c r="B2095" s="3">
        <v>74</v>
      </c>
      <c r="C2095" s="5">
        <v>500000</v>
      </c>
      <c r="D2095" s="198"/>
      <c r="E2095" s="198">
        <v>0.51759999999999995</v>
      </c>
      <c r="F2095" s="198">
        <v>0.39560000000000001</v>
      </c>
      <c r="G2095" s="198">
        <v>0.2747</v>
      </c>
      <c r="H2095" s="198">
        <v>0.1699</v>
      </c>
      <c r="I2095" s="198">
        <v>0.1007</v>
      </c>
      <c r="J2095" s="198">
        <v>7.0199999999999999E-2</v>
      </c>
      <c r="K2095" s="198">
        <v>6.1400000000000003E-2</v>
      </c>
      <c r="L2095" s="198">
        <v>5.9799999999999999E-2</v>
      </c>
      <c r="M2095" s="198">
        <v>5.96E-2</v>
      </c>
      <c r="N2095" s="198">
        <v>5.96E-2</v>
      </c>
      <c r="O2095" s="198">
        <v>5.96E-2</v>
      </c>
      <c r="P2095" s="198">
        <v>5.96E-2</v>
      </c>
      <c r="Q2095" s="198">
        <v>5.96E-2</v>
      </c>
    </row>
    <row r="2096" spans="1:17" x14ac:dyDescent="0.25">
      <c r="A2096" s="8">
        <v>4</v>
      </c>
      <c r="B2096" s="3">
        <v>55</v>
      </c>
      <c r="C2096" s="5">
        <v>500000</v>
      </c>
      <c r="D2096" s="198"/>
      <c r="E2096" s="198">
        <v>0.60860000000000003</v>
      </c>
      <c r="F2096" s="198">
        <v>0.53580000000000005</v>
      </c>
      <c r="G2096" s="198">
        <v>0.4713</v>
      </c>
      <c r="H2096" s="198">
        <v>0.41420000000000001</v>
      </c>
      <c r="I2096" s="198">
        <v>0.36349999999999999</v>
      </c>
      <c r="J2096" s="198">
        <v>0.31869999999999998</v>
      </c>
      <c r="K2096" s="198">
        <v>0.27910000000000001</v>
      </c>
      <c r="L2096" s="198">
        <v>0.24560000000000001</v>
      </c>
      <c r="M2096" s="198">
        <v>0.21879999999999999</v>
      </c>
      <c r="N2096" s="198">
        <v>0.1963</v>
      </c>
      <c r="O2096" s="198">
        <v>0.17749999999999999</v>
      </c>
      <c r="P2096" s="198">
        <v>0.1618</v>
      </c>
      <c r="Q2096" s="198">
        <v>0.14860000000000001</v>
      </c>
    </row>
    <row r="2097" spans="1:17" x14ac:dyDescent="0.25">
      <c r="A2097" s="8">
        <v>4</v>
      </c>
      <c r="B2097" s="3">
        <v>56</v>
      </c>
      <c r="C2097" s="5">
        <v>500000</v>
      </c>
      <c r="D2097" s="198"/>
      <c r="E2097" s="198">
        <v>0.60129999999999995</v>
      </c>
      <c r="F2097" s="198">
        <v>0.52649999999999997</v>
      </c>
      <c r="G2097" s="198">
        <v>0.46039999999999998</v>
      </c>
      <c r="H2097" s="198">
        <v>0.40189999999999998</v>
      </c>
      <c r="I2097" s="198">
        <v>0.35020000000000001</v>
      </c>
      <c r="J2097" s="198">
        <v>0.30470000000000003</v>
      </c>
      <c r="K2097" s="198">
        <v>0.2651</v>
      </c>
      <c r="L2097" s="198">
        <v>0.2339</v>
      </c>
      <c r="M2097" s="198">
        <v>0.20780000000000001</v>
      </c>
      <c r="N2097" s="198">
        <v>0.18609999999999999</v>
      </c>
      <c r="O2097" s="198">
        <v>0.1681</v>
      </c>
      <c r="P2097" s="198">
        <v>0.15310000000000001</v>
      </c>
      <c r="Q2097" s="198">
        <v>0.14080000000000001</v>
      </c>
    </row>
    <row r="2098" spans="1:17" x14ac:dyDescent="0.25">
      <c r="A2098" s="8">
        <v>4</v>
      </c>
      <c r="B2098" s="3">
        <v>57</v>
      </c>
      <c r="C2098" s="5">
        <v>500000</v>
      </c>
      <c r="D2098" s="198"/>
      <c r="E2098" s="198">
        <v>0.59430000000000005</v>
      </c>
      <c r="F2098" s="198">
        <v>0.51739999999999997</v>
      </c>
      <c r="G2098" s="198">
        <v>0.44950000000000001</v>
      </c>
      <c r="H2098" s="198">
        <v>0.38969999999999999</v>
      </c>
      <c r="I2098" s="198">
        <v>0.33710000000000001</v>
      </c>
      <c r="J2098" s="198">
        <v>0.29099999999999998</v>
      </c>
      <c r="K2098" s="198">
        <v>0.25330000000000003</v>
      </c>
      <c r="L2098" s="198">
        <v>0.22270000000000001</v>
      </c>
      <c r="M2098" s="198">
        <v>0.1973</v>
      </c>
      <c r="N2098" s="198">
        <v>0.17630000000000001</v>
      </c>
      <c r="O2098" s="198">
        <v>0.15909999999999999</v>
      </c>
      <c r="P2098" s="198">
        <v>0.14499999999999999</v>
      </c>
      <c r="Q2098" s="198">
        <v>0.1336</v>
      </c>
    </row>
    <row r="2099" spans="1:17" x14ac:dyDescent="0.25">
      <c r="A2099" s="8">
        <v>4</v>
      </c>
      <c r="B2099" s="3">
        <v>58</v>
      </c>
      <c r="C2099" s="5">
        <v>500000</v>
      </c>
      <c r="D2099" s="198"/>
      <c r="E2099" s="198">
        <v>0.58779999999999999</v>
      </c>
      <c r="F2099" s="198">
        <v>0.50890000000000002</v>
      </c>
      <c r="G2099" s="198">
        <v>0.43930000000000002</v>
      </c>
      <c r="H2099" s="198">
        <v>0.37809999999999999</v>
      </c>
      <c r="I2099" s="198">
        <v>0.3246</v>
      </c>
      <c r="J2099" s="198">
        <v>0.27879999999999999</v>
      </c>
      <c r="K2099" s="198">
        <v>0.24249999999999999</v>
      </c>
      <c r="L2099" s="198">
        <v>0.21240000000000001</v>
      </c>
      <c r="M2099" s="198">
        <v>0.18770000000000001</v>
      </c>
      <c r="N2099" s="198">
        <v>0.16750000000000001</v>
      </c>
      <c r="O2099" s="198">
        <v>0.151</v>
      </c>
      <c r="P2099" s="198">
        <v>0.13789999999999999</v>
      </c>
      <c r="Q2099" s="198">
        <v>0.12740000000000001</v>
      </c>
    </row>
    <row r="2100" spans="1:17" x14ac:dyDescent="0.25">
      <c r="A2100" s="8">
        <v>4</v>
      </c>
      <c r="B2100" s="3">
        <v>59</v>
      </c>
      <c r="C2100" s="5">
        <v>500000</v>
      </c>
      <c r="D2100" s="198"/>
      <c r="E2100" s="198">
        <v>0.58150000000000002</v>
      </c>
      <c r="F2100" s="198">
        <v>0.50049999999999994</v>
      </c>
      <c r="G2100" s="198">
        <v>0.42909999999999998</v>
      </c>
      <c r="H2100" s="198">
        <v>0.36649999999999999</v>
      </c>
      <c r="I2100" s="198">
        <v>0.31209999999999999</v>
      </c>
      <c r="J2100" s="198">
        <v>0.26779999999999998</v>
      </c>
      <c r="K2100" s="198">
        <v>0.23180000000000001</v>
      </c>
      <c r="L2100" s="198">
        <v>0.20230000000000001</v>
      </c>
      <c r="M2100" s="198">
        <v>0.17829999999999999</v>
      </c>
      <c r="N2100" s="198">
        <v>0.15890000000000001</v>
      </c>
      <c r="O2100" s="198">
        <v>0.14349999999999999</v>
      </c>
      <c r="P2100" s="198">
        <v>0.1313</v>
      </c>
      <c r="Q2100" s="198">
        <v>0.1217</v>
      </c>
    </row>
    <row r="2101" spans="1:17" x14ac:dyDescent="0.25">
      <c r="A2101" s="8">
        <v>4</v>
      </c>
      <c r="B2101" s="3">
        <v>60</v>
      </c>
      <c r="C2101" s="5">
        <v>500000</v>
      </c>
      <c r="D2101" s="198"/>
      <c r="E2101" s="198">
        <v>0.57509999999999994</v>
      </c>
      <c r="F2101" s="198">
        <v>0.4919</v>
      </c>
      <c r="G2101" s="198">
        <v>0.41870000000000002</v>
      </c>
      <c r="H2101" s="198">
        <v>0.35470000000000002</v>
      </c>
      <c r="I2101" s="198">
        <v>0.30009999999999998</v>
      </c>
      <c r="J2101" s="198">
        <v>0.25679999999999997</v>
      </c>
      <c r="K2101" s="198">
        <v>0.22120000000000001</v>
      </c>
      <c r="L2101" s="198">
        <v>0.1923</v>
      </c>
      <c r="M2101" s="198">
        <v>0.1691</v>
      </c>
      <c r="N2101" s="198">
        <v>0.1507</v>
      </c>
      <c r="O2101" s="198">
        <v>0.1363</v>
      </c>
      <c r="P2101" s="198">
        <v>0.12509999999999999</v>
      </c>
      <c r="Q2101" s="198">
        <v>0.1164</v>
      </c>
    </row>
    <row r="2102" spans="1:17" x14ac:dyDescent="0.25">
      <c r="A2102" s="8">
        <v>4</v>
      </c>
      <c r="B2102" s="3">
        <v>61</v>
      </c>
      <c r="C2102" s="5">
        <v>500000</v>
      </c>
      <c r="D2102" s="198"/>
      <c r="E2102" s="198">
        <v>0.56899999999999995</v>
      </c>
      <c r="F2102" s="198">
        <v>0.48349999999999999</v>
      </c>
      <c r="G2102" s="198">
        <v>0.40839999999999999</v>
      </c>
      <c r="H2102" s="198">
        <v>0.34310000000000002</v>
      </c>
      <c r="I2102" s="198">
        <v>0.2893</v>
      </c>
      <c r="J2102" s="198">
        <v>0.246</v>
      </c>
      <c r="K2102" s="198">
        <v>0.21079999999999999</v>
      </c>
      <c r="L2102" s="198">
        <v>0.18260000000000001</v>
      </c>
      <c r="M2102" s="198">
        <v>0.16039999999999999</v>
      </c>
      <c r="N2102" s="198">
        <v>0.1431</v>
      </c>
      <c r="O2102" s="198">
        <v>0.12970000000000001</v>
      </c>
      <c r="P2102" s="198">
        <v>0.1195</v>
      </c>
      <c r="Q2102" s="198">
        <v>0.11169999999999999</v>
      </c>
    </row>
    <row r="2103" spans="1:17" x14ac:dyDescent="0.25">
      <c r="A2103" s="8">
        <v>4</v>
      </c>
      <c r="B2103" s="3">
        <v>62</v>
      </c>
      <c r="C2103" s="5">
        <v>500000</v>
      </c>
      <c r="D2103" s="198"/>
      <c r="E2103" s="198">
        <v>0.56299999999999994</v>
      </c>
      <c r="F2103" s="198">
        <v>0.47520000000000001</v>
      </c>
      <c r="G2103" s="198">
        <v>0.39810000000000001</v>
      </c>
      <c r="H2103" s="198">
        <v>0.33139999999999997</v>
      </c>
      <c r="I2103" s="198">
        <v>0.27839999999999998</v>
      </c>
      <c r="J2103" s="198">
        <v>0.23519999999999999</v>
      </c>
      <c r="K2103" s="198">
        <v>0.20050000000000001</v>
      </c>
      <c r="L2103" s="198">
        <v>0.17319999999999999</v>
      </c>
      <c r="M2103" s="198">
        <v>0.152</v>
      </c>
      <c r="N2103" s="198">
        <v>0.1358</v>
      </c>
      <c r="O2103" s="198">
        <v>0.1235</v>
      </c>
      <c r="P2103" s="198">
        <v>0.1143</v>
      </c>
      <c r="Q2103" s="198">
        <v>0.1075</v>
      </c>
    </row>
    <row r="2104" spans="1:17" x14ac:dyDescent="0.25">
      <c r="A2104" s="8">
        <v>4</v>
      </c>
      <c r="B2104" s="3">
        <v>63</v>
      </c>
      <c r="C2104" s="5">
        <v>500000</v>
      </c>
      <c r="D2104" s="198"/>
      <c r="E2104" s="198">
        <v>0.55700000000000005</v>
      </c>
      <c r="F2104" s="198">
        <v>0.46679999999999999</v>
      </c>
      <c r="G2104" s="198">
        <v>0.3876</v>
      </c>
      <c r="H2104" s="198">
        <v>0.3206</v>
      </c>
      <c r="I2104" s="198">
        <v>0.26719999999999999</v>
      </c>
      <c r="J2104" s="198">
        <v>0.22409999999999999</v>
      </c>
      <c r="K2104" s="198">
        <v>0.19020000000000001</v>
      </c>
      <c r="L2104" s="198">
        <v>0.1638</v>
      </c>
      <c r="M2104" s="198">
        <v>0.14380000000000001</v>
      </c>
      <c r="N2104" s="198">
        <v>0.12870000000000001</v>
      </c>
      <c r="O2104" s="198">
        <v>0.1176</v>
      </c>
      <c r="P2104" s="198">
        <v>0.1095</v>
      </c>
      <c r="Q2104" s="198">
        <v>0.1036</v>
      </c>
    </row>
    <row r="2105" spans="1:17" x14ac:dyDescent="0.25">
      <c r="A2105" s="8">
        <v>4</v>
      </c>
      <c r="B2105" s="3">
        <v>64</v>
      </c>
      <c r="C2105" s="5">
        <v>500000</v>
      </c>
      <c r="D2105" s="198"/>
      <c r="E2105" s="198">
        <v>0.55130000000000001</v>
      </c>
      <c r="F2105" s="198">
        <v>0.45850000000000002</v>
      </c>
      <c r="G2105" s="198">
        <v>0.37709999999999999</v>
      </c>
      <c r="H2105" s="198">
        <v>0.30990000000000001</v>
      </c>
      <c r="I2105" s="198">
        <v>0.25609999999999999</v>
      </c>
      <c r="J2105" s="198">
        <v>0.21329999999999999</v>
      </c>
      <c r="K2105" s="198">
        <v>0.18</v>
      </c>
      <c r="L2105" s="198">
        <v>0.15479999999999999</v>
      </c>
      <c r="M2105" s="198">
        <v>0.13589999999999999</v>
      </c>
      <c r="N2105" s="198">
        <v>0.1222</v>
      </c>
      <c r="O2105" s="198">
        <v>0.1123</v>
      </c>
      <c r="P2105" s="198">
        <v>0.1052</v>
      </c>
      <c r="Q2105" s="198">
        <v>0.1003</v>
      </c>
    </row>
    <row r="2106" spans="1:17" x14ac:dyDescent="0.25">
      <c r="A2106" s="8">
        <v>4</v>
      </c>
      <c r="B2106" s="3">
        <v>65</v>
      </c>
      <c r="C2106" s="5">
        <v>500000</v>
      </c>
      <c r="D2106" s="198"/>
      <c r="E2106" s="198">
        <v>0.54579999999999995</v>
      </c>
      <c r="F2106" s="198">
        <v>0.45040000000000002</v>
      </c>
      <c r="G2106" s="198">
        <v>0.36670000000000003</v>
      </c>
      <c r="H2106" s="198">
        <v>0.29920000000000002</v>
      </c>
      <c r="I2106" s="198">
        <v>0.245</v>
      </c>
      <c r="J2106" s="198">
        <v>0.20250000000000001</v>
      </c>
      <c r="K2106" s="198">
        <v>0.1701</v>
      </c>
      <c r="L2106" s="198">
        <v>0.14599999999999999</v>
      </c>
      <c r="M2106" s="198">
        <v>0.12859999999999999</v>
      </c>
      <c r="N2106" s="198">
        <v>0.11609999999999999</v>
      </c>
      <c r="O2106" s="198">
        <v>0.1075</v>
      </c>
      <c r="P2106" s="198">
        <v>0.1016</v>
      </c>
      <c r="Q2106" s="198">
        <v>9.7600000000000006E-2</v>
      </c>
    </row>
    <row r="2107" spans="1:17" x14ac:dyDescent="0.25">
      <c r="A2107" s="8">
        <v>4</v>
      </c>
      <c r="B2107" s="3">
        <v>66</v>
      </c>
      <c r="C2107" s="5">
        <v>500000</v>
      </c>
      <c r="D2107" s="198"/>
      <c r="E2107" s="198">
        <v>0.54079999999999995</v>
      </c>
      <c r="F2107" s="198">
        <v>0.44259999999999999</v>
      </c>
      <c r="G2107" s="198">
        <v>0.35699999999999998</v>
      </c>
      <c r="H2107" s="198">
        <v>0.28849999999999998</v>
      </c>
      <c r="I2107" s="198">
        <v>0.2339</v>
      </c>
      <c r="J2107" s="198">
        <v>0.1918</v>
      </c>
      <c r="K2107" s="198">
        <v>0.1605</v>
      </c>
      <c r="L2107" s="198">
        <v>0.13769999999999999</v>
      </c>
      <c r="M2107" s="198">
        <v>0.1217</v>
      </c>
      <c r="N2107" s="198">
        <v>0.11070000000000001</v>
      </c>
      <c r="O2107" s="198">
        <v>0.1033</v>
      </c>
      <c r="P2107" s="198">
        <v>9.8500000000000004E-2</v>
      </c>
      <c r="Q2107" s="198">
        <v>9.5299999999999996E-2</v>
      </c>
    </row>
    <row r="2108" spans="1:17" x14ac:dyDescent="0.25">
      <c r="A2108" s="8">
        <v>4</v>
      </c>
      <c r="B2108" s="3">
        <v>67</v>
      </c>
      <c r="C2108" s="5">
        <v>500000</v>
      </c>
      <c r="D2108" s="198"/>
      <c r="E2108" s="198">
        <v>0.53580000000000005</v>
      </c>
      <c r="F2108" s="198">
        <v>0.4345</v>
      </c>
      <c r="G2108" s="198">
        <v>0.34699999999999998</v>
      </c>
      <c r="H2108" s="198">
        <v>0.27700000000000002</v>
      </c>
      <c r="I2108" s="198">
        <v>0.222</v>
      </c>
      <c r="J2108" s="198">
        <v>0.18049999999999999</v>
      </c>
      <c r="K2108" s="198">
        <v>0.15029999999999999</v>
      </c>
      <c r="L2108" s="198">
        <v>0.12920000000000001</v>
      </c>
      <c r="M2108" s="198">
        <v>0.1149</v>
      </c>
      <c r="N2108" s="198">
        <v>0.1055</v>
      </c>
      <c r="O2108" s="198">
        <v>9.9500000000000005E-2</v>
      </c>
      <c r="P2108" s="198">
        <v>9.5699999999999993E-2</v>
      </c>
      <c r="Q2108" s="198">
        <v>9.3399999999999997E-2</v>
      </c>
    </row>
    <row r="2109" spans="1:17" x14ac:dyDescent="0.25">
      <c r="A2109" s="8">
        <v>4</v>
      </c>
      <c r="B2109" s="3">
        <v>68</v>
      </c>
      <c r="C2109" s="5">
        <v>500000</v>
      </c>
      <c r="D2109" s="198"/>
      <c r="E2109" s="198">
        <v>0.53129999999999999</v>
      </c>
      <c r="F2109" s="198">
        <v>0.42680000000000001</v>
      </c>
      <c r="G2109" s="198">
        <v>0.33700000000000002</v>
      </c>
      <c r="H2109" s="198">
        <v>0.26529999999999998</v>
      </c>
      <c r="I2109" s="198">
        <v>0.20979999999999999</v>
      </c>
      <c r="J2109" s="198">
        <v>0.16900000000000001</v>
      </c>
      <c r="K2109" s="198">
        <v>0.1404</v>
      </c>
      <c r="L2109" s="198">
        <v>0.1211</v>
      </c>
      <c r="M2109" s="198">
        <v>0.1087</v>
      </c>
      <c r="N2109" s="198">
        <v>0.10100000000000001</v>
      </c>
      <c r="O2109" s="198">
        <v>9.6299999999999997E-2</v>
      </c>
      <c r="P2109" s="198">
        <v>9.3600000000000003E-2</v>
      </c>
      <c r="Q2109" s="198">
        <v>9.1999999999999998E-2</v>
      </c>
    </row>
    <row r="2110" spans="1:17" x14ac:dyDescent="0.25">
      <c r="A2110" s="8">
        <v>4</v>
      </c>
      <c r="B2110" s="3">
        <v>69</v>
      </c>
      <c r="C2110" s="5">
        <v>500000</v>
      </c>
      <c r="D2110" s="198"/>
      <c r="E2110" s="198">
        <v>0.52749999999999997</v>
      </c>
      <c r="F2110" s="198">
        <v>0.4199</v>
      </c>
      <c r="G2110" s="198">
        <v>0.32750000000000001</v>
      </c>
      <c r="H2110" s="198">
        <v>0.254</v>
      </c>
      <c r="I2110" s="198">
        <v>0.1981</v>
      </c>
      <c r="J2110" s="198">
        <v>0.15820000000000001</v>
      </c>
      <c r="K2110" s="198">
        <v>0.13120000000000001</v>
      </c>
      <c r="L2110" s="198">
        <v>0.114</v>
      </c>
      <c r="M2110" s="198">
        <v>0.10349999999999999</v>
      </c>
      <c r="N2110" s="198">
        <v>9.74E-2</v>
      </c>
      <c r="O2110" s="198">
        <v>9.4E-2</v>
      </c>
      <c r="P2110" s="198">
        <v>9.2100000000000001E-2</v>
      </c>
      <c r="Q2110" s="198">
        <v>9.1200000000000003E-2</v>
      </c>
    </row>
    <row r="2111" spans="1:17" x14ac:dyDescent="0.25">
      <c r="A2111" s="8">
        <v>4</v>
      </c>
      <c r="B2111" s="3">
        <v>70</v>
      </c>
      <c r="C2111" s="5">
        <v>500000</v>
      </c>
      <c r="D2111" s="198"/>
      <c r="E2111" s="198">
        <v>0.52400000000000002</v>
      </c>
      <c r="F2111" s="198">
        <v>0.41260000000000002</v>
      </c>
      <c r="G2111" s="198">
        <v>0.31669999999999998</v>
      </c>
      <c r="H2111" s="198">
        <v>0.2407</v>
      </c>
      <c r="I2111" s="198">
        <v>0.18440000000000001</v>
      </c>
      <c r="J2111" s="198">
        <v>0.1457</v>
      </c>
      <c r="K2111" s="198">
        <v>0.1212</v>
      </c>
      <c r="L2111" s="198">
        <v>0.1066</v>
      </c>
      <c r="M2111" s="198">
        <v>9.8500000000000004E-2</v>
      </c>
      <c r="N2111" s="198">
        <v>9.4200000000000006E-2</v>
      </c>
      <c r="O2111" s="198">
        <v>9.2100000000000001E-2</v>
      </c>
      <c r="P2111" s="198">
        <v>9.0999999999999998E-2</v>
      </c>
      <c r="Q2111" s="198">
        <v>9.06E-2</v>
      </c>
    </row>
    <row r="2112" spans="1:17" x14ac:dyDescent="0.25">
      <c r="A2112" s="8">
        <v>4</v>
      </c>
      <c r="B2112" s="3">
        <v>71</v>
      </c>
      <c r="C2112" s="5">
        <v>500000</v>
      </c>
      <c r="D2112" s="198"/>
      <c r="E2112" s="198">
        <v>0.52159999999999995</v>
      </c>
      <c r="F2112" s="198">
        <v>0.40670000000000001</v>
      </c>
      <c r="G2112" s="198">
        <v>0.30659999999999998</v>
      </c>
      <c r="H2112" s="198">
        <v>0.2278</v>
      </c>
      <c r="I2112" s="198">
        <v>0.17100000000000001</v>
      </c>
      <c r="J2112" s="198">
        <v>0.1341</v>
      </c>
      <c r="K2112" s="198">
        <v>0.1123</v>
      </c>
      <c r="L2112" s="198">
        <v>0.10059999999999999</v>
      </c>
      <c r="M2112" s="198">
        <v>9.4799999999999995E-2</v>
      </c>
      <c r="N2112" s="198">
        <v>9.2100000000000001E-2</v>
      </c>
      <c r="O2112" s="198">
        <v>9.0999999999999998E-2</v>
      </c>
      <c r="P2112" s="198">
        <v>9.0499999999999997E-2</v>
      </c>
      <c r="Q2112" s="198">
        <v>9.0300000000000005E-2</v>
      </c>
    </row>
    <row r="2113" spans="1:17" x14ac:dyDescent="0.25">
      <c r="A2113" s="8">
        <v>4</v>
      </c>
      <c r="B2113" s="3">
        <v>72</v>
      </c>
      <c r="C2113" s="5">
        <v>500000</v>
      </c>
      <c r="D2113" s="198"/>
      <c r="E2113" s="198">
        <v>0.51980000000000004</v>
      </c>
      <c r="F2113" s="198">
        <v>0.40079999999999999</v>
      </c>
      <c r="G2113" s="198">
        <v>0.29409999999999997</v>
      </c>
      <c r="H2113" s="198">
        <v>0.21060000000000001</v>
      </c>
      <c r="I2113" s="198">
        <v>0.1532</v>
      </c>
      <c r="J2113" s="198">
        <v>0.11940000000000001</v>
      </c>
      <c r="K2113" s="198">
        <v>0.1022</v>
      </c>
      <c r="L2113" s="198">
        <v>9.4700000000000006E-2</v>
      </c>
      <c r="M2113" s="198">
        <v>9.1700000000000004E-2</v>
      </c>
      <c r="N2113" s="198">
        <v>9.0700000000000003E-2</v>
      </c>
      <c r="O2113" s="198">
        <v>9.0300000000000005E-2</v>
      </c>
      <c r="P2113" s="198">
        <v>9.0300000000000005E-2</v>
      </c>
      <c r="Q2113" s="198">
        <v>9.0200000000000002E-2</v>
      </c>
    </row>
    <row r="2114" spans="1:17" x14ac:dyDescent="0.25">
      <c r="A2114" s="8">
        <v>4</v>
      </c>
      <c r="B2114" s="3">
        <v>73</v>
      </c>
      <c r="C2114" s="5">
        <v>500000</v>
      </c>
      <c r="D2114" s="198"/>
      <c r="E2114" s="198">
        <v>0.51929999999999998</v>
      </c>
      <c r="F2114" s="198">
        <v>0.39760000000000001</v>
      </c>
      <c r="G2114" s="198">
        <v>0.28270000000000001</v>
      </c>
      <c r="H2114" s="198">
        <v>0.1925</v>
      </c>
      <c r="I2114" s="198">
        <v>0.13439999999999999</v>
      </c>
      <c r="J2114" s="198">
        <v>0.1056</v>
      </c>
      <c r="K2114" s="198">
        <v>9.4600000000000004E-2</v>
      </c>
      <c r="L2114" s="198">
        <v>9.1200000000000003E-2</v>
      </c>
      <c r="M2114" s="198">
        <v>9.0399999999999994E-2</v>
      </c>
      <c r="N2114" s="198">
        <v>9.0300000000000005E-2</v>
      </c>
      <c r="O2114" s="198">
        <v>9.0200000000000002E-2</v>
      </c>
      <c r="P2114" s="198">
        <v>9.0200000000000002E-2</v>
      </c>
      <c r="Q2114" s="198">
        <v>9.0200000000000002E-2</v>
      </c>
    </row>
    <row r="2115" spans="1:17" x14ac:dyDescent="0.25">
      <c r="A2115" s="8">
        <v>4</v>
      </c>
      <c r="B2115" s="3">
        <v>74</v>
      </c>
      <c r="C2115" s="5">
        <v>500000</v>
      </c>
      <c r="D2115" s="198"/>
      <c r="E2115" s="198">
        <v>0.51919999999999999</v>
      </c>
      <c r="F2115" s="198">
        <v>0.39689999999999998</v>
      </c>
      <c r="G2115" s="198">
        <v>0.27700000000000002</v>
      </c>
      <c r="H2115" s="198">
        <v>0.18079999999999999</v>
      </c>
      <c r="I2115" s="198">
        <v>0.12230000000000001</v>
      </c>
      <c r="J2115" s="198">
        <v>9.8299999999999998E-2</v>
      </c>
      <c r="K2115" s="198">
        <v>9.1700000000000004E-2</v>
      </c>
      <c r="L2115" s="198">
        <v>9.0399999999999994E-2</v>
      </c>
      <c r="M2115" s="198">
        <v>9.0200000000000002E-2</v>
      </c>
      <c r="N2115" s="198">
        <v>9.0200000000000002E-2</v>
      </c>
      <c r="O2115" s="198">
        <v>9.0200000000000002E-2</v>
      </c>
      <c r="P2115" s="198">
        <v>9.0200000000000002E-2</v>
      </c>
      <c r="Q2115" s="198">
        <v>9.0200000000000002E-2</v>
      </c>
    </row>
    <row r="2116" spans="1:17" x14ac:dyDescent="0.25">
      <c r="A2116" s="8">
        <v>5</v>
      </c>
      <c r="B2116" s="3">
        <v>55</v>
      </c>
      <c r="C2116" s="5">
        <v>500000</v>
      </c>
      <c r="D2116" s="198"/>
      <c r="E2116" s="198">
        <v>0.61909999999999998</v>
      </c>
      <c r="F2116" s="198">
        <v>0.54810000000000003</v>
      </c>
      <c r="G2116" s="198">
        <v>0.48509999999999998</v>
      </c>
      <c r="H2116" s="198">
        <v>0.42899999999999999</v>
      </c>
      <c r="I2116" s="198">
        <v>0.37890000000000001</v>
      </c>
      <c r="J2116" s="198">
        <v>0.33439999999999998</v>
      </c>
      <c r="K2116" s="198">
        <v>0.29480000000000001</v>
      </c>
      <c r="L2116" s="198">
        <v>0.26169999999999999</v>
      </c>
      <c r="M2116" s="198">
        <v>0.2351</v>
      </c>
      <c r="N2116" s="198">
        <v>0.21279999999999999</v>
      </c>
      <c r="O2116" s="198">
        <v>0.19389999999999999</v>
      </c>
      <c r="P2116" s="198">
        <v>0.17810000000000001</v>
      </c>
      <c r="Q2116" s="198">
        <v>0.16470000000000001</v>
      </c>
    </row>
    <row r="2117" spans="1:17" x14ac:dyDescent="0.25">
      <c r="A2117" s="8">
        <v>5</v>
      </c>
      <c r="B2117" s="3">
        <v>56</v>
      </c>
      <c r="C2117" s="5">
        <v>500000</v>
      </c>
      <c r="D2117" s="198"/>
      <c r="E2117" s="198">
        <v>0.61140000000000005</v>
      </c>
      <c r="F2117" s="198">
        <v>0.53849999999999998</v>
      </c>
      <c r="G2117" s="198">
        <v>0.47370000000000001</v>
      </c>
      <c r="H2117" s="198">
        <v>0.41620000000000001</v>
      </c>
      <c r="I2117" s="198">
        <v>0.36520000000000002</v>
      </c>
      <c r="J2117" s="198">
        <v>0.32</v>
      </c>
      <c r="K2117" s="198">
        <v>0.28070000000000001</v>
      </c>
      <c r="L2117" s="198">
        <v>0.24979999999999999</v>
      </c>
      <c r="M2117" s="198">
        <v>0.224</v>
      </c>
      <c r="N2117" s="198">
        <v>0.20230000000000001</v>
      </c>
      <c r="O2117" s="198">
        <v>0.1842</v>
      </c>
      <c r="P2117" s="198">
        <v>0.1691</v>
      </c>
      <c r="Q2117" s="198">
        <v>0.1565</v>
      </c>
    </row>
    <row r="2118" spans="1:17" x14ac:dyDescent="0.25">
      <c r="A2118" s="8">
        <v>5</v>
      </c>
      <c r="B2118" s="3">
        <v>57</v>
      </c>
      <c r="C2118" s="5">
        <v>500000</v>
      </c>
      <c r="D2118" s="198"/>
      <c r="E2118" s="198">
        <v>0.60389999999999999</v>
      </c>
      <c r="F2118" s="198">
        <v>0.52890000000000004</v>
      </c>
      <c r="G2118" s="198">
        <v>0.46239999999999998</v>
      </c>
      <c r="H2118" s="198">
        <v>0.40350000000000003</v>
      </c>
      <c r="I2118" s="198">
        <v>0.35149999999999998</v>
      </c>
      <c r="J2118" s="198">
        <v>0.30570000000000003</v>
      </c>
      <c r="K2118" s="198">
        <v>0.26869999999999999</v>
      </c>
      <c r="L2118" s="198">
        <v>0.23849999999999999</v>
      </c>
      <c r="M2118" s="198">
        <v>0.21329999999999999</v>
      </c>
      <c r="N2118" s="198">
        <v>0.1923</v>
      </c>
      <c r="O2118" s="198">
        <v>0.17499999999999999</v>
      </c>
      <c r="P2118" s="198">
        <v>0.16070000000000001</v>
      </c>
      <c r="Q2118" s="198">
        <v>0.14899999999999999</v>
      </c>
    </row>
    <row r="2119" spans="1:17" x14ac:dyDescent="0.25">
      <c r="A2119" s="8">
        <v>5</v>
      </c>
      <c r="B2119" s="3">
        <v>58</v>
      </c>
      <c r="C2119" s="5">
        <v>500000</v>
      </c>
      <c r="D2119" s="198"/>
      <c r="E2119" s="198">
        <v>0.59699999999999998</v>
      </c>
      <c r="F2119" s="198">
        <v>0.52</v>
      </c>
      <c r="G2119" s="198">
        <v>0.45179999999999998</v>
      </c>
      <c r="H2119" s="198">
        <v>0.3916</v>
      </c>
      <c r="I2119" s="198">
        <v>0.33860000000000001</v>
      </c>
      <c r="J2119" s="198">
        <v>0.29360000000000003</v>
      </c>
      <c r="K2119" s="198">
        <v>0.25779999999999997</v>
      </c>
      <c r="L2119" s="198">
        <v>0.2281</v>
      </c>
      <c r="M2119" s="198">
        <v>0.20349999999999999</v>
      </c>
      <c r="N2119" s="198">
        <v>0.1832</v>
      </c>
      <c r="O2119" s="198">
        <v>0.16669999999999999</v>
      </c>
      <c r="P2119" s="198">
        <v>0.15340000000000001</v>
      </c>
      <c r="Q2119" s="198">
        <v>0.14269999999999999</v>
      </c>
    </row>
    <row r="2120" spans="1:17" x14ac:dyDescent="0.25">
      <c r="A2120" s="8">
        <v>5</v>
      </c>
      <c r="B2120" s="3">
        <v>59</v>
      </c>
      <c r="C2120" s="5">
        <v>500000</v>
      </c>
      <c r="D2120" s="198"/>
      <c r="E2120" s="198">
        <v>0.59019999999999995</v>
      </c>
      <c r="F2120" s="198">
        <v>0.5111</v>
      </c>
      <c r="G2120" s="198">
        <v>0.44109999999999999</v>
      </c>
      <c r="H2120" s="198">
        <v>0.3795</v>
      </c>
      <c r="I2120" s="198">
        <v>0.32569999999999999</v>
      </c>
      <c r="J2120" s="198">
        <v>0.28239999999999998</v>
      </c>
      <c r="K2120" s="198">
        <v>0.24709999999999999</v>
      </c>
      <c r="L2120" s="198">
        <v>0.21790000000000001</v>
      </c>
      <c r="M2120" s="198">
        <v>0.19389999999999999</v>
      </c>
      <c r="N2120" s="198">
        <v>0.17449999999999999</v>
      </c>
      <c r="O2120" s="198">
        <v>0.159</v>
      </c>
      <c r="P2120" s="198">
        <v>0.14660000000000001</v>
      </c>
      <c r="Q2120" s="198">
        <v>0.1368</v>
      </c>
    </row>
    <row r="2121" spans="1:17" x14ac:dyDescent="0.25">
      <c r="A2121" s="8">
        <v>5</v>
      </c>
      <c r="B2121" s="3">
        <v>60</v>
      </c>
      <c r="C2121" s="5">
        <v>500000</v>
      </c>
      <c r="D2121" s="198"/>
      <c r="E2121" s="198">
        <v>0.58330000000000004</v>
      </c>
      <c r="F2121" s="198">
        <v>0.502</v>
      </c>
      <c r="G2121" s="198">
        <v>0.43020000000000003</v>
      </c>
      <c r="H2121" s="198">
        <v>0.36730000000000002</v>
      </c>
      <c r="I2121" s="198">
        <v>0.31380000000000002</v>
      </c>
      <c r="J2121" s="198">
        <v>0.27129999999999999</v>
      </c>
      <c r="K2121" s="198">
        <v>0.23630000000000001</v>
      </c>
      <c r="L2121" s="198">
        <v>0.2077</v>
      </c>
      <c r="M2121" s="198">
        <v>0.18459999999999999</v>
      </c>
      <c r="N2121" s="198">
        <v>0.1661</v>
      </c>
      <c r="O2121" s="198">
        <v>0.15160000000000001</v>
      </c>
      <c r="P2121" s="198">
        <v>0.14019999999999999</v>
      </c>
      <c r="Q2121" s="198">
        <v>0.1313</v>
      </c>
    </row>
    <row r="2122" spans="1:17" x14ac:dyDescent="0.25">
      <c r="A2122" s="8">
        <v>5</v>
      </c>
      <c r="B2122" s="3">
        <v>61</v>
      </c>
      <c r="C2122" s="5">
        <v>500000</v>
      </c>
      <c r="D2122" s="198"/>
      <c r="E2122" s="198">
        <v>0.57669999999999999</v>
      </c>
      <c r="F2122" s="198">
        <v>0.49309999999999998</v>
      </c>
      <c r="G2122" s="198">
        <v>0.41949999999999998</v>
      </c>
      <c r="H2122" s="198">
        <v>0.35520000000000002</v>
      </c>
      <c r="I2122" s="198">
        <v>0.30280000000000001</v>
      </c>
      <c r="J2122" s="198">
        <v>0.26040000000000002</v>
      </c>
      <c r="K2122" s="198">
        <v>0.22570000000000001</v>
      </c>
      <c r="L2122" s="198">
        <v>0.1978</v>
      </c>
      <c r="M2122" s="198">
        <v>0.1757</v>
      </c>
      <c r="N2122" s="198">
        <v>0.1583</v>
      </c>
      <c r="O2122" s="198">
        <v>0.14480000000000001</v>
      </c>
      <c r="P2122" s="198">
        <v>0.1343</v>
      </c>
      <c r="Q2122" s="198">
        <v>0.12640000000000001</v>
      </c>
    </row>
    <row r="2123" spans="1:17" x14ac:dyDescent="0.25">
      <c r="A2123" s="8">
        <v>5</v>
      </c>
      <c r="B2123" s="3">
        <v>62</v>
      </c>
      <c r="C2123" s="5">
        <v>500000</v>
      </c>
      <c r="D2123" s="198"/>
      <c r="E2123" s="198">
        <v>0.57010000000000005</v>
      </c>
      <c r="F2123" s="198">
        <v>0.48430000000000001</v>
      </c>
      <c r="G2123" s="198">
        <v>0.40870000000000001</v>
      </c>
      <c r="H2123" s="198">
        <v>0.34339999999999998</v>
      </c>
      <c r="I2123" s="198">
        <v>0.29170000000000001</v>
      </c>
      <c r="J2123" s="198">
        <v>0.24940000000000001</v>
      </c>
      <c r="K2123" s="198">
        <v>0.21529999999999999</v>
      </c>
      <c r="L2123" s="198">
        <v>0.1883</v>
      </c>
      <c r="M2123" s="198">
        <v>0.1671</v>
      </c>
      <c r="N2123" s="198">
        <v>0.15079999999999999</v>
      </c>
      <c r="O2123" s="198">
        <v>0.1384</v>
      </c>
      <c r="P2123" s="198">
        <v>0.129</v>
      </c>
      <c r="Q2123" s="198">
        <v>0.12189999999999999</v>
      </c>
    </row>
    <row r="2124" spans="1:17" x14ac:dyDescent="0.25">
      <c r="A2124" s="8">
        <v>5</v>
      </c>
      <c r="B2124" s="3">
        <v>63</v>
      </c>
      <c r="C2124" s="5">
        <v>500000</v>
      </c>
      <c r="D2124" s="198"/>
      <c r="E2124" s="198">
        <v>0.56359999999999999</v>
      </c>
      <c r="F2124" s="198">
        <v>0.4753</v>
      </c>
      <c r="G2124" s="198">
        <v>0.39760000000000001</v>
      </c>
      <c r="H2124" s="198">
        <v>0.33250000000000002</v>
      </c>
      <c r="I2124" s="198">
        <v>0.28039999999999998</v>
      </c>
      <c r="J2124" s="198">
        <v>0.2382</v>
      </c>
      <c r="K2124" s="198">
        <v>0.20480000000000001</v>
      </c>
      <c r="L2124" s="198">
        <v>0.1787</v>
      </c>
      <c r="M2124" s="198">
        <v>0.15870000000000001</v>
      </c>
      <c r="N2124" s="198">
        <v>0.14360000000000001</v>
      </c>
      <c r="O2124" s="198">
        <v>0.1323</v>
      </c>
      <c r="P2124" s="198">
        <v>0.124</v>
      </c>
      <c r="Q2124" s="198">
        <v>0.1179</v>
      </c>
    </row>
    <row r="2125" spans="1:17" x14ac:dyDescent="0.25">
      <c r="A2125" s="8">
        <v>5</v>
      </c>
      <c r="B2125" s="3">
        <v>64</v>
      </c>
      <c r="C2125" s="5">
        <v>500000</v>
      </c>
      <c r="D2125" s="198"/>
      <c r="E2125" s="198">
        <v>0.55730000000000002</v>
      </c>
      <c r="F2125" s="198">
        <v>0.46639999999999998</v>
      </c>
      <c r="G2125" s="198">
        <v>0.3866</v>
      </c>
      <c r="H2125" s="198">
        <v>0.32150000000000001</v>
      </c>
      <c r="I2125" s="198">
        <v>0.26900000000000002</v>
      </c>
      <c r="J2125" s="198">
        <v>0.22720000000000001</v>
      </c>
      <c r="K2125" s="198">
        <v>0.19450000000000001</v>
      </c>
      <c r="L2125" s="198">
        <v>0.16950000000000001</v>
      </c>
      <c r="M2125" s="198">
        <v>0.15079999999999999</v>
      </c>
      <c r="N2125" s="198">
        <v>0.13689999999999999</v>
      </c>
      <c r="O2125" s="198">
        <v>0.1268</v>
      </c>
      <c r="P2125" s="198">
        <v>0.1195</v>
      </c>
      <c r="Q2125" s="198">
        <v>0.1144</v>
      </c>
    </row>
    <row r="2126" spans="1:17" x14ac:dyDescent="0.25">
      <c r="A2126" s="8">
        <v>5</v>
      </c>
      <c r="B2126" s="3">
        <v>65</v>
      </c>
      <c r="C2126" s="5">
        <v>500000</v>
      </c>
      <c r="D2126" s="198"/>
      <c r="E2126" s="198">
        <v>0.55130000000000001</v>
      </c>
      <c r="F2126" s="198">
        <v>0.4577</v>
      </c>
      <c r="G2126" s="198">
        <v>0.37580000000000002</v>
      </c>
      <c r="H2126" s="198">
        <v>0.3105</v>
      </c>
      <c r="I2126" s="198">
        <v>0.25769999999999998</v>
      </c>
      <c r="J2126" s="198">
        <v>0.21629999999999999</v>
      </c>
      <c r="K2126" s="198">
        <v>0.1845</v>
      </c>
      <c r="L2126" s="198">
        <v>0.16070000000000001</v>
      </c>
      <c r="M2126" s="198">
        <v>0.14319999999999999</v>
      </c>
      <c r="N2126" s="198">
        <v>0.13070000000000001</v>
      </c>
      <c r="O2126" s="198">
        <v>0.12180000000000001</v>
      </c>
      <c r="P2126" s="198">
        <v>0.11559999999999999</v>
      </c>
      <c r="Q2126" s="198">
        <v>0.1114</v>
      </c>
    </row>
    <row r="2127" spans="1:17" x14ac:dyDescent="0.25">
      <c r="A2127" s="8">
        <v>5</v>
      </c>
      <c r="B2127" s="3">
        <v>66</v>
      </c>
      <c r="C2127" s="5">
        <v>500000</v>
      </c>
      <c r="D2127" s="198"/>
      <c r="E2127" s="198">
        <v>0.54559999999999997</v>
      </c>
      <c r="F2127" s="198">
        <v>0.44929999999999998</v>
      </c>
      <c r="G2127" s="198">
        <v>0.36599999999999999</v>
      </c>
      <c r="H2127" s="198">
        <v>0.29959999999999998</v>
      </c>
      <c r="I2127" s="198">
        <v>0.2465</v>
      </c>
      <c r="J2127" s="198">
        <v>0.20549999999999999</v>
      </c>
      <c r="K2127" s="198">
        <v>0.17469999999999999</v>
      </c>
      <c r="L2127" s="198">
        <v>0.1522</v>
      </c>
      <c r="M2127" s="198">
        <v>0.13619999999999999</v>
      </c>
      <c r="N2127" s="198">
        <v>0.125</v>
      </c>
      <c r="O2127" s="198">
        <v>0.1174</v>
      </c>
      <c r="P2127" s="198">
        <v>0.1123</v>
      </c>
      <c r="Q2127" s="198">
        <v>0.109</v>
      </c>
    </row>
    <row r="2128" spans="1:17" x14ac:dyDescent="0.25">
      <c r="A2128" s="8">
        <v>5</v>
      </c>
      <c r="B2128" s="3">
        <v>67</v>
      </c>
      <c r="C2128" s="5">
        <v>500000</v>
      </c>
      <c r="D2128" s="198"/>
      <c r="E2128" s="198">
        <v>0.53990000000000005</v>
      </c>
      <c r="F2128" s="198">
        <v>0.4405</v>
      </c>
      <c r="G2128" s="198">
        <v>0.35560000000000003</v>
      </c>
      <c r="H2128" s="198">
        <v>0.2878</v>
      </c>
      <c r="I2128" s="198">
        <v>0.2344</v>
      </c>
      <c r="J2128" s="198">
        <v>0.19400000000000001</v>
      </c>
      <c r="K2128" s="198">
        <v>0.16450000000000001</v>
      </c>
      <c r="L2128" s="198">
        <v>0.14360000000000001</v>
      </c>
      <c r="M2128" s="198">
        <v>0.12920000000000001</v>
      </c>
      <c r="N2128" s="198">
        <v>0.1196</v>
      </c>
      <c r="O2128" s="198">
        <v>0.1134</v>
      </c>
      <c r="P2128" s="198">
        <v>0.1094</v>
      </c>
      <c r="Q2128" s="198">
        <v>0.1069</v>
      </c>
    </row>
    <row r="2129" spans="1:17" x14ac:dyDescent="0.25">
      <c r="A2129" s="8">
        <v>5</v>
      </c>
      <c r="B2129" s="3">
        <v>68</v>
      </c>
      <c r="C2129" s="5">
        <v>500000</v>
      </c>
      <c r="D2129" s="198"/>
      <c r="E2129" s="198">
        <v>0.53469999999999995</v>
      </c>
      <c r="F2129" s="198">
        <v>0.432</v>
      </c>
      <c r="G2129" s="198">
        <v>0.34510000000000002</v>
      </c>
      <c r="H2129" s="198">
        <v>0.2757</v>
      </c>
      <c r="I2129" s="198">
        <v>0.22209999999999999</v>
      </c>
      <c r="J2129" s="198">
        <v>0.18240000000000001</v>
      </c>
      <c r="K2129" s="198">
        <v>0.15440000000000001</v>
      </c>
      <c r="L2129" s="198">
        <v>0.1353</v>
      </c>
      <c r="M2129" s="198">
        <v>0.12280000000000001</v>
      </c>
      <c r="N2129" s="198">
        <v>0.1149</v>
      </c>
      <c r="O2129" s="198">
        <v>0.11</v>
      </c>
      <c r="P2129" s="198">
        <v>0.1071</v>
      </c>
      <c r="Q2129" s="198">
        <v>0.10539999999999999</v>
      </c>
    </row>
    <row r="2130" spans="1:17" x14ac:dyDescent="0.25">
      <c r="A2130" s="8">
        <v>5</v>
      </c>
      <c r="B2130" s="3">
        <v>69</v>
      </c>
      <c r="C2130" s="5">
        <v>500000</v>
      </c>
      <c r="D2130" s="198"/>
      <c r="E2130" s="198">
        <v>0.53039999999999998</v>
      </c>
      <c r="F2130" s="198">
        <v>0.4244</v>
      </c>
      <c r="G2130" s="198">
        <v>0.33510000000000001</v>
      </c>
      <c r="H2130" s="198">
        <v>0.2641</v>
      </c>
      <c r="I2130" s="198">
        <v>0.2102</v>
      </c>
      <c r="J2130" s="198">
        <v>0.17150000000000001</v>
      </c>
      <c r="K2130" s="198">
        <v>0.14510000000000001</v>
      </c>
      <c r="L2130" s="198">
        <v>0.128</v>
      </c>
      <c r="M2130" s="198">
        <v>0.1174</v>
      </c>
      <c r="N2130" s="198">
        <v>0.1111</v>
      </c>
      <c r="O2130" s="198">
        <v>0.1075</v>
      </c>
      <c r="P2130" s="198">
        <v>0.10539999999999999</v>
      </c>
      <c r="Q2130" s="198">
        <v>0.10440000000000001</v>
      </c>
    </row>
    <row r="2131" spans="1:17" x14ac:dyDescent="0.25">
      <c r="A2131" s="8">
        <v>5</v>
      </c>
      <c r="B2131" s="3">
        <v>70</v>
      </c>
      <c r="C2131" s="5">
        <v>500000</v>
      </c>
      <c r="D2131" s="198"/>
      <c r="E2131" s="198">
        <v>0.5262</v>
      </c>
      <c r="F2131" s="198">
        <v>0.4163</v>
      </c>
      <c r="G2131" s="198">
        <v>0.3236</v>
      </c>
      <c r="H2131" s="198">
        <v>0.2505</v>
      </c>
      <c r="I2131" s="198">
        <v>0.1963</v>
      </c>
      <c r="J2131" s="198">
        <v>0.15890000000000001</v>
      </c>
      <c r="K2131" s="198">
        <v>0.13489999999999999</v>
      </c>
      <c r="L2131" s="198">
        <v>0.12039999999999999</v>
      </c>
      <c r="M2131" s="198">
        <v>0.11219999999999999</v>
      </c>
      <c r="N2131" s="198">
        <v>0.1077</v>
      </c>
      <c r="O2131" s="198">
        <v>0.10539999999999999</v>
      </c>
      <c r="P2131" s="198">
        <v>0.1042</v>
      </c>
      <c r="Q2131" s="198">
        <v>0.1037</v>
      </c>
    </row>
    <row r="2132" spans="1:17" x14ac:dyDescent="0.25">
      <c r="A2132" s="8">
        <v>5</v>
      </c>
      <c r="B2132" s="3">
        <v>71</v>
      </c>
      <c r="C2132" s="5">
        <v>500000</v>
      </c>
      <c r="D2132" s="198"/>
      <c r="E2132" s="198">
        <v>0.5232</v>
      </c>
      <c r="F2132" s="198">
        <v>0.40949999999999998</v>
      </c>
      <c r="G2132" s="198">
        <v>0.31280000000000002</v>
      </c>
      <c r="H2132" s="198">
        <v>0.23719999999999999</v>
      </c>
      <c r="I2132" s="198">
        <v>0.18279999999999999</v>
      </c>
      <c r="J2132" s="198">
        <v>0.1472</v>
      </c>
      <c r="K2132" s="198">
        <v>0.12590000000000001</v>
      </c>
      <c r="L2132" s="198">
        <v>0.1142</v>
      </c>
      <c r="M2132" s="198">
        <v>0.10829999999999999</v>
      </c>
      <c r="N2132" s="198">
        <v>0.10539999999999999</v>
      </c>
      <c r="O2132" s="198">
        <v>0.1041</v>
      </c>
      <c r="P2132" s="198">
        <v>0.1036</v>
      </c>
      <c r="Q2132" s="198">
        <v>0.10340000000000001</v>
      </c>
    </row>
    <row r="2133" spans="1:17" x14ac:dyDescent="0.25">
      <c r="A2133" s="8">
        <v>5</v>
      </c>
      <c r="B2133" s="3">
        <v>72</v>
      </c>
      <c r="C2133" s="5">
        <v>500000</v>
      </c>
      <c r="D2133" s="198"/>
      <c r="E2133" s="198">
        <v>0.52080000000000004</v>
      </c>
      <c r="F2133" s="198">
        <v>0.40260000000000001</v>
      </c>
      <c r="G2133" s="198">
        <v>0.29920000000000002</v>
      </c>
      <c r="H2133" s="198">
        <v>0.21929999999999999</v>
      </c>
      <c r="I2133" s="198">
        <v>0.1648</v>
      </c>
      <c r="J2133" s="198">
        <v>0.13239999999999999</v>
      </c>
      <c r="K2133" s="198">
        <v>0.1157</v>
      </c>
      <c r="L2133" s="198">
        <v>0.108</v>
      </c>
      <c r="M2133" s="198">
        <v>0.10489999999999999</v>
      </c>
      <c r="N2133" s="198">
        <v>0.1038</v>
      </c>
      <c r="O2133" s="198">
        <v>0.10340000000000001</v>
      </c>
      <c r="P2133" s="198">
        <v>0.1033</v>
      </c>
      <c r="Q2133" s="198">
        <v>0.1032</v>
      </c>
    </row>
    <row r="2134" spans="1:17" x14ac:dyDescent="0.25">
      <c r="A2134" s="8">
        <v>5</v>
      </c>
      <c r="B2134" s="3">
        <v>73</v>
      </c>
      <c r="C2134" s="5">
        <v>500000</v>
      </c>
      <c r="D2134" s="198"/>
      <c r="E2134" s="198">
        <v>0.52</v>
      </c>
      <c r="F2134" s="198">
        <v>0.39850000000000002</v>
      </c>
      <c r="G2134" s="198">
        <v>0.2863</v>
      </c>
      <c r="H2134" s="198">
        <v>0.20030000000000001</v>
      </c>
      <c r="I2134" s="198">
        <v>0.14580000000000001</v>
      </c>
      <c r="J2134" s="198">
        <v>0.1186</v>
      </c>
      <c r="K2134" s="198">
        <v>0.10780000000000001</v>
      </c>
      <c r="L2134" s="198">
        <v>0.10440000000000001</v>
      </c>
      <c r="M2134" s="198">
        <v>0.10349999999999999</v>
      </c>
      <c r="N2134" s="198">
        <v>0.1033</v>
      </c>
      <c r="O2134" s="198">
        <v>0.1032</v>
      </c>
      <c r="P2134" s="198">
        <v>0.1032</v>
      </c>
      <c r="Q2134" s="198">
        <v>0.1032</v>
      </c>
    </row>
    <row r="2135" spans="1:17" x14ac:dyDescent="0.25">
      <c r="A2135" s="8">
        <v>5</v>
      </c>
      <c r="B2135" s="3">
        <v>74</v>
      </c>
      <c r="C2135" s="5">
        <v>500000</v>
      </c>
      <c r="D2135" s="198"/>
      <c r="E2135" s="198">
        <v>0.51990000000000003</v>
      </c>
      <c r="F2135" s="198">
        <v>0.39750000000000002</v>
      </c>
      <c r="G2135" s="198">
        <v>0.27939999999999998</v>
      </c>
      <c r="H2135" s="198">
        <v>0.18790000000000001</v>
      </c>
      <c r="I2135" s="198">
        <v>0.13370000000000001</v>
      </c>
      <c r="J2135" s="198">
        <v>0.11119999999999999</v>
      </c>
      <c r="K2135" s="198">
        <v>0.1048</v>
      </c>
      <c r="L2135" s="198">
        <v>0.10349999999999999</v>
      </c>
      <c r="M2135" s="198">
        <v>0.1032</v>
      </c>
      <c r="N2135" s="198">
        <v>0.1032</v>
      </c>
      <c r="O2135" s="198">
        <v>0.1032</v>
      </c>
      <c r="P2135" s="198">
        <v>0.1032</v>
      </c>
      <c r="Q2135" s="198">
        <v>0.1032</v>
      </c>
    </row>
    <row r="2136" spans="1:17" x14ac:dyDescent="0.25">
      <c r="A2136" s="8">
        <v>6</v>
      </c>
      <c r="B2136" s="3">
        <v>55</v>
      </c>
      <c r="C2136" s="5">
        <v>500000</v>
      </c>
      <c r="D2136" s="198"/>
      <c r="E2136" s="198">
        <v>0.63429999999999997</v>
      </c>
      <c r="F2136" s="198">
        <v>0.56640000000000001</v>
      </c>
      <c r="G2136" s="198">
        <v>0.50570000000000004</v>
      </c>
      <c r="H2136" s="198">
        <v>0.4511</v>
      </c>
      <c r="I2136" s="198">
        <v>0.40189999999999998</v>
      </c>
      <c r="J2136" s="198">
        <v>0.35759999999999997</v>
      </c>
      <c r="K2136" s="198">
        <v>0.31790000000000002</v>
      </c>
      <c r="L2136" s="198">
        <v>0.28549999999999998</v>
      </c>
      <c r="M2136" s="198">
        <v>0.2596</v>
      </c>
      <c r="N2136" s="198">
        <v>0.23769999999999999</v>
      </c>
      <c r="O2136" s="198">
        <v>0.21909999999999999</v>
      </c>
      <c r="P2136" s="198">
        <v>0.20319999999999999</v>
      </c>
      <c r="Q2136" s="198">
        <v>0.1898</v>
      </c>
    </row>
    <row r="2137" spans="1:17" x14ac:dyDescent="0.25">
      <c r="A2137" s="8">
        <v>6</v>
      </c>
      <c r="B2137" s="3">
        <v>56</v>
      </c>
      <c r="C2137" s="5">
        <v>500000</v>
      </c>
      <c r="D2137" s="198"/>
      <c r="E2137" s="198">
        <v>0.62609999999999999</v>
      </c>
      <c r="F2137" s="198">
        <v>0.55620000000000003</v>
      </c>
      <c r="G2137" s="198">
        <v>0.49359999999999998</v>
      </c>
      <c r="H2137" s="198">
        <v>0.43759999999999999</v>
      </c>
      <c r="I2137" s="198">
        <v>0.38719999999999999</v>
      </c>
      <c r="J2137" s="198">
        <v>0.34229999999999999</v>
      </c>
      <c r="K2137" s="198">
        <v>0.30359999999999998</v>
      </c>
      <c r="L2137" s="198">
        <v>0.27360000000000001</v>
      </c>
      <c r="M2137" s="198">
        <v>0.24829999999999999</v>
      </c>
      <c r="N2137" s="198">
        <v>0.2271</v>
      </c>
      <c r="O2137" s="198">
        <v>0.20910000000000001</v>
      </c>
      <c r="P2137" s="198">
        <v>0.19389999999999999</v>
      </c>
      <c r="Q2137" s="198">
        <v>0.18110000000000001</v>
      </c>
    </row>
    <row r="2138" spans="1:17" x14ac:dyDescent="0.25">
      <c r="A2138" s="8">
        <v>6</v>
      </c>
      <c r="B2138" s="3">
        <v>57</v>
      </c>
      <c r="C2138" s="5">
        <v>500000</v>
      </c>
      <c r="D2138" s="198"/>
      <c r="E2138" s="198">
        <v>0.61799999999999999</v>
      </c>
      <c r="F2138" s="198">
        <v>0.54600000000000004</v>
      </c>
      <c r="G2138" s="198">
        <v>0.48159999999999997</v>
      </c>
      <c r="H2138" s="198">
        <v>0.42409999999999998</v>
      </c>
      <c r="I2138" s="198">
        <v>0.37269999999999998</v>
      </c>
      <c r="J2138" s="198">
        <v>0.3271</v>
      </c>
      <c r="K2138" s="198">
        <v>0.29149999999999998</v>
      </c>
      <c r="L2138" s="198">
        <v>0.2621</v>
      </c>
      <c r="M2138" s="198">
        <v>0.23749999999999999</v>
      </c>
      <c r="N2138" s="198">
        <v>0.21679999999999999</v>
      </c>
      <c r="O2138" s="198">
        <v>0.19939999999999999</v>
      </c>
      <c r="P2138" s="198">
        <v>0.18509999999999999</v>
      </c>
      <c r="Q2138" s="198">
        <v>0.17330000000000001</v>
      </c>
    </row>
    <row r="2139" spans="1:17" x14ac:dyDescent="0.25">
      <c r="A2139" s="8">
        <v>6</v>
      </c>
      <c r="B2139" s="3">
        <v>58</v>
      </c>
      <c r="C2139" s="5">
        <v>500000</v>
      </c>
      <c r="D2139" s="198"/>
      <c r="E2139" s="198">
        <v>0.61060000000000003</v>
      </c>
      <c r="F2139" s="198">
        <v>0.53639999999999999</v>
      </c>
      <c r="G2139" s="198">
        <v>0.47020000000000001</v>
      </c>
      <c r="H2139" s="198">
        <v>0.4113</v>
      </c>
      <c r="I2139" s="198">
        <v>0.3589</v>
      </c>
      <c r="J2139" s="198">
        <v>0.31509999999999999</v>
      </c>
      <c r="K2139" s="198">
        <v>0.28050000000000003</v>
      </c>
      <c r="L2139" s="198">
        <v>0.25159999999999999</v>
      </c>
      <c r="M2139" s="198">
        <v>0.22750000000000001</v>
      </c>
      <c r="N2139" s="198">
        <v>0.2074</v>
      </c>
      <c r="O2139" s="198">
        <v>0.19089999999999999</v>
      </c>
      <c r="P2139" s="198">
        <v>0.17749999999999999</v>
      </c>
      <c r="Q2139" s="198">
        <v>0.1668</v>
      </c>
    </row>
    <row r="2140" spans="1:17" x14ac:dyDescent="0.25">
      <c r="A2140" s="8">
        <v>6</v>
      </c>
      <c r="B2140" s="3">
        <v>59</v>
      </c>
      <c r="C2140" s="5">
        <v>500000</v>
      </c>
      <c r="D2140" s="198"/>
      <c r="E2140" s="198">
        <v>0.60309999999999997</v>
      </c>
      <c r="F2140" s="198">
        <v>0.52680000000000005</v>
      </c>
      <c r="G2140" s="198">
        <v>0.4587</v>
      </c>
      <c r="H2140" s="198">
        <v>0.39839999999999998</v>
      </c>
      <c r="I2140" s="198">
        <v>0.34510000000000002</v>
      </c>
      <c r="J2140" s="198">
        <v>0.3039</v>
      </c>
      <c r="K2140" s="198">
        <v>0.2697</v>
      </c>
      <c r="L2140" s="198">
        <v>0.2412</v>
      </c>
      <c r="M2140" s="198">
        <v>0.21759999999999999</v>
      </c>
      <c r="N2140" s="198">
        <v>0.19839999999999999</v>
      </c>
      <c r="O2140" s="198">
        <v>0.18290000000000001</v>
      </c>
      <c r="P2140" s="198">
        <v>0.1706</v>
      </c>
      <c r="Q2140" s="198">
        <v>0.16070000000000001</v>
      </c>
    </row>
    <row r="2141" spans="1:17" x14ac:dyDescent="0.25">
      <c r="A2141" s="8">
        <v>6</v>
      </c>
      <c r="B2141" s="3">
        <v>60</v>
      </c>
      <c r="C2141" s="5">
        <v>500000</v>
      </c>
      <c r="D2141" s="198"/>
      <c r="E2141" s="198">
        <v>0.59560000000000002</v>
      </c>
      <c r="F2141" s="198">
        <v>0.51690000000000003</v>
      </c>
      <c r="G2141" s="198">
        <v>0.44700000000000001</v>
      </c>
      <c r="H2141" s="198">
        <v>0.38529999999999998</v>
      </c>
      <c r="I2141" s="198">
        <v>0.33360000000000001</v>
      </c>
      <c r="J2141" s="198">
        <v>0.29270000000000002</v>
      </c>
      <c r="K2141" s="198">
        <v>0.25869999999999999</v>
      </c>
      <c r="L2141" s="198">
        <v>0.23069999999999999</v>
      </c>
      <c r="M2141" s="198">
        <v>0.20799999999999999</v>
      </c>
      <c r="N2141" s="198">
        <v>0.18990000000000001</v>
      </c>
      <c r="O2141" s="198">
        <v>0.1754</v>
      </c>
      <c r="P2141" s="198">
        <v>0.16400000000000001</v>
      </c>
      <c r="Q2141" s="198">
        <v>0.155</v>
      </c>
    </row>
    <row r="2142" spans="1:17" x14ac:dyDescent="0.25">
      <c r="A2142" s="8">
        <v>6</v>
      </c>
      <c r="B2142" s="3">
        <v>61</v>
      </c>
      <c r="C2142" s="5">
        <v>500000</v>
      </c>
      <c r="D2142" s="198"/>
      <c r="E2142" s="198">
        <v>0.58819999999999995</v>
      </c>
      <c r="F2142" s="198">
        <v>0.50719999999999998</v>
      </c>
      <c r="G2142" s="198">
        <v>0.43540000000000001</v>
      </c>
      <c r="H2142" s="198">
        <v>0.37230000000000002</v>
      </c>
      <c r="I2142" s="198">
        <v>0.32250000000000001</v>
      </c>
      <c r="J2142" s="198">
        <v>0.28149999999999997</v>
      </c>
      <c r="K2142" s="198">
        <v>0.24790000000000001</v>
      </c>
      <c r="L2142" s="198">
        <v>0.22070000000000001</v>
      </c>
      <c r="M2142" s="198">
        <v>0.19900000000000001</v>
      </c>
      <c r="N2142" s="198">
        <v>0.18190000000000001</v>
      </c>
      <c r="O2142" s="198">
        <v>0.16839999999999999</v>
      </c>
      <c r="P2142" s="198">
        <v>0.15790000000000001</v>
      </c>
      <c r="Q2142" s="198">
        <v>0.14979999999999999</v>
      </c>
    </row>
    <row r="2143" spans="1:17" x14ac:dyDescent="0.25">
      <c r="A2143" s="8">
        <v>6</v>
      </c>
      <c r="B2143" s="3">
        <v>62</v>
      </c>
      <c r="C2143" s="5">
        <v>500000</v>
      </c>
      <c r="D2143" s="198"/>
      <c r="E2143" s="198">
        <v>0.58079999999999998</v>
      </c>
      <c r="F2143" s="198">
        <v>0.4975</v>
      </c>
      <c r="G2143" s="198">
        <v>0.42370000000000002</v>
      </c>
      <c r="H2143" s="198">
        <v>0.36080000000000001</v>
      </c>
      <c r="I2143" s="198">
        <v>0.31119999999999998</v>
      </c>
      <c r="J2143" s="198">
        <v>0.27029999999999998</v>
      </c>
      <c r="K2143" s="198">
        <v>0.23730000000000001</v>
      </c>
      <c r="L2143" s="198">
        <v>0.21099999999999999</v>
      </c>
      <c r="M2143" s="198">
        <v>0.1903</v>
      </c>
      <c r="N2143" s="198">
        <v>0.17419999999999999</v>
      </c>
      <c r="O2143" s="198">
        <v>0.1618</v>
      </c>
      <c r="P2143" s="198">
        <v>0.15229999999999999</v>
      </c>
      <c r="Q2143" s="198">
        <v>0.1452</v>
      </c>
    </row>
    <row r="2144" spans="1:17" x14ac:dyDescent="0.25">
      <c r="A2144" s="8">
        <v>6</v>
      </c>
      <c r="B2144" s="3">
        <v>63</v>
      </c>
      <c r="C2144" s="5">
        <v>500000</v>
      </c>
      <c r="D2144" s="198"/>
      <c r="E2144" s="198">
        <v>0.57340000000000002</v>
      </c>
      <c r="F2144" s="198">
        <v>0.48759999999999998</v>
      </c>
      <c r="G2144" s="198">
        <v>0.4118</v>
      </c>
      <c r="H2144" s="198">
        <v>0.34949999999999998</v>
      </c>
      <c r="I2144" s="198">
        <v>0.29949999999999999</v>
      </c>
      <c r="J2144" s="198">
        <v>0.25890000000000002</v>
      </c>
      <c r="K2144" s="198">
        <v>0.2266</v>
      </c>
      <c r="L2144" s="198">
        <v>0.20130000000000001</v>
      </c>
      <c r="M2144" s="198">
        <v>0.1817</v>
      </c>
      <c r="N2144" s="198">
        <v>0.1668</v>
      </c>
      <c r="O2144" s="198">
        <v>0.1555</v>
      </c>
      <c r="P2144" s="198">
        <v>0.14710000000000001</v>
      </c>
      <c r="Q2144" s="198">
        <v>0.1409</v>
      </c>
    </row>
    <row r="2145" spans="1:17" x14ac:dyDescent="0.25">
      <c r="A2145" s="8">
        <v>6</v>
      </c>
      <c r="B2145" s="3">
        <v>64</v>
      </c>
      <c r="C2145" s="5">
        <v>500000</v>
      </c>
      <c r="D2145" s="198"/>
      <c r="E2145" s="198">
        <v>0.56630000000000003</v>
      </c>
      <c r="F2145" s="198">
        <v>0.4778</v>
      </c>
      <c r="G2145" s="198">
        <v>0.39989999999999998</v>
      </c>
      <c r="H2145" s="198">
        <v>0.3382</v>
      </c>
      <c r="I2145" s="198">
        <v>0.28789999999999999</v>
      </c>
      <c r="J2145" s="198">
        <v>0.2477</v>
      </c>
      <c r="K2145" s="198">
        <v>0.2162</v>
      </c>
      <c r="L2145" s="198">
        <v>0.192</v>
      </c>
      <c r="M2145" s="198">
        <v>0.1736</v>
      </c>
      <c r="N2145" s="198">
        <v>0.15989999999999999</v>
      </c>
      <c r="O2145" s="198">
        <v>0.14979999999999999</v>
      </c>
      <c r="P2145" s="198">
        <v>0.14249999999999999</v>
      </c>
      <c r="Q2145" s="198">
        <v>0.13719999999999999</v>
      </c>
    </row>
    <row r="2146" spans="1:17" x14ac:dyDescent="0.25">
      <c r="A2146" s="8">
        <v>6</v>
      </c>
      <c r="B2146" s="3">
        <v>65</v>
      </c>
      <c r="C2146" s="5">
        <v>500000</v>
      </c>
      <c r="D2146" s="198"/>
      <c r="E2146" s="198">
        <v>0.55930000000000002</v>
      </c>
      <c r="F2146" s="198">
        <v>0.46820000000000001</v>
      </c>
      <c r="G2146" s="198">
        <v>0.38929999999999998</v>
      </c>
      <c r="H2146" s="198">
        <v>0.32679999999999998</v>
      </c>
      <c r="I2146" s="198">
        <v>0.27639999999999998</v>
      </c>
      <c r="J2146" s="198">
        <v>0.2366</v>
      </c>
      <c r="K2146" s="198">
        <v>0.20599999999999999</v>
      </c>
      <c r="L2146" s="198">
        <v>0.183</v>
      </c>
      <c r="M2146" s="198">
        <v>0.16589999999999999</v>
      </c>
      <c r="N2146" s="198">
        <v>0.1535</v>
      </c>
      <c r="O2146" s="198">
        <v>0.1447</v>
      </c>
      <c r="P2146" s="198">
        <v>0.1384</v>
      </c>
      <c r="Q2146" s="198">
        <v>0.1341</v>
      </c>
    </row>
    <row r="2147" spans="1:17" x14ac:dyDescent="0.25">
      <c r="A2147" s="8">
        <v>6</v>
      </c>
      <c r="B2147" s="3">
        <v>66</v>
      </c>
      <c r="C2147" s="5">
        <v>500000</v>
      </c>
      <c r="D2147" s="198"/>
      <c r="E2147" s="198">
        <v>0.55279999999999996</v>
      </c>
      <c r="F2147" s="198">
        <v>0.45879999999999999</v>
      </c>
      <c r="G2147" s="198">
        <v>0.379</v>
      </c>
      <c r="H2147" s="198">
        <v>0.3155</v>
      </c>
      <c r="I2147" s="198">
        <v>0.26490000000000002</v>
      </c>
      <c r="J2147" s="198">
        <v>0.22570000000000001</v>
      </c>
      <c r="K2147" s="198">
        <v>0.19620000000000001</v>
      </c>
      <c r="L2147" s="198">
        <v>0.1744</v>
      </c>
      <c r="M2147" s="198">
        <v>0.1588</v>
      </c>
      <c r="N2147" s="198">
        <v>0.1477</v>
      </c>
      <c r="O2147" s="198">
        <v>0.1401</v>
      </c>
      <c r="P2147" s="198">
        <v>0.13500000000000001</v>
      </c>
      <c r="Q2147" s="198">
        <v>0.13150000000000001</v>
      </c>
    </row>
    <row r="2148" spans="1:17" x14ac:dyDescent="0.25">
      <c r="A2148" s="8">
        <v>6</v>
      </c>
      <c r="B2148" s="3">
        <v>67</v>
      </c>
      <c r="C2148" s="5">
        <v>500000</v>
      </c>
      <c r="D2148" s="198"/>
      <c r="E2148" s="198">
        <v>0.54610000000000003</v>
      </c>
      <c r="F2148" s="198">
        <v>0.44900000000000001</v>
      </c>
      <c r="G2148" s="198">
        <v>0.3679</v>
      </c>
      <c r="H2148" s="198">
        <v>0.30330000000000001</v>
      </c>
      <c r="I2148" s="198">
        <v>0.25259999999999999</v>
      </c>
      <c r="J2148" s="198">
        <v>0.21410000000000001</v>
      </c>
      <c r="K2148" s="198">
        <v>0.18579999999999999</v>
      </c>
      <c r="L2148" s="198">
        <v>0.16569999999999999</v>
      </c>
      <c r="M2148" s="198">
        <v>0.1517</v>
      </c>
      <c r="N2148" s="198">
        <v>0.14219999999999999</v>
      </c>
      <c r="O2148" s="198">
        <v>0.13589999999999999</v>
      </c>
      <c r="P2148" s="198">
        <v>0.13189999999999999</v>
      </c>
      <c r="Q2148" s="198">
        <v>0.1293</v>
      </c>
    </row>
    <row r="2149" spans="1:17" x14ac:dyDescent="0.25">
      <c r="A2149" s="8">
        <v>6</v>
      </c>
      <c r="B2149" s="3">
        <v>68</v>
      </c>
      <c r="C2149" s="5">
        <v>500000</v>
      </c>
      <c r="D2149" s="198"/>
      <c r="E2149" s="198">
        <v>0.54</v>
      </c>
      <c r="F2149" s="198">
        <v>0.4395</v>
      </c>
      <c r="G2149" s="198">
        <v>0.35670000000000002</v>
      </c>
      <c r="H2149" s="198">
        <v>0.2908</v>
      </c>
      <c r="I2149" s="198">
        <v>0.24</v>
      </c>
      <c r="J2149" s="198">
        <v>0.2024</v>
      </c>
      <c r="K2149" s="198">
        <v>0.1757</v>
      </c>
      <c r="L2149" s="198">
        <v>0.1573</v>
      </c>
      <c r="M2149" s="198">
        <v>0.1452</v>
      </c>
      <c r="N2149" s="198">
        <v>0.13730000000000001</v>
      </c>
      <c r="O2149" s="198">
        <v>0.13239999999999999</v>
      </c>
      <c r="P2149" s="198">
        <v>0.12939999999999999</v>
      </c>
      <c r="Q2149" s="198">
        <v>0.12759999999999999</v>
      </c>
    </row>
    <row r="2150" spans="1:17" x14ac:dyDescent="0.25">
      <c r="A2150" s="8">
        <v>6</v>
      </c>
      <c r="B2150" s="3">
        <v>69</v>
      </c>
      <c r="C2150" s="5">
        <v>500000</v>
      </c>
      <c r="D2150" s="198"/>
      <c r="E2150" s="198">
        <v>0.53469999999999995</v>
      </c>
      <c r="F2150" s="198">
        <v>0.43080000000000002</v>
      </c>
      <c r="G2150" s="198">
        <v>0.34610000000000002</v>
      </c>
      <c r="H2150" s="198">
        <v>0.27879999999999999</v>
      </c>
      <c r="I2150" s="198">
        <v>0.22789999999999999</v>
      </c>
      <c r="J2150" s="198">
        <v>0.19139999999999999</v>
      </c>
      <c r="K2150" s="198">
        <v>0.16639999999999999</v>
      </c>
      <c r="L2150" s="198">
        <v>0.15</v>
      </c>
      <c r="M2150" s="198">
        <v>0.13969999999999999</v>
      </c>
      <c r="N2150" s="198">
        <v>0.13339999999999999</v>
      </c>
      <c r="O2150" s="198">
        <v>0.1298</v>
      </c>
      <c r="P2150" s="198">
        <v>0.12770000000000001</v>
      </c>
      <c r="Q2150" s="198">
        <v>0.1265</v>
      </c>
    </row>
    <row r="2151" spans="1:17" x14ac:dyDescent="0.25">
      <c r="A2151" s="8">
        <v>6</v>
      </c>
      <c r="B2151" s="3">
        <v>70</v>
      </c>
      <c r="C2151" s="5">
        <v>500000</v>
      </c>
      <c r="D2151" s="198"/>
      <c r="E2151" s="198">
        <v>0.52959999999999996</v>
      </c>
      <c r="F2151" s="198">
        <v>0.42149999999999999</v>
      </c>
      <c r="G2151" s="198">
        <v>0.3337</v>
      </c>
      <c r="H2151" s="198">
        <v>0.2646</v>
      </c>
      <c r="I2151" s="198">
        <v>0.21379999999999999</v>
      </c>
      <c r="J2151" s="198">
        <v>0.17879999999999999</v>
      </c>
      <c r="K2151" s="198">
        <v>0.15620000000000001</v>
      </c>
      <c r="L2151" s="198">
        <v>0.1424</v>
      </c>
      <c r="M2151" s="198">
        <v>0.1343</v>
      </c>
      <c r="N2151" s="198">
        <v>0.12989999999999999</v>
      </c>
      <c r="O2151" s="198">
        <v>0.1275</v>
      </c>
      <c r="P2151" s="198">
        <v>0.1263</v>
      </c>
      <c r="Q2151" s="198">
        <v>0.12570000000000001</v>
      </c>
    </row>
    <row r="2152" spans="1:17" x14ac:dyDescent="0.25">
      <c r="A2152" s="8">
        <v>6</v>
      </c>
      <c r="B2152" s="3">
        <v>71</v>
      </c>
      <c r="C2152" s="5">
        <v>500000</v>
      </c>
      <c r="D2152" s="198"/>
      <c r="E2152" s="198">
        <v>0.52569999999999995</v>
      </c>
      <c r="F2152" s="198">
        <v>0.41360000000000002</v>
      </c>
      <c r="G2152" s="198">
        <v>0.32200000000000001</v>
      </c>
      <c r="H2152" s="198">
        <v>0.25080000000000002</v>
      </c>
      <c r="I2152" s="198">
        <v>0.2001</v>
      </c>
      <c r="J2152" s="198">
        <v>0.1671</v>
      </c>
      <c r="K2152" s="198">
        <v>0.1472</v>
      </c>
      <c r="L2152" s="198">
        <v>0.1361</v>
      </c>
      <c r="M2152" s="198">
        <v>0.13039999999999999</v>
      </c>
      <c r="N2152" s="198">
        <v>0.1275</v>
      </c>
      <c r="O2152" s="198">
        <v>0.12620000000000001</v>
      </c>
      <c r="P2152" s="198">
        <v>0.12559999999999999</v>
      </c>
      <c r="Q2152" s="198">
        <v>0.12540000000000001</v>
      </c>
    </row>
    <row r="2153" spans="1:17" x14ac:dyDescent="0.25">
      <c r="A2153" s="8">
        <v>6</v>
      </c>
      <c r="B2153" s="3">
        <v>72</v>
      </c>
      <c r="C2153" s="5">
        <v>500000</v>
      </c>
      <c r="D2153" s="198"/>
      <c r="E2153" s="198">
        <v>0.52249999999999996</v>
      </c>
      <c r="F2153" s="198">
        <v>0.4052</v>
      </c>
      <c r="G2153" s="198">
        <v>0.30690000000000001</v>
      </c>
      <c r="H2153" s="198">
        <v>0.23219999999999999</v>
      </c>
      <c r="I2153" s="198">
        <v>0.182</v>
      </c>
      <c r="J2153" s="198">
        <v>0.1525</v>
      </c>
      <c r="K2153" s="198">
        <v>0.1371</v>
      </c>
      <c r="L2153" s="198">
        <v>0.13</v>
      </c>
      <c r="M2153" s="198">
        <v>0.127</v>
      </c>
      <c r="N2153" s="198">
        <v>0.1258</v>
      </c>
      <c r="O2153" s="198">
        <v>0.12540000000000001</v>
      </c>
      <c r="P2153" s="198">
        <v>0.12529999999999999</v>
      </c>
      <c r="Q2153" s="198">
        <v>0.12520000000000001</v>
      </c>
    </row>
    <row r="2154" spans="1:17" x14ac:dyDescent="0.25">
      <c r="A2154" s="8">
        <v>6</v>
      </c>
      <c r="B2154" s="3">
        <v>73</v>
      </c>
      <c r="C2154" s="5">
        <v>500000</v>
      </c>
      <c r="D2154" s="198"/>
      <c r="E2154" s="198">
        <v>0.5212</v>
      </c>
      <c r="F2154" s="198">
        <v>0.39989999999999998</v>
      </c>
      <c r="G2154" s="198">
        <v>0.29199999999999998</v>
      </c>
      <c r="H2154" s="198">
        <v>0.2122</v>
      </c>
      <c r="I2154" s="198">
        <v>0.16309999999999999</v>
      </c>
      <c r="J2154" s="198">
        <v>0.13900000000000001</v>
      </c>
      <c r="K2154" s="198">
        <v>0.1295</v>
      </c>
      <c r="L2154" s="198">
        <v>0.1263</v>
      </c>
      <c r="M2154" s="198">
        <v>0.1255</v>
      </c>
      <c r="N2154" s="198">
        <v>0.12529999999999999</v>
      </c>
      <c r="O2154" s="198">
        <v>0.12520000000000001</v>
      </c>
      <c r="P2154" s="198">
        <v>0.12520000000000001</v>
      </c>
      <c r="Q2154" s="198">
        <v>0.12520000000000001</v>
      </c>
    </row>
    <row r="2155" spans="1:17" x14ac:dyDescent="0.25">
      <c r="A2155" s="8">
        <v>6</v>
      </c>
      <c r="B2155" s="3">
        <v>74</v>
      </c>
      <c r="C2155" s="5">
        <v>500000</v>
      </c>
      <c r="D2155" s="198"/>
      <c r="E2155" s="198">
        <v>0.52100000000000002</v>
      </c>
      <c r="F2155" s="198">
        <v>0.39850000000000002</v>
      </c>
      <c r="G2155" s="198">
        <v>0.28349999999999997</v>
      </c>
      <c r="H2155" s="198">
        <v>0.19900000000000001</v>
      </c>
      <c r="I2155" s="198">
        <v>0.15129999999999999</v>
      </c>
      <c r="J2155" s="198">
        <v>0.13220000000000001</v>
      </c>
      <c r="K2155" s="198">
        <v>0.12659999999999999</v>
      </c>
      <c r="L2155" s="198">
        <v>0.12540000000000001</v>
      </c>
      <c r="M2155" s="198">
        <v>0.12520000000000001</v>
      </c>
      <c r="N2155" s="198">
        <v>0.12520000000000001</v>
      </c>
      <c r="O2155" s="198">
        <v>0.12520000000000001</v>
      </c>
      <c r="P2155" s="198">
        <v>0.12520000000000001</v>
      </c>
      <c r="Q2155" s="198">
        <v>0.12520000000000001</v>
      </c>
    </row>
    <row r="2156" spans="1:17" x14ac:dyDescent="0.25">
      <c r="A2156" s="8">
        <v>7</v>
      </c>
      <c r="B2156" s="3">
        <v>55</v>
      </c>
      <c r="C2156" s="5">
        <v>500000</v>
      </c>
      <c r="D2156" s="198"/>
      <c r="E2156" s="198">
        <v>0.65259999999999996</v>
      </c>
      <c r="F2156" s="198">
        <v>0.58720000000000006</v>
      </c>
      <c r="G2156" s="198">
        <v>0.52810000000000001</v>
      </c>
      <c r="H2156" s="198">
        <v>0.47460000000000002</v>
      </c>
      <c r="I2156" s="198">
        <v>0.42599999999999999</v>
      </c>
      <c r="J2156" s="198">
        <v>0.3821</v>
      </c>
      <c r="K2156" s="198">
        <v>0.34239999999999998</v>
      </c>
      <c r="L2156" s="198">
        <v>0.3115</v>
      </c>
      <c r="M2156" s="198">
        <v>0.2863</v>
      </c>
      <c r="N2156" s="198">
        <v>0.26490000000000002</v>
      </c>
      <c r="O2156" s="198">
        <v>0.24660000000000001</v>
      </c>
      <c r="P2156" s="198">
        <v>0.23089999999999999</v>
      </c>
      <c r="Q2156" s="198">
        <v>0.21740000000000001</v>
      </c>
    </row>
    <row r="2157" spans="1:17" x14ac:dyDescent="0.25">
      <c r="A2157" s="8">
        <v>7</v>
      </c>
      <c r="B2157" s="3">
        <v>56</v>
      </c>
      <c r="C2157" s="5">
        <v>500000</v>
      </c>
      <c r="D2157" s="198"/>
      <c r="E2157" s="198">
        <v>0.64370000000000005</v>
      </c>
      <c r="F2157" s="198">
        <v>0.57620000000000005</v>
      </c>
      <c r="G2157" s="198">
        <v>0.51529999999999998</v>
      </c>
      <c r="H2157" s="198">
        <v>0.46029999999999999</v>
      </c>
      <c r="I2157" s="198">
        <v>0.41060000000000002</v>
      </c>
      <c r="J2157" s="198">
        <v>0.3659</v>
      </c>
      <c r="K2157" s="198">
        <v>0.32850000000000001</v>
      </c>
      <c r="L2157" s="198">
        <v>0.29949999999999999</v>
      </c>
      <c r="M2157" s="198">
        <v>0.27500000000000002</v>
      </c>
      <c r="N2157" s="198">
        <v>0.25409999999999999</v>
      </c>
      <c r="O2157" s="198">
        <v>0.2364</v>
      </c>
      <c r="P2157" s="198">
        <v>0.22120000000000001</v>
      </c>
      <c r="Q2157" s="198">
        <v>0.20849999999999999</v>
      </c>
    </row>
    <row r="2158" spans="1:17" x14ac:dyDescent="0.25">
      <c r="A2158" s="8">
        <v>7</v>
      </c>
      <c r="B2158" s="3">
        <v>57</v>
      </c>
      <c r="C2158" s="5">
        <v>500000</v>
      </c>
      <c r="D2158" s="198"/>
      <c r="E2158" s="198">
        <v>0.63490000000000002</v>
      </c>
      <c r="F2158" s="198">
        <v>0.56520000000000004</v>
      </c>
      <c r="G2158" s="198">
        <v>0.50239999999999996</v>
      </c>
      <c r="H2158" s="198">
        <v>0.44600000000000001</v>
      </c>
      <c r="I2158" s="198">
        <v>0.3952</v>
      </c>
      <c r="J2158" s="198">
        <v>0.35020000000000001</v>
      </c>
      <c r="K2158" s="198">
        <v>0.31640000000000001</v>
      </c>
      <c r="L2158" s="198">
        <v>0.28799999999999998</v>
      </c>
      <c r="M2158" s="198">
        <v>0.26400000000000001</v>
      </c>
      <c r="N2158" s="198">
        <v>0.24360000000000001</v>
      </c>
      <c r="O2158" s="198">
        <v>0.22639999999999999</v>
      </c>
      <c r="P2158" s="198">
        <v>0.2122</v>
      </c>
      <c r="Q2158" s="198">
        <v>0.20050000000000001</v>
      </c>
    </row>
    <row r="2159" spans="1:17" x14ac:dyDescent="0.25">
      <c r="A2159" s="8">
        <v>7</v>
      </c>
      <c r="B2159" s="3">
        <v>58</v>
      </c>
      <c r="C2159" s="5">
        <v>500000</v>
      </c>
      <c r="D2159" s="198"/>
      <c r="E2159" s="198">
        <v>0.62660000000000005</v>
      </c>
      <c r="F2159" s="198">
        <v>0.55479999999999996</v>
      </c>
      <c r="G2159" s="198">
        <v>0.49020000000000002</v>
      </c>
      <c r="H2159" s="198">
        <v>0.43230000000000002</v>
      </c>
      <c r="I2159" s="198">
        <v>0.38059999999999999</v>
      </c>
      <c r="J2159" s="198">
        <v>0.33879999999999999</v>
      </c>
      <c r="K2159" s="198">
        <v>0.3054</v>
      </c>
      <c r="L2159" s="198">
        <v>0.27739999999999998</v>
      </c>
      <c r="M2159" s="198">
        <v>0.25380000000000003</v>
      </c>
      <c r="N2159" s="198">
        <v>0.23400000000000001</v>
      </c>
      <c r="O2159" s="198">
        <v>0.2177</v>
      </c>
      <c r="P2159" s="198">
        <v>0.20449999999999999</v>
      </c>
      <c r="Q2159" s="198">
        <v>0.1938</v>
      </c>
    </row>
    <row r="2160" spans="1:17" x14ac:dyDescent="0.25">
      <c r="A2160" s="8">
        <v>7</v>
      </c>
      <c r="B2160" s="3">
        <v>59</v>
      </c>
      <c r="C2160" s="5">
        <v>500000</v>
      </c>
      <c r="D2160" s="198"/>
      <c r="E2160" s="198">
        <v>0.61829999999999996</v>
      </c>
      <c r="F2160" s="198">
        <v>0.54420000000000002</v>
      </c>
      <c r="G2160" s="198">
        <v>0.47789999999999999</v>
      </c>
      <c r="H2160" s="198">
        <v>0.41860000000000003</v>
      </c>
      <c r="I2160" s="198">
        <v>0.36699999999999999</v>
      </c>
      <c r="J2160" s="198">
        <v>0.32750000000000001</v>
      </c>
      <c r="K2160" s="198">
        <v>0.2944</v>
      </c>
      <c r="L2160" s="198">
        <v>0.26669999999999999</v>
      </c>
      <c r="M2160" s="198">
        <v>0.2437</v>
      </c>
      <c r="N2160" s="198">
        <v>0.22489999999999999</v>
      </c>
      <c r="O2160" s="198">
        <v>0.2097</v>
      </c>
      <c r="P2160" s="198">
        <v>0.19739999999999999</v>
      </c>
      <c r="Q2160" s="198">
        <v>0.18759999999999999</v>
      </c>
    </row>
    <row r="2161" spans="1:17" x14ac:dyDescent="0.25">
      <c r="A2161" s="8">
        <v>7</v>
      </c>
      <c r="B2161" s="3">
        <v>60</v>
      </c>
      <c r="C2161" s="5">
        <v>500000</v>
      </c>
      <c r="D2161" s="198"/>
      <c r="E2161" s="198">
        <v>0.6099</v>
      </c>
      <c r="F2161" s="198">
        <v>0.53349999999999997</v>
      </c>
      <c r="G2161" s="198">
        <v>0.46529999999999999</v>
      </c>
      <c r="H2161" s="198">
        <v>0.40460000000000002</v>
      </c>
      <c r="I2161" s="198">
        <v>0.35549999999999998</v>
      </c>
      <c r="J2161" s="198">
        <v>0.31609999999999999</v>
      </c>
      <c r="K2161" s="198">
        <v>0.28320000000000001</v>
      </c>
      <c r="L2161" s="198">
        <v>0.25600000000000001</v>
      </c>
      <c r="M2161" s="198">
        <v>0.23400000000000001</v>
      </c>
      <c r="N2161" s="198">
        <v>0.2162</v>
      </c>
      <c r="O2161" s="198">
        <v>0.20200000000000001</v>
      </c>
      <c r="P2161" s="198">
        <v>0.19070000000000001</v>
      </c>
      <c r="Q2161" s="198">
        <v>0.1817</v>
      </c>
    </row>
    <row r="2162" spans="1:17" x14ac:dyDescent="0.25">
      <c r="A2162" s="8">
        <v>7</v>
      </c>
      <c r="B2162" s="3">
        <v>61</v>
      </c>
      <c r="C2162" s="5">
        <v>500000</v>
      </c>
      <c r="D2162" s="198"/>
      <c r="E2162" s="198">
        <v>0.60160000000000002</v>
      </c>
      <c r="F2162" s="198">
        <v>0.52290000000000003</v>
      </c>
      <c r="G2162" s="198">
        <v>0.45279999999999998</v>
      </c>
      <c r="H2162" s="198">
        <v>0.39140000000000003</v>
      </c>
      <c r="I2162" s="198">
        <v>0.34410000000000002</v>
      </c>
      <c r="J2162" s="198">
        <v>0.30470000000000003</v>
      </c>
      <c r="K2162" s="198">
        <v>0.2722</v>
      </c>
      <c r="L2162" s="198">
        <v>0.24590000000000001</v>
      </c>
      <c r="M2162" s="198">
        <v>0.22489999999999999</v>
      </c>
      <c r="N2162" s="198">
        <v>0.20810000000000001</v>
      </c>
      <c r="O2162" s="198">
        <v>0.19489999999999999</v>
      </c>
      <c r="P2162" s="198">
        <v>0.1845</v>
      </c>
      <c r="Q2162" s="198">
        <v>0.17649999999999999</v>
      </c>
    </row>
    <row r="2163" spans="1:17" x14ac:dyDescent="0.25">
      <c r="A2163" s="8">
        <v>7</v>
      </c>
      <c r="B2163" s="3">
        <v>62</v>
      </c>
      <c r="C2163" s="5">
        <v>500000</v>
      </c>
      <c r="D2163" s="198"/>
      <c r="E2163" s="198">
        <v>0.59330000000000005</v>
      </c>
      <c r="F2163" s="198">
        <v>0.51219999999999999</v>
      </c>
      <c r="G2163" s="198">
        <v>0.44019999999999998</v>
      </c>
      <c r="H2163" s="198">
        <v>0.38009999999999999</v>
      </c>
      <c r="I2163" s="198">
        <v>0.33250000000000002</v>
      </c>
      <c r="J2163" s="198">
        <v>0.29330000000000001</v>
      </c>
      <c r="K2163" s="198">
        <v>0.26150000000000001</v>
      </c>
      <c r="L2163" s="198">
        <v>0.2361</v>
      </c>
      <c r="M2163" s="198">
        <v>0.21609999999999999</v>
      </c>
      <c r="N2163" s="198">
        <v>0.20039999999999999</v>
      </c>
      <c r="O2163" s="198">
        <v>0.18820000000000001</v>
      </c>
      <c r="P2163" s="198">
        <v>0.17879999999999999</v>
      </c>
      <c r="Q2163" s="198">
        <v>0.17169999999999999</v>
      </c>
    </row>
    <row r="2164" spans="1:17" x14ac:dyDescent="0.25">
      <c r="A2164" s="8">
        <v>7</v>
      </c>
      <c r="B2164" s="3">
        <v>63</v>
      </c>
      <c r="C2164" s="5">
        <v>500000</v>
      </c>
      <c r="D2164" s="198"/>
      <c r="E2164" s="198">
        <v>0.58489999999999998</v>
      </c>
      <c r="F2164" s="198">
        <v>0.50129999999999997</v>
      </c>
      <c r="G2164" s="198">
        <v>0.42730000000000001</v>
      </c>
      <c r="H2164" s="198">
        <v>0.36849999999999999</v>
      </c>
      <c r="I2164" s="198">
        <v>0.3206</v>
      </c>
      <c r="J2164" s="198">
        <v>0.28170000000000001</v>
      </c>
      <c r="K2164" s="198">
        <v>0.25080000000000002</v>
      </c>
      <c r="L2164" s="198">
        <v>0.22639999999999999</v>
      </c>
      <c r="M2164" s="198">
        <v>0.2074</v>
      </c>
      <c r="N2164" s="198">
        <v>0.19289999999999999</v>
      </c>
      <c r="O2164" s="198">
        <v>0.18179999999999999</v>
      </c>
      <c r="P2164" s="198">
        <v>0.17349999999999999</v>
      </c>
      <c r="Q2164" s="198">
        <v>0.1673</v>
      </c>
    </row>
    <row r="2165" spans="1:17" x14ac:dyDescent="0.25">
      <c r="A2165" s="8">
        <v>7</v>
      </c>
      <c r="B2165" s="3">
        <v>64</v>
      </c>
      <c r="C2165" s="5">
        <v>500000</v>
      </c>
      <c r="D2165" s="198"/>
      <c r="E2165" s="198">
        <v>0.57669999999999999</v>
      </c>
      <c r="F2165" s="198">
        <v>0.49059999999999998</v>
      </c>
      <c r="G2165" s="198">
        <v>0.41549999999999998</v>
      </c>
      <c r="H2165" s="198">
        <v>0.35670000000000002</v>
      </c>
      <c r="I2165" s="198">
        <v>0.30880000000000002</v>
      </c>
      <c r="J2165" s="198">
        <v>0.27039999999999997</v>
      </c>
      <c r="K2165" s="198">
        <v>0.24030000000000001</v>
      </c>
      <c r="L2165" s="198">
        <v>0.217</v>
      </c>
      <c r="M2165" s="198">
        <v>0.19919999999999999</v>
      </c>
      <c r="N2165" s="198">
        <v>0.18590000000000001</v>
      </c>
      <c r="O2165" s="198">
        <v>0.17599999999999999</v>
      </c>
      <c r="P2165" s="198">
        <v>0.16880000000000001</v>
      </c>
      <c r="Q2165" s="198">
        <v>0.16350000000000001</v>
      </c>
    </row>
    <row r="2166" spans="1:17" x14ac:dyDescent="0.25">
      <c r="A2166" s="8">
        <v>7</v>
      </c>
      <c r="B2166" s="3">
        <v>65</v>
      </c>
      <c r="C2166" s="5">
        <v>500000</v>
      </c>
      <c r="D2166" s="198"/>
      <c r="E2166" s="198">
        <v>0.56879999999999997</v>
      </c>
      <c r="F2166" s="198">
        <v>0.47989999999999999</v>
      </c>
      <c r="G2166" s="198">
        <v>0.40450000000000003</v>
      </c>
      <c r="H2166" s="198">
        <v>0.34499999999999997</v>
      </c>
      <c r="I2166" s="198">
        <v>0.29709999999999998</v>
      </c>
      <c r="J2166" s="198">
        <v>0.25919999999999999</v>
      </c>
      <c r="K2166" s="198">
        <v>0.23</v>
      </c>
      <c r="L2166" s="198">
        <v>0.2079</v>
      </c>
      <c r="M2166" s="198">
        <v>0.1915</v>
      </c>
      <c r="N2166" s="198">
        <v>0.17949999999999999</v>
      </c>
      <c r="O2166" s="198">
        <v>0.17080000000000001</v>
      </c>
      <c r="P2166" s="198">
        <v>0.1646</v>
      </c>
      <c r="Q2166" s="198">
        <v>0.1603</v>
      </c>
    </row>
    <row r="2167" spans="1:17" x14ac:dyDescent="0.25">
      <c r="A2167" s="8">
        <v>7</v>
      </c>
      <c r="B2167" s="3">
        <v>66</v>
      </c>
      <c r="C2167" s="5">
        <v>500000</v>
      </c>
      <c r="D2167" s="198"/>
      <c r="E2167" s="198">
        <v>0.56120000000000003</v>
      </c>
      <c r="F2167" s="198">
        <v>0.46960000000000002</v>
      </c>
      <c r="G2167" s="198">
        <v>0.39369999999999999</v>
      </c>
      <c r="H2167" s="198">
        <v>0.33339999999999997</v>
      </c>
      <c r="I2167" s="198">
        <v>0.28539999999999999</v>
      </c>
      <c r="J2167" s="198">
        <v>0.2482</v>
      </c>
      <c r="K2167" s="198">
        <v>0.22009999999999999</v>
      </c>
      <c r="L2167" s="198">
        <v>0.19939999999999999</v>
      </c>
      <c r="M2167" s="198">
        <v>0.18429999999999999</v>
      </c>
      <c r="N2167" s="198">
        <v>0.1736</v>
      </c>
      <c r="O2167" s="198">
        <v>0.16619999999999999</v>
      </c>
      <c r="P2167" s="198">
        <v>0.16109999999999999</v>
      </c>
      <c r="Q2167" s="198">
        <v>0.15759999999999999</v>
      </c>
    </row>
    <row r="2168" spans="1:17" x14ac:dyDescent="0.25">
      <c r="A2168" s="8">
        <v>7</v>
      </c>
      <c r="B2168" s="3">
        <v>67</v>
      </c>
      <c r="C2168" s="5">
        <v>500000</v>
      </c>
      <c r="D2168" s="198"/>
      <c r="E2168" s="198">
        <v>0.55349999999999999</v>
      </c>
      <c r="F2168" s="198">
        <v>0.4587</v>
      </c>
      <c r="G2168" s="198">
        <v>0.38200000000000001</v>
      </c>
      <c r="H2168" s="198">
        <v>0.32079999999999997</v>
      </c>
      <c r="I2168" s="198">
        <v>0.27289999999999998</v>
      </c>
      <c r="J2168" s="198">
        <v>0.23649999999999999</v>
      </c>
      <c r="K2168" s="198">
        <v>0.20979999999999999</v>
      </c>
      <c r="L2168" s="198">
        <v>0.19059999999999999</v>
      </c>
      <c r="M2168" s="198">
        <v>0.1772</v>
      </c>
      <c r="N2168" s="198">
        <v>0.1681</v>
      </c>
      <c r="O2168" s="198">
        <v>0.16189999999999999</v>
      </c>
      <c r="P2168" s="198">
        <v>0.15790000000000001</v>
      </c>
      <c r="Q2168" s="198">
        <v>0.15529999999999999</v>
      </c>
    </row>
    <row r="2169" spans="1:17" x14ac:dyDescent="0.25">
      <c r="A2169" s="8">
        <v>7</v>
      </c>
      <c r="B2169" s="3">
        <v>68</v>
      </c>
      <c r="C2169" s="5">
        <v>500000</v>
      </c>
      <c r="D2169" s="198"/>
      <c r="E2169" s="198">
        <v>0.54630000000000001</v>
      </c>
      <c r="F2169" s="198">
        <v>0.44800000000000001</v>
      </c>
      <c r="G2169" s="198">
        <v>0.37019999999999997</v>
      </c>
      <c r="H2169" s="198">
        <v>0.308</v>
      </c>
      <c r="I2169" s="198">
        <v>0.2601</v>
      </c>
      <c r="J2169" s="198">
        <v>0.2248</v>
      </c>
      <c r="K2169" s="198">
        <v>0.1996</v>
      </c>
      <c r="L2169" s="198">
        <v>0.18229999999999999</v>
      </c>
      <c r="M2169" s="198">
        <v>0.17069999999999999</v>
      </c>
      <c r="N2169" s="198">
        <v>0.16320000000000001</v>
      </c>
      <c r="O2169" s="198">
        <v>0.15840000000000001</v>
      </c>
      <c r="P2169" s="198">
        <v>0.15540000000000001</v>
      </c>
      <c r="Q2169" s="198">
        <v>0.15359999999999999</v>
      </c>
    </row>
    <row r="2170" spans="1:17" x14ac:dyDescent="0.25">
      <c r="A2170" s="8">
        <v>7</v>
      </c>
      <c r="B2170" s="3">
        <v>69</v>
      </c>
      <c r="C2170" s="5">
        <v>500000</v>
      </c>
      <c r="D2170" s="198"/>
      <c r="E2170" s="198">
        <v>0.54</v>
      </c>
      <c r="F2170" s="198">
        <v>0.43880000000000002</v>
      </c>
      <c r="G2170" s="198">
        <v>0.3589</v>
      </c>
      <c r="H2170" s="198">
        <v>0.29559999999999997</v>
      </c>
      <c r="I2170" s="198">
        <v>0.24790000000000001</v>
      </c>
      <c r="J2170" s="198">
        <v>0.21379999999999999</v>
      </c>
      <c r="K2170" s="198">
        <v>0.19040000000000001</v>
      </c>
      <c r="L2170" s="198">
        <v>0.17499999999999999</v>
      </c>
      <c r="M2170" s="198">
        <v>0.16520000000000001</v>
      </c>
      <c r="N2170" s="198">
        <v>0.15920000000000001</v>
      </c>
      <c r="O2170" s="198">
        <v>0.15570000000000001</v>
      </c>
      <c r="P2170" s="198">
        <v>0.15359999999999999</v>
      </c>
      <c r="Q2170" s="198">
        <v>0.15240000000000001</v>
      </c>
    </row>
    <row r="2171" spans="1:17" x14ac:dyDescent="0.25">
      <c r="A2171" s="8">
        <v>7</v>
      </c>
      <c r="B2171" s="3">
        <v>70</v>
      </c>
      <c r="C2171" s="5">
        <v>500000</v>
      </c>
      <c r="D2171" s="198"/>
      <c r="E2171" s="198">
        <v>0.53369999999999995</v>
      </c>
      <c r="F2171" s="198">
        <v>0.42870000000000003</v>
      </c>
      <c r="G2171" s="198">
        <v>0.34570000000000001</v>
      </c>
      <c r="H2171" s="198">
        <v>0.28089999999999998</v>
      </c>
      <c r="I2171" s="198">
        <v>0.23369999999999999</v>
      </c>
      <c r="J2171" s="198">
        <v>0.20130000000000001</v>
      </c>
      <c r="K2171" s="198">
        <v>0.1804</v>
      </c>
      <c r="L2171" s="198">
        <v>0.16750000000000001</v>
      </c>
      <c r="M2171" s="198">
        <v>0.15989999999999999</v>
      </c>
      <c r="N2171" s="198">
        <v>0.15570000000000001</v>
      </c>
      <c r="O2171" s="198">
        <v>0.15340000000000001</v>
      </c>
      <c r="P2171" s="198">
        <v>0.1522</v>
      </c>
      <c r="Q2171" s="198">
        <v>0.15160000000000001</v>
      </c>
    </row>
    <row r="2172" spans="1:17" x14ac:dyDescent="0.25">
      <c r="A2172" s="8">
        <v>7</v>
      </c>
      <c r="B2172" s="3">
        <v>71</v>
      </c>
      <c r="C2172" s="5">
        <v>500000</v>
      </c>
      <c r="D2172" s="198"/>
      <c r="E2172" s="198">
        <v>0.52880000000000005</v>
      </c>
      <c r="F2172" s="198">
        <v>0.41949999999999998</v>
      </c>
      <c r="G2172" s="198">
        <v>0.33300000000000002</v>
      </c>
      <c r="H2172" s="198">
        <v>0.26669999999999999</v>
      </c>
      <c r="I2172" s="198">
        <v>0.22</v>
      </c>
      <c r="J2172" s="198">
        <v>0.1898</v>
      </c>
      <c r="K2172" s="198">
        <v>0.1716</v>
      </c>
      <c r="L2172" s="198">
        <v>0.16139999999999999</v>
      </c>
      <c r="M2172" s="198">
        <v>0.156</v>
      </c>
      <c r="N2172" s="198">
        <v>0.15329999999999999</v>
      </c>
      <c r="O2172" s="198">
        <v>0.15210000000000001</v>
      </c>
      <c r="P2172" s="198">
        <v>0.1515</v>
      </c>
      <c r="Q2172" s="198">
        <v>0.1512</v>
      </c>
    </row>
    <row r="2173" spans="1:17" x14ac:dyDescent="0.25">
      <c r="A2173" s="8">
        <v>7</v>
      </c>
      <c r="B2173" s="3">
        <v>72</v>
      </c>
      <c r="C2173" s="5">
        <v>500000</v>
      </c>
      <c r="D2173" s="198"/>
      <c r="E2173" s="198">
        <v>0.52449999999999997</v>
      </c>
      <c r="F2173" s="198">
        <v>0.40860000000000002</v>
      </c>
      <c r="G2173" s="198">
        <v>0.31640000000000001</v>
      </c>
      <c r="H2173" s="198">
        <v>0.24740000000000001</v>
      </c>
      <c r="I2173" s="198">
        <v>0.20200000000000001</v>
      </c>
      <c r="J2173" s="198">
        <v>0.17560000000000001</v>
      </c>
      <c r="K2173" s="198">
        <v>0.16189999999999999</v>
      </c>
      <c r="L2173" s="198">
        <v>0.1555</v>
      </c>
      <c r="M2173" s="198">
        <v>0.1527</v>
      </c>
      <c r="N2173" s="198">
        <v>0.15160000000000001</v>
      </c>
      <c r="O2173" s="198">
        <v>0.15129999999999999</v>
      </c>
      <c r="P2173" s="198">
        <v>0.15110000000000001</v>
      </c>
      <c r="Q2173" s="198">
        <v>0.15110000000000001</v>
      </c>
    </row>
    <row r="2174" spans="1:17" x14ac:dyDescent="0.25">
      <c r="A2174" s="8">
        <v>7</v>
      </c>
      <c r="B2174" s="3">
        <v>73</v>
      </c>
      <c r="C2174" s="5">
        <v>500000</v>
      </c>
      <c r="D2174" s="198"/>
      <c r="E2174" s="198">
        <v>0.52259999999999995</v>
      </c>
      <c r="F2174" s="198">
        <v>0.4017</v>
      </c>
      <c r="G2174" s="198">
        <v>0.29949999999999999</v>
      </c>
      <c r="H2174" s="198">
        <v>0.22670000000000001</v>
      </c>
      <c r="I2174" s="198">
        <v>0.18360000000000001</v>
      </c>
      <c r="J2174" s="198">
        <v>0.16289999999999999</v>
      </c>
      <c r="K2174" s="198">
        <v>0.1547</v>
      </c>
      <c r="L2174" s="198">
        <v>0.15210000000000001</v>
      </c>
      <c r="M2174" s="198">
        <v>0.15129999999999999</v>
      </c>
      <c r="N2174" s="198">
        <v>0.15110000000000001</v>
      </c>
      <c r="O2174" s="198">
        <v>0.15110000000000001</v>
      </c>
      <c r="P2174" s="198">
        <v>0.15110000000000001</v>
      </c>
      <c r="Q2174" s="198">
        <v>0.15110000000000001</v>
      </c>
    </row>
    <row r="2175" spans="1:17" x14ac:dyDescent="0.25">
      <c r="A2175" s="8">
        <v>7</v>
      </c>
      <c r="B2175" s="3">
        <v>74</v>
      </c>
      <c r="C2175" s="5">
        <v>500000</v>
      </c>
      <c r="D2175" s="198"/>
      <c r="E2175" s="198">
        <v>0.52239999999999998</v>
      </c>
      <c r="F2175" s="198">
        <v>0.3997</v>
      </c>
      <c r="G2175" s="198">
        <v>0.28939999999999999</v>
      </c>
      <c r="H2175" s="198">
        <v>0.21290000000000001</v>
      </c>
      <c r="I2175" s="198">
        <v>0.17230000000000001</v>
      </c>
      <c r="J2175" s="198">
        <v>0.15670000000000001</v>
      </c>
      <c r="K2175" s="198">
        <v>0.1522</v>
      </c>
      <c r="L2175" s="198">
        <v>0.1512</v>
      </c>
      <c r="M2175" s="198">
        <v>0.15110000000000001</v>
      </c>
      <c r="N2175" s="198">
        <v>0.15110000000000001</v>
      </c>
      <c r="O2175" s="198">
        <v>0.15110000000000001</v>
      </c>
      <c r="P2175" s="198">
        <v>0.15110000000000001</v>
      </c>
      <c r="Q2175" s="198">
        <v>0.15110000000000001</v>
      </c>
    </row>
    <row r="2176" spans="1:17" x14ac:dyDescent="0.25">
      <c r="A2176" s="8">
        <v>8</v>
      </c>
      <c r="B2176" s="3">
        <v>55</v>
      </c>
      <c r="C2176" s="5">
        <v>500000</v>
      </c>
      <c r="D2176" s="198"/>
      <c r="E2176" s="198">
        <v>0.66739999999999999</v>
      </c>
      <c r="F2176" s="198">
        <v>0.60389999999999999</v>
      </c>
      <c r="G2176" s="198">
        <v>0.54620000000000002</v>
      </c>
      <c r="H2176" s="198">
        <v>0.49370000000000003</v>
      </c>
      <c r="I2176" s="198">
        <v>0.44579999999999997</v>
      </c>
      <c r="J2176" s="198">
        <v>0.4022</v>
      </c>
      <c r="K2176" s="198">
        <v>0.36259999999999998</v>
      </c>
      <c r="L2176" s="198">
        <v>0.33300000000000002</v>
      </c>
      <c r="M2176" s="198">
        <v>0.30859999999999999</v>
      </c>
      <c r="N2176" s="198">
        <v>0.28770000000000001</v>
      </c>
      <c r="O2176" s="198">
        <v>0.2697</v>
      </c>
      <c r="P2176" s="198">
        <v>0.25419999999999998</v>
      </c>
      <c r="Q2176" s="198">
        <v>0.24079999999999999</v>
      </c>
    </row>
    <row r="2177" spans="1:17" x14ac:dyDescent="0.25">
      <c r="A2177" s="8">
        <v>8</v>
      </c>
      <c r="B2177" s="3">
        <v>56</v>
      </c>
      <c r="C2177" s="5">
        <v>500000</v>
      </c>
      <c r="D2177" s="198"/>
      <c r="E2177" s="198">
        <v>0.65800000000000003</v>
      </c>
      <c r="F2177" s="198">
        <v>0.59230000000000005</v>
      </c>
      <c r="G2177" s="198">
        <v>0.53280000000000005</v>
      </c>
      <c r="H2177" s="198">
        <v>0.4788</v>
      </c>
      <c r="I2177" s="198">
        <v>0.42970000000000003</v>
      </c>
      <c r="J2177" s="198">
        <v>0.38529999999999998</v>
      </c>
      <c r="K2177" s="198">
        <v>0.34910000000000002</v>
      </c>
      <c r="L2177" s="198">
        <v>0.3211</v>
      </c>
      <c r="M2177" s="198">
        <v>0.29720000000000002</v>
      </c>
      <c r="N2177" s="198">
        <v>0.27679999999999999</v>
      </c>
      <c r="O2177" s="198">
        <v>0.25929999999999997</v>
      </c>
      <c r="P2177" s="198">
        <v>0.24429999999999999</v>
      </c>
      <c r="Q2177" s="198">
        <v>0.23169999999999999</v>
      </c>
    </row>
    <row r="2178" spans="1:17" x14ac:dyDescent="0.25">
      <c r="A2178" s="8">
        <v>8</v>
      </c>
      <c r="B2178" s="3">
        <v>57</v>
      </c>
      <c r="C2178" s="5">
        <v>500000</v>
      </c>
      <c r="D2178" s="198"/>
      <c r="E2178" s="198">
        <v>0.64859999999999995</v>
      </c>
      <c r="F2178" s="198">
        <v>0.58079999999999998</v>
      </c>
      <c r="G2178" s="198">
        <v>0.51939999999999997</v>
      </c>
      <c r="H2178" s="198">
        <v>0.46389999999999998</v>
      </c>
      <c r="I2178" s="198">
        <v>0.41370000000000001</v>
      </c>
      <c r="J2178" s="198">
        <v>0.36969999999999997</v>
      </c>
      <c r="K2178" s="198">
        <v>0.33710000000000001</v>
      </c>
      <c r="L2178" s="198">
        <v>0.30959999999999999</v>
      </c>
      <c r="M2178" s="198">
        <v>0.28610000000000002</v>
      </c>
      <c r="N2178" s="198">
        <v>0.26619999999999999</v>
      </c>
      <c r="O2178" s="198">
        <v>0.2492</v>
      </c>
      <c r="P2178" s="198">
        <v>0.23519999999999999</v>
      </c>
      <c r="Q2178" s="198">
        <v>0.22370000000000001</v>
      </c>
    </row>
    <row r="2179" spans="1:17" x14ac:dyDescent="0.25">
      <c r="A2179" s="8">
        <v>8</v>
      </c>
      <c r="B2179" s="3">
        <v>58</v>
      </c>
      <c r="C2179" s="5">
        <v>500000</v>
      </c>
      <c r="D2179" s="198"/>
      <c r="E2179" s="198">
        <v>0.63980000000000004</v>
      </c>
      <c r="F2179" s="198">
        <v>0.56979999999999997</v>
      </c>
      <c r="G2179" s="198">
        <v>0.50660000000000005</v>
      </c>
      <c r="H2179" s="198">
        <v>0.4496</v>
      </c>
      <c r="I2179" s="198">
        <v>0.39850000000000002</v>
      </c>
      <c r="J2179" s="198">
        <v>0.3584</v>
      </c>
      <c r="K2179" s="198">
        <v>0.3261</v>
      </c>
      <c r="L2179" s="198">
        <v>0.2989</v>
      </c>
      <c r="M2179" s="198">
        <v>0.27579999999999999</v>
      </c>
      <c r="N2179" s="198">
        <v>0.25640000000000002</v>
      </c>
      <c r="O2179" s="198">
        <v>0.2404</v>
      </c>
      <c r="P2179" s="198">
        <v>0.22750000000000001</v>
      </c>
      <c r="Q2179" s="198">
        <v>0.217</v>
      </c>
    </row>
    <row r="2180" spans="1:17" x14ac:dyDescent="0.25">
      <c r="A2180" s="8">
        <v>8</v>
      </c>
      <c r="B2180" s="3">
        <v>59</v>
      </c>
      <c r="C2180" s="5">
        <v>500000</v>
      </c>
      <c r="D2180" s="198"/>
      <c r="E2180" s="198">
        <v>0.63090000000000002</v>
      </c>
      <c r="F2180" s="198">
        <v>0.55869999999999997</v>
      </c>
      <c r="G2180" s="198">
        <v>0.49359999999999998</v>
      </c>
      <c r="H2180" s="198">
        <v>0.43530000000000002</v>
      </c>
      <c r="I2180" s="198">
        <v>0.38519999999999999</v>
      </c>
      <c r="J2180" s="198">
        <v>0.34710000000000002</v>
      </c>
      <c r="K2180" s="198">
        <v>0.31509999999999999</v>
      </c>
      <c r="L2180" s="198">
        <v>0.28810000000000002</v>
      </c>
      <c r="M2180" s="198">
        <v>0.2656</v>
      </c>
      <c r="N2180" s="198">
        <v>0.2472</v>
      </c>
      <c r="O2180" s="198">
        <v>0.2324</v>
      </c>
      <c r="P2180" s="198">
        <v>0.22040000000000001</v>
      </c>
      <c r="Q2180" s="198">
        <v>0.2107</v>
      </c>
    </row>
    <row r="2181" spans="1:17" x14ac:dyDescent="0.25">
      <c r="A2181" s="8">
        <v>8</v>
      </c>
      <c r="B2181" s="3">
        <v>60</v>
      </c>
      <c r="C2181" s="5">
        <v>500000</v>
      </c>
      <c r="D2181" s="198"/>
      <c r="E2181" s="198">
        <v>0.62180000000000002</v>
      </c>
      <c r="F2181" s="198">
        <v>0.54730000000000001</v>
      </c>
      <c r="G2181" s="198">
        <v>0.48039999999999999</v>
      </c>
      <c r="H2181" s="198">
        <v>0.42059999999999997</v>
      </c>
      <c r="I2181" s="198">
        <v>0.37359999999999999</v>
      </c>
      <c r="J2181" s="198">
        <v>0.33560000000000001</v>
      </c>
      <c r="K2181" s="198">
        <v>0.30380000000000001</v>
      </c>
      <c r="L2181" s="198">
        <v>0.27729999999999999</v>
      </c>
      <c r="M2181" s="198">
        <v>0.25590000000000002</v>
      </c>
      <c r="N2181" s="198">
        <v>0.23860000000000001</v>
      </c>
      <c r="O2181" s="198">
        <v>0.2248</v>
      </c>
      <c r="P2181" s="198">
        <v>0.2137</v>
      </c>
      <c r="Q2181" s="198">
        <v>0.20480000000000001</v>
      </c>
    </row>
    <row r="2182" spans="1:17" x14ac:dyDescent="0.25">
      <c r="A2182" s="8">
        <v>8</v>
      </c>
      <c r="B2182" s="3">
        <v>61</v>
      </c>
      <c r="C2182" s="5">
        <v>500000</v>
      </c>
      <c r="D2182" s="198"/>
      <c r="E2182" s="198">
        <v>0.6129</v>
      </c>
      <c r="F2182" s="198">
        <v>0.53600000000000003</v>
      </c>
      <c r="G2182" s="198">
        <v>0.4672</v>
      </c>
      <c r="H2182" s="198">
        <v>0.40770000000000001</v>
      </c>
      <c r="I2182" s="198">
        <v>0.36220000000000002</v>
      </c>
      <c r="J2182" s="198">
        <v>0.32419999999999999</v>
      </c>
      <c r="K2182" s="198">
        <v>0.29270000000000002</v>
      </c>
      <c r="L2182" s="198">
        <v>0.26719999999999999</v>
      </c>
      <c r="M2182" s="198">
        <v>0.24690000000000001</v>
      </c>
      <c r="N2182" s="198">
        <v>0.2306</v>
      </c>
      <c r="O2182" s="198">
        <v>0.21759999999999999</v>
      </c>
      <c r="P2182" s="198">
        <v>0.2074</v>
      </c>
      <c r="Q2182" s="198">
        <v>0.19950000000000001</v>
      </c>
    </row>
    <row r="2183" spans="1:17" x14ac:dyDescent="0.25">
      <c r="A2183" s="8">
        <v>8</v>
      </c>
      <c r="B2183" s="3">
        <v>62</v>
      </c>
      <c r="C2183" s="5">
        <v>500000</v>
      </c>
      <c r="D2183" s="198"/>
      <c r="E2183" s="198">
        <v>0.60389999999999999</v>
      </c>
      <c r="F2183" s="198">
        <v>0.52459999999999996</v>
      </c>
      <c r="G2183" s="198">
        <v>0.45390000000000003</v>
      </c>
      <c r="H2183" s="198">
        <v>0.39629999999999999</v>
      </c>
      <c r="I2183" s="198">
        <v>0.35049999999999998</v>
      </c>
      <c r="J2183" s="198">
        <v>0.31259999999999999</v>
      </c>
      <c r="K2183" s="198">
        <v>0.28199999999999997</v>
      </c>
      <c r="L2183" s="198">
        <v>0.25750000000000001</v>
      </c>
      <c r="M2183" s="198">
        <v>0.23810000000000001</v>
      </c>
      <c r="N2183" s="198">
        <v>0.2228</v>
      </c>
      <c r="O2183" s="198">
        <v>0.2109</v>
      </c>
      <c r="P2183" s="198">
        <v>0.20169999999999999</v>
      </c>
      <c r="Q2183" s="198">
        <v>0.1946</v>
      </c>
    </row>
    <row r="2184" spans="1:17" x14ac:dyDescent="0.25">
      <c r="A2184" s="8">
        <v>8</v>
      </c>
      <c r="B2184" s="3">
        <v>63</v>
      </c>
      <c r="C2184" s="5">
        <v>500000</v>
      </c>
      <c r="D2184" s="198"/>
      <c r="E2184" s="198">
        <v>0.59470000000000001</v>
      </c>
      <c r="F2184" s="198">
        <v>0.51290000000000002</v>
      </c>
      <c r="G2184" s="198">
        <v>0.44019999999999998</v>
      </c>
      <c r="H2184" s="198">
        <v>0.38450000000000001</v>
      </c>
      <c r="I2184" s="198">
        <v>0.33839999999999998</v>
      </c>
      <c r="J2184" s="198">
        <v>0.30099999999999999</v>
      </c>
      <c r="K2184" s="198">
        <v>0.27129999999999999</v>
      </c>
      <c r="L2184" s="198">
        <v>0.24779999999999999</v>
      </c>
      <c r="M2184" s="198">
        <v>0.22939999999999999</v>
      </c>
      <c r="N2184" s="198">
        <v>0.21529999999999999</v>
      </c>
      <c r="O2184" s="198">
        <v>0.20449999999999999</v>
      </c>
      <c r="P2184" s="198">
        <v>0.1963</v>
      </c>
      <c r="Q2184" s="198">
        <v>0.19020000000000001</v>
      </c>
    </row>
    <row r="2185" spans="1:17" x14ac:dyDescent="0.25">
      <c r="A2185" s="8">
        <v>8</v>
      </c>
      <c r="B2185" s="3">
        <v>64</v>
      </c>
      <c r="C2185" s="5">
        <v>500000</v>
      </c>
      <c r="D2185" s="198"/>
      <c r="E2185" s="198">
        <v>0.58579999999999999</v>
      </c>
      <c r="F2185" s="198">
        <v>0.50139999999999996</v>
      </c>
      <c r="G2185" s="198">
        <v>0.4289</v>
      </c>
      <c r="H2185" s="198">
        <v>0.3725</v>
      </c>
      <c r="I2185" s="198">
        <v>0.32650000000000001</v>
      </c>
      <c r="J2185" s="198">
        <v>0.2898</v>
      </c>
      <c r="K2185" s="198">
        <v>0.26079999999999998</v>
      </c>
      <c r="L2185" s="198">
        <v>0.2384</v>
      </c>
      <c r="M2185" s="198">
        <v>0.22120000000000001</v>
      </c>
      <c r="N2185" s="198">
        <v>0.20830000000000001</v>
      </c>
      <c r="O2185" s="198">
        <v>0.19869999999999999</v>
      </c>
      <c r="P2185" s="198">
        <v>0.19159999999999999</v>
      </c>
      <c r="Q2185" s="198">
        <v>0.18640000000000001</v>
      </c>
    </row>
    <row r="2186" spans="1:17" x14ac:dyDescent="0.25">
      <c r="A2186" s="8">
        <v>8</v>
      </c>
      <c r="B2186" s="3">
        <v>65</v>
      </c>
      <c r="C2186" s="5">
        <v>500000</v>
      </c>
      <c r="D2186" s="198"/>
      <c r="E2186" s="198">
        <v>0.57699999999999996</v>
      </c>
      <c r="F2186" s="198">
        <v>0.4899</v>
      </c>
      <c r="G2186" s="198">
        <v>0.41760000000000003</v>
      </c>
      <c r="H2186" s="198">
        <v>0.36059999999999998</v>
      </c>
      <c r="I2186" s="198">
        <v>0.31469999999999998</v>
      </c>
      <c r="J2186" s="198">
        <v>0.27850000000000003</v>
      </c>
      <c r="K2186" s="198">
        <v>0.25059999999999999</v>
      </c>
      <c r="L2186" s="198">
        <v>0.22939999999999999</v>
      </c>
      <c r="M2186" s="198">
        <v>0.2135</v>
      </c>
      <c r="N2186" s="198">
        <v>0.2019</v>
      </c>
      <c r="O2186" s="198">
        <v>0.19339999999999999</v>
      </c>
      <c r="P2186" s="198">
        <v>0.18740000000000001</v>
      </c>
      <c r="Q2186" s="198">
        <v>0.18310000000000001</v>
      </c>
    </row>
    <row r="2187" spans="1:17" x14ac:dyDescent="0.25">
      <c r="A2187" s="8">
        <v>8</v>
      </c>
      <c r="B2187" s="3">
        <v>66</v>
      </c>
      <c r="C2187" s="5">
        <v>500000</v>
      </c>
      <c r="D2187" s="198"/>
      <c r="E2187" s="198">
        <v>0.56859999999999999</v>
      </c>
      <c r="F2187" s="198">
        <v>0.47870000000000001</v>
      </c>
      <c r="G2187" s="198">
        <v>0.40639999999999998</v>
      </c>
      <c r="H2187" s="198">
        <v>0.3488</v>
      </c>
      <c r="I2187" s="198">
        <v>0.30299999999999999</v>
      </c>
      <c r="J2187" s="198">
        <v>0.2676</v>
      </c>
      <c r="K2187" s="198">
        <v>0.2407</v>
      </c>
      <c r="L2187" s="198">
        <v>0.22090000000000001</v>
      </c>
      <c r="M2187" s="198">
        <v>0.2064</v>
      </c>
      <c r="N2187" s="198">
        <v>0.1961</v>
      </c>
      <c r="O2187" s="198">
        <v>0.1888</v>
      </c>
      <c r="P2187" s="198">
        <v>0.18379999999999999</v>
      </c>
      <c r="Q2187" s="198">
        <v>0.1804</v>
      </c>
    </row>
    <row r="2188" spans="1:17" x14ac:dyDescent="0.25">
      <c r="A2188" s="8">
        <v>8</v>
      </c>
      <c r="B2188" s="3">
        <v>67</v>
      </c>
      <c r="C2188" s="5">
        <v>500000</v>
      </c>
      <c r="D2188" s="198"/>
      <c r="E2188" s="198">
        <v>0.56000000000000005</v>
      </c>
      <c r="F2188" s="198">
        <v>0.46689999999999998</v>
      </c>
      <c r="G2188" s="198">
        <v>0.39439999999999997</v>
      </c>
      <c r="H2188" s="198">
        <v>0.33600000000000002</v>
      </c>
      <c r="I2188" s="198">
        <v>0.29039999999999999</v>
      </c>
      <c r="J2188" s="198">
        <v>0.25590000000000002</v>
      </c>
      <c r="K2188" s="198">
        <v>0.23050000000000001</v>
      </c>
      <c r="L2188" s="198">
        <v>0.2122</v>
      </c>
      <c r="M2188" s="198">
        <v>0.1993</v>
      </c>
      <c r="N2188" s="198">
        <v>0.1905</v>
      </c>
      <c r="O2188" s="198">
        <v>0.18459999999999999</v>
      </c>
      <c r="P2188" s="198">
        <v>0.18060000000000001</v>
      </c>
      <c r="Q2188" s="198">
        <v>0.17810000000000001</v>
      </c>
    </row>
    <row r="2189" spans="1:17" x14ac:dyDescent="0.25">
      <c r="A2189" s="8">
        <v>8</v>
      </c>
      <c r="B2189" s="3">
        <v>68</v>
      </c>
      <c r="C2189" s="5">
        <v>500000</v>
      </c>
      <c r="D2189" s="198"/>
      <c r="E2189" s="198">
        <v>0.55189999999999995</v>
      </c>
      <c r="F2189" s="198">
        <v>0.45639999999999997</v>
      </c>
      <c r="G2189" s="198">
        <v>0.3821</v>
      </c>
      <c r="H2189" s="198">
        <v>0.32300000000000001</v>
      </c>
      <c r="I2189" s="198">
        <v>0.2777</v>
      </c>
      <c r="J2189" s="198">
        <v>0.24429999999999999</v>
      </c>
      <c r="K2189" s="198">
        <v>0.22040000000000001</v>
      </c>
      <c r="L2189" s="198">
        <v>0.20399999999999999</v>
      </c>
      <c r="M2189" s="198">
        <v>0.19289999999999999</v>
      </c>
      <c r="N2189" s="198">
        <v>0.18559999999999999</v>
      </c>
      <c r="O2189" s="198">
        <v>0.18099999999999999</v>
      </c>
      <c r="P2189" s="198">
        <v>0.17810000000000001</v>
      </c>
      <c r="Q2189" s="198">
        <v>0.17630000000000001</v>
      </c>
    </row>
    <row r="2190" spans="1:17" x14ac:dyDescent="0.25">
      <c r="A2190" s="8">
        <v>8</v>
      </c>
      <c r="B2190" s="3">
        <v>69</v>
      </c>
      <c r="C2190" s="5">
        <v>500000</v>
      </c>
      <c r="D2190" s="198"/>
      <c r="E2190" s="198">
        <v>0.54469999999999996</v>
      </c>
      <c r="F2190" s="198">
        <v>0.44669999999999999</v>
      </c>
      <c r="G2190" s="198">
        <v>0.37040000000000001</v>
      </c>
      <c r="H2190" s="198">
        <v>0.31040000000000001</v>
      </c>
      <c r="I2190" s="198">
        <v>0.26550000000000001</v>
      </c>
      <c r="J2190" s="198">
        <v>0.2334</v>
      </c>
      <c r="K2190" s="198">
        <v>0.2114</v>
      </c>
      <c r="L2190" s="198">
        <v>0.1968</v>
      </c>
      <c r="M2190" s="198">
        <v>0.1875</v>
      </c>
      <c r="N2190" s="198">
        <v>0.18179999999999999</v>
      </c>
      <c r="O2190" s="198">
        <v>0.17829999999999999</v>
      </c>
      <c r="P2190" s="198">
        <v>0.17630000000000001</v>
      </c>
      <c r="Q2190" s="198">
        <v>0.17510000000000001</v>
      </c>
    </row>
    <row r="2191" spans="1:17" x14ac:dyDescent="0.25">
      <c r="A2191" s="8">
        <v>8</v>
      </c>
      <c r="B2191" s="3">
        <v>70</v>
      </c>
      <c r="C2191" s="5">
        <v>500000</v>
      </c>
      <c r="D2191" s="198"/>
      <c r="E2191" s="198">
        <v>0.53749999999999998</v>
      </c>
      <c r="F2191" s="198">
        <v>0.43580000000000002</v>
      </c>
      <c r="G2191" s="198">
        <v>0.35659999999999997</v>
      </c>
      <c r="H2191" s="198">
        <v>0.29549999999999998</v>
      </c>
      <c r="I2191" s="198">
        <v>0.25130000000000002</v>
      </c>
      <c r="J2191" s="198">
        <v>0.22109999999999999</v>
      </c>
      <c r="K2191" s="198">
        <v>0.20150000000000001</v>
      </c>
      <c r="L2191" s="198">
        <v>0.18940000000000001</v>
      </c>
      <c r="M2191" s="198">
        <v>0.18229999999999999</v>
      </c>
      <c r="N2191" s="198">
        <v>0.17829999999999999</v>
      </c>
      <c r="O2191" s="198">
        <v>0.17610000000000001</v>
      </c>
      <c r="P2191" s="198">
        <v>0.1749</v>
      </c>
      <c r="Q2191" s="198">
        <v>0.17430000000000001</v>
      </c>
    </row>
    <row r="2192" spans="1:17" x14ac:dyDescent="0.25">
      <c r="A2192" s="8">
        <v>8</v>
      </c>
      <c r="B2192" s="3">
        <v>71</v>
      </c>
      <c r="C2192" s="5">
        <v>500000</v>
      </c>
      <c r="D2192" s="198"/>
      <c r="E2192" s="198">
        <v>0.53169999999999995</v>
      </c>
      <c r="F2192" s="198">
        <v>0.42559999999999998</v>
      </c>
      <c r="G2192" s="198">
        <v>0.34329999999999999</v>
      </c>
      <c r="H2192" s="198">
        <v>0.28100000000000003</v>
      </c>
      <c r="I2192" s="198">
        <v>0.23769999999999999</v>
      </c>
      <c r="J2192" s="198">
        <v>0.20979999999999999</v>
      </c>
      <c r="K2192" s="198">
        <v>0.193</v>
      </c>
      <c r="L2192" s="198">
        <v>0.1835</v>
      </c>
      <c r="M2192" s="198">
        <v>0.17849999999999999</v>
      </c>
      <c r="N2192" s="198">
        <v>0.1759</v>
      </c>
      <c r="O2192" s="198">
        <v>0.17469999999999999</v>
      </c>
      <c r="P2192" s="198">
        <v>0.1741</v>
      </c>
      <c r="Q2192" s="198">
        <v>0.1739</v>
      </c>
    </row>
    <row r="2193" spans="1:17" x14ac:dyDescent="0.25">
      <c r="A2193" s="8">
        <v>8</v>
      </c>
      <c r="B2193" s="3">
        <v>72</v>
      </c>
      <c r="C2193" s="5">
        <v>500000</v>
      </c>
      <c r="D2193" s="198"/>
      <c r="E2193" s="198">
        <v>0.52649999999999997</v>
      </c>
      <c r="F2193" s="198">
        <v>0.4133</v>
      </c>
      <c r="G2193" s="198">
        <v>0.32569999999999999</v>
      </c>
      <c r="H2193" s="198">
        <v>0.26150000000000001</v>
      </c>
      <c r="I2193" s="198">
        <v>0.22</v>
      </c>
      <c r="J2193" s="198">
        <v>0.1961</v>
      </c>
      <c r="K2193" s="198">
        <v>0.18360000000000001</v>
      </c>
      <c r="L2193" s="198">
        <v>0.17780000000000001</v>
      </c>
      <c r="M2193" s="198">
        <v>0.17530000000000001</v>
      </c>
      <c r="N2193" s="198">
        <v>0.17430000000000001</v>
      </c>
      <c r="O2193" s="198">
        <v>0.1739</v>
      </c>
      <c r="P2193" s="198">
        <v>0.17380000000000001</v>
      </c>
      <c r="Q2193" s="198">
        <v>0.17369999999999999</v>
      </c>
    </row>
    <row r="2194" spans="1:17" x14ac:dyDescent="0.25">
      <c r="A2194" s="8">
        <v>8</v>
      </c>
      <c r="B2194" s="3">
        <v>73</v>
      </c>
      <c r="C2194" s="5">
        <v>500000</v>
      </c>
      <c r="D2194" s="198"/>
      <c r="E2194" s="198">
        <v>0.52400000000000002</v>
      </c>
      <c r="F2194" s="198">
        <v>0.40339999999999998</v>
      </c>
      <c r="G2194" s="198">
        <v>0.30730000000000002</v>
      </c>
      <c r="H2194" s="198">
        <v>0.24049999999999999</v>
      </c>
      <c r="I2194" s="198">
        <v>0.2021</v>
      </c>
      <c r="J2194" s="198">
        <v>0.184</v>
      </c>
      <c r="K2194" s="198">
        <v>0.17699999999999999</v>
      </c>
      <c r="L2194" s="198">
        <v>0.17460000000000001</v>
      </c>
      <c r="M2194" s="198">
        <v>0.1739</v>
      </c>
      <c r="N2194" s="198">
        <v>0.17369999999999999</v>
      </c>
      <c r="O2194" s="198">
        <v>0.17369999999999999</v>
      </c>
      <c r="P2194" s="198">
        <v>0.17369999999999999</v>
      </c>
      <c r="Q2194" s="198">
        <v>0.17369999999999999</v>
      </c>
    </row>
    <row r="2195" spans="1:17" x14ac:dyDescent="0.25">
      <c r="A2195" s="8">
        <v>8</v>
      </c>
      <c r="B2195" s="3">
        <v>74</v>
      </c>
      <c r="C2195" s="5">
        <v>500000</v>
      </c>
      <c r="D2195" s="198"/>
      <c r="E2195" s="198">
        <v>0.52349999999999997</v>
      </c>
      <c r="F2195" s="198">
        <v>0.40089999999999998</v>
      </c>
      <c r="G2195" s="198">
        <v>0.2959</v>
      </c>
      <c r="H2195" s="198">
        <v>0.2266</v>
      </c>
      <c r="I2195" s="198">
        <v>0.1915</v>
      </c>
      <c r="J2195" s="198">
        <v>0.1784</v>
      </c>
      <c r="K2195" s="198">
        <v>0.17469999999999999</v>
      </c>
      <c r="L2195" s="198">
        <v>0.1739</v>
      </c>
      <c r="M2195" s="198">
        <v>0.17369999999999999</v>
      </c>
      <c r="N2195" s="198">
        <v>0.17369999999999999</v>
      </c>
      <c r="O2195" s="198">
        <v>0.17369999999999999</v>
      </c>
      <c r="P2195" s="198">
        <v>0.17369999999999999</v>
      </c>
      <c r="Q2195" s="198">
        <v>0.17369999999999999</v>
      </c>
    </row>
    <row r="2196" spans="1:17" x14ac:dyDescent="0.25">
      <c r="A2196" s="8">
        <v>9</v>
      </c>
      <c r="B2196" s="3">
        <v>55</v>
      </c>
      <c r="C2196" s="5">
        <v>500000</v>
      </c>
      <c r="D2196" s="198"/>
      <c r="E2196" s="198">
        <v>0.68979999999999997</v>
      </c>
      <c r="F2196" s="198">
        <v>0.62980000000000003</v>
      </c>
      <c r="G2196" s="198">
        <v>0.57489999999999997</v>
      </c>
      <c r="H2196" s="198">
        <v>0.52449999999999997</v>
      </c>
      <c r="I2196" s="198">
        <v>0.47810000000000002</v>
      </c>
      <c r="J2196" s="198">
        <v>0.43540000000000001</v>
      </c>
      <c r="K2196" s="198">
        <v>0.39610000000000001</v>
      </c>
      <c r="L2196" s="198">
        <v>0.36890000000000001</v>
      </c>
      <c r="M2196" s="198">
        <v>0.34639999999999999</v>
      </c>
      <c r="N2196" s="198">
        <v>0.3271</v>
      </c>
      <c r="O2196" s="198">
        <v>0.31040000000000001</v>
      </c>
      <c r="P2196" s="198">
        <v>0.29580000000000001</v>
      </c>
      <c r="Q2196" s="198">
        <v>0.28310000000000002</v>
      </c>
    </row>
    <row r="2197" spans="1:17" x14ac:dyDescent="0.25">
      <c r="A2197" s="8">
        <v>9</v>
      </c>
      <c r="B2197" s="3">
        <v>56</v>
      </c>
      <c r="C2197" s="5">
        <v>500000</v>
      </c>
      <c r="D2197" s="198"/>
      <c r="E2197" s="198">
        <v>0.67989999999999995</v>
      </c>
      <c r="F2197" s="198">
        <v>0.61770000000000003</v>
      </c>
      <c r="G2197" s="198">
        <v>0.56100000000000005</v>
      </c>
      <c r="H2197" s="198">
        <v>0.50890000000000002</v>
      </c>
      <c r="I2197" s="198">
        <v>0.4612</v>
      </c>
      <c r="J2197" s="198">
        <v>0.41749999999999998</v>
      </c>
      <c r="K2197" s="198">
        <v>0.38340000000000002</v>
      </c>
      <c r="L2197" s="198">
        <v>0.35749999999999998</v>
      </c>
      <c r="M2197" s="198">
        <v>0.33550000000000002</v>
      </c>
      <c r="N2197" s="198">
        <v>0.31659999999999999</v>
      </c>
      <c r="O2197" s="198">
        <v>0.30020000000000002</v>
      </c>
      <c r="P2197" s="198">
        <v>0.28599999999999998</v>
      </c>
      <c r="Q2197" s="198">
        <v>0.2742</v>
      </c>
    </row>
    <row r="2198" spans="1:17" x14ac:dyDescent="0.25">
      <c r="A2198" s="8">
        <v>9</v>
      </c>
      <c r="B2198" s="3">
        <v>57</v>
      </c>
      <c r="C2198" s="5">
        <v>500000</v>
      </c>
      <c r="D2198" s="198"/>
      <c r="E2198" s="198">
        <v>0.67</v>
      </c>
      <c r="F2198" s="198">
        <v>0.60560000000000003</v>
      </c>
      <c r="G2198" s="198">
        <v>0.54690000000000005</v>
      </c>
      <c r="H2198" s="198">
        <v>0.49320000000000003</v>
      </c>
      <c r="I2198" s="198">
        <v>0.44419999999999998</v>
      </c>
      <c r="J2198" s="198">
        <v>0.40189999999999998</v>
      </c>
      <c r="K2198" s="198">
        <v>0.37190000000000001</v>
      </c>
      <c r="L2198" s="198">
        <v>0.34649999999999997</v>
      </c>
      <c r="M2198" s="198">
        <v>0.32479999999999998</v>
      </c>
      <c r="N2198" s="198">
        <v>0.30609999999999998</v>
      </c>
      <c r="O2198" s="198">
        <v>0.29020000000000001</v>
      </c>
      <c r="P2198" s="198">
        <v>0.27710000000000001</v>
      </c>
      <c r="Q2198" s="198">
        <v>0.26650000000000001</v>
      </c>
    </row>
    <row r="2199" spans="1:17" x14ac:dyDescent="0.25">
      <c r="A2199" s="8">
        <v>9</v>
      </c>
      <c r="B2199" s="3">
        <v>58</v>
      </c>
      <c r="C2199" s="5">
        <v>500000</v>
      </c>
      <c r="D2199" s="198"/>
      <c r="E2199" s="198">
        <v>0.66059999999999997</v>
      </c>
      <c r="F2199" s="198">
        <v>0.59389999999999998</v>
      </c>
      <c r="G2199" s="198">
        <v>0.53320000000000001</v>
      </c>
      <c r="H2199" s="198">
        <v>0.47799999999999998</v>
      </c>
      <c r="I2199" s="198">
        <v>0.42780000000000001</v>
      </c>
      <c r="J2199" s="198">
        <v>0.39100000000000001</v>
      </c>
      <c r="K2199" s="198">
        <v>0.36130000000000001</v>
      </c>
      <c r="L2199" s="198">
        <v>0.33610000000000001</v>
      </c>
      <c r="M2199" s="198">
        <v>0.31459999999999999</v>
      </c>
      <c r="N2199" s="198">
        <v>0.2964</v>
      </c>
      <c r="O2199" s="198">
        <v>0.28170000000000001</v>
      </c>
      <c r="P2199" s="198">
        <v>0.26979999999999998</v>
      </c>
      <c r="Q2199" s="198">
        <v>0.2601</v>
      </c>
    </row>
    <row r="2200" spans="1:17" x14ac:dyDescent="0.25">
      <c r="A2200" s="8">
        <v>9</v>
      </c>
      <c r="B2200" s="3">
        <v>59</v>
      </c>
      <c r="C2200" s="5">
        <v>500000</v>
      </c>
      <c r="D2200" s="198"/>
      <c r="E2200" s="198">
        <v>0.65100000000000002</v>
      </c>
      <c r="F2200" s="198">
        <v>0.58199999999999996</v>
      </c>
      <c r="G2200" s="198">
        <v>0.51929999999999998</v>
      </c>
      <c r="H2200" s="198">
        <v>0.46250000000000002</v>
      </c>
      <c r="I2200" s="198">
        <v>0.41510000000000002</v>
      </c>
      <c r="J2200" s="198">
        <v>0.38</v>
      </c>
      <c r="K2200" s="198">
        <v>0.35049999999999998</v>
      </c>
      <c r="L2200" s="198">
        <v>0.32550000000000001</v>
      </c>
      <c r="M2200" s="198">
        <v>0.30449999999999999</v>
      </c>
      <c r="N2200" s="198">
        <v>0.28760000000000002</v>
      </c>
      <c r="O2200" s="198">
        <v>0.27400000000000002</v>
      </c>
      <c r="P2200" s="198">
        <v>0.2631</v>
      </c>
      <c r="Q2200" s="198">
        <v>0.25419999999999998</v>
      </c>
    </row>
    <row r="2201" spans="1:17" x14ac:dyDescent="0.25">
      <c r="A2201" s="8">
        <v>9</v>
      </c>
      <c r="B2201" s="3">
        <v>60</v>
      </c>
      <c r="C2201" s="5">
        <v>500000</v>
      </c>
      <c r="D2201" s="198"/>
      <c r="E2201" s="198">
        <v>0.6411</v>
      </c>
      <c r="F2201" s="198">
        <v>0.56969999999999998</v>
      </c>
      <c r="G2201" s="198">
        <v>0.505</v>
      </c>
      <c r="H2201" s="198">
        <v>0.4466</v>
      </c>
      <c r="I2201" s="198">
        <v>0.40379999999999999</v>
      </c>
      <c r="J2201" s="198">
        <v>0.36880000000000002</v>
      </c>
      <c r="K2201" s="198">
        <v>0.33929999999999999</v>
      </c>
      <c r="L2201" s="198">
        <v>0.31480000000000002</v>
      </c>
      <c r="M2201" s="198">
        <v>0.29520000000000002</v>
      </c>
      <c r="N2201" s="198">
        <v>0.27939999999999998</v>
      </c>
      <c r="O2201" s="198">
        <v>0.26679999999999998</v>
      </c>
      <c r="P2201" s="198">
        <v>0.25659999999999999</v>
      </c>
      <c r="Q2201" s="198">
        <v>0.2485</v>
      </c>
    </row>
    <row r="2202" spans="1:17" x14ac:dyDescent="0.25">
      <c r="A2202" s="8">
        <v>9</v>
      </c>
      <c r="B2202" s="3">
        <v>61</v>
      </c>
      <c r="C2202" s="5">
        <v>500000</v>
      </c>
      <c r="D2202" s="198"/>
      <c r="E2202" s="198">
        <v>0.63129999999999997</v>
      </c>
      <c r="F2202" s="198">
        <v>0.55740000000000001</v>
      </c>
      <c r="G2202" s="198">
        <v>0.49070000000000003</v>
      </c>
      <c r="H2202" s="198">
        <v>0.4345</v>
      </c>
      <c r="I2202" s="198">
        <v>0.3926</v>
      </c>
      <c r="J2202" s="198">
        <v>0.3574</v>
      </c>
      <c r="K2202" s="198">
        <v>0.32829999999999998</v>
      </c>
      <c r="L2202" s="198">
        <v>0.30509999999999998</v>
      </c>
      <c r="M2202" s="198">
        <v>0.28649999999999998</v>
      </c>
      <c r="N2202" s="198">
        <v>0.2717</v>
      </c>
      <c r="O2202" s="198">
        <v>0.25990000000000002</v>
      </c>
      <c r="P2202" s="198">
        <v>0.25059999999999999</v>
      </c>
      <c r="Q2202" s="198">
        <v>0.24340000000000001</v>
      </c>
    </row>
    <row r="2203" spans="1:17" x14ac:dyDescent="0.25">
      <c r="A2203" s="8">
        <v>9</v>
      </c>
      <c r="B2203" s="3">
        <v>62</v>
      </c>
      <c r="C2203" s="5">
        <v>500000</v>
      </c>
      <c r="D2203" s="198"/>
      <c r="E2203" s="198">
        <v>0.62129999999999996</v>
      </c>
      <c r="F2203" s="198">
        <v>0.54479999999999995</v>
      </c>
      <c r="G2203" s="198">
        <v>0.47610000000000002</v>
      </c>
      <c r="H2203" s="198">
        <v>0.42320000000000002</v>
      </c>
      <c r="I2203" s="198">
        <v>0.38090000000000002</v>
      </c>
      <c r="J2203" s="198">
        <v>0.34589999999999999</v>
      </c>
      <c r="K2203" s="198">
        <v>0.318</v>
      </c>
      <c r="L2203" s="198">
        <v>0.29580000000000001</v>
      </c>
      <c r="M2203" s="198">
        <v>0.2782</v>
      </c>
      <c r="N2203" s="198">
        <v>0.26429999999999998</v>
      </c>
      <c r="O2203" s="198">
        <v>0.2535</v>
      </c>
      <c r="P2203" s="198">
        <v>0.2452</v>
      </c>
      <c r="Q2203" s="198">
        <v>0.2389</v>
      </c>
    </row>
    <row r="2204" spans="1:17" x14ac:dyDescent="0.25">
      <c r="A2204" s="8">
        <v>9</v>
      </c>
      <c r="B2204" s="3">
        <v>63</v>
      </c>
      <c r="C2204" s="5">
        <v>500000</v>
      </c>
      <c r="D2204" s="198"/>
      <c r="E2204" s="198">
        <v>0.61099999999999999</v>
      </c>
      <c r="F2204" s="198">
        <v>0.53190000000000004</v>
      </c>
      <c r="G2204" s="198">
        <v>0.4627</v>
      </c>
      <c r="H2204" s="198">
        <v>0.41120000000000001</v>
      </c>
      <c r="I2204" s="198">
        <v>0.36870000000000003</v>
      </c>
      <c r="J2204" s="198">
        <v>0.3347</v>
      </c>
      <c r="K2204" s="198">
        <v>0.30769999999999997</v>
      </c>
      <c r="L2204" s="198">
        <v>0.28639999999999999</v>
      </c>
      <c r="M2204" s="198">
        <v>0.26989999999999997</v>
      </c>
      <c r="N2204" s="198">
        <v>0.25719999999999998</v>
      </c>
      <c r="O2204" s="198">
        <v>0.2475</v>
      </c>
      <c r="P2204" s="198">
        <v>0.2402</v>
      </c>
      <c r="Q2204" s="198">
        <v>0.23480000000000001</v>
      </c>
    </row>
    <row r="2205" spans="1:17" x14ac:dyDescent="0.25">
      <c r="A2205" s="8">
        <v>9</v>
      </c>
      <c r="B2205" s="3">
        <v>64</v>
      </c>
      <c r="C2205" s="5">
        <v>500000</v>
      </c>
      <c r="D2205" s="198"/>
      <c r="E2205" s="198">
        <v>0.6008</v>
      </c>
      <c r="F2205" s="198">
        <v>0.51900000000000002</v>
      </c>
      <c r="G2205" s="198">
        <v>0.45129999999999998</v>
      </c>
      <c r="H2205" s="198">
        <v>0.39910000000000001</v>
      </c>
      <c r="I2205" s="198">
        <v>0.35709999999999997</v>
      </c>
      <c r="J2205" s="198">
        <v>0.32379999999999998</v>
      </c>
      <c r="K2205" s="198">
        <v>0.29759999999999998</v>
      </c>
      <c r="L2205" s="198">
        <v>0.27750000000000002</v>
      </c>
      <c r="M2205" s="198">
        <v>0.26219999999999999</v>
      </c>
      <c r="N2205" s="198">
        <v>0.25069999999999998</v>
      </c>
      <c r="O2205" s="198">
        <v>0.24210000000000001</v>
      </c>
      <c r="P2205" s="198">
        <v>0.23580000000000001</v>
      </c>
      <c r="Q2205" s="198">
        <v>0.23119999999999999</v>
      </c>
    </row>
    <row r="2206" spans="1:17" x14ac:dyDescent="0.25">
      <c r="A2206" s="8">
        <v>9</v>
      </c>
      <c r="B2206" s="3">
        <v>65</v>
      </c>
      <c r="C2206" s="5">
        <v>500000</v>
      </c>
      <c r="D2206" s="198"/>
      <c r="E2206" s="198">
        <v>0.59079999999999999</v>
      </c>
      <c r="F2206" s="198">
        <v>0.50609999999999999</v>
      </c>
      <c r="G2206" s="198">
        <v>0.43959999999999999</v>
      </c>
      <c r="H2206" s="198">
        <v>0.38719999999999999</v>
      </c>
      <c r="I2206" s="198">
        <v>0.34549999999999997</v>
      </c>
      <c r="J2206" s="198">
        <v>0.31290000000000001</v>
      </c>
      <c r="K2206" s="198">
        <v>0.2878</v>
      </c>
      <c r="L2206" s="198">
        <v>0.26900000000000002</v>
      </c>
      <c r="M2206" s="198">
        <v>0.255</v>
      </c>
      <c r="N2206" s="198">
        <v>0.2447</v>
      </c>
      <c r="O2206" s="198">
        <v>0.23730000000000001</v>
      </c>
      <c r="P2206" s="198">
        <v>0.23200000000000001</v>
      </c>
      <c r="Q2206" s="198">
        <v>0.22819999999999999</v>
      </c>
    </row>
    <row r="2207" spans="1:17" x14ac:dyDescent="0.25">
      <c r="A2207" s="8">
        <v>9</v>
      </c>
      <c r="B2207" s="3">
        <v>66</v>
      </c>
      <c r="C2207" s="5">
        <v>500000</v>
      </c>
      <c r="D2207" s="198"/>
      <c r="E2207" s="198">
        <v>0.58109999999999995</v>
      </c>
      <c r="F2207" s="198">
        <v>0.49349999999999999</v>
      </c>
      <c r="G2207" s="198">
        <v>0.42799999999999999</v>
      </c>
      <c r="H2207" s="198">
        <v>0.37540000000000001</v>
      </c>
      <c r="I2207" s="198">
        <v>0.33400000000000002</v>
      </c>
      <c r="J2207" s="198">
        <v>0.30230000000000001</v>
      </c>
      <c r="K2207" s="198">
        <v>0.27850000000000003</v>
      </c>
      <c r="L2207" s="198">
        <v>0.26100000000000001</v>
      </c>
      <c r="M2207" s="198">
        <v>0.24829999999999999</v>
      </c>
      <c r="N2207" s="198">
        <v>0.23930000000000001</v>
      </c>
      <c r="O2207" s="198">
        <v>0.23300000000000001</v>
      </c>
      <c r="P2207" s="198">
        <v>0.22869999999999999</v>
      </c>
      <c r="Q2207" s="198">
        <v>0.22570000000000001</v>
      </c>
    </row>
    <row r="2208" spans="1:17" x14ac:dyDescent="0.25">
      <c r="A2208" s="8">
        <v>9</v>
      </c>
      <c r="B2208" s="3">
        <v>67</v>
      </c>
      <c r="C2208" s="5">
        <v>500000</v>
      </c>
      <c r="D2208" s="198"/>
      <c r="E2208" s="198">
        <v>0.57099999999999995</v>
      </c>
      <c r="F2208" s="198">
        <v>0.4824</v>
      </c>
      <c r="G2208" s="198">
        <v>0.41570000000000001</v>
      </c>
      <c r="H2208" s="198">
        <v>0.36259999999999998</v>
      </c>
      <c r="I2208" s="198">
        <v>0.32169999999999999</v>
      </c>
      <c r="J2208" s="198">
        <v>0.29110000000000003</v>
      </c>
      <c r="K2208" s="198">
        <v>0.26879999999999998</v>
      </c>
      <c r="L2208" s="198">
        <v>0.25290000000000001</v>
      </c>
      <c r="M2208" s="198">
        <v>0.24179999999999999</v>
      </c>
      <c r="N2208" s="198">
        <v>0.23430000000000001</v>
      </c>
      <c r="O2208" s="198">
        <v>0.22919999999999999</v>
      </c>
      <c r="P2208" s="198">
        <v>0.2258</v>
      </c>
      <c r="Q2208" s="198">
        <v>0.22370000000000001</v>
      </c>
    </row>
    <row r="2209" spans="1:17" x14ac:dyDescent="0.25">
      <c r="A2209" s="8">
        <v>9</v>
      </c>
      <c r="B2209" s="3">
        <v>68</v>
      </c>
      <c r="C2209" s="5">
        <v>500000</v>
      </c>
      <c r="D2209" s="198"/>
      <c r="E2209" s="198">
        <v>0.56140000000000001</v>
      </c>
      <c r="F2209" s="198">
        <v>0.4713</v>
      </c>
      <c r="G2209" s="198">
        <v>0.40300000000000002</v>
      </c>
      <c r="H2209" s="198">
        <v>0.34960000000000002</v>
      </c>
      <c r="I2209" s="198">
        <v>0.30930000000000002</v>
      </c>
      <c r="J2209" s="198">
        <v>0.28010000000000002</v>
      </c>
      <c r="K2209" s="198">
        <v>0.25950000000000001</v>
      </c>
      <c r="L2209" s="198">
        <v>0.24540000000000001</v>
      </c>
      <c r="M2209" s="198">
        <v>0.23599999999999999</v>
      </c>
      <c r="N2209" s="198">
        <v>0.22989999999999999</v>
      </c>
      <c r="O2209" s="198">
        <v>0.22600000000000001</v>
      </c>
      <c r="P2209" s="198">
        <v>0.22359999999999999</v>
      </c>
      <c r="Q2209" s="198">
        <v>0.22209999999999999</v>
      </c>
    </row>
    <row r="2210" spans="1:17" x14ac:dyDescent="0.25">
      <c r="A2210" s="8">
        <v>9</v>
      </c>
      <c r="B2210" s="3">
        <v>69</v>
      </c>
      <c r="C2210" s="5">
        <v>500000</v>
      </c>
      <c r="D2210" s="198"/>
      <c r="E2210" s="198">
        <v>0.55289999999999995</v>
      </c>
      <c r="F2210" s="198">
        <v>0.4607</v>
      </c>
      <c r="G2210" s="198">
        <v>0.39079999999999998</v>
      </c>
      <c r="H2210" s="198">
        <v>0.33700000000000002</v>
      </c>
      <c r="I2210" s="198">
        <v>0.29749999999999999</v>
      </c>
      <c r="J2210" s="198">
        <v>0.26979999999999998</v>
      </c>
      <c r="K2210" s="198">
        <v>0.25109999999999999</v>
      </c>
      <c r="L2210" s="198">
        <v>0.2389</v>
      </c>
      <c r="M2210" s="198">
        <v>0.23119999999999999</v>
      </c>
      <c r="N2210" s="198">
        <v>0.22650000000000001</v>
      </c>
      <c r="O2210" s="198">
        <v>0.22370000000000001</v>
      </c>
      <c r="P2210" s="198">
        <v>0.222</v>
      </c>
      <c r="Q2210" s="198">
        <v>0.22109999999999999</v>
      </c>
    </row>
    <row r="2211" spans="1:17" x14ac:dyDescent="0.25">
      <c r="A2211" s="8">
        <v>9</v>
      </c>
      <c r="B2211" s="3">
        <v>70</v>
      </c>
      <c r="C2211" s="5">
        <v>500000</v>
      </c>
      <c r="D2211" s="198"/>
      <c r="E2211" s="198">
        <v>0.54410000000000003</v>
      </c>
      <c r="F2211" s="198">
        <v>0.4486</v>
      </c>
      <c r="G2211" s="198">
        <v>0.37640000000000001</v>
      </c>
      <c r="H2211" s="198">
        <v>0.32229999999999998</v>
      </c>
      <c r="I2211" s="198">
        <v>0.28399999999999997</v>
      </c>
      <c r="J2211" s="198">
        <v>0.25850000000000001</v>
      </c>
      <c r="K2211" s="198">
        <v>0.24229999999999999</v>
      </c>
      <c r="L2211" s="198">
        <v>0.2324</v>
      </c>
      <c r="M2211" s="198">
        <v>0.22670000000000001</v>
      </c>
      <c r="N2211" s="198">
        <v>0.2235</v>
      </c>
      <c r="O2211" s="198">
        <v>0.2218</v>
      </c>
      <c r="P2211" s="198">
        <v>0.22090000000000001</v>
      </c>
      <c r="Q2211" s="198">
        <v>0.22040000000000001</v>
      </c>
    </row>
    <row r="2212" spans="1:17" x14ac:dyDescent="0.25">
      <c r="A2212" s="8">
        <v>9</v>
      </c>
      <c r="B2212" s="3">
        <v>71</v>
      </c>
      <c r="C2212" s="5">
        <v>500000</v>
      </c>
      <c r="D2212" s="198"/>
      <c r="E2212" s="198">
        <v>0.53700000000000003</v>
      </c>
      <c r="F2212" s="198">
        <v>0.43719999999999998</v>
      </c>
      <c r="G2212" s="198">
        <v>0.36249999999999999</v>
      </c>
      <c r="H2212" s="198">
        <v>0.30790000000000001</v>
      </c>
      <c r="I2212" s="198">
        <v>0.2712</v>
      </c>
      <c r="J2212" s="198">
        <v>0.2482</v>
      </c>
      <c r="K2212" s="198">
        <v>0.23480000000000001</v>
      </c>
      <c r="L2212" s="198">
        <v>0.22739999999999999</v>
      </c>
      <c r="M2212" s="198">
        <v>0.2235</v>
      </c>
      <c r="N2212" s="198">
        <v>0.22159999999999999</v>
      </c>
      <c r="O2212" s="198">
        <v>0.22070000000000001</v>
      </c>
      <c r="P2212" s="198">
        <v>0.2203</v>
      </c>
      <c r="Q2212" s="198">
        <v>0.22009999999999999</v>
      </c>
    </row>
    <row r="2213" spans="1:17" x14ac:dyDescent="0.25">
      <c r="A2213" s="8">
        <v>9</v>
      </c>
      <c r="B2213" s="3">
        <v>72</v>
      </c>
      <c r="C2213" s="5">
        <v>500000</v>
      </c>
      <c r="D2213" s="198"/>
      <c r="E2213" s="198">
        <v>0.5302</v>
      </c>
      <c r="F2213" s="198">
        <v>0.42270000000000002</v>
      </c>
      <c r="G2213" s="198">
        <v>0.34370000000000001</v>
      </c>
      <c r="H2213" s="198">
        <v>0.2888</v>
      </c>
      <c r="I2213" s="198">
        <v>0.25490000000000002</v>
      </c>
      <c r="J2213" s="198">
        <v>0.23630000000000001</v>
      </c>
      <c r="K2213" s="198">
        <v>0.22700000000000001</v>
      </c>
      <c r="L2213" s="198">
        <v>0.2228</v>
      </c>
      <c r="M2213" s="198">
        <v>0.221</v>
      </c>
      <c r="N2213" s="198">
        <v>0.2203</v>
      </c>
      <c r="O2213" s="198">
        <v>0.22009999999999999</v>
      </c>
      <c r="P2213" s="198">
        <v>0.22</v>
      </c>
      <c r="Q2213" s="198">
        <v>0.21990000000000001</v>
      </c>
    </row>
    <row r="2214" spans="1:17" x14ac:dyDescent="0.25">
      <c r="A2214" s="8">
        <v>9</v>
      </c>
      <c r="B2214" s="3">
        <v>73</v>
      </c>
      <c r="C2214" s="5">
        <v>500000</v>
      </c>
      <c r="D2214" s="198"/>
      <c r="E2214" s="198">
        <v>0.52659999999999996</v>
      </c>
      <c r="F2214" s="198">
        <v>0.40899999999999997</v>
      </c>
      <c r="G2214" s="198">
        <v>0.32369999999999999</v>
      </c>
      <c r="H2214" s="198">
        <v>0.26840000000000003</v>
      </c>
      <c r="I2214" s="198">
        <v>0.23930000000000001</v>
      </c>
      <c r="J2214" s="198">
        <v>0.2266</v>
      </c>
      <c r="K2214" s="198">
        <v>0.22189999999999999</v>
      </c>
      <c r="L2214" s="198">
        <v>0.2205</v>
      </c>
      <c r="M2214" s="198">
        <v>0.22009999999999999</v>
      </c>
      <c r="N2214" s="198">
        <v>0.22</v>
      </c>
      <c r="O2214" s="198">
        <v>0.21990000000000001</v>
      </c>
      <c r="P2214" s="198">
        <v>0.21990000000000001</v>
      </c>
      <c r="Q2214" s="198">
        <v>0.21990000000000001</v>
      </c>
    </row>
    <row r="2215" spans="1:17" x14ac:dyDescent="0.25">
      <c r="A2215" s="8">
        <v>9</v>
      </c>
      <c r="B2215" s="3">
        <v>74</v>
      </c>
      <c r="C2215" s="5">
        <v>500000</v>
      </c>
      <c r="D2215" s="198"/>
      <c r="E2215" s="198">
        <v>0.52600000000000002</v>
      </c>
      <c r="F2215" s="198">
        <v>0.40310000000000001</v>
      </c>
      <c r="G2215" s="198">
        <v>0.31069999999999998</v>
      </c>
      <c r="H2215" s="198">
        <v>0.25530000000000003</v>
      </c>
      <c r="I2215" s="198">
        <v>0.2306</v>
      </c>
      <c r="J2215" s="198">
        <v>0.2225</v>
      </c>
      <c r="K2215" s="198">
        <v>0.22040000000000001</v>
      </c>
      <c r="L2215" s="198">
        <v>0.22</v>
      </c>
      <c r="M2215" s="198">
        <v>0.21990000000000001</v>
      </c>
      <c r="N2215" s="198">
        <v>0.21990000000000001</v>
      </c>
      <c r="O2215" s="198">
        <v>0.21990000000000001</v>
      </c>
      <c r="P2215" s="198">
        <v>0.21990000000000001</v>
      </c>
      <c r="Q2215" s="198">
        <v>0.21990000000000001</v>
      </c>
    </row>
    <row r="2216" spans="1:17" x14ac:dyDescent="0.25">
      <c r="A2216" s="8">
        <v>1</v>
      </c>
      <c r="B2216" s="3">
        <v>56</v>
      </c>
      <c r="C2216" s="5">
        <v>550000</v>
      </c>
      <c r="D2216" s="198"/>
      <c r="E2216" s="198">
        <v>0.5655</v>
      </c>
      <c r="F2216" s="198">
        <v>0.48149999999999998</v>
      </c>
      <c r="G2216" s="198">
        <v>0.4078</v>
      </c>
      <c r="H2216" s="198">
        <v>0.34350000000000003</v>
      </c>
      <c r="I2216" s="198">
        <v>0.28799999999999998</v>
      </c>
      <c r="J2216" s="198">
        <v>0.24030000000000001</v>
      </c>
      <c r="K2216" s="198">
        <v>0.19969999999999999</v>
      </c>
      <c r="L2216" s="198">
        <v>0.16550000000000001</v>
      </c>
      <c r="M2216" s="198">
        <v>0.13730000000000001</v>
      </c>
      <c r="N2216" s="198">
        <v>0.1145</v>
      </c>
      <c r="O2216" s="198">
        <v>9.5899999999999999E-2</v>
      </c>
      <c r="P2216" s="198">
        <v>8.09E-2</v>
      </c>
      <c r="Q2216" s="198">
        <v>6.88E-2</v>
      </c>
    </row>
    <row r="2217" spans="1:17" x14ac:dyDescent="0.25">
      <c r="A2217" s="8">
        <v>1</v>
      </c>
      <c r="B2217" s="3">
        <v>57</v>
      </c>
      <c r="C2217" s="5">
        <v>550000</v>
      </c>
      <c r="D2217" s="198"/>
      <c r="E2217" s="198">
        <v>0.56020000000000003</v>
      </c>
      <c r="F2217" s="198">
        <v>0.47420000000000001</v>
      </c>
      <c r="G2217" s="198">
        <v>0.3987</v>
      </c>
      <c r="H2217" s="198">
        <v>0.33310000000000001</v>
      </c>
      <c r="I2217" s="198">
        <v>0.2767</v>
      </c>
      <c r="J2217" s="198">
        <v>0.2286</v>
      </c>
      <c r="K2217" s="198">
        <v>0.188</v>
      </c>
      <c r="L2217" s="198">
        <v>0.15429999999999999</v>
      </c>
      <c r="M2217" s="198">
        <v>0.12720000000000001</v>
      </c>
      <c r="N2217" s="198">
        <v>0.1052</v>
      </c>
      <c r="O2217" s="198">
        <v>8.7599999999999997E-2</v>
      </c>
      <c r="P2217" s="198">
        <v>7.3499999999999996E-2</v>
      </c>
      <c r="Q2217" s="198">
        <v>6.2300000000000001E-2</v>
      </c>
    </row>
    <row r="2218" spans="1:17" x14ac:dyDescent="0.25">
      <c r="A2218" s="8">
        <v>1</v>
      </c>
      <c r="B2218" s="3">
        <v>58</v>
      </c>
      <c r="C2218" s="5">
        <v>550000</v>
      </c>
      <c r="D2218" s="198"/>
      <c r="E2218" s="198">
        <v>0.5554</v>
      </c>
      <c r="F2218" s="198">
        <v>0.46739999999999998</v>
      </c>
      <c r="G2218" s="198">
        <v>0.3901</v>
      </c>
      <c r="H2218" s="198">
        <v>0.32319999999999999</v>
      </c>
      <c r="I2218" s="198">
        <v>0.26600000000000001</v>
      </c>
      <c r="J2218" s="198">
        <v>0.2175</v>
      </c>
      <c r="K2218" s="198">
        <v>0.1769</v>
      </c>
      <c r="L2218" s="198">
        <v>0.14430000000000001</v>
      </c>
      <c r="M2218" s="198">
        <v>0.1179</v>
      </c>
      <c r="N2218" s="198">
        <v>9.6799999999999997E-2</v>
      </c>
      <c r="O2218" s="198">
        <v>0.08</v>
      </c>
      <c r="P2218" s="198">
        <v>6.6799999999999998E-2</v>
      </c>
      <c r="Q2218" s="198">
        <v>5.6599999999999998E-2</v>
      </c>
    </row>
    <row r="2219" spans="1:17" x14ac:dyDescent="0.25">
      <c r="A2219" s="8">
        <v>1</v>
      </c>
      <c r="B2219" s="3">
        <v>59</v>
      </c>
      <c r="C2219" s="5">
        <v>550000</v>
      </c>
      <c r="D2219" s="198"/>
      <c r="E2219" s="198">
        <v>0.55079999999999996</v>
      </c>
      <c r="F2219" s="198">
        <v>0.4607</v>
      </c>
      <c r="G2219" s="198">
        <v>0.38159999999999999</v>
      </c>
      <c r="H2219" s="198">
        <v>0.31340000000000001</v>
      </c>
      <c r="I2219" s="198">
        <v>0.25530000000000003</v>
      </c>
      <c r="J2219" s="198">
        <v>0.20649999999999999</v>
      </c>
      <c r="K2219" s="198">
        <v>0.16650000000000001</v>
      </c>
      <c r="L2219" s="198">
        <v>0.13439999999999999</v>
      </c>
      <c r="M2219" s="198">
        <v>0.1089</v>
      </c>
      <c r="N2219" s="198">
        <v>8.8700000000000001E-2</v>
      </c>
      <c r="O2219" s="198">
        <v>7.2900000000000006E-2</v>
      </c>
      <c r="P2219" s="198">
        <v>6.0699999999999997E-2</v>
      </c>
      <c r="Q2219" s="198">
        <v>5.1400000000000001E-2</v>
      </c>
    </row>
    <row r="2220" spans="1:17" x14ac:dyDescent="0.25">
      <c r="A2220" s="8">
        <v>1</v>
      </c>
      <c r="B2220" s="3">
        <v>60</v>
      </c>
      <c r="C2220" s="5">
        <v>550000</v>
      </c>
      <c r="D2220" s="198"/>
      <c r="E2220" s="198">
        <v>0.54630000000000001</v>
      </c>
      <c r="F2220" s="198">
        <v>0.45400000000000001</v>
      </c>
      <c r="G2220" s="198">
        <v>0.37309999999999999</v>
      </c>
      <c r="H2220" s="198">
        <v>0.30349999999999999</v>
      </c>
      <c r="I2220" s="198">
        <v>0.2445</v>
      </c>
      <c r="J2220" s="198">
        <v>0.19539999999999999</v>
      </c>
      <c r="K2220" s="198">
        <v>0.15609999999999999</v>
      </c>
      <c r="L2220" s="198">
        <v>0.12470000000000001</v>
      </c>
      <c r="M2220" s="198">
        <v>0.1</v>
      </c>
      <c r="N2220" s="198">
        <v>8.0799999999999997E-2</v>
      </c>
      <c r="O2220" s="198">
        <v>6.6100000000000006E-2</v>
      </c>
      <c r="P2220" s="198">
        <v>5.4899999999999997E-2</v>
      </c>
      <c r="Q2220" s="198">
        <v>4.6600000000000003E-2</v>
      </c>
    </row>
    <row r="2221" spans="1:17" x14ac:dyDescent="0.25">
      <c r="A2221" s="8">
        <v>1</v>
      </c>
      <c r="B2221" s="3">
        <v>61</v>
      </c>
      <c r="C2221" s="5">
        <v>550000</v>
      </c>
      <c r="D2221" s="198"/>
      <c r="E2221" s="198">
        <v>0.54210000000000003</v>
      </c>
      <c r="F2221" s="198">
        <v>0.4476</v>
      </c>
      <c r="G2221" s="198">
        <v>0.36480000000000001</v>
      </c>
      <c r="H2221" s="198">
        <v>0.29370000000000002</v>
      </c>
      <c r="I2221" s="198">
        <v>0.2339</v>
      </c>
      <c r="J2221" s="198">
        <v>0.185</v>
      </c>
      <c r="K2221" s="198">
        <v>0.14599999999999999</v>
      </c>
      <c r="L2221" s="198">
        <v>0.1154</v>
      </c>
      <c r="M2221" s="198">
        <v>9.1600000000000001E-2</v>
      </c>
      <c r="N2221" s="198">
        <v>7.3499999999999996E-2</v>
      </c>
      <c r="O2221" s="198">
        <v>5.9799999999999999E-2</v>
      </c>
      <c r="P2221" s="198">
        <v>4.9700000000000001E-2</v>
      </c>
      <c r="Q2221" s="198">
        <v>4.2299999999999997E-2</v>
      </c>
    </row>
    <row r="2222" spans="1:17" x14ac:dyDescent="0.25">
      <c r="A2222" s="8">
        <v>1</v>
      </c>
      <c r="B2222" s="3">
        <v>62</v>
      </c>
      <c r="C2222" s="5">
        <v>550000</v>
      </c>
      <c r="D2222" s="198"/>
      <c r="E2222" s="198">
        <v>0.53810000000000002</v>
      </c>
      <c r="F2222" s="198">
        <v>0.44140000000000001</v>
      </c>
      <c r="G2222" s="198">
        <v>0.35659999999999997</v>
      </c>
      <c r="H2222" s="198">
        <v>0.28399999999999997</v>
      </c>
      <c r="I2222" s="198">
        <v>0.22320000000000001</v>
      </c>
      <c r="J2222" s="198">
        <v>0.17460000000000001</v>
      </c>
      <c r="K2222" s="198">
        <v>0.13600000000000001</v>
      </c>
      <c r="L2222" s="198">
        <v>0.1062</v>
      </c>
      <c r="M2222" s="198">
        <v>8.3400000000000002E-2</v>
      </c>
      <c r="N2222" s="198">
        <v>6.6500000000000004E-2</v>
      </c>
      <c r="O2222" s="198">
        <v>5.3999999999999999E-2</v>
      </c>
      <c r="P2222" s="198">
        <v>4.4999999999999998E-2</v>
      </c>
      <c r="Q2222" s="198">
        <v>3.8600000000000002E-2</v>
      </c>
    </row>
    <row r="2223" spans="1:17" x14ac:dyDescent="0.25">
      <c r="A2223" s="8">
        <v>1</v>
      </c>
      <c r="B2223" s="3">
        <v>63</v>
      </c>
      <c r="C2223" s="5">
        <v>550000</v>
      </c>
      <c r="D2223" s="198"/>
      <c r="E2223" s="198">
        <v>0.53420000000000001</v>
      </c>
      <c r="F2223" s="198">
        <v>0.43519999999999998</v>
      </c>
      <c r="G2223" s="198">
        <v>0.34820000000000001</v>
      </c>
      <c r="H2223" s="198">
        <v>0.27400000000000002</v>
      </c>
      <c r="I2223" s="198">
        <v>0.2127</v>
      </c>
      <c r="J2223" s="198">
        <v>0.16389999999999999</v>
      </c>
      <c r="K2223" s="198">
        <v>0.12590000000000001</v>
      </c>
      <c r="L2223" s="198">
        <v>9.7000000000000003E-2</v>
      </c>
      <c r="M2223" s="198">
        <v>7.5499999999999998E-2</v>
      </c>
      <c r="N2223" s="198">
        <v>5.9700000000000003E-2</v>
      </c>
      <c r="O2223" s="198">
        <v>4.8500000000000001E-2</v>
      </c>
      <c r="P2223" s="198">
        <v>4.0599999999999997E-2</v>
      </c>
      <c r="Q2223" s="198">
        <v>3.5200000000000002E-2</v>
      </c>
    </row>
    <row r="2224" spans="1:17" x14ac:dyDescent="0.25">
      <c r="A2224" s="8">
        <v>1</v>
      </c>
      <c r="B2224" s="3">
        <v>64</v>
      </c>
      <c r="C2224" s="5">
        <v>550000</v>
      </c>
      <c r="D2224" s="198"/>
      <c r="E2224" s="198">
        <v>0.53069999999999995</v>
      </c>
      <c r="F2224" s="198">
        <v>0.42930000000000001</v>
      </c>
      <c r="G2224" s="198">
        <v>0.34</v>
      </c>
      <c r="H2224" s="198">
        <v>0.2641</v>
      </c>
      <c r="I2224" s="198">
        <v>0.20219999999999999</v>
      </c>
      <c r="J2224" s="198">
        <v>0.15340000000000001</v>
      </c>
      <c r="K2224" s="198">
        <v>0.11600000000000001</v>
      </c>
      <c r="L2224" s="198">
        <v>8.8099999999999998E-2</v>
      </c>
      <c r="M2224" s="198">
        <v>6.7900000000000002E-2</v>
      </c>
      <c r="N2224" s="198">
        <v>5.3499999999999999E-2</v>
      </c>
      <c r="O2224" s="198">
        <v>4.36E-2</v>
      </c>
      <c r="P2224" s="198">
        <v>3.6799999999999999E-2</v>
      </c>
      <c r="Q2224" s="198">
        <v>3.2300000000000002E-2</v>
      </c>
    </row>
    <row r="2225" spans="1:17" x14ac:dyDescent="0.25">
      <c r="A2225" s="8">
        <v>1</v>
      </c>
      <c r="B2225" s="3">
        <v>65</v>
      </c>
      <c r="C2225" s="5">
        <v>550000</v>
      </c>
      <c r="D2225" s="198"/>
      <c r="E2225" s="198">
        <v>0.52749999999999997</v>
      </c>
      <c r="F2225" s="198">
        <v>0.42359999999999998</v>
      </c>
      <c r="G2225" s="198">
        <v>0.33200000000000002</v>
      </c>
      <c r="H2225" s="198">
        <v>0.25419999999999998</v>
      </c>
      <c r="I2225" s="198">
        <v>0.19170000000000001</v>
      </c>
      <c r="J2225" s="198">
        <v>0.1429</v>
      </c>
      <c r="K2225" s="198">
        <v>0.1062</v>
      </c>
      <c r="L2225" s="198">
        <v>7.9500000000000001E-2</v>
      </c>
      <c r="M2225" s="198">
        <v>6.0699999999999997E-2</v>
      </c>
      <c r="N2225" s="198">
        <v>4.7800000000000002E-2</v>
      </c>
      <c r="O2225" s="198">
        <v>3.9199999999999999E-2</v>
      </c>
      <c r="P2225" s="198">
        <v>3.3599999999999998E-2</v>
      </c>
      <c r="Q2225" s="198">
        <v>0.03</v>
      </c>
    </row>
    <row r="2226" spans="1:17" x14ac:dyDescent="0.25">
      <c r="A2226" s="8">
        <v>1</v>
      </c>
      <c r="B2226" s="3">
        <v>66</v>
      </c>
      <c r="C2226" s="5">
        <v>550000</v>
      </c>
      <c r="D2226" s="198"/>
      <c r="E2226" s="198">
        <v>0.52459999999999996</v>
      </c>
      <c r="F2226" s="198">
        <v>0.41830000000000001</v>
      </c>
      <c r="G2226" s="198">
        <v>0.32419999999999999</v>
      </c>
      <c r="H2226" s="198">
        <v>0.2447</v>
      </c>
      <c r="I2226" s="198">
        <v>0.18129999999999999</v>
      </c>
      <c r="J2226" s="198">
        <v>0.13250000000000001</v>
      </c>
      <c r="K2226" s="198">
        <v>9.6699999999999994E-2</v>
      </c>
      <c r="L2226" s="198">
        <v>7.1400000000000005E-2</v>
      </c>
      <c r="M2226" s="198">
        <v>5.4100000000000002E-2</v>
      </c>
      <c r="N2226" s="198">
        <v>4.2700000000000002E-2</v>
      </c>
      <c r="O2226" s="198">
        <v>3.5400000000000001E-2</v>
      </c>
      <c r="P2226" s="198">
        <v>3.09E-2</v>
      </c>
      <c r="Q2226" s="198">
        <v>2.81E-2</v>
      </c>
    </row>
    <row r="2227" spans="1:17" x14ac:dyDescent="0.25">
      <c r="A2227" s="8">
        <v>1</v>
      </c>
      <c r="B2227" s="3">
        <v>67</v>
      </c>
      <c r="C2227" s="5">
        <v>550000</v>
      </c>
      <c r="D2227" s="198"/>
      <c r="E2227" s="198">
        <v>0.52200000000000002</v>
      </c>
      <c r="F2227" s="198">
        <v>0.41310000000000002</v>
      </c>
      <c r="G2227" s="198">
        <v>0.316</v>
      </c>
      <c r="H2227" s="198">
        <v>0.23449999999999999</v>
      </c>
      <c r="I2227" s="198">
        <v>0.17</v>
      </c>
      <c r="J2227" s="198">
        <v>0.12139999999999999</v>
      </c>
      <c r="K2227" s="198">
        <v>8.6599999999999996E-2</v>
      </c>
      <c r="L2227" s="198">
        <v>6.2899999999999998E-2</v>
      </c>
      <c r="M2227" s="198">
        <v>4.7500000000000001E-2</v>
      </c>
      <c r="N2227" s="198">
        <v>3.78E-2</v>
      </c>
      <c r="O2227" s="198">
        <v>3.2000000000000001E-2</v>
      </c>
      <c r="P2227" s="198">
        <v>2.86E-2</v>
      </c>
      <c r="Q2227" s="198">
        <v>2.6700000000000002E-2</v>
      </c>
    </row>
    <row r="2228" spans="1:17" x14ac:dyDescent="0.25">
      <c r="A2228" s="8">
        <v>1</v>
      </c>
      <c r="B2228" s="3">
        <v>68</v>
      </c>
      <c r="C2228" s="5">
        <v>550000</v>
      </c>
      <c r="D2228" s="198"/>
      <c r="E2228" s="198">
        <v>0.51990000000000003</v>
      </c>
      <c r="F2228" s="198">
        <v>0.40820000000000001</v>
      </c>
      <c r="G2228" s="198">
        <v>0.308</v>
      </c>
      <c r="H2228" s="198">
        <v>0.22420000000000001</v>
      </c>
      <c r="I2228" s="198">
        <v>0.1585</v>
      </c>
      <c r="J2228" s="198">
        <v>0.1101</v>
      </c>
      <c r="K2228" s="198">
        <v>7.6700000000000004E-2</v>
      </c>
      <c r="L2228" s="198">
        <v>5.4899999999999997E-2</v>
      </c>
      <c r="M2228" s="198">
        <v>4.1500000000000002E-2</v>
      </c>
      <c r="N2228" s="198">
        <v>3.3599999999999998E-2</v>
      </c>
      <c r="O2228" s="198">
        <v>2.92E-2</v>
      </c>
      <c r="P2228" s="198">
        <v>2.6800000000000001E-2</v>
      </c>
      <c r="Q2228" s="198">
        <v>2.5600000000000001E-2</v>
      </c>
    </row>
    <row r="2229" spans="1:17" x14ac:dyDescent="0.25">
      <c r="A2229" s="8">
        <v>1</v>
      </c>
      <c r="B2229" s="3">
        <v>69</v>
      </c>
      <c r="C2229" s="5">
        <v>550000</v>
      </c>
      <c r="D2229" s="198"/>
      <c r="E2229" s="198">
        <v>0.51829999999999998</v>
      </c>
      <c r="F2229" s="198">
        <v>0.4042</v>
      </c>
      <c r="G2229" s="198">
        <v>0.30080000000000001</v>
      </c>
      <c r="H2229" s="198">
        <v>0.21440000000000001</v>
      </c>
      <c r="I2229" s="198">
        <v>0.1474</v>
      </c>
      <c r="J2229" s="198">
        <v>9.9299999999999999E-2</v>
      </c>
      <c r="K2229" s="198">
        <v>6.7500000000000004E-2</v>
      </c>
      <c r="L2229" s="198">
        <v>4.7800000000000002E-2</v>
      </c>
      <c r="M2229" s="198">
        <v>3.6499999999999998E-2</v>
      </c>
      <c r="N2229" s="198">
        <v>3.04E-2</v>
      </c>
      <c r="O2229" s="198">
        <v>2.7199999999999998E-2</v>
      </c>
      <c r="P2229" s="198">
        <v>2.5700000000000001E-2</v>
      </c>
      <c r="Q2229" s="198">
        <v>2.5000000000000001E-2</v>
      </c>
    </row>
    <row r="2230" spans="1:17" x14ac:dyDescent="0.25">
      <c r="A2230" s="8">
        <v>1</v>
      </c>
      <c r="B2230" s="3">
        <v>70</v>
      </c>
      <c r="C2230" s="5">
        <v>550000</v>
      </c>
      <c r="D2230" s="198"/>
      <c r="E2230" s="198">
        <v>0.51700000000000002</v>
      </c>
      <c r="F2230" s="198">
        <v>0.4002</v>
      </c>
      <c r="G2230" s="198">
        <v>0.29289999999999999</v>
      </c>
      <c r="H2230" s="198">
        <v>0.20300000000000001</v>
      </c>
      <c r="I2230" s="198">
        <v>0.1343</v>
      </c>
      <c r="J2230" s="198">
        <v>8.6900000000000005E-2</v>
      </c>
      <c r="K2230" s="198">
        <v>5.7299999999999997E-2</v>
      </c>
      <c r="L2230" s="198">
        <v>4.0399999999999998E-2</v>
      </c>
      <c r="M2230" s="198">
        <v>3.1699999999999999E-2</v>
      </c>
      <c r="N2230" s="198">
        <v>2.76E-2</v>
      </c>
      <c r="O2230" s="198">
        <v>2.5700000000000001E-2</v>
      </c>
      <c r="P2230" s="198">
        <v>2.4899999999999999E-2</v>
      </c>
      <c r="Q2230" s="198">
        <v>2.46E-2</v>
      </c>
    </row>
    <row r="2231" spans="1:17" x14ac:dyDescent="0.25">
      <c r="A2231" s="8">
        <v>1</v>
      </c>
      <c r="B2231" s="3">
        <v>71</v>
      </c>
      <c r="C2231" s="5">
        <v>550000</v>
      </c>
      <c r="D2231" s="198"/>
      <c r="E2231" s="198">
        <v>0.51619999999999999</v>
      </c>
      <c r="F2231" s="198">
        <v>0.39739999999999998</v>
      </c>
      <c r="G2231" s="198">
        <v>0.28620000000000001</v>
      </c>
      <c r="H2231" s="198">
        <v>0.1923</v>
      </c>
      <c r="I2231" s="198">
        <v>0.1216</v>
      </c>
      <c r="J2231" s="198">
        <v>7.4999999999999997E-2</v>
      </c>
      <c r="K2231" s="198">
        <v>4.8099999999999997E-2</v>
      </c>
      <c r="L2231" s="198">
        <v>3.44E-2</v>
      </c>
      <c r="M2231" s="198">
        <v>2.8299999999999999E-2</v>
      </c>
      <c r="N2231" s="198">
        <v>2.58E-2</v>
      </c>
      <c r="O2231" s="198">
        <v>2.4899999999999999E-2</v>
      </c>
      <c r="P2231" s="198">
        <v>2.46E-2</v>
      </c>
      <c r="Q2231" s="198">
        <v>2.4500000000000001E-2</v>
      </c>
    </row>
    <row r="2232" spans="1:17" x14ac:dyDescent="0.25">
      <c r="A2232" s="8">
        <v>1</v>
      </c>
      <c r="B2232" s="3">
        <v>72</v>
      </c>
      <c r="C2232" s="5">
        <v>550000</v>
      </c>
      <c r="D2232" s="198"/>
      <c r="E2232" s="198">
        <v>0.51590000000000003</v>
      </c>
      <c r="F2232" s="198">
        <v>0.39510000000000001</v>
      </c>
      <c r="G2232" s="198">
        <v>0.27889999999999998</v>
      </c>
      <c r="H2232" s="198">
        <v>0.1787</v>
      </c>
      <c r="I2232" s="198">
        <v>0.1046</v>
      </c>
      <c r="J2232" s="198">
        <v>5.9700000000000003E-2</v>
      </c>
      <c r="K2232" s="198">
        <v>3.7499999999999999E-2</v>
      </c>
      <c r="L2232" s="198">
        <v>2.86E-2</v>
      </c>
      <c r="M2232" s="198">
        <v>2.5600000000000001E-2</v>
      </c>
      <c r="N2232" s="198">
        <v>2.47E-2</v>
      </c>
      <c r="O2232" s="198">
        <v>2.4500000000000001E-2</v>
      </c>
      <c r="P2232" s="198">
        <v>2.4500000000000001E-2</v>
      </c>
      <c r="Q2232" s="198">
        <v>2.4500000000000001E-2</v>
      </c>
    </row>
    <row r="2233" spans="1:17" x14ac:dyDescent="0.25">
      <c r="A2233" s="8">
        <v>1</v>
      </c>
      <c r="B2233" s="3">
        <v>73</v>
      </c>
      <c r="C2233" s="5">
        <v>550000</v>
      </c>
      <c r="D2233" s="198"/>
      <c r="E2233" s="198">
        <v>0.51580000000000004</v>
      </c>
      <c r="F2233" s="198">
        <v>0.39429999999999998</v>
      </c>
      <c r="G2233" s="198">
        <v>0.2742</v>
      </c>
      <c r="H2233" s="198">
        <v>0.1656</v>
      </c>
      <c r="I2233" s="198">
        <v>8.6499999999999994E-2</v>
      </c>
      <c r="J2233" s="198">
        <v>4.4600000000000001E-2</v>
      </c>
      <c r="K2233" s="198">
        <v>2.92E-2</v>
      </c>
      <c r="L2233" s="198">
        <v>2.53E-2</v>
      </c>
      <c r="M2233" s="198">
        <v>2.46E-2</v>
      </c>
      <c r="N2233" s="198">
        <v>2.4500000000000001E-2</v>
      </c>
      <c r="O2233" s="198">
        <v>2.4500000000000001E-2</v>
      </c>
      <c r="P2233" s="198">
        <v>2.4500000000000001E-2</v>
      </c>
      <c r="Q2233" s="198">
        <v>2.4500000000000001E-2</v>
      </c>
    </row>
    <row r="2234" spans="1:17" x14ac:dyDescent="0.25">
      <c r="A2234" s="8">
        <v>1</v>
      </c>
      <c r="B2234" s="3">
        <v>74</v>
      </c>
      <c r="C2234" s="5">
        <v>550000</v>
      </c>
      <c r="D2234" s="198"/>
      <c r="E2234" s="198">
        <v>0.51580000000000004</v>
      </c>
      <c r="F2234" s="198">
        <v>0.39419999999999999</v>
      </c>
      <c r="G2234" s="198">
        <v>0.27289999999999998</v>
      </c>
      <c r="H2234" s="198">
        <v>0.1585</v>
      </c>
      <c r="I2234" s="198">
        <v>7.4700000000000003E-2</v>
      </c>
      <c r="J2234" s="198">
        <v>3.61E-2</v>
      </c>
      <c r="K2234" s="198">
        <v>2.6100000000000002E-2</v>
      </c>
      <c r="L2234" s="198">
        <v>2.46E-2</v>
      </c>
      <c r="M2234" s="198">
        <v>2.4500000000000001E-2</v>
      </c>
      <c r="N2234" s="198">
        <v>2.4500000000000001E-2</v>
      </c>
      <c r="O2234" s="198">
        <v>2.4500000000000001E-2</v>
      </c>
      <c r="P2234" s="198">
        <v>2.4500000000000001E-2</v>
      </c>
      <c r="Q2234" s="198">
        <v>2.4500000000000001E-2</v>
      </c>
    </row>
    <row r="2235" spans="1:17" x14ac:dyDescent="0.25">
      <c r="A2235" s="8">
        <v>2</v>
      </c>
      <c r="B2235" s="3">
        <v>56</v>
      </c>
      <c r="C2235" s="5">
        <v>550000</v>
      </c>
      <c r="D2235" s="198"/>
      <c r="E2235" s="198">
        <v>0.57169999999999999</v>
      </c>
      <c r="F2235" s="198">
        <v>0.48959999999999998</v>
      </c>
      <c r="G2235" s="198">
        <v>0.41749999999999998</v>
      </c>
      <c r="H2235" s="198">
        <v>0.35439999999999999</v>
      </c>
      <c r="I2235" s="198">
        <v>0.29970000000000002</v>
      </c>
      <c r="J2235" s="198">
        <v>0.2525</v>
      </c>
      <c r="K2235" s="198">
        <v>0.21199999999999999</v>
      </c>
      <c r="L2235" s="198">
        <v>0.17749999999999999</v>
      </c>
      <c r="M2235" s="198">
        <v>0.14929999999999999</v>
      </c>
      <c r="N2235" s="198">
        <v>0.12620000000000001</v>
      </c>
      <c r="O2235" s="198">
        <v>0.10730000000000001</v>
      </c>
      <c r="P2235" s="198">
        <v>9.1800000000000007E-2</v>
      </c>
      <c r="Q2235" s="198">
        <v>7.9200000000000007E-2</v>
      </c>
    </row>
    <row r="2236" spans="1:17" x14ac:dyDescent="0.25">
      <c r="A2236" s="8">
        <v>2</v>
      </c>
      <c r="B2236" s="3">
        <v>57</v>
      </c>
      <c r="C2236" s="5">
        <v>550000</v>
      </c>
      <c r="D2236" s="198"/>
      <c r="E2236" s="198">
        <v>0.56610000000000005</v>
      </c>
      <c r="F2236" s="198">
        <v>0.4819</v>
      </c>
      <c r="G2236" s="198">
        <v>0.40799999999999997</v>
      </c>
      <c r="H2236" s="198">
        <v>0.34370000000000001</v>
      </c>
      <c r="I2236" s="198">
        <v>0.28810000000000002</v>
      </c>
      <c r="J2236" s="198">
        <v>0.2404</v>
      </c>
      <c r="K2236" s="198">
        <v>0.19989999999999999</v>
      </c>
      <c r="L2236" s="198">
        <v>0.1661</v>
      </c>
      <c r="M2236" s="198">
        <v>0.1389</v>
      </c>
      <c r="N2236" s="198">
        <v>0.1166</v>
      </c>
      <c r="O2236" s="198">
        <v>9.8599999999999993E-2</v>
      </c>
      <c r="P2236" s="198">
        <v>8.4000000000000005E-2</v>
      </c>
      <c r="Q2236" s="198">
        <v>7.2400000000000006E-2</v>
      </c>
    </row>
    <row r="2237" spans="1:17" x14ac:dyDescent="0.25">
      <c r="A2237" s="8">
        <v>2</v>
      </c>
      <c r="B2237" s="3">
        <v>58</v>
      </c>
      <c r="C2237" s="5">
        <v>550000</v>
      </c>
      <c r="D2237" s="198"/>
      <c r="E2237" s="198">
        <v>0.56100000000000005</v>
      </c>
      <c r="F2237" s="198">
        <v>0.4748</v>
      </c>
      <c r="G2237" s="198">
        <v>0.3992</v>
      </c>
      <c r="H2237" s="198">
        <v>0.33360000000000001</v>
      </c>
      <c r="I2237" s="198">
        <v>0.27710000000000001</v>
      </c>
      <c r="J2237" s="198">
        <v>0.22900000000000001</v>
      </c>
      <c r="K2237" s="198">
        <v>0.1885</v>
      </c>
      <c r="L2237" s="198">
        <v>0.15590000000000001</v>
      </c>
      <c r="M2237" s="198">
        <v>0.12939999999999999</v>
      </c>
      <c r="N2237" s="198">
        <v>0.1079</v>
      </c>
      <c r="O2237" s="198">
        <v>9.0800000000000006E-2</v>
      </c>
      <c r="P2237" s="198">
        <v>7.7100000000000002E-2</v>
      </c>
      <c r="Q2237" s="198">
        <v>6.6400000000000001E-2</v>
      </c>
    </row>
    <row r="2238" spans="1:17" x14ac:dyDescent="0.25">
      <c r="A2238" s="8">
        <v>2</v>
      </c>
      <c r="B2238" s="3">
        <v>59</v>
      </c>
      <c r="C2238" s="5">
        <v>550000</v>
      </c>
      <c r="D2238" s="198"/>
      <c r="E2238" s="198">
        <v>0.55600000000000005</v>
      </c>
      <c r="F2238" s="198">
        <v>0.46789999999999998</v>
      </c>
      <c r="G2238" s="198">
        <v>0.39050000000000001</v>
      </c>
      <c r="H2238" s="198">
        <v>0.32350000000000001</v>
      </c>
      <c r="I2238" s="198">
        <v>0.26619999999999999</v>
      </c>
      <c r="J2238" s="198">
        <v>0.2177</v>
      </c>
      <c r="K2238" s="198">
        <v>0.1779</v>
      </c>
      <c r="L2238" s="198">
        <v>0.1459</v>
      </c>
      <c r="M2238" s="198">
        <v>0.1201</v>
      </c>
      <c r="N2238" s="198">
        <v>9.9599999999999994E-2</v>
      </c>
      <c r="O2238" s="198">
        <v>8.3299999999999999E-2</v>
      </c>
      <c r="P2238" s="198">
        <v>7.0699999999999999E-2</v>
      </c>
      <c r="Q2238" s="198">
        <v>6.08E-2</v>
      </c>
    </row>
    <row r="2239" spans="1:17" x14ac:dyDescent="0.25">
      <c r="A2239" s="8">
        <v>2</v>
      </c>
      <c r="B2239" s="3">
        <v>60</v>
      </c>
      <c r="C2239" s="5">
        <v>550000</v>
      </c>
      <c r="D2239" s="198"/>
      <c r="E2239" s="198">
        <v>0.55120000000000002</v>
      </c>
      <c r="F2239" s="198">
        <v>0.46089999999999998</v>
      </c>
      <c r="G2239" s="198">
        <v>0.38169999999999998</v>
      </c>
      <c r="H2239" s="198">
        <v>0.31330000000000002</v>
      </c>
      <c r="I2239" s="198">
        <v>0.25509999999999999</v>
      </c>
      <c r="J2239" s="198">
        <v>0.20649999999999999</v>
      </c>
      <c r="K2239" s="198">
        <v>0.16739999999999999</v>
      </c>
      <c r="L2239" s="198">
        <v>0.13600000000000001</v>
      </c>
      <c r="M2239" s="198">
        <v>0.1111</v>
      </c>
      <c r="N2239" s="198">
        <v>9.1499999999999998E-2</v>
      </c>
      <c r="O2239" s="198">
        <v>7.6300000000000007E-2</v>
      </c>
      <c r="P2239" s="198">
        <v>6.4600000000000005E-2</v>
      </c>
      <c r="Q2239" s="198">
        <v>5.5800000000000002E-2</v>
      </c>
    </row>
    <row r="2240" spans="1:17" x14ac:dyDescent="0.25">
      <c r="A2240" s="8">
        <v>2</v>
      </c>
      <c r="B2240" s="3">
        <v>61</v>
      </c>
      <c r="C2240" s="5">
        <v>550000</v>
      </c>
      <c r="D2240" s="198"/>
      <c r="E2240" s="198">
        <v>0.54669999999999996</v>
      </c>
      <c r="F2240" s="198">
        <v>0.45419999999999999</v>
      </c>
      <c r="G2240" s="198">
        <v>0.37309999999999999</v>
      </c>
      <c r="H2240" s="198">
        <v>0.30330000000000001</v>
      </c>
      <c r="I2240" s="198">
        <v>0.24429999999999999</v>
      </c>
      <c r="J2240" s="198">
        <v>0.19589999999999999</v>
      </c>
      <c r="K2240" s="198">
        <v>0.15720000000000001</v>
      </c>
      <c r="L2240" s="198">
        <v>0.1265</v>
      </c>
      <c r="M2240" s="198">
        <v>0.1024</v>
      </c>
      <c r="N2240" s="198">
        <v>8.3799999999999999E-2</v>
      </c>
      <c r="O2240" s="198">
        <v>6.9699999999999998E-2</v>
      </c>
      <c r="P2240" s="198">
        <v>5.91E-2</v>
      </c>
      <c r="Q2240" s="198">
        <v>5.1200000000000002E-2</v>
      </c>
    </row>
    <row r="2241" spans="1:17" x14ac:dyDescent="0.25">
      <c r="A2241" s="8">
        <v>2</v>
      </c>
      <c r="B2241" s="3">
        <v>62</v>
      </c>
      <c r="C2241" s="5">
        <v>550000</v>
      </c>
      <c r="D2241" s="198"/>
      <c r="E2241" s="198">
        <v>0.5423</v>
      </c>
      <c r="F2241" s="198">
        <v>0.4476</v>
      </c>
      <c r="G2241" s="198">
        <v>0.36449999999999999</v>
      </c>
      <c r="H2241" s="198">
        <v>0.29320000000000002</v>
      </c>
      <c r="I2241" s="198">
        <v>0.2334</v>
      </c>
      <c r="J2241" s="198">
        <v>0.18540000000000001</v>
      </c>
      <c r="K2241" s="198">
        <v>0.14710000000000001</v>
      </c>
      <c r="L2241" s="198">
        <v>0.1171</v>
      </c>
      <c r="M2241" s="198">
        <v>9.4E-2</v>
      </c>
      <c r="N2241" s="198">
        <v>7.6600000000000001E-2</v>
      </c>
      <c r="O2241" s="198">
        <v>6.3600000000000004E-2</v>
      </c>
      <c r="P2241" s="198">
        <v>5.3999999999999999E-2</v>
      </c>
      <c r="Q2241" s="198">
        <v>4.7100000000000003E-2</v>
      </c>
    </row>
    <row r="2242" spans="1:17" x14ac:dyDescent="0.25">
      <c r="A2242" s="8">
        <v>2</v>
      </c>
      <c r="B2242" s="3">
        <v>63</v>
      </c>
      <c r="C2242" s="5">
        <v>550000</v>
      </c>
      <c r="D2242" s="198"/>
      <c r="E2242" s="198">
        <v>0.53810000000000002</v>
      </c>
      <c r="F2242" s="198">
        <v>0.441</v>
      </c>
      <c r="G2242" s="198">
        <v>0.35580000000000001</v>
      </c>
      <c r="H2242" s="198">
        <v>0.28289999999999998</v>
      </c>
      <c r="I2242" s="198">
        <v>0.22270000000000001</v>
      </c>
      <c r="J2242" s="198">
        <v>0.17460000000000001</v>
      </c>
      <c r="K2242" s="198">
        <v>0.1368</v>
      </c>
      <c r="L2242" s="198">
        <v>0.1077</v>
      </c>
      <c r="M2242" s="198">
        <v>8.5800000000000001E-2</v>
      </c>
      <c r="N2242" s="198">
        <v>6.9599999999999995E-2</v>
      </c>
      <c r="O2242" s="198">
        <v>5.7799999999999997E-2</v>
      </c>
      <c r="P2242" s="198">
        <v>4.9399999999999999E-2</v>
      </c>
      <c r="Q2242" s="198">
        <v>4.3400000000000001E-2</v>
      </c>
    </row>
    <row r="2243" spans="1:17" x14ac:dyDescent="0.25">
      <c r="A2243" s="8">
        <v>2</v>
      </c>
      <c r="B2243" s="3">
        <v>64</v>
      </c>
      <c r="C2243" s="5">
        <v>550000</v>
      </c>
      <c r="D2243" s="198"/>
      <c r="E2243" s="198">
        <v>0.53410000000000002</v>
      </c>
      <c r="F2243" s="198">
        <v>0.43459999999999999</v>
      </c>
      <c r="G2243" s="198">
        <v>0.34720000000000001</v>
      </c>
      <c r="H2243" s="198">
        <v>0.2727</v>
      </c>
      <c r="I2243" s="198">
        <v>0.21199999999999999</v>
      </c>
      <c r="J2243" s="198">
        <v>0.16389999999999999</v>
      </c>
      <c r="K2243" s="198">
        <v>0.12670000000000001</v>
      </c>
      <c r="L2243" s="198">
        <v>9.8599999999999993E-2</v>
      </c>
      <c r="M2243" s="198">
        <v>7.7899999999999997E-2</v>
      </c>
      <c r="N2243" s="198">
        <v>6.3E-2</v>
      </c>
      <c r="O2243" s="198">
        <v>5.2499999999999998E-2</v>
      </c>
      <c r="P2243" s="198">
        <v>4.53E-2</v>
      </c>
      <c r="Q2243" s="198">
        <v>4.0300000000000002E-2</v>
      </c>
    </row>
    <row r="2244" spans="1:17" x14ac:dyDescent="0.25">
      <c r="A2244" s="8">
        <v>2</v>
      </c>
      <c r="B2244" s="3">
        <v>65</v>
      </c>
      <c r="C2244" s="5">
        <v>550000</v>
      </c>
      <c r="D2244" s="198"/>
      <c r="E2244" s="198">
        <v>0.53049999999999997</v>
      </c>
      <c r="F2244" s="198">
        <v>0.42859999999999998</v>
      </c>
      <c r="G2244" s="198">
        <v>0.33879999999999999</v>
      </c>
      <c r="H2244" s="198">
        <v>0.2626</v>
      </c>
      <c r="I2244" s="198">
        <v>0.2014</v>
      </c>
      <c r="J2244" s="198">
        <v>0.15329999999999999</v>
      </c>
      <c r="K2244" s="198">
        <v>0.1167</v>
      </c>
      <c r="L2244" s="198">
        <v>8.9800000000000005E-2</v>
      </c>
      <c r="M2244" s="198">
        <v>7.0499999999999993E-2</v>
      </c>
      <c r="N2244" s="198">
        <v>5.7000000000000002E-2</v>
      </c>
      <c r="O2244" s="198">
        <v>4.7800000000000002E-2</v>
      </c>
      <c r="P2244" s="198">
        <v>4.1700000000000001E-2</v>
      </c>
      <c r="Q2244" s="198">
        <v>3.7699999999999997E-2</v>
      </c>
    </row>
    <row r="2245" spans="1:17" x14ac:dyDescent="0.25">
      <c r="A2245" s="8">
        <v>2</v>
      </c>
      <c r="B2245" s="3">
        <v>66</v>
      </c>
      <c r="C2245" s="5">
        <v>550000</v>
      </c>
      <c r="D2245" s="198"/>
      <c r="E2245" s="198">
        <v>0.52729999999999999</v>
      </c>
      <c r="F2245" s="198">
        <v>0.42280000000000001</v>
      </c>
      <c r="G2245" s="198">
        <v>0.3306</v>
      </c>
      <c r="H2245" s="198">
        <v>0.25290000000000001</v>
      </c>
      <c r="I2245" s="198">
        <v>0.1908</v>
      </c>
      <c r="J2245" s="198">
        <v>0.14269999999999999</v>
      </c>
      <c r="K2245" s="198">
        <v>0.107</v>
      </c>
      <c r="L2245" s="198">
        <v>8.14E-2</v>
      </c>
      <c r="M2245" s="198">
        <v>6.3600000000000004E-2</v>
      </c>
      <c r="N2245" s="198">
        <v>5.16E-2</v>
      </c>
      <c r="O2245" s="198">
        <v>4.3700000000000003E-2</v>
      </c>
      <c r="P2245" s="198">
        <v>3.8699999999999998E-2</v>
      </c>
      <c r="Q2245" s="198">
        <v>3.56E-2</v>
      </c>
    </row>
    <row r="2246" spans="1:17" x14ac:dyDescent="0.25">
      <c r="A2246" s="8">
        <v>2</v>
      </c>
      <c r="B2246" s="3">
        <v>67</v>
      </c>
      <c r="C2246" s="5">
        <v>550000</v>
      </c>
      <c r="D2246" s="198"/>
      <c r="E2246" s="198">
        <v>0.5242</v>
      </c>
      <c r="F2246" s="198">
        <v>0.41699999999999998</v>
      </c>
      <c r="G2246" s="198">
        <v>0.32190000000000002</v>
      </c>
      <c r="H2246" s="198">
        <v>0.2424</v>
      </c>
      <c r="I2246" s="198">
        <v>0.17929999999999999</v>
      </c>
      <c r="J2246" s="198">
        <v>0.13139999999999999</v>
      </c>
      <c r="K2246" s="198">
        <v>9.6799999999999997E-2</v>
      </c>
      <c r="L2246" s="198">
        <v>7.2700000000000001E-2</v>
      </c>
      <c r="M2246" s="198">
        <v>5.6599999999999998E-2</v>
      </c>
      <c r="N2246" s="198">
        <v>4.6300000000000001E-2</v>
      </c>
      <c r="O2246" s="198">
        <v>3.9899999999999998E-2</v>
      </c>
      <c r="P2246" s="198">
        <v>3.61E-2</v>
      </c>
      <c r="Q2246" s="198">
        <v>3.3799999999999997E-2</v>
      </c>
    </row>
    <row r="2247" spans="1:17" x14ac:dyDescent="0.25">
      <c r="A2247" s="8">
        <v>2</v>
      </c>
      <c r="B2247" s="3">
        <v>68</v>
      </c>
      <c r="C2247" s="5">
        <v>550000</v>
      </c>
      <c r="D2247" s="198"/>
      <c r="E2247" s="198">
        <v>0.52159999999999995</v>
      </c>
      <c r="F2247" s="198">
        <v>0.41160000000000002</v>
      </c>
      <c r="G2247" s="198">
        <v>0.31340000000000001</v>
      </c>
      <c r="H2247" s="198">
        <v>0.23180000000000001</v>
      </c>
      <c r="I2247" s="198">
        <v>0.1676</v>
      </c>
      <c r="J2247" s="198">
        <v>0.12</v>
      </c>
      <c r="K2247" s="198">
        <v>8.6599999999999996E-2</v>
      </c>
      <c r="L2247" s="198">
        <v>6.4399999999999999E-2</v>
      </c>
      <c r="M2247" s="198">
        <v>5.0299999999999997E-2</v>
      </c>
      <c r="N2247" s="198">
        <v>4.1799999999999997E-2</v>
      </c>
      <c r="O2247" s="198">
        <v>3.6799999999999999E-2</v>
      </c>
      <c r="P2247" s="198">
        <v>3.4000000000000002E-2</v>
      </c>
      <c r="Q2247" s="198">
        <v>3.2500000000000001E-2</v>
      </c>
    </row>
    <row r="2248" spans="1:17" x14ac:dyDescent="0.25">
      <c r="A2248" s="8">
        <v>2</v>
      </c>
      <c r="B2248" s="3">
        <v>69</v>
      </c>
      <c r="C2248" s="5">
        <v>550000</v>
      </c>
      <c r="D2248" s="198"/>
      <c r="E2248" s="198">
        <v>0.51959999999999995</v>
      </c>
      <c r="F2248" s="198">
        <v>0.40699999999999997</v>
      </c>
      <c r="G2248" s="198">
        <v>0.30559999999999998</v>
      </c>
      <c r="H2248" s="198">
        <v>0.22159999999999999</v>
      </c>
      <c r="I2248" s="198">
        <v>0.15629999999999999</v>
      </c>
      <c r="J2248" s="198">
        <v>0.109</v>
      </c>
      <c r="K2248" s="198">
        <v>7.7100000000000002E-2</v>
      </c>
      <c r="L2248" s="198">
        <v>5.6899999999999999E-2</v>
      </c>
      <c r="M2248" s="198">
        <v>4.4900000000000002E-2</v>
      </c>
      <c r="N2248" s="198">
        <v>3.8100000000000002E-2</v>
      </c>
      <c r="O2248" s="198">
        <v>3.4500000000000003E-2</v>
      </c>
      <c r="P2248" s="198">
        <v>3.27E-2</v>
      </c>
      <c r="Q2248" s="198">
        <v>3.1800000000000002E-2</v>
      </c>
    </row>
    <row r="2249" spans="1:17" x14ac:dyDescent="0.25">
      <c r="A2249" s="8">
        <v>2</v>
      </c>
      <c r="B2249" s="3">
        <v>70</v>
      </c>
      <c r="C2249" s="5">
        <v>550000</v>
      </c>
      <c r="D2249" s="198"/>
      <c r="E2249" s="198">
        <v>0.51790000000000003</v>
      </c>
      <c r="F2249" s="198">
        <v>0.40239999999999998</v>
      </c>
      <c r="G2249" s="198">
        <v>0.29720000000000002</v>
      </c>
      <c r="H2249" s="198">
        <v>0.2099</v>
      </c>
      <c r="I2249" s="198">
        <v>0.14299999999999999</v>
      </c>
      <c r="J2249" s="198">
        <v>9.64E-2</v>
      </c>
      <c r="K2249" s="198">
        <v>6.6600000000000006E-2</v>
      </c>
      <c r="L2249" s="198">
        <v>4.9099999999999998E-2</v>
      </c>
      <c r="M2249" s="198">
        <v>3.9699999999999999E-2</v>
      </c>
      <c r="N2249" s="198">
        <v>3.49E-2</v>
      </c>
      <c r="O2249" s="198">
        <v>3.27E-2</v>
      </c>
      <c r="P2249" s="198">
        <v>3.1699999999999999E-2</v>
      </c>
      <c r="Q2249" s="198">
        <v>3.1300000000000001E-2</v>
      </c>
    </row>
    <row r="2250" spans="1:17" x14ac:dyDescent="0.25">
      <c r="A2250" s="8">
        <v>2</v>
      </c>
      <c r="B2250" s="3">
        <v>71</v>
      </c>
      <c r="C2250" s="5">
        <v>550000</v>
      </c>
      <c r="D2250" s="198"/>
      <c r="E2250" s="198">
        <v>0.51690000000000003</v>
      </c>
      <c r="F2250" s="198">
        <v>0.39889999999999998</v>
      </c>
      <c r="G2250" s="198">
        <v>0.2898</v>
      </c>
      <c r="H2250" s="198">
        <v>0.19869999999999999</v>
      </c>
      <c r="I2250" s="198">
        <v>0.13009999999999999</v>
      </c>
      <c r="J2250" s="198">
        <v>8.43E-2</v>
      </c>
      <c r="K2250" s="198">
        <v>5.7099999999999998E-2</v>
      </c>
      <c r="L2250" s="198">
        <v>4.2700000000000002E-2</v>
      </c>
      <c r="M2250" s="198">
        <v>3.5799999999999998E-2</v>
      </c>
      <c r="N2250" s="198">
        <v>3.2800000000000003E-2</v>
      </c>
      <c r="O2250" s="198">
        <v>3.1600000000000003E-2</v>
      </c>
      <c r="P2250" s="198">
        <v>3.1199999999999999E-2</v>
      </c>
      <c r="Q2250" s="198">
        <v>3.1099999999999999E-2</v>
      </c>
    </row>
    <row r="2251" spans="1:17" x14ac:dyDescent="0.25">
      <c r="A2251" s="8">
        <v>2</v>
      </c>
      <c r="B2251" s="3">
        <v>72</v>
      </c>
      <c r="C2251" s="5">
        <v>550000</v>
      </c>
      <c r="D2251" s="198"/>
      <c r="E2251" s="198">
        <v>0.51629999999999998</v>
      </c>
      <c r="F2251" s="198">
        <v>0.39589999999999997</v>
      </c>
      <c r="G2251" s="198">
        <v>0.28139999999999998</v>
      </c>
      <c r="H2251" s="198">
        <v>0.1842</v>
      </c>
      <c r="I2251" s="198">
        <v>0.11269999999999999</v>
      </c>
      <c r="J2251" s="198">
        <v>6.8599999999999994E-2</v>
      </c>
      <c r="K2251" s="198">
        <v>4.5900000000000003E-2</v>
      </c>
      <c r="L2251" s="198">
        <v>3.61E-2</v>
      </c>
      <c r="M2251" s="198">
        <v>3.2500000000000001E-2</v>
      </c>
      <c r="N2251" s="198">
        <v>3.1399999999999997E-2</v>
      </c>
      <c r="O2251" s="198">
        <v>3.1099999999999999E-2</v>
      </c>
      <c r="P2251" s="198">
        <v>3.1E-2</v>
      </c>
      <c r="Q2251" s="198">
        <v>3.1E-2</v>
      </c>
    </row>
    <row r="2252" spans="1:17" x14ac:dyDescent="0.25">
      <c r="A2252" s="8">
        <v>2</v>
      </c>
      <c r="B2252" s="3">
        <v>73</v>
      </c>
      <c r="C2252" s="5">
        <v>550000</v>
      </c>
      <c r="D2252" s="198"/>
      <c r="E2252" s="198">
        <v>0.51619999999999999</v>
      </c>
      <c r="F2252" s="198">
        <v>0.39460000000000001</v>
      </c>
      <c r="G2252" s="198">
        <v>0.27529999999999999</v>
      </c>
      <c r="H2252" s="198">
        <v>0.17</v>
      </c>
      <c r="I2252" s="198">
        <v>9.4100000000000003E-2</v>
      </c>
      <c r="J2252" s="198">
        <v>5.3100000000000001E-2</v>
      </c>
      <c r="K2252" s="198">
        <v>3.6900000000000002E-2</v>
      </c>
      <c r="L2252" s="198">
        <v>3.2199999999999999E-2</v>
      </c>
      <c r="M2252" s="198">
        <v>3.1199999999999999E-2</v>
      </c>
      <c r="N2252" s="198">
        <v>3.1E-2</v>
      </c>
      <c r="O2252" s="198">
        <v>3.1E-2</v>
      </c>
      <c r="P2252" s="198">
        <v>3.1E-2</v>
      </c>
      <c r="Q2252" s="198">
        <v>3.1E-2</v>
      </c>
    </row>
    <row r="2253" spans="1:17" x14ac:dyDescent="0.25">
      <c r="A2253" s="8">
        <v>2</v>
      </c>
      <c r="B2253" s="3">
        <v>74</v>
      </c>
      <c r="C2253" s="5">
        <v>550000</v>
      </c>
      <c r="D2253" s="198"/>
      <c r="E2253" s="198">
        <v>0.51619999999999999</v>
      </c>
      <c r="F2253" s="198">
        <v>0.39439999999999997</v>
      </c>
      <c r="G2253" s="198">
        <v>0.27339999999999998</v>
      </c>
      <c r="H2253" s="198">
        <v>0.1618</v>
      </c>
      <c r="I2253" s="198">
        <v>8.1900000000000001E-2</v>
      </c>
      <c r="J2253" s="198">
        <v>4.4200000000000003E-2</v>
      </c>
      <c r="K2253" s="198">
        <v>3.32E-2</v>
      </c>
      <c r="L2253" s="198">
        <v>3.1199999999999999E-2</v>
      </c>
      <c r="M2253" s="198">
        <v>3.1E-2</v>
      </c>
      <c r="N2253" s="198">
        <v>3.1E-2</v>
      </c>
      <c r="O2253" s="198">
        <v>3.1E-2</v>
      </c>
      <c r="P2253" s="198">
        <v>3.1E-2</v>
      </c>
      <c r="Q2253" s="198">
        <v>3.1E-2</v>
      </c>
    </row>
    <row r="2254" spans="1:17" x14ac:dyDescent="0.25">
      <c r="A2254" s="8">
        <v>3</v>
      </c>
      <c r="B2254" s="3">
        <v>56</v>
      </c>
      <c r="C2254" s="5">
        <v>550000</v>
      </c>
      <c r="D2254" s="198"/>
      <c r="E2254" s="198">
        <v>0.58699999999999997</v>
      </c>
      <c r="F2254" s="198">
        <v>0.50870000000000004</v>
      </c>
      <c r="G2254" s="198">
        <v>0.4395</v>
      </c>
      <c r="H2254" s="198">
        <v>0.3785</v>
      </c>
      <c r="I2254" s="198">
        <v>0.32500000000000001</v>
      </c>
      <c r="J2254" s="198">
        <v>0.27839999999999998</v>
      </c>
      <c r="K2254" s="198">
        <v>0.2379</v>
      </c>
      <c r="L2254" s="198">
        <v>0.2029</v>
      </c>
      <c r="M2254" s="198">
        <v>0.17480000000000001</v>
      </c>
      <c r="N2254" s="198">
        <v>0.15140000000000001</v>
      </c>
      <c r="O2254" s="198">
        <v>0.13200000000000001</v>
      </c>
      <c r="P2254" s="198">
        <v>0.1158</v>
      </c>
      <c r="Q2254" s="198">
        <v>0.1026</v>
      </c>
    </row>
    <row r="2255" spans="1:17" x14ac:dyDescent="0.25">
      <c r="A2255" s="8">
        <v>3</v>
      </c>
      <c r="B2255" s="3">
        <v>57</v>
      </c>
      <c r="C2255" s="5">
        <v>550000</v>
      </c>
      <c r="D2255" s="198"/>
      <c r="E2255" s="198">
        <v>0.58050000000000002</v>
      </c>
      <c r="F2255" s="198">
        <v>0.50009999999999999</v>
      </c>
      <c r="G2255" s="198">
        <v>0.42920000000000003</v>
      </c>
      <c r="H2255" s="198">
        <v>0.3669</v>
      </c>
      <c r="I2255" s="198">
        <v>0.3125</v>
      </c>
      <c r="J2255" s="198">
        <v>0.26540000000000002</v>
      </c>
      <c r="K2255" s="198">
        <v>0.2248</v>
      </c>
      <c r="L2255" s="198">
        <v>0.1913</v>
      </c>
      <c r="M2255" s="198">
        <v>0.16389999999999999</v>
      </c>
      <c r="N2255" s="198">
        <v>0.14119999999999999</v>
      </c>
      <c r="O2255" s="198">
        <v>0.1226</v>
      </c>
      <c r="P2255" s="198">
        <v>0.1074</v>
      </c>
      <c r="Q2255" s="198">
        <v>9.5000000000000001E-2</v>
      </c>
    </row>
    <row r="2256" spans="1:17" x14ac:dyDescent="0.25">
      <c r="A2256" s="8">
        <v>3</v>
      </c>
      <c r="B2256" s="3">
        <v>58</v>
      </c>
      <c r="C2256" s="5">
        <v>550000</v>
      </c>
      <c r="D2256" s="198"/>
      <c r="E2256" s="198">
        <v>0.5746</v>
      </c>
      <c r="F2256" s="198">
        <v>0.49220000000000003</v>
      </c>
      <c r="G2256" s="198">
        <v>0.41949999999999998</v>
      </c>
      <c r="H2256" s="198">
        <v>0.35589999999999999</v>
      </c>
      <c r="I2256" s="198">
        <v>0.30070000000000002</v>
      </c>
      <c r="J2256" s="198">
        <v>0.25309999999999999</v>
      </c>
      <c r="K2256" s="198">
        <v>0.21299999999999999</v>
      </c>
      <c r="L2256" s="198">
        <v>0.18060000000000001</v>
      </c>
      <c r="M2256" s="198">
        <v>0.15379999999999999</v>
      </c>
      <c r="N2256" s="198">
        <v>0.13200000000000001</v>
      </c>
      <c r="O2256" s="198">
        <v>0.1142</v>
      </c>
      <c r="P2256" s="198">
        <v>9.98E-2</v>
      </c>
      <c r="Q2256" s="198">
        <v>8.8400000000000006E-2</v>
      </c>
    </row>
    <row r="2257" spans="1:17" x14ac:dyDescent="0.25">
      <c r="A2257" s="8">
        <v>3</v>
      </c>
      <c r="B2257" s="3">
        <v>59</v>
      </c>
      <c r="C2257" s="5">
        <v>550000</v>
      </c>
      <c r="D2257" s="198"/>
      <c r="E2257" s="198">
        <v>0.56869999999999998</v>
      </c>
      <c r="F2257" s="198">
        <v>0.48430000000000001</v>
      </c>
      <c r="G2257" s="198">
        <v>0.40989999999999999</v>
      </c>
      <c r="H2257" s="198">
        <v>0.34489999999999998</v>
      </c>
      <c r="I2257" s="198">
        <v>0.28889999999999999</v>
      </c>
      <c r="J2257" s="198">
        <v>0.2409</v>
      </c>
      <c r="K2257" s="198">
        <v>0.20200000000000001</v>
      </c>
      <c r="L2257" s="198">
        <v>0.1701</v>
      </c>
      <c r="M2257" s="198">
        <v>0.14410000000000001</v>
      </c>
      <c r="N2257" s="198">
        <v>0.123</v>
      </c>
      <c r="O2257" s="198">
        <v>0.1062</v>
      </c>
      <c r="P2257" s="198">
        <v>9.2799999999999994E-2</v>
      </c>
      <c r="Q2257" s="198">
        <v>8.2199999999999995E-2</v>
      </c>
    </row>
    <row r="2258" spans="1:17" x14ac:dyDescent="0.25">
      <c r="A2258" s="8">
        <v>3</v>
      </c>
      <c r="B2258" s="3">
        <v>60</v>
      </c>
      <c r="C2258" s="5">
        <v>550000</v>
      </c>
      <c r="D2258" s="198"/>
      <c r="E2258" s="198">
        <v>0.56299999999999994</v>
      </c>
      <c r="F2258" s="198">
        <v>0.47639999999999999</v>
      </c>
      <c r="G2258" s="198">
        <v>0.40010000000000001</v>
      </c>
      <c r="H2258" s="198">
        <v>0.33389999999999997</v>
      </c>
      <c r="I2258" s="198">
        <v>0.27700000000000002</v>
      </c>
      <c r="J2258" s="198">
        <v>0.22939999999999999</v>
      </c>
      <c r="K2258" s="198">
        <v>0.191</v>
      </c>
      <c r="L2258" s="198">
        <v>0.15970000000000001</v>
      </c>
      <c r="M2258" s="198">
        <v>0.13439999999999999</v>
      </c>
      <c r="N2258" s="198">
        <v>0.1143</v>
      </c>
      <c r="O2258" s="198">
        <v>9.8500000000000004E-2</v>
      </c>
      <c r="P2258" s="198">
        <v>8.6099999999999996E-2</v>
      </c>
      <c r="Q2258" s="198">
        <v>7.6600000000000001E-2</v>
      </c>
    </row>
    <row r="2259" spans="1:17" x14ac:dyDescent="0.25">
      <c r="A2259" s="8">
        <v>3</v>
      </c>
      <c r="B2259" s="3">
        <v>61</v>
      </c>
      <c r="C2259" s="5">
        <v>550000</v>
      </c>
      <c r="D2259" s="198"/>
      <c r="E2259" s="198">
        <v>0.5575</v>
      </c>
      <c r="F2259" s="198">
        <v>0.46870000000000001</v>
      </c>
      <c r="G2259" s="198">
        <v>0.3906</v>
      </c>
      <c r="H2259" s="198">
        <v>0.32300000000000001</v>
      </c>
      <c r="I2259" s="198">
        <v>0.26519999999999999</v>
      </c>
      <c r="J2259" s="198">
        <v>0.21840000000000001</v>
      </c>
      <c r="K2259" s="198">
        <v>0.18029999999999999</v>
      </c>
      <c r="L2259" s="198">
        <v>0.14960000000000001</v>
      </c>
      <c r="M2259" s="198">
        <v>0.12520000000000001</v>
      </c>
      <c r="N2259" s="198">
        <v>0.1062</v>
      </c>
      <c r="O2259" s="198">
        <v>9.1399999999999995E-2</v>
      </c>
      <c r="P2259" s="198">
        <v>8.0100000000000005E-2</v>
      </c>
      <c r="Q2259" s="198">
        <v>7.1499999999999994E-2</v>
      </c>
    </row>
    <row r="2260" spans="1:17" x14ac:dyDescent="0.25">
      <c r="A2260" s="8">
        <v>3</v>
      </c>
      <c r="B2260" s="3">
        <v>62</v>
      </c>
      <c r="C2260" s="5">
        <v>550000</v>
      </c>
      <c r="D2260" s="198"/>
      <c r="E2260" s="198">
        <v>0.55220000000000002</v>
      </c>
      <c r="F2260" s="198">
        <v>0.46110000000000001</v>
      </c>
      <c r="G2260" s="198">
        <v>0.38109999999999999</v>
      </c>
      <c r="H2260" s="198">
        <v>0.312</v>
      </c>
      <c r="I2260" s="198">
        <v>0.254</v>
      </c>
      <c r="J2260" s="198">
        <v>0.20730000000000001</v>
      </c>
      <c r="K2260" s="198">
        <v>0.1696</v>
      </c>
      <c r="L2260" s="198">
        <v>0.13969999999999999</v>
      </c>
      <c r="M2260" s="198">
        <v>0.1163</v>
      </c>
      <c r="N2260" s="198">
        <v>9.8299999999999998E-2</v>
      </c>
      <c r="O2260" s="198">
        <v>8.4699999999999998E-2</v>
      </c>
      <c r="P2260" s="198">
        <v>7.4399999999999994E-2</v>
      </c>
      <c r="Q2260" s="198">
        <v>6.6799999999999998E-2</v>
      </c>
    </row>
    <row r="2261" spans="1:17" x14ac:dyDescent="0.25">
      <c r="A2261" s="8">
        <v>3</v>
      </c>
      <c r="B2261" s="3">
        <v>63</v>
      </c>
      <c r="C2261" s="5">
        <v>550000</v>
      </c>
      <c r="D2261" s="198"/>
      <c r="E2261" s="198">
        <v>0.54690000000000005</v>
      </c>
      <c r="F2261" s="198">
        <v>0.45350000000000001</v>
      </c>
      <c r="G2261" s="198">
        <v>0.37140000000000001</v>
      </c>
      <c r="H2261" s="198">
        <v>0.30080000000000001</v>
      </c>
      <c r="I2261" s="198">
        <v>0.24279999999999999</v>
      </c>
      <c r="J2261" s="198">
        <v>0.19600000000000001</v>
      </c>
      <c r="K2261" s="198">
        <v>0.1588</v>
      </c>
      <c r="L2261" s="198">
        <v>0.1298</v>
      </c>
      <c r="M2261" s="198">
        <v>0.1075</v>
      </c>
      <c r="N2261" s="198">
        <v>9.0800000000000006E-2</v>
      </c>
      <c r="O2261" s="198">
        <v>7.8299999999999995E-2</v>
      </c>
      <c r="P2261" s="198">
        <v>6.9199999999999998E-2</v>
      </c>
      <c r="Q2261" s="198">
        <v>6.2600000000000003E-2</v>
      </c>
    </row>
    <row r="2262" spans="1:17" x14ac:dyDescent="0.25">
      <c r="A2262" s="8">
        <v>3</v>
      </c>
      <c r="B2262" s="3">
        <v>64</v>
      </c>
      <c r="C2262" s="5">
        <v>550000</v>
      </c>
      <c r="D2262" s="198"/>
      <c r="E2262" s="198">
        <v>0.54200000000000004</v>
      </c>
      <c r="F2262" s="198">
        <v>0.4461</v>
      </c>
      <c r="G2262" s="198">
        <v>0.36180000000000001</v>
      </c>
      <c r="H2262" s="198">
        <v>0.28970000000000001</v>
      </c>
      <c r="I2262" s="198">
        <v>0.23150000000000001</v>
      </c>
      <c r="J2262" s="198">
        <v>0.18479999999999999</v>
      </c>
      <c r="K2262" s="198">
        <v>0.1482</v>
      </c>
      <c r="L2262" s="198">
        <v>0.1202</v>
      </c>
      <c r="M2262" s="198">
        <v>9.9199999999999997E-2</v>
      </c>
      <c r="N2262" s="198">
        <v>8.3699999999999997E-2</v>
      </c>
      <c r="O2262" s="198">
        <v>7.2499999999999995E-2</v>
      </c>
      <c r="P2262" s="198">
        <v>6.4600000000000005E-2</v>
      </c>
      <c r="Q2262" s="198">
        <v>5.8999999999999997E-2</v>
      </c>
    </row>
    <row r="2263" spans="1:17" x14ac:dyDescent="0.25">
      <c r="A2263" s="8">
        <v>3</v>
      </c>
      <c r="B2263" s="3">
        <v>65</v>
      </c>
      <c r="C2263" s="5">
        <v>550000</v>
      </c>
      <c r="D2263" s="198"/>
      <c r="E2263" s="198">
        <v>0.53739999999999999</v>
      </c>
      <c r="F2263" s="198">
        <v>0.43890000000000001</v>
      </c>
      <c r="G2263" s="198">
        <v>0.3523</v>
      </c>
      <c r="H2263" s="198">
        <v>0.2792</v>
      </c>
      <c r="I2263" s="198">
        <v>0.2203</v>
      </c>
      <c r="J2263" s="198">
        <v>0.17369999999999999</v>
      </c>
      <c r="K2263" s="198">
        <v>0.13780000000000001</v>
      </c>
      <c r="L2263" s="198">
        <v>0.1109</v>
      </c>
      <c r="M2263" s="198">
        <v>9.1200000000000003E-2</v>
      </c>
      <c r="N2263" s="198">
        <v>7.7100000000000002E-2</v>
      </c>
      <c r="O2263" s="198">
        <v>6.7299999999999999E-2</v>
      </c>
      <c r="P2263" s="198">
        <v>6.0499999999999998E-2</v>
      </c>
      <c r="Q2263" s="198">
        <v>5.5899999999999998E-2</v>
      </c>
    </row>
    <row r="2264" spans="1:17" x14ac:dyDescent="0.25">
      <c r="A2264" s="8">
        <v>3</v>
      </c>
      <c r="B2264" s="3">
        <v>66</v>
      </c>
      <c r="C2264" s="5">
        <v>550000</v>
      </c>
      <c r="D2264" s="198"/>
      <c r="E2264" s="198">
        <v>0.53320000000000001</v>
      </c>
      <c r="F2264" s="198">
        <v>0.43209999999999998</v>
      </c>
      <c r="G2264" s="198">
        <v>0.34300000000000003</v>
      </c>
      <c r="H2264" s="198">
        <v>0.26869999999999999</v>
      </c>
      <c r="I2264" s="198">
        <v>0.20910000000000001</v>
      </c>
      <c r="J2264" s="198">
        <v>0.16259999999999999</v>
      </c>
      <c r="K2264" s="198">
        <v>0.12759999999999999</v>
      </c>
      <c r="L2264" s="198">
        <v>0.1019</v>
      </c>
      <c r="M2264" s="198">
        <v>8.3699999999999997E-2</v>
      </c>
      <c r="N2264" s="198">
        <v>7.1099999999999997E-2</v>
      </c>
      <c r="O2264" s="198">
        <v>6.2600000000000003E-2</v>
      </c>
      <c r="P2264" s="198">
        <v>5.7000000000000002E-2</v>
      </c>
      <c r="Q2264" s="198">
        <v>5.3400000000000003E-2</v>
      </c>
    </row>
    <row r="2265" spans="1:17" x14ac:dyDescent="0.25">
      <c r="A2265" s="8">
        <v>3</v>
      </c>
      <c r="B2265" s="3">
        <v>67</v>
      </c>
      <c r="C2265" s="5">
        <v>550000</v>
      </c>
      <c r="D2265" s="198"/>
      <c r="E2265" s="198">
        <v>0.52910000000000001</v>
      </c>
      <c r="F2265" s="198">
        <v>0.42509999999999998</v>
      </c>
      <c r="G2265" s="198">
        <v>0.3332</v>
      </c>
      <c r="H2265" s="198">
        <v>0.25740000000000002</v>
      </c>
      <c r="I2265" s="198">
        <v>0.19700000000000001</v>
      </c>
      <c r="J2265" s="198">
        <v>0.15079999999999999</v>
      </c>
      <c r="K2265" s="198">
        <v>0.1168</v>
      </c>
      <c r="L2265" s="198">
        <v>9.2700000000000005E-2</v>
      </c>
      <c r="M2265" s="198">
        <v>7.6300000000000007E-2</v>
      </c>
      <c r="N2265" s="198">
        <v>6.5299999999999997E-2</v>
      </c>
      <c r="O2265" s="198">
        <v>5.8299999999999998E-2</v>
      </c>
      <c r="P2265" s="198">
        <v>5.3900000000000003E-2</v>
      </c>
      <c r="Q2265" s="198">
        <v>5.1200000000000002E-2</v>
      </c>
    </row>
    <row r="2266" spans="1:17" x14ac:dyDescent="0.25">
      <c r="A2266" s="8">
        <v>3</v>
      </c>
      <c r="B2266" s="3">
        <v>68</v>
      </c>
      <c r="C2266" s="5">
        <v>550000</v>
      </c>
      <c r="D2266" s="198"/>
      <c r="E2266" s="198">
        <v>0.52549999999999997</v>
      </c>
      <c r="F2266" s="198">
        <v>0.41849999999999998</v>
      </c>
      <c r="G2266" s="198">
        <v>0.32369999999999999</v>
      </c>
      <c r="H2266" s="198">
        <v>0.246</v>
      </c>
      <c r="I2266" s="198">
        <v>0.1847</v>
      </c>
      <c r="J2266" s="198">
        <v>0.13880000000000001</v>
      </c>
      <c r="K2266" s="198">
        <v>0.1061</v>
      </c>
      <c r="L2266" s="198">
        <v>8.3900000000000002E-2</v>
      </c>
      <c r="M2266" s="198">
        <v>6.9400000000000003E-2</v>
      </c>
      <c r="N2266" s="198">
        <v>6.0199999999999997E-2</v>
      </c>
      <c r="O2266" s="198">
        <v>5.4699999999999999E-2</v>
      </c>
      <c r="P2266" s="198">
        <v>5.1499999999999997E-2</v>
      </c>
      <c r="Q2266" s="198">
        <v>4.9599999999999998E-2</v>
      </c>
    </row>
    <row r="2267" spans="1:17" x14ac:dyDescent="0.25">
      <c r="A2267" s="8">
        <v>3</v>
      </c>
      <c r="B2267" s="3">
        <v>69</v>
      </c>
      <c r="C2267" s="5">
        <v>550000</v>
      </c>
      <c r="D2267" s="198"/>
      <c r="E2267" s="198">
        <v>0.52270000000000005</v>
      </c>
      <c r="F2267" s="198">
        <v>0.41270000000000001</v>
      </c>
      <c r="G2267" s="198">
        <v>0.31490000000000001</v>
      </c>
      <c r="H2267" s="198">
        <v>0.23499999999999999</v>
      </c>
      <c r="I2267" s="198">
        <v>0.17280000000000001</v>
      </c>
      <c r="J2267" s="198">
        <v>0.12740000000000001</v>
      </c>
      <c r="K2267" s="198">
        <v>9.6199999999999994E-2</v>
      </c>
      <c r="L2267" s="198">
        <v>7.5999999999999998E-2</v>
      </c>
      <c r="M2267" s="198">
        <v>6.3500000000000001E-2</v>
      </c>
      <c r="N2267" s="198">
        <v>5.6099999999999997E-2</v>
      </c>
      <c r="O2267" s="198">
        <v>5.1999999999999998E-2</v>
      </c>
      <c r="P2267" s="198">
        <v>4.9799999999999997E-2</v>
      </c>
      <c r="Q2267" s="198">
        <v>4.8599999999999997E-2</v>
      </c>
    </row>
    <row r="2268" spans="1:17" x14ac:dyDescent="0.25">
      <c r="A2268" s="8">
        <v>3</v>
      </c>
      <c r="B2268" s="3">
        <v>70</v>
      </c>
      <c r="C2268" s="5">
        <v>550000</v>
      </c>
      <c r="D2268" s="198"/>
      <c r="E2268" s="198">
        <v>0.52010000000000001</v>
      </c>
      <c r="F2268" s="198">
        <v>0.40670000000000001</v>
      </c>
      <c r="G2268" s="198">
        <v>0.30520000000000003</v>
      </c>
      <c r="H2268" s="198">
        <v>0.22220000000000001</v>
      </c>
      <c r="I2268" s="198">
        <v>0.1588</v>
      </c>
      <c r="J2268" s="198">
        <v>0.1142</v>
      </c>
      <c r="K2268" s="198">
        <v>8.5199999999999998E-2</v>
      </c>
      <c r="L2268" s="198">
        <v>6.7599999999999993E-2</v>
      </c>
      <c r="M2268" s="198">
        <v>5.7700000000000001E-2</v>
      </c>
      <c r="N2268" s="198">
        <v>5.2400000000000002E-2</v>
      </c>
      <c r="O2268" s="198">
        <v>4.9700000000000001E-2</v>
      </c>
      <c r="P2268" s="198">
        <v>4.8500000000000001E-2</v>
      </c>
      <c r="Q2268" s="198">
        <v>4.7899999999999998E-2</v>
      </c>
    </row>
    <row r="2269" spans="1:17" x14ac:dyDescent="0.25">
      <c r="A2269" s="8">
        <v>3</v>
      </c>
      <c r="B2269" s="3">
        <v>71</v>
      </c>
      <c r="C2269" s="5">
        <v>550000</v>
      </c>
      <c r="D2269" s="198"/>
      <c r="E2269" s="198">
        <v>0.51839999999999997</v>
      </c>
      <c r="F2269" s="198">
        <v>0.40200000000000002</v>
      </c>
      <c r="G2269" s="198">
        <v>0.2964</v>
      </c>
      <c r="H2269" s="198">
        <v>0.2099</v>
      </c>
      <c r="I2269" s="198">
        <v>0.1452</v>
      </c>
      <c r="J2269" s="198">
        <v>0.1016</v>
      </c>
      <c r="K2269" s="198">
        <v>7.5200000000000003E-2</v>
      </c>
      <c r="L2269" s="198">
        <v>6.0600000000000001E-2</v>
      </c>
      <c r="M2269" s="198">
        <v>5.33E-2</v>
      </c>
      <c r="N2269" s="198">
        <v>4.99E-2</v>
      </c>
      <c r="O2269" s="198">
        <v>4.8399999999999999E-2</v>
      </c>
      <c r="P2269" s="198">
        <v>4.7800000000000002E-2</v>
      </c>
      <c r="Q2269" s="198">
        <v>4.7600000000000003E-2</v>
      </c>
    </row>
    <row r="2270" spans="1:17" x14ac:dyDescent="0.25">
      <c r="A2270" s="8">
        <v>3</v>
      </c>
      <c r="B2270" s="3">
        <v>72</v>
      </c>
      <c r="C2270" s="5">
        <v>550000</v>
      </c>
      <c r="D2270" s="198"/>
      <c r="E2270" s="198">
        <v>0.51729999999999998</v>
      </c>
      <c r="F2270" s="198">
        <v>0.3977</v>
      </c>
      <c r="G2270" s="198">
        <v>0.28599999999999998</v>
      </c>
      <c r="H2270" s="198">
        <v>0.1938</v>
      </c>
      <c r="I2270" s="198">
        <v>0.12690000000000001</v>
      </c>
      <c r="J2270" s="198">
        <v>8.5400000000000004E-2</v>
      </c>
      <c r="K2270" s="198">
        <v>6.3500000000000001E-2</v>
      </c>
      <c r="L2270" s="198">
        <v>5.3400000000000003E-2</v>
      </c>
      <c r="M2270" s="198">
        <v>4.9500000000000002E-2</v>
      </c>
      <c r="N2270" s="198">
        <v>4.8099999999999997E-2</v>
      </c>
      <c r="O2270" s="198">
        <v>4.7600000000000003E-2</v>
      </c>
      <c r="P2270" s="198">
        <v>4.7500000000000001E-2</v>
      </c>
      <c r="Q2270" s="198">
        <v>4.7500000000000001E-2</v>
      </c>
    </row>
    <row r="2271" spans="1:17" x14ac:dyDescent="0.25">
      <c r="A2271" s="8">
        <v>3</v>
      </c>
      <c r="B2271" s="3">
        <v>73</v>
      </c>
      <c r="C2271" s="5">
        <v>550000</v>
      </c>
      <c r="D2271" s="198"/>
      <c r="E2271" s="198">
        <v>0.51700000000000002</v>
      </c>
      <c r="F2271" s="198">
        <v>0.39550000000000002</v>
      </c>
      <c r="G2271" s="198">
        <v>0.27750000000000002</v>
      </c>
      <c r="H2271" s="198">
        <v>0.1774</v>
      </c>
      <c r="I2271" s="198">
        <v>0.10730000000000001</v>
      </c>
      <c r="J2271" s="198">
        <v>6.9500000000000006E-2</v>
      </c>
      <c r="K2271" s="198">
        <v>5.3900000000000003E-2</v>
      </c>
      <c r="L2271" s="198">
        <v>4.9000000000000002E-2</v>
      </c>
      <c r="M2271" s="198">
        <v>4.7800000000000002E-2</v>
      </c>
      <c r="N2271" s="198">
        <v>4.7500000000000001E-2</v>
      </c>
      <c r="O2271" s="198">
        <v>4.7500000000000001E-2</v>
      </c>
      <c r="P2271" s="198">
        <v>4.7500000000000001E-2</v>
      </c>
      <c r="Q2271" s="198">
        <v>4.7500000000000001E-2</v>
      </c>
    </row>
    <row r="2272" spans="1:17" x14ac:dyDescent="0.25">
      <c r="A2272" s="8">
        <v>3</v>
      </c>
      <c r="B2272" s="3">
        <v>74</v>
      </c>
      <c r="C2272" s="5">
        <v>550000</v>
      </c>
      <c r="D2272" s="198"/>
      <c r="E2272" s="198">
        <v>0.51700000000000002</v>
      </c>
      <c r="F2272" s="198">
        <v>0.39510000000000001</v>
      </c>
      <c r="G2272" s="198">
        <v>0.27439999999999998</v>
      </c>
      <c r="H2272" s="198">
        <v>0.1676</v>
      </c>
      <c r="I2272" s="198">
        <v>9.4500000000000001E-2</v>
      </c>
      <c r="J2272" s="198">
        <v>6.0299999999999999E-2</v>
      </c>
      <c r="K2272" s="198">
        <v>4.99E-2</v>
      </c>
      <c r="L2272" s="198">
        <v>4.7800000000000002E-2</v>
      </c>
      <c r="M2272" s="198">
        <v>4.7500000000000001E-2</v>
      </c>
      <c r="N2272" s="198">
        <v>4.7500000000000001E-2</v>
      </c>
      <c r="O2272" s="198">
        <v>4.7500000000000001E-2</v>
      </c>
      <c r="P2272" s="198">
        <v>4.7500000000000001E-2</v>
      </c>
      <c r="Q2272" s="198">
        <v>4.7500000000000001E-2</v>
      </c>
    </row>
    <row r="2273" spans="1:17" x14ac:dyDescent="0.25">
      <c r="A2273" s="8">
        <v>4</v>
      </c>
      <c r="B2273" s="3">
        <v>56</v>
      </c>
      <c r="C2273" s="5">
        <v>550000</v>
      </c>
      <c r="D2273" s="198"/>
      <c r="E2273" s="198">
        <v>0.60040000000000004</v>
      </c>
      <c r="F2273" s="198">
        <v>0.52569999999999995</v>
      </c>
      <c r="G2273" s="198">
        <v>0.45960000000000001</v>
      </c>
      <c r="H2273" s="198">
        <v>0.4012</v>
      </c>
      <c r="I2273" s="198">
        <v>0.34970000000000001</v>
      </c>
      <c r="J2273" s="198">
        <v>0.30430000000000001</v>
      </c>
      <c r="K2273" s="198">
        <v>0.26450000000000001</v>
      </c>
      <c r="L2273" s="198">
        <v>0.23</v>
      </c>
      <c r="M2273" s="198">
        <v>0.20269999999999999</v>
      </c>
      <c r="N2273" s="198">
        <v>0.1799</v>
      </c>
      <c r="O2273" s="198">
        <v>0.16089999999999999</v>
      </c>
      <c r="P2273" s="198">
        <v>0.14510000000000001</v>
      </c>
      <c r="Q2273" s="198">
        <v>0.13189999999999999</v>
      </c>
    </row>
    <row r="2274" spans="1:17" x14ac:dyDescent="0.25">
      <c r="A2274" s="8">
        <v>4</v>
      </c>
      <c r="B2274" s="3">
        <v>57</v>
      </c>
      <c r="C2274" s="5">
        <v>550000</v>
      </c>
      <c r="D2274" s="198"/>
      <c r="E2274" s="198">
        <v>0.59340000000000004</v>
      </c>
      <c r="F2274" s="198">
        <v>0.51659999999999995</v>
      </c>
      <c r="G2274" s="198">
        <v>0.44879999999999998</v>
      </c>
      <c r="H2274" s="198">
        <v>0.3891</v>
      </c>
      <c r="I2274" s="198">
        <v>0.33650000000000002</v>
      </c>
      <c r="J2274" s="198">
        <v>0.29060000000000002</v>
      </c>
      <c r="K2274" s="198">
        <v>0.2505</v>
      </c>
      <c r="L2274" s="198">
        <v>0.21820000000000001</v>
      </c>
      <c r="M2274" s="198">
        <v>0.19170000000000001</v>
      </c>
      <c r="N2274" s="198">
        <v>0.1696</v>
      </c>
      <c r="O2274" s="198">
        <v>0.15140000000000001</v>
      </c>
      <c r="P2274" s="198">
        <v>0.13639999999999999</v>
      </c>
      <c r="Q2274" s="198">
        <v>0.124</v>
      </c>
    </row>
    <row r="2275" spans="1:17" x14ac:dyDescent="0.25">
      <c r="A2275" s="8">
        <v>4</v>
      </c>
      <c r="B2275" s="3">
        <v>58</v>
      </c>
      <c r="C2275" s="5">
        <v>550000</v>
      </c>
      <c r="D2275" s="198"/>
      <c r="E2275" s="198">
        <v>0.58689999999999998</v>
      </c>
      <c r="F2275" s="198">
        <v>0.50819999999999999</v>
      </c>
      <c r="G2275" s="198">
        <v>0.43859999999999999</v>
      </c>
      <c r="H2275" s="198">
        <v>0.3775</v>
      </c>
      <c r="I2275" s="198">
        <v>0.3241</v>
      </c>
      <c r="J2275" s="198">
        <v>0.27760000000000001</v>
      </c>
      <c r="K2275" s="198">
        <v>0.23860000000000001</v>
      </c>
      <c r="L2275" s="198">
        <v>0.2074</v>
      </c>
      <c r="M2275" s="198">
        <v>0.18160000000000001</v>
      </c>
      <c r="N2275" s="198">
        <v>0.1603</v>
      </c>
      <c r="O2275" s="198">
        <v>0.14280000000000001</v>
      </c>
      <c r="P2275" s="198">
        <v>0.12859999999999999</v>
      </c>
      <c r="Q2275" s="198">
        <v>0.1172</v>
      </c>
    </row>
    <row r="2276" spans="1:17" x14ac:dyDescent="0.25">
      <c r="A2276" s="8">
        <v>4</v>
      </c>
      <c r="B2276" s="3">
        <v>59</v>
      </c>
      <c r="C2276" s="5">
        <v>550000</v>
      </c>
      <c r="D2276" s="198"/>
      <c r="E2276" s="198">
        <v>0.5806</v>
      </c>
      <c r="F2276" s="198">
        <v>0.49969999999999998</v>
      </c>
      <c r="G2276" s="198">
        <v>0.4284</v>
      </c>
      <c r="H2276" s="198">
        <v>0.3659</v>
      </c>
      <c r="I2276" s="198">
        <v>0.31159999999999999</v>
      </c>
      <c r="J2276" s="198">
        <v>0.26469999999999999</v>
      </c>
      <c r="K2276" s="198">
        <v>0.22750000000000001</v>
      </c>
      <c r="L2276" s="198">
        <v>0.1968</v>
      </c>
      <c r="M2276" s="198">
        <v>0.17169999999999999</v>
      </c>
      <c r="N2276" s="198">
        <v>0.1512</v>
      </c>
      <c r="O2276" s="198">
        <v>0.1346</v>
      </c>
      <c r="P2276" s="198">
        <v>0.12139999999999999</v>
      </c>
      <c r="Q2276" s="198">
        <v>0.1109</v>
      </c>
    </row>
    <row r="2277" spans="1:17" x14ac:dyDescent="0.25">
      <c r="A2277" s="8">
        <v>4</v>
      </c>
      <c r="B2277" s="3">
        <v>60</v>
      </c>
      <c r="C2277" s="5">
        <v>550000</v>
      </c>
      <c r="D2277" s="198"/>
      <c r="E2277" s="198">
        <v>0.57420000000000004</v>
      </c>
      <c r="F2277" s="198">
        <v>0.49120000000000003</v>
      </c>
      <c r="G2277" s="198">
        <v>0.41799999999999998</v>
      </c>
      <c r="H2277" s="198">
        <v>0.35420000000000001</v>
      </c>
      <c r="I2277" s="198">
        <v>0.29899999999999999</v>
      </c>
      <c r="J2277" s="198">
        <v>0.25319999999999998</v>
      </c>
      <c r="K2277" s="198">
        <v>0.21640000000000001</v>
      </c>
      <c r="L2277" s="198">
        <v>0.18629999999999999</v>
      </c>
      <c r="M2277" s="198">
        <v>0.16189999999999999</v>
      </c>
      <c r="N2277" s="198">
        <v>0.1424</v>
      </c>
      <c r="O2277" s="198">
        <v>0.1268</v>
      </c>
      <c r="P2277" s="198">
        <v>0.11459999999999999</v>
      </c>
      <c r="Q2277" s="198">
        <v>0.1051</v>
      </c>
    </row>
    <row r="2278" spans="1:17" x14ac:dyDescent="0.25">
      <c r="A2278" s="8">
        <v>4</v>
      </c>
      <c r="B2278" s="3">
        <v>61</v>
      </c>
      <c r="C2278" s="5">
        <v>550000</v>
      </c>
      <c r="D2278" s="198"/>
      <c r="E2278" s="198">
        <v>0.56810000000000005</v>
      </c>
      <c r="F2278" s="198">
        <v>0.48280000000000001</v>
      </c>
      <c r="G2278" s="198">
        <v>0.4078</v>
      </c>
      <c r="H2278" s="198">
        <v>0.34260000000000002</v>
      </c>
      <c r="I2278" s="198">
        <v>0.28660000000000002</v>
      </c>
      <c r="J2278" s="198">
        <v>0.24199999999999999</v>
      </c>
      <c r="K2278" s="198">
        <v>0.2056</v>
      </c>
      <c r="L2278" s="198">
        <v>0.1762</v>
      </c>
      <c r="M2278" s="198">
        <v>0.15260000000000001</v>
      </c>
      <c r="N2278" s="198">
        <v>0.1341</v>
      </c>
      <c r="O2278" s="198">
        <v>0.1196</v>
      </c>
      <c r="P2278" s="198">
        <v>0.1084</v>
      </c>
      <c r="Q2278" s="198">
        <v>9.98E-2</v>
      </c>
    </row>
    <row r="2279" spans="1:17" x14ac:dyDescent="0.25">
      <c r="A2279" s="8">
        <v>4</v>
      </c>
      <c r="B2279" s="3">
        <v>62</v>
      </c>
      <c r="C2279" s="5">
        <v>550000</v>
      </c>
      <c r="D2279" s="198"/>
      <c r="E2279" s="198">
        <v>0.56210000000000004</v>
      </c>
      <c r="F2279" s="198">
        <v>0.47449999999999998</v>
      </c>
      <c r="G2279" s="198">
        <v>0.39750000000000002</v>
      </c>
      <c r="H2279" s="198">
        <v>0.33079999999999998</v>
      </c>
      <c r="I2279" s="198">
        <v>0.27529999999999999</v>
      </c>
      <c r="J2279" s="198">
        <v>0.23080000000000001</v>
      </c>
      <c r="K2279" s="198">
        <v>0.1948</v>
      </c>
      <c r="L2279" s="198">
        <v>0.1661</v>
      </c>
      <c r="M2279" s="198">
        <v>0.14360000000000001</v>
      </c>
      <c r="N2279" s="198">
        <v>0.12620000000000001</v>
      </c>
      <c r="O2279" s="198">
        <v>0.1128</v>
      </c>
      <c r="P2279" s="198">
        <v>0.1026</v>
      </c>
      <c r="Q2279" s="198">
        <v>9.5000000000000001E-2</v>
      </c>
    </row>
    <row r="2280" spans="1:17" x14ac:dyDescent="0.25">
      <c r="A2280" s="8">
        <v>4</v>
      </c>
      <c r="B2280" s="3">
        <v>63</v>
      </c>
      <c r="C2280" s="5">
        <v>550000</v>
      </c>
      <c r="D2280" s="198"/>
      <c r="E2280" s="198">
        <v>0.55610000000000004</v>
      </c>
      <c r="F2280" s="198">
        <v>0.46600000000000003</v>
      </c>
      <c r="G2280" s="198">
        <v>0.38700000000000001</v>
      </c>
      <c r="H2280" s="198">
        <v>0.31879999999999997</v>
      </c>
      <c r="I2280" s="198">
        <v>0.26379999999999998</v>
      </c>
      <c r="J2280" s="198">
        <v>0.21940000000000001</v>
      </c>
      <c r="K2280" s="198">
        <v>0.184</v>
      </c>
      <c r="L2280" s="198">
        <v>0.15620000000000001</v>
      </c>
      <c r="M2280" s="198">
        <v>0.1348</v>
      </c>
      <c r="N2280" s="198">
        <v>0.11849999999999999</v>
      </c>
      <c r="O2280" s="198">
        <v>0.10630000000000001</v>
      </c>
      <c r="P2280" s="198">
        <v>9.7299999999999998E-2</v>
      </c>
      <c r="Q2280" s="198">
        <v>9.0700000000000003E-2</v>
      </c>
    </row>
    <row r="2281" spans="1:17" x14ac:dyDescent="0.25">
      <c r="A2281" s="8">
        <v>4</v>
      </c>
      <c r="B2281" s="3">
        <v>64</v>
      </c>
      <c r="C2281" s="5">
        <v>550000</v>
      </c>
      <c r="D2281" s="198"/>
      <c r="E2281" s="198">
        <v>0.5504</v>
      </c>
      <c r="F2281" s="198">
        <v>0.45779999999999998</v>
      </c>
      <c r="G2281" s="198">
        <v>0.37659999999999999</v>
      </c>
      <c r="H2281" s="198">
        <v>0.3075</v>
      </c>
      <c r="I2281" s="198">
        <v>0.25240000000000001</v>
      </c>
      <c r="J2281" s="198">
        <v>0.20810000000000001</v>
      </c>
      <c r="K2281" s="198">
        <v>0.17330000000000001</v>
      </c>
      <c r="L2281" s="198">
        <v>0.14649999999999999</v>
      </c>
      <c r="M2281" s="198">
        <v>0.1263</v>
      </c>
      <c r="N2281" s="198">
        <v>0.1113</v>
      </c>
      <c r="O2281" s="198">
        <v>0.1004</v>
      </c>
      <c r="P2281" s="198">
        <v>9.2499999999999999E-2</v>
      </c>
      <c r="Q2281" s="198">
        <v>8.6900000000000005E-2</v>
      </c>
    </row>
    <row r="2282" spans="1:17" x14ac:dyDescent="0.25">
      <c r="A2282" s="8">
        <v>4</v>
      </c>
      <c r="B2282" s="3">
        <v>65</v>
      </c>
      <c r="C2282" s="5">
        <v>550000</v>
      </c>
      <c r="D2282" s="198"/>
      <c r="E2282" s="198">
        <v>0.54500000000000004</v>
      </c>
      <c r="F2282" s="198">
        <v>0.44969999999999999</v>
      </c>
      <c r="G2282" s="198">
        <v>0.36620000000000003</v>
      </c>
      <c r="H2282" s="198">
        <v>0.29659999999999997</v>
      </c>
      <c r="I2282" s="198">
        <v>0.2409</v>
      </c>
      <c r="J2282" s="198">
        <v>0.1968</v>
      </c>
      <c r="K2282" s="198">
        <v>0.1628</v>
      </c>
      <c r="L2282" s="198">
        <v>0.13719999999999999</v>
      </c>
      <c r="M2282" s="198">
        <v>0.1183</v>
      </c>
      <c r="N2282" s="198">
        <v>0.1047</v>
      </c>
      <c r="O2282" s="198">
        <v>9.5000000000000001E-2</v>
      </c>
      <c r="P2282" s="198">
        <v>8.8300000000000003E-2</v>
      </c>
      <c r="Q2282" s="198">
        <v>8.3699999999999997E-2</v>
      </c>
    </row>
    <row r="2283" spans="1:17" x14ac:dyDescent="0.25">
      <c r="A2283" s="8">
        <v>4</v>
      </c>
      <c r="B2283" s="3">
        <v>66</v>
      </c>
      <c r="C2283" s="5">
        <v>550000</v>
      </c>
      <c r="D2283" s="198"/>
      <c r="E2283" s="198">
        <v>0.53990000000000005</v>
      </c>
      <c r="F2283" s="198">
        <v>0.44190000000000002</v>
      </c>
      <c r="G2283" s="198">
        <v>0.35589999999999999</v>
      </c>
      <c r="H2283" s="198">
        <v>0.28560000000000002</v>
      </c>
      <c r="I2283" s="198">
        <v>0.22950000000000001</v>
      </c>
      <c r="J2283" s="198">
        <v>0.1857</v>
      </c>
      <c r="K2283" s="198">
        <v>0.15260000000000001</v>
      </c>
      <c r="L2283" s="198">
        <v>0.1283</v>
      </c>
      <c r="M2283" s="198">
        <v>0.1108</v>
      </c>
      <c r="N2283" s="198">
        <v>9.8599999999999993E-2</v>
      </c>
      <c r="O2283" s="198">
        <v>9.0300000000000005E-2</v>
      </c>
      <c r="P2283" s="198">
        <v>8.4699999999999998E-2</v>
      </c>
      <c r="Q2283" s="198">
        <v>8.1000000000000003E-2</v>
      </c>
    </row>
    <row r="2284" spans="1:17" x14ac:dyDescent="0.25">
      <c r="A2284" s="8">
        <v>4</v>
      </c>
      <c r="B2284" s="3">
        <v>67</v>
      </c>
      <c r="C2284" s="5">
        <v>550000</v>
      </c>
      <c r="D2284" s="198"/>
      <c r="E2284" s="198">
        <v>0.53490000000000004</v>
      </c>
      <c r="F2284" s="198">
        <v>0.43390000000000001</v>
      </c>
      <c r="G2284" s="198">
        <v>0.3453</v>
      </c>
      <c r="H2284" s="198">
        <v>0.27389999999999998</v>
      </c>
      <c r="I2284" s="198">
        <v>0.21709999999999999</v>
      </c>
      <c r="J2284" s="198">
        <v>0.17380000000000001</v>
      </c>
      <c r="K2284" s="198">
        <v>0.14180000000000001</v>
      </c>
      <c r="L2284" s="198">
        <v>0.1191</v>
      </c>
      <c r="M2284" s="198">
        <v>0.1033</v>
      </c>
      <c r="N2284" s="198">
        <v>9.2799999999999994E-2</v>
      </c>
      <c r="O2284" s="198">
        <v>8.5900000000000004E-2</v>
      </c>
      <c r="P2284" s="198">
        <v>8.1500000000000003E-2</v>
      </c>
      <c r="Q2284" s="198">
        <v>7.8799999999999995E-2</v>
      </c>
    </row>
    <row r="2285" spans="1:17" x14ac:dyDescent="0.25">
      <c r="A2285" s="8">
        <v>4</v>
      </c>
      <c r="B2285" s="3">
        <v>68</v>
      </c>
      <c r="C2285" s="5">
        <v>550000</v>
      </c>
      <c r="D2285" s="198"/>
      <c r="E2285" s="198">
        <v>0.53039999999999998</v>
      </c>
      <c r="F2285" s="198">
        <v>0.42609999999999998</v>
      </c>
      <c r="G2285" s="198">
        <v>0.33510000000000001</v>
      </c>
      <c r="H2285" s="198">
        <v>0.26190000000000002</v>
      </c>
      <c r="I2285" s="198">
        <v>0.20449999999999999</v>
      </c>
      <c r="J2285" s="198">
        <v>0.16170000000000001</v>
      </c>
      <c r="K2285" s="198">
        <v>0.13120000000000001</v>
      </c>
      <c r="L2285" s="198">
        <v>0.11020000000000001</v>
      </c>
      <c r="M2285" s="198">
        <v>9.64E-2</v>
      </c>
      <c r="N2285" s="198">
        <v>8.7599999999999997E-2</v>
      </c>
      <c r="O2285" s="198">
        <v>8.2199999999999995E-2</v>
      </c>
      <c r="P2285" s="198">
        <v>7.9000000000000001E-2</v>
      </c>
      <c r="Q2285" s="198">
        <v>7.7100000000000002E-2</v>
      </c>
    </row>
    <row r="2286" spans="1:17" x14ac:dyDescent="0.25">
      <c r="A2286" s="8">
        <v>4</v>
      </c>
      <c r="B2286" s="3">
        <v>69</v>
      </c>
      <c r="C2286" s="5">
        <v>550000</v>
      </c>
      <c r="D2286" s="198"/>
      <c r="E2286" s="198">
        <v>0.52669999999999995</v>
      </c>
      <c r="F2286" s="198">
        <v>0.41920000000000002</v>
      </c>
      <c r="G2286" s="198">
        <v>0.3256</v>
      </c>
      <c r="H2286" s="198">
        <v>0.25040000000000001</v>
      </c>
      <c r="I2286" s="198">
        <v>0.19239999999999999</v>
      </c>
      <c r="J2286" s="198">
        <v>0.15029999999999999</v>
      </c>
      <c r="K2286" s="198">
        <v>0.12130000000000001</v>
      </c>
      <c r="L2286" s="198">
        <v>0.1024</v>
      </c>
      <c r="M2286" s="198">
        <v>9.06E-2</v>
      </c>
      <c r="N2286" s="198">
        <v>8.3500000000000005E-2</v>
      </c>
      <c r="O2286" s="198">
        <v>7.9399999999999998E-2</v>
      </c>
      <c r="P2286" s="198">
        <v>7.7200000000000005E-2</v>
      </c>
      <c r="Q2286" s="198">
        <v>7.5999999999999998E-2</v>
      </c>
    </row>
    <row r="2287" spans="1:17" x14ac:dyDescent="0.25">
      <c r="A2287" s="8">
        <v>4</v>
      </c>
      <c r="B2287" s="3">
        <v>70</v>
      </c>
      <c r="C2287" s="5">
        <v>550000</v>
      </c>
      <c r="D2287" s="198"/>
      <c r="E2287" s="198">
        <v>0.5232</v>
      </c>
      <c r="F2287" s="198">
        <v>0.41199999999999998</v>
      </c>
      <c r="G2287" s="198">
        <v>0.31469999999999998</v>
      </c>
      <c r="H2287" s="198">
        <v>0.2369</v>
      </c>
      <c r="I2287" s="198">
        <v>0.1782</v>
      </c>
      <c r="J2287" s="198">
        <v>0.1371</v>
      </c>
      <c r="K2287" s="198">
        <v>0.1104</v>
      </c>
      <c r="L2287" s="198">
        <v>9.4100000000000003E-2</v>
      </c>
      <c r="M2287" s="198">
        <v>8.48E-2</v>
      </c>
      <c r="N2287" s="198">
        <v>7.9699999999999993E-2</v>
      </c>
      <c r="O2287" s="198">
        <v>7.7100000000000002E-2</v>
      </c>
      <c r="P2287" s="198">
        <v>7.5800000000000006E-2</v>
      </c>
      <c r="Q2287" s="198">
        <v>7.5200000000000003E-2</v>
      </c>
    </row>
    <row r="2288" spans="1:17" x14ac:dyDescent="0.25">
      <c r="A2288" s="8">
        <v>4</v>
      </c>
      <c r="B2288" s="3">
        <v>71</v>
      </c>
      <c r="C2288" s="5">
        <v>550000</v>
      </c>
      <c r="D2288" s="198"/>
      <c r="E2288" s="198">
        <v>0.52080000000000004</v>
      </c>
      <c r="F2288" s="198">
        <v>0.40600000000000003</v>
      </c>
      <c r="G2288" s="198">
        <v>0.30470000000000003</v>
      </c>
      <c r="H2288" s="198">
        <v>0.2238</v>
      </c>
      <c r="I2288" s="198">
        <v>0.1643</v>
      </c>
      <c r="J2288" s="198">
        <v>0.12470000000000001</v>
      </c>
      <c r="K2288" s="198">
        <v>0.1007</v>
      </c>
      <c r="L2288" s="198">
        <v>8.7300000000000003E-2</v>
      </c>
      <c r="M2288" s="198">
        <v>8.0500000000000002E-2</v>
      </c>
      <c r="N2288" s="198">
        <v>7.7200000000000005E-2</v>
      </c>
      <c r="O2288" s="198">
        <v>7.5700000000000003E-2</v>
      </c>
      <c r="P2288" s="198">
        <v>7.51E-2</v>
      </c>
      <c r="Q2288" s="198">
        <v>7.4800000000000005E-2</v>
      </c>
    </row>
    <row r="2289" spans="1:17" x14ac:dyDescent="0.25">
      <c r="A2289" s="8">
        <v>4</v>
      </c>
      <c r="B2289" s="3">
        <v>72</v>
      </c>
      <c r="C2289" s="5">
        <v>550000</v>
      </c>
      <c r="D2289" s="198"/>
      <c r="E2289" s="198">
        <v>0.51900000000000002</v>
      </c>
      <c r="F2289" s="198">
        <v>0.4002</v>
      </c>
      <c r="G2289" s="198">
        <v>0.2923</v>
      </c>
      <c r="H2289" s="198">
        <v>0.2064</v>
      </c>
      <c r="I2289" s="198">
        <v>0.14580000000000001</v>
      </c>
      <c r="J2289" s="198">
        <v>0.10879999999999999</v>
      </c>
      <c r="K2289" s="198">
        <v>8.9399999999999993E-2</v>
      </c>
      <c r="L2289" s="198">
        <v>8.0399999999999999E-2</v>
      </c>
      <c r="M2289" s="198">
        <v>7.6700000000000004E-2</v>
      </c>
      <c r="N2289" s="198">
        <v>7.5300000000000006E-2</v>
      </c>
      <c r="O2289" s="198">
        <v>7.4899999999999994E-2</v>
      </c>
      <c r="P2289" s="198">
        <v>7.4800000000000005E-2</v>
      </c>
      <c r="Q2289" s="198">
        <v>7.4700000000000003E-2</v>
      </c>
    </row>
    <row r="2290" spans="1:17" x14ac:dyDescent="0.25">
      <c r="A2290" s="8">
        <v>4</v>
      </c>
      <c r="B2290" s="3">
        <v>73</v>
      </c>
      <c r="C2290" s="5">
        <v>550000</v>
      </c>
      <c r="D2290" s="198"/>
      <c r="E2290" s="198">
        <v>0.51849999999999996</v>
      </c>
      <c r="F2290" s="198">
        <v>0.39689999999999998</v>
      </c>
      <c r="G2290" s="198">
        <v>0.28139999999999998</v>
      </c>
      <c r="H2290" s="198">
        <v>0.18820000000000001</v>
      </c>
      <c r="I2290" s="198">
        <v>0.126</v>
      </c>
      <c r="J2290" s="198">
        <v>9.3600000000000003E-2</v>
      </c>
      <c r="K2290" s="198">
        <v>8.0399999999999999E-2</v>
      </c>
      <c r="L2290" s="198">
        <v>7.6100000000000001E-2</v>
      </c>
      <c r="M2290" s="198">
        <v>7.4999999999999997E-2</v>
      </c>
      <c r="N2290" s="198">
        <v>7.4800000000000005E-2</v>
      </c>
      <c r="O2290" s="198">
        <v>7.4700000000000003E-2</v>
      </c>
      <c r="P2290" s="198">
        <v>7.4700000000000003E-2</v>
      </c>
      <c r="Q2290" s="198">
        <v>7.4700000000000003E-2</v>
      </c>
    </row>
    <row r="2291" spans="1:17" x14ac:dyDescent="0.25">
      <c r="A2291" s="8">
        <v>4</v>
      </c>
      <c r="B2291" s="3">
        <v>74</v>
      </c>
      <c r="C2291" s="5">
        <v>550000</v>
      </c>
      <c r="D2291" s="198"/>
      <c r="E2291" s="198">
        <v>0.51839999999999997</v>
      </c>
      <c r="F2291" s="198">
        <v>0.39629999999999999</v>
      </c>
      <c r="G2291" s="198">
        <v>0.27610000000000001</v>
      </c>
      <c r="H2291" s="198">
        <v>0.1767</v>
      </c>
      <c r="I2291" s="198">
        <v>0.1132</v>
      </c>
      <c r="J2291" s="198">
        <v>8.5199999999999998E-2</v>
      </c>
      <c r="K2291" s="198">
        <v>7.6799999999999993E-2</v>
      </c>
      <c r="L2291" s="198">
        <v>7.4999999999999997E-2</v>
      </c>
      <c r="M2291" s="198">
        <v>7.4700000000000003E-2</v>
      </c>
      <c r="N2291" s="198">
        <v>7.4700000000000003E-2</v>
      </c>
      <c r="O2291" s="198">
        <v>7.4700000000000003E-2</v>
      </c>
      <c r="P2291" s="198">
        <v>7.4700000000000003E-2</v>
      </c>
      <c r="Q2291" s="198">
        <v>7.4700000000000003E-2</v>
      </c>
    </row>
    <row r="2292" spans="1:17" x14ac:dyDescent="0.25">
      <c r="A2292" s="8">
        <v>5</v>
      </c>
      <c r="B2292" s="3">
        <v>56</v>
      </c>
      <c r="C2292" s="5">
        <v>550000</v>
      </c>
      <c r="D2292" s="198"/>
      <c r="E2292" s="198">
        <v>0.61040000000000005</v>
      </c>
      <c r="F2292" s="198">
        <v>0.53749999999999998</v>
      </c>
      <c r="G2292" s="198">
        <v>0.47289999999999999</v>
      </c>
      <c r="H2292" s="198">
        <v>0.41549999999999998</v>
      </c>
      <c r="I2292" s="198">
        <v>0.36459999999999998</v>
      </c>
      <c r="J2292" s="198">
        <v>0.31940000000000002</v>
      </c>
      <c r="K2292" s="198">
        <v>0.27960000000000002</v>
      </c>
      <c r="L2292" s="198">
        <v>0.24540000000000001</v>
      </c>
      <c r="M2292" s="198">
        <v>0.21820000000000001</v>
      </c>
      <c r="N2292" s="198">
        <v>0.19550000000000001</v>
      </c>
      <c r="O2292" s="198">
        <v>0.17630000000000001</v>
      </c>
      <c r="P2292" s="198">
        <v>0.16020000000000001</v>
      </c>
      <c r="Q2292" s="198">
        <v>0.14680000000000001</v>
      </c>
    </row>
    <row r="2293" spans="1:17" x14ac:dyDescent="0.25">
      <c r="A2293" s="8">
        <v>5</v>
      </c>
      <c r="B2293" s="3">
        <v>57</v>
      </c>
      <c r="C2293" s="5">
        <v>550000</v>
      </c>
      <c r="D2293" s="198"/>
      <c r="E2293" s="198">
        <v>0.60289999999999999</v>
      </c>
      <c r="F2293" s="198">
        <v>0.52800000000000002</v>
      </c>
      <c r="G2293" s="198">
        <v>0.46160000000000001</v>
      </c>
      <c r="H2293" s="198">
        <v>0.40289999999999998</v>
      </c>
      <c r="I2293" s="198">
        <v>0.35089999999999999</v>
      </c>
      <c r="J2293" s="198">
        <v>0.30520000000000003</v>
      </c>
      <c r="K2293" s="198">
        <v>0.2651</v>
      </c>
      <c r="L2293" s="198">
        <v>0.23330000000000001</v>
      </c>
      <c r="M2293" s="198">
        <v>0.2069</v>
      </c>
      <c r="N2293" s="198">
        <v>0.18490000000000001</v>
      </c>
      <c r="O2293" s="198">
        <v>0.16650000000000001</v>
      </c>
      <c r="P2293" s="198">
        <v>0.1512</v>
      </c>
      <c r="Q2293" s="198">
        <v>0.1386</v>
      </c>
    </row>
    <row r="2294" spans="1:17" x14ac:dyDescent="0.25">
      <c r="A2294" s="8">
        <v>5</v>
      </c>
      <c r="B2294" s="3">
        <v>58</v>
      </c>
      <c r="C2294" s="5">
        <v>550000</v>
      </c>
      <c r="D2294" s="198"/>
      <c r="E2294" s="198">
        <v>0.59599999999999997</v>
      </c>
      <c r="F2294" s="198">
        <v>0.51910000000000001</v>
      </c>
      <c r="G2294" s="198">
        <v>0.45100000000000001</v>
      </c>
      <c r="H2294" s="198">
        <v>0.39090000000000003</v>
      </c>
      <c r="I2294" s="198">
        <v>0.33800000000000002</v>
      </c>
      <c r="J2294" s="198">
        <v>0.2918</v>
      </c>
      <c r="K2294" s="198">
        <v>0.25340000000000001</v>
      </c>
      <c r="L2294" s="198">
        <v>0.22239999999999999</v>
      </c>
      <c r="M2294" s="198">
        <v>0.19670000000000001</v>
      </c>
      <c r="N2294" s="198">
        <v>0.17530000000000001</v>
      </c>
      <c r="O2294" s="198">
        <v>0.15759999999999999</v>
      </c>
      <c r="P2294" s="198">
        <v>0.14319999999999999</v>
      </c>
      <c r="Q2294" s="198">
        <v>0.13150000000000001</v>
      </c>
    </row>
    <row r="2295" spans="1:17" x14ac:dyDescent="0.25">
      <c r="A2295" s="8">
        <v>5</v>
      </c>
      <c r="B2295" s="3">
        <v>59</v>
      </c>
      <c r="C2295" s="5">
        <v>550000</v>
      </c>
      <c r="D2295" s="198"/>
      <c r="E2295" s="198">
        <v>0.58919999999999995</v>
      </c>
      <c r="F2295" s="198">
        <v>0.51019999999999999</v>
      </c>
      <c r="G2295" s="198">
        <v>0.44030000000000002</v>
      </c>
      <c r="H2295" s="198">
        <v>0.37890000000000001</v>
      </c>
      <c r="I2295" s="198">
        <v>0.3251</v>
      </c>
      <c r="J2295" s="198">
        <v>0.27879999999999999</v>
      </c>
      <c r="K2295" s="198">
        <v>0.24210000000000001</v>
      </c>
      <c r="L2295" s="198">
        <v>0.2117</v>
      </c>
      <c r="M2295" s="198">
        <v>0.18659999999999999</v>
      </c>
      <c r="N2295" s="198">
        <v>0.16600000000000001</v>
      </c>
      <c r="O2295" s="198">
        <v>0.1492</v>
      </c>
      <c r="P2295" s="198">
        <v>0.13569999999999999</v>
      </c>
      <c r="Q2295" s="198">
        <v>0.1249</v>
      </c>
    </row>
    <row r="2296" spans="1:17" x14ac:dyDescent="0.25">
      <c r="A2296" s="8">
        <v>5</v>
      </c>
      <c r="B2296" s="3">
        <v>60</v>
      </c>
      <c r="C2296" s="5">
        <v>550000</v>
      </c>
      <c r="D2296" s="198"/>
      <c r="E2296" s="198">
        <v>0.58240000000000003</v>
      </c>
      <c r="F2296" s="198">
        <v>0.50119999999999998</v>
      </c>
      <c r="G2296" s="198">
        <v>0.42949999999999999</v>
      </c>
      <c r="H2296" s="198">
        <v>0.36670000000000003</v>
      </c>
      <c r="I2296" s="198">
        <v>0.312</v>
      </c>
      <c r="J2296" s="198">
        <v>0.26719999999999999</v>
      </c>
      <c r="K2296" s="198">
        <v>0.23089999999999999</v>
      </c>
      <c r="L2296" s="198">
        <v>0.20100000000000001</v>
      </c>
      <c r="M2296" s="198">
        <v>0.17660000000000001</v>
      </c>
      <c r="N2296" s="198">
        <v>0.15690000000000001</v>
      </c>
      <c r="O2296" s="198">
        <v>0.1411</v>
      </c>
      <c r="P2296" s="198">
        <v>0.12870000000000001</v>
      </c>
      <c r="Q2296" s="198">
        <v>0.11890000000000001</v>
      </c>
    </row>
    <row r="2297" spans="1:17" x14ac:dyDescent="0.25">
      <c r="A2297" s="8">
        <v>5</v>
      </c>
      <c r="B2297" s="3">
        <v>61</v>
      </c>
      <c r="C2297" s="5">
        <v>550000</v>
      </c>
      <c r="D2297" s="198"/>
      <c r="E2297" s="198">
        <v>0.57569999999999999</v>
      </c>
      <c r="F2297" s="198">
        <v>0.49230000000000002</v>
      </c>
      <c r="G2297" s="198">
        <v>0.41880000000000001</v>
      </c>
      <c r="H2297" s="198">
        <v>0.35460000000000003</v>
      </c>
      <c r="I2297" s="198">
        <v>0.29959999999999998</v>
      </c>
      <c r="J2297" s="198">
        <v>0.25590000000000002</v>
      </c>
      <c r="K2297" s="198">
        <v>0.21990000000000001</v>
      </c>
      <c r="L2297" s="198">
        <v>0.19059999999999999</v>
      </c>
      <c r="M2297" s="198">
        <v>0.1671</v>
      </c>
      <c r="N2297" s="198">
        <v>0.1484</v>
      </c>
      <c r="O2297" s="198">
        <v>0.13370000000000001</v>
      </c>
      <c r="P2297" s="198">
        <v>0.1222</v>
      </c>
      <c r="Q2297" s="198">
        <v>0.1133</v>
      </c>
    </row>
    <row r="2298" spans="1:17" x14ac:dyDescent="0.25">
      <c r="A2298" s="8">
        <v>5</v>
      </c>
      <c r="B2298" s="3">
        <v>62</v>
      </c>
      <c r="C2298" s="5">
        <v>550000</v>
      </c>
      <c r="D2298" s="198"/>
      <c r="E2298" s="198">
        <v>0.56920000000000004</v>
      </c>
      <c r="F2298" s="198">
        <v>0.4834</v>
      </c>
      <c r="G2298" s="198">
        <v>0.40799999999999997</v>
      </c>
      <c r="H2298" s="198">
        <v>0.34229999999999999</v>
      </c>
      <c r="I2298" s="198">
        <v>0.28820000000000001</v>
      </c>
      <c r="J2298" s="198">
        <v>0.2445</v>
      </c>
      <c r="K2298" s="198">
        <v>0.2089</v>
      </c>
      <c r="L2298" s="198">
        <v>0.1804</v>
      </c>
      <c r="M2298" s="198">
        <v>0.15790000000000001</v>
      </c>
      <c r="N2298" s="198">
        <v>0.14030000000000001</v>
      </c>
      <c r="O2298" s="198">
        <v>0.12659999999999999</v>
      </c>
      <c r="P2298" s="198">
        <v>0.1162</v>
      </c>
      <c r="Q2298" s="198">
        <v>0.10829999999999999</v>
      </c>
    </row>
    <row r="2299" spans="1:17" x14ac:dyDescent="0.25">
      <c r="A2299" s="8">
        <v>5</v>
      </c>
      <c r="B2299" s="3">
        <v>63</v>
      </c>
      <c r="C2299" s="5">
        <v>550000</v>
      </c>
      <c r="D2299" s="198"/>
      <c r="E2299" s="198">
        <v>0.56259999999999999</v>
      </c>
      <c r="F2299" s="198">
        <v>0.47449999999999998</v>
      </c>
      <c r="G2299" s="198">
        <v>0.39689999999999998</v>
      </c>
      <c r="H2299" s="198">
        <v>0.32990000000000003</v>
      </c>
      <c r="I2299" s="198">
        <v>0.27650000000000002</v>
      </c>
      <c r="J2299" s="198">
        <v>0.23280000000000001</v>
      </c>
      <c r="K2299" s="198">
        <v>0.1978</v>
      </c>
      <c r="L2299" s="198">
        <v>0.17019999999999999</v>
      </c>
      <c r="M2299" s="198">
        <v>0.14879999999999999</v>
      </c>
      <c r="N2299" s="198">
        <v>0.13239999999999999</v>
      </c>
      <c r="O2299" s="198">
        <v>0.11990000000000001</v>
      </c>
      <c r="P2299" s="198">
        <v>0.1106</v>
      </c>
      <c r="Q2299" s="198">
        <v>0.1037</v>
      </c>
    </row>
    <row r="2300" spans="1:17" x14ac:dyDescent="0.25">
      <c r="A2300" s="8">
        <v>5</v>
      </c>
      <c r="B2300" s="3">
        <v>64</v>
      </c>
      <c r="C2300" s="5">
        <v>550000</v>
      </c>
      <c r="D2300" s="198"/>
      <c r="E2300" s="198">
        <v>0.55630000000000002</v>
      </c>
      <c r="F2300" s="198">
        <v>0.46560000000000001</v>
      </c>
      <c r="G2300" s="198">
        <v>0.38590000000000002</v>
      </c>
      <c r="H2300" s="198">
        <v>0.31859999999999999</v>
      </c>
      <c r="I2300" s="198">
        <v>0.26479999999999998</v>
      </c>
      <c r="J2300" s="198">
        <v>0.2213</v>
      </c>
      <c r="K2300" s="198">
        <v>0.187</v>
      </c>
      <c r="L2300" s="198">
        <v>0.16039999999999999</v>
      </c>
      <c r="M2300" s="198">
        <v>0.14019999999999999</v>
      </c>
      <c r="N2300" s="198">
        <v>0.125</v>
      </c>
      <c r="O2300" s="198">
        <v>0.1137</v>
      </c>
      <c r="P2300" s="198">
        <v>0.1056</v>
      </c>
      <c r="Q2300" s="198">
        <v>9.9699999999999997E-2</v>
      </c>
    </row>
    <row r="2301" spans="1:17" x14ac:dyDescent="0.25">
      <c r="A2301" s="8">
        <v>5</v>
      </c>
      <c r="B2301" s="3">
        <v>65</v>
      </c>
      <c r="C2301" s="5">
        <v>550000</v>
      </c>
      <c r="D2301" s="198"/>
      <c r="E2301" s="198">
        <v>0.55030000000000001</v>
      </c>
      <c r="F2301" s="198">
        <v>0.45689999999999997</v>
      </c>
      <c r="G2301" s="198">
        <v>0.375</v>
      </c>
      <c r="H2301" s="198">
        <v>0.30740000000000001</v>
      </c>
      <c r="I2301" s="198">
        <v>0.253</v>
      </c>
      <c r="J2301" s="198">
        <v>0.2099</v>
      </c>
      <c r="K2301" s="198">
        <v>0.17630000000000001</v>
      </c>
      <c r="L2301" s="198">
        <v>0.15090000000000001</v>
      </c>
      <c r="M2301" s="198">
        <v>0.13189999999999999</v>
      </c>
      <c r="N2301" s="198">
        <v>0.1181</v>
      </c>
      <c r="O2301" s="198">
        <v>0.1081</v>
      </c>
      <c r="P2301" s="198">
        <v>0.1011</v>
      </c>
      <c r="Q2301" s="198">
        <v>9.6199999999999994E-2</v>
      </c>
    </row>
    <row r="2302" spans="1:17" x14ac:dyDescent="0.25">
      <c r="A2302" s="8">
        <v>5</v>
      </c>
      <c r="B2302" s="3">
        <v>66</v>
      </c>
      <c r="C2302" s="5">
        <v>550000</v>
      </c>
      <c r="D2302" s="198"/>
      <c r="E2302" s="198">
        <v>0.54469999999999996</v>
      </c>
      <c r="F2302" s="198">
        <v>0.44850000000000001</v>
      </c>
      <c r="G2302" s="198">
        <v>0.36420000000000002</v>
      </c>
      <c r="H2302" s="198">
        <v>0.29620000000000002</v>
      </c>
      <c r="I2302" s="198">
        <v>0.2414</v>
      </c>
      <c r="J2302" s="198">
        <v>0.1986</v>
      </c>
      <c r="K2302" s="198">
        <v>0.16589999999999999</v>
      </c>
      <c r="L2302" s="198">
        <v>0.14169999999999999</v>
      </c>
      <c r="M2302" s="198">
        <v>0.1242</v>
      </c>
      <c r="N2302" s="198">
        <v>0.1118</v>
      </c>
      <c r="O2302" s="198">
        <v>0.1032</v>
      </c>
      <c r="P2302" s="198">
        <v>9.7299999999999998E-2</v>
      </c>
      <c r="Q2302" s="198">
        <v>9.3299999999999994E-2</v>
      </c>
    </row>
    <row r="2303" spans="1:17" x14ac:dyDescent="0.25">
      <c r="A2303" s="8">
        <v>5</v>
      </c>
      <c r="B2303" s="3">
        <v>67</v>
      </c>
      <c r="C2303" s="5">
        <v>550000</v>
      </c>
      <c r="D2303" s="198"/>
      <c r="E2303" s="198">
        <v>0.53900000000000003</v>
      </c>
      <c r="F2303" s="198">
        <v>0.43980000000000002</v>
      </c>
      <c r="G2303" s="198">
        <v>0.35349999999999998</v>
      </c>
      <c r="H2303" s="198">
        <v>0.28410000000000002</v>
      </c>
      <c r="I2303" s="198">
        <v>0.22889999999999999</v>
      </c>
      <c r="J2303" s="198">
        <v>0.1865</v>
      </c>
      <c r="K2303" s="198">
        <v>0.155</v>
      </c>
      <c r="L2303" s="198">
        <v>0.1323</v>
      </c>
      <c r="M2303" s="198">
        <v>0.11650000000000001</v>
      </c>
      <c r="N2303" s="198">
        <v>0.1057</v>
      </c>
      <c r="O2303" s="198">
        <v>9.8500000000000004E-2</v>
      </c>
      <c r="P2303" s="198">
        <v>9.3799999999999994E-2</v>
      </c>
      <c r="Q2303" s="198">
        <v>9.0800000000000006E-2</v>
      </c>
    </row>
    <row r="2304" spans="1:17" x14ac:dyDescent="0.25">
      <c r="A2304" s="8">
        <v>5</v>
      </c>
      <c r="B2304" s="3">
        <v>68</v>
      </c>
      <c r="C2304" s="5">
        <v>550000</v>
      </c>
      <c r="D2304" s="198"/>
      <c r="E2304" s="198">
        <v>0.53380000000000005</v>
      </c>
      <c r="F2304" s="198">
        <v>0.43130000000000002</v>
      </c>
      <c r="G2304" s="198">
        <v>0.34279999999999999</v>
      </c>
      <c r="H2304" s="198">
        <v>0.2717</v>
      </c>
      <c r="I2304" s="198">
        <v>0.216</v>
      </c>
      <c r="J2304" s="198">
        <v>0.17430000000000001</v>
      </c>
      <c r="K2304" s="198">
        <v>0.14419999999999999</v>
      </c>
      <c r="L2304" s="198">
        <v>0.12330000000000001</v>
      </c>
      <c r="M2304" s="198">
        <v>0.10929999999999999</v>
      </c>
      <c r="N2304" s="198">
        <v>0.1003</v>
      </c>
      <c r="O2304" s="198">
        <v>9.4500000000000001E-2</v>
      </c>
      <c r="P2304" s="198">
        <v>9.0999999999999998E-2</v>
      </c>
      <c r="Q2304" s="198">
        <v>8.8900000000000007E-2</v>
      </c>
    </row>
    <row r="2305" spans="1:17" x14ac:dyDescent="0.25">
      <c r="A2305" s="8">
        <v>5</v>
      </c>
      <c r="B2305" s="3">
        <v>69</v>
      </c>
      <c r="C2305" s="5">
        <v>550000</v>
      </c>
      <c r="D2305" s="198"/>
      <c r="E2305" s="198">
        <v>0.52949999999999997</v>
      </c>
      <c r="F2305" s="198">
        <v>0.42370000000000002</v>
      </c>
      <c r="G2305" s="198">
        <v>0.3327</v>
      </c>
      <c r="H2305" s="198">
        <v>0.25990000000000002</v>
      </c>
      <c r="I2305" s="198">
        <v>0.20369999999999999</v>
      </c>
      <c r="J2305" s="198">
        <v>0.16270000000000001</v>
      </c>
      <c r="K2305" s="198">
        <v>0.13420000000000001</v>
      </c>
      <c r="L2305" s="198">
        <v>0.1152</v>
      </c>
      <c r="M2305" s="198">
        <v>0.1032</v>
      </c>
      <c r="N2305" s="198">
        <v>9.5899999999999999E-2</v>
      </c>
      <c r="O2305" s="198">
        <v>9.1499999999999998E-2</v>
      </c>
      <c r="P2305" s="198">
        <v>8.8999999999999996E-2</v>
      </c>
      <c r="Q2305" s="198">
        <v>8.77E-2</v>
      </c>
    </row>
    <row r="2306" spans="1:17" x14ac:dyDescent="0.25">
      <c r="A2306" s="8">
        <v>5</v>
      </c>
      <c r="B2306" s="3">
        <v>70</v>
      </c>
      <c r="C2306" s="5">
        <v>550000</v>
      </c>
      <c r="D2306" s="198"/>
      <c r="E2306" s="198">
        <v>0.52529999999999999</v>
      </c>
      <c r="F2306" s="198">
        <v>0.41560000000000002</v>
      </c>
      <c r="G2306" s="198">
        <v>0.32119999999999999</v>
      </c>
      <c r="H2306" s="198">
        <v>0.24590000000000001</v>
      </c>
      <c r="I2306" s="198">
        <v>0.18920000000000001</v>
      </c>
      <c r="J2306" s="198">
        <v>0.14929999999999999</v>
      </c>
      <c r="K2306" s="198">
        <v>0.123</v>
      </c>
      <c r="L2306" s="198">
        <v>0.1067</v>
      </c>
      <c r="M2306" s="198">
        <v>9.7199999999999995E-2</v>
      </c>
      <c r="N2306" s="198">
        <v>9.1800000000000007E-2</v>
      </c>
      <c r="O2306" s="198">
        <v>8.8900000000000007E-2</v>
      </c>
      <c r="P2306" s="198">
        <v>8.7499999999999994E-2</v>
      </c>
      <c r="Q2306" s="198">
        <v>8.6699999999999999E-2</v>
      </c>
    </row>
    <row r="2307" spans="1:17" x14ac:dyDescent="0.25">
      <c r="A2307" s="8">
        <v>5</v>
      </c>
      <c r="B2307" s="3">
        <v>71</v>
      </c>
      <c r="C2307" s="5">
        <v>550000</v>
      </c>
      <c r="D2307" s="198"/>
      <c r="E2307" s="198">
        <v>0.52229999999999999</v>
      </c>
      <c r="F2307" s="198">
        <v>0.4088</v>
      </c>
      <c r="G2307" s="198">
        <v>0.31040000000000001</v>
      </c>
      <c r="H2307" s="198">
        <v>0.2324</v>
      </c>
      <c r="I2307" s="198">
        <v>0.17510000000000001</v>
      </c>
      <c r="J2307" s="198">
        <v>0.13669999999999999</v>
      </c>
      <c r="K2307" s="198">
        <v>0.11310000000000001</v>
      </c>
      <c r="L2307" s="198">
        <v>9.9599999999999994E-2</v>
      </c>
      <c r="M2307" s="198">
        <v>9.2499999999999999E-2</v>
      </c>
      <c r="N2307" s="198">
        <v>8.8999999999999996E-2</v>
      </c>
      <c r="O2307" s="198">
        <v>8.7400000000000005E-2</v>
      </c>
      <c r="P2307" s="198">
        <v>8.6599999999999996E-2</v>
      </c>
      <c r="Q2307" s="198">
        <v>8.6300000000000002E-2</v>
      </c>
    </row>
    <row r="2308" spans="1:17" x14ac:dyDescent="0.25">
      <c r="A2308" s="8">
        <v>5</v>
      </c>
      <c r="B2308" s="3">
        <v>72</v>
      </c>
      <c r="C2308" s="5">
        <v>550000</v>
      </c>
      <c r="D2308" s="198"/>
      <c r="E2308" s="198">
        <v>0.51990000000000003</v>
      </c>
      <c r="F2308" s="198">
        <v>0.40189999999999998</v>
      </c>
      <c r="G2308" s="198">
        <v>0.2969</v>
      </c>
      <c r="H2308" s="198">
        <v>0.21429999999999999</v>
      </c>
      <c r="I2308" s="198">
        <v>0.15620000000000001</v>
      </c>
      <c r="J2308" s="198">
        <v>0.1207</v>
      </c>
      <c r="K2308" s="198">
        <v>0.10150000000000001</v>
      </c>
      <c r="L2308" s="198">
        <v>9.2299999999999993E-2</v>
      </c>
      <c r="M2308" s="198">
        <v>8.8400000000000006E-2</v>
      </c>
      <c r="N2308" s="198">
        <v>8.6900000000000005E-2</v>
      </c>
      <c r="O2308" s="198">
        <v>8.6400000000000005E-2</v>
      </c>
      <c r="P2308" s="198">
        <v>8.6199999999999999E-2</v>
      </c>
      <c r="Q2308" s="198">
        <v>8.6099999999999996E-2</v>
      </c>
    </row>
    <row r="2309" spans="1:17" x14ac:dyDescent="0.25">
      <c r="A2309" s="8">
        <v>5</v>
      </c>
      <c r="B2309" s="3">
        <v>73</v>
      </c>
      <c r="C2309" s="5">
        <v>550000</v>
      </c>
      <c r="D2309" s="198"/>
      <c r="E2309" s="198">
        <v>0.51910000000000001</v>
      </c>
      <c r="F2309" s="198">
        <v>0.39779999999999999</v>
      </c>
      <c r="G2309" s="198">
        <v>0.28449999999999998</v>
      </c>
      <c r="H2309" s="198">
        <v>0.1951</v>
      </c>
      <c r="I2309" s="198">
        <v>0.13619999999999999</v>
      </c>
      <c r="J2309" s="198">
        <v>0.1052</v>
      </c>
      <c r="K2309" s="198">
        <v>9.2200000000000004E-2</v>
      </c>
      <c r="L2309" s="198">
        <v>8.7800000000000003E-2</v>
      </c>
      <c r="M2309" s="198">
        <v>8.6499999999999994E-2</v>
      </c>
      <c r="N2309" s="198">
        <v>8.6199999999999999E-2</v>
      </c>
      <c r="O2309" s="198">
        <v>8.6099999999999996E-2</v>
      </c>
      <c r="P2309" s="198">
        <v>8.6099999999999996E-2</v>
      </c>
      <c r="Q2309" s="198">
        <v>8.6099999999999996E-2</v>
      </c>
    </row>
    <row r="2310" spans="1:17" x14ac:dyDescent="0.25">
      <c r="A2310" s="8">
        <v>5</v>
      </c>
      <c r="B2310" s="3">
        <v>74</v>
      </c>
      <c r="C2310" s="5">
        <v>550000</v>
      </c>
      <c r="D2310" s="198"/>
      <c r="E2310" s="198">
        <v>0.51900000000000002</v>
      </c>
      <c r="F2310" s="198">
        <v>0.39679999999999999</v>
      </c>
      <c r="G2310" s="198">
        <v>0.27810000000000001</v>
      </c>
      <c r="H2310" s="198">
        <v>0.18279999999999999</v>
      </c>
      <c r="I2310" s="198">
        <v>0.1232</v>
      </c>
      <c r="J2310" s="198">
        <v>9.6699999999999994E-2</v>
      </c>
      <c r="K2310" s="198">
        <v>8.8400000000000006E-2</v>
      </c>
      <c r="L2310" s="198">
        <v>8.6499999999999994E-2</v>
      </c>
      <c r="M2310" s="198">
        <v>8.6199999999999999E-2</v>
      </c>
      <c r="N2310" s="198">
        <v>8.6099999999999996E-2</v>
      </c>
      <c r="O2310" s="198">
        <v>8.6099999999999996E-2</v>
      </c>
      <c r="P2310" s="198">
        <v>8.6099999999999996E-2</v>
      </c>
      <c r="Q2310" s="198">
        <v>8.6099999999999996E-2</v>
      </c>
    </row>
    <row r="2311" spans="1:17" x14ac:dyDescent="0.25">
      <c r="A2311" s="8">
        <v>6</v>
      </c>
      <c r="B2311" s="3">
        <v>56</v>
      </c>
      <c r="C2311" s="5">
        <v>550000</v>
      </c>
      <c r="D2311" s="198"/>
      <c r="E2311" s="198">
        <v>0.62480000000000002</v>
      </c>
      <c r="F2311" s="198">
        <v>0.55510000000000004</v>
      </c>
      <c r="G2311" s="198">
        <v>0.49259999999999998</v>
      </c>
      <c r="H2311" s="198">
        <v>0.43669999999999998</v>
      </c>
      <c r="I2311" s="198">
        <v>0.38650000000000001</v>
      </c>
      <c r="J2311" s="198">
        <v>0.34160000000000001</v>
      </c>
      <c r="K2311" s="198">
        <v>0.30159999999999998</v>
      </c>
      <c r="L2311" s="198">
        <v>0.26779999999999998</v>
      </c>
      <c r="M2311" s="198">
        <v>0.24110000000000001</v>
      </c>
      <c r="N2311" s="198">
        <v>0.21859999999999999</v>
      </c>
      <c r="O2311" s="198">
        <v>0.19950000000000001</v>
      </c>
      <c r="P2311" s="198">
        <v>0.18329999999999999</v>
      </c>
      <c r="Q2311" s="198">
        <v>0.16950000000000001</v>
      </c>
    </row>
    <row r="2312" spans="1:17" x14ac:dyDescent="0.25">
      <c r="A2312" s="8">
        <v>6</v>
      </c>
      <c r="B2312" s="3">
        <v>57</v>
      </c>
      <c r="C2312" s="5">
        <v>550000</v>
      </c>
      <c r="D2312" s="198"/>
      <c r="E2312" s="198">
        <v>0.61680000000000001</v>
      </c>
      <c r="F2312" s="198">
        <v>0.54490000000000005</v>
      </c>
      <c r="G2312" s="198">
        <v>0.48070000000000002</v>
      </c>
      <c r="H2312" s="198">
        <v>0.42320000000000002</v>
      </c>
      <c r="I2312" s="198">
        <v>0.372</v>
      </c>
      <c r="J2312" s="198">
        <v>0.32640000000000002</v>
      </c>
      <c r="K2312" s="198">
        <v>0.28649999999999998</v>
      </c>
      <c r="L2312" s="198">
        <v>0.25559999999999999</v>
      </c>
      <c r="M2312" s="198">
        <v>0.2296</v>
      </c>
      <c r="N2312" s="198">
        <v>0.2077</v>
      </c>
      <c r="O2312" s="198">
        <v>0.1893</v>
      </c>
      <c r="P2312" s="198">
        <v>0.17380000000000001</v>
      </c>
      <c r="Q2312" s="198">
        <v>0.1608</v>
      </c>
    </row>
    <row r="2313" spans="1:17" x14ac:dyDescent="0.25">
      <c r="A2313" s="8">
        <v>6</v>
      </c>
      <c r="B2313" s="3">
        <v>58</v>
      </c>
      <c r="C2313" s="5">
        <v>550000</v>
      </c>
      <c r="D2313" s="198"/>
      <c r="E2313" s="198">
        <v>0.60929999999999995</v>
      </c>
      <c r="F2313" s="198">
        <v>0.5353</v>
      </c>
      <c r="G2313" s="198">
        <v>0.46929999999999999</v>
      </c>
      <c r="H2313" s="198">
        <v>0.41039999999999999</v>
      </c>
      <c r="I2313" s="198">
        <v>0.35820000000000002</v>
      </c>
      <c r="J2313" s="198">
        <v>0.31209999999999999</v>
      </c>
      <c r="K2313" s="198">
        <v>0.27489999999999998</v>
      </c>
      <c r="L2313" s="198">
        <v>0.2445</v>
      </c>
      <c r="M2313" s="198">
        <v>0.21909999999999999</v>
      </c>
      <c r="N2313" s="198">
        <v>0.1978</v>
      </c>
      <c r="O2313" s="198">
        <v>0.18</v>
      </c>
      <c r="P2313" s="198">
        <v>0.1653</v>
      </c>
      <c r="Q2313" s="198">
        <v>0.15340000000000001</v>
      </c>
    </row>
    <row r="2314" spans="1:17" x14ac:dyDescent="0.25">
      <c r="A2314" s="8">
        <v>6</v>
      </c>
      <c r="B2314" s="3">
        <v>59</v>
      </c>
      <c r="C2314" s="5">
        <v>550000</v>
      </c>
      <c r="D2314" s="198"/>
      <c r="E2314" s="198">
        <v>0.60189999999999999</v>
      </c>
      <c r="F2314" s="198">
        <v>0.52569999999999995</v>
      </c>
      <c r="G2314" s="198">
        <v>0.45779999999999998</v>
      </c>
      <c r="H2314" s="198">
        <v>0.39760000000000001</v>
      </c>
      <c r="I2314" s="198">
        <v>0.34439999999999998</v>
      </c>
      <c r="J2314" s="198">
        <v>0.29920000000000002</v>
      </c>
      <c r="K2314" s="198">
        <v>0.26350000000000001</v>
      </c>
      <c r="L2314" s="198">
        <v>0.2336</v>
      </c>
      <c r="M2314" s="198">
        <v>0.2087</v>
      </c>
      <c r="N2314" s="198">
        <v>0.18809999999999999</v>
      </c>
      <c r="O2314" s="198">
        <v>0.17119999999999999</v>
      </c>
      <c r="P2314" s="198">
        <v>0.1575</v>
      </c>
      <c r="Q2314" s="198">
        <v>0.14649999999999999</v>
      </c>
    </row>
    <row r="2315" spans="1:17" x14ac:dyDescent="0.25">
      <c r="A2315" s="8">
        <v>6</v>
      </c>
      <c r="B2315" s="3">
        <v>60</v>
      </c>
      <c r="C2315" s="5">
        <v>550000</v>
      </c>
      <c r="D2315" s="198"/>
      <c r="E2315" s="198">
        <v>0.59440000000000004</v>
      </c>
      <c r="F2315" s="198">
        <v>0.51590000000000003</v>
      </c>
      <c r="G2315" s="198">
        <v>0.4461</v>
      </c>
      <c r="H2315" s="198">
        <v>0.38450000000000001</v>
      </c>
      <c r="I2315" s="198">
        <v>0.33040000000000003</v>
      </c>
      <c r="J2315" s="198">
        <v>0.28739999999999999</v>
      </c>
      <c r="K2315" s="198">
        <v>0.252</v>
      </c>
      <c r="L2315" s="198">
        <v>0.22259999999999999</v>
      </c>
      <c r="M2315" s="198">
        <v>0.19839999999999999</v>
      </c>
      <c r="N2315" s="198">
        <v>0.1787</v>
      </c>
      <c r="O2315" s="198">
        <v>0.16289999999999999</v>
      </c>
      <c r="P2315" s="198">
        <v>0.1502</v>
      </c>
      <c r="Q2315" s="198">
        <v>0.1401</v>
      </c>
    </row>
    <row r="2316" spans="1:17" x14ac:dyDescent="0.25">
      <c r="A2316" s="8">
        <v>6</v>
      </c>
      <c r="B2316" s="3">
        <v>61</v>
      </c>
      <c r="C2316" s="5">
        <v>550000</v>
      </c>
      <c r="D2316" s="198"/>
      <c r="E2316" s="198">
        <v>0.58699999999999997</v>
      </c>
      <c r="F2316" s="198">
        <v>0.50619999999999998</v>
      </c>
      <c r="G2316" s="198">
        <v>0.43459999999999999</v>
      </c>
      <c r="H2316" s="198">
        <v>0.3715</v>
      </c>
      <c r="I2316" s="198">
        <v>0.31830000000000003</v>
      </c>
      <c r="J2316" s="198">
        <v>0.27579999999999999</v>
      </c>
      <c r="K2316" s="198">
        <v>0.2407</v>
      </c>
      <c r="L2316" s="198">
        <v>0.21190000000000001</v>
      </c>
      <c r="M2316" s="198">
        <v>0.1885</v>
      </c>
      <c r="N2316" s="198">
        <v>0.1699</v>
      </c>
      <c r="O2316" s="198">
        <v>0.15509999999999999</v>
      </c>
      <c r="P2316" s="198">
        <v>0.14349999999999999</v>
      </c>
      <c r="Q2316" s="198">
        <v>0.1343</v>
      </c>
    </row>
    <row r="2317" spans="1:17" x14ac:dyDescent="0.25">
      <c r="A2317" s="8">
        <v>6</v>
      </c>
      <c r="B2317" s="3">
        <v>62</v>
      </c>
      <c r="C2317" s="5">
        <v>550000</v>
      </c>
      <c r="D2317" s="198"/>
      <c r="E2317" s="198">
        <v>0.57969999999999999</v>
      </c>
      <c r="F2317" s="198">
        <v>0.4965</v>
      </c>
      <c r="G2317" s="198">
        <v>0.4229</v>
      </c>
      <c r="H2317" s="198">
        <v>0.3584</v>
      </c>
      <c r="I2317" s="198">
        <v>0.30659999999999998</v>
      </c>
      <c r="J2317" s="198">
        <v>0.2641</v>
      </c>
      <c r="K2317" s="198">
        <v>0.22939999999999999</v>
      </c>
      <c r="L2317" s="198">
        <v>0.2014</v>
      </c>
      <c r="M2317" s="198">
        <v>0.17910000000000001</v>
      </c>
      <c r="N2317" s="198">
        <v>0.1615</v>
      </c>
      <c r="O2317" s="198">
        <v>0.14779999999999999</v>
      </c>
      <c r="P2317" s="198">
        <v>0.1371</v>
      </c>
      <c r="Q2317" s="198">
        <v>0.129</v>
      </c>
    </row>
    <row r="2318" spans="1:17" x14ac:dyDescent="0.25">
      <c r="A2318" s="8">
        <v>6</v>
      </c>
      <c r="B2318" s="3">
        <v>63</v>
      </c>
      <c r="C2318" s="5">
        <v>550000</v>
      </c>
      <c r="D2318" s="198"/>
      <c r="E2318" s="198">
        <v>0.57230000000000003</v>
      </c>
      <c r="F2318" s="198">
        <v>0.48659999999999998</v>
      </c>
      <c r="G2318" s="198">
        <v>0.41089999999999999</v>
      </c>
      <c r="H2318" s="198">
        <v>0.34610000000000002</v>
      </c>
      <c r="I2318" s="198">
        <v>0.29449999999999998</v>
      </c>
      <c r="J2318" s="198">
        <v>0.25219999999999998</v>
      </c>
      <c r="K2318" s="198">
        <v>0.21809999999999999</v>
      </c>
      <c r="L2318" s="198">
        <v>0.191</v>
      </c>
      <c r="M2318" s="198">
        <v>0.16980000000000001</v>
      </c>
      <c r="N2318" s="198">
        <v>0.15329999999999999</v>
      </c>
      <c r="O2318" s="198">
        <v>0.14069999999999999</v>
      </c>
      <c r="P2318" s="198">
        <v>0.13120000000000001</v>
      </c>
      <c r="Q2318" s="198">
        <v>0.1241</v>
      </c>
    </row>
    <row r="2319" spans="1:17" x14ac:dyDescent="0.25">
      <c r="A2319" s="8">
        <v>6</v>
      </c>
      <c r="B2319" s="3">
        <v>64</v>
      </c>
      <c r="C2319" s="5">
        <v>550000</v>
      </c>
      <c r="D2319" s="198"/>
      <c r="E2319" s="198">
        <v>0.56510000000000005</v>
      </c>
      <c r="F2319" s="198">
        <v>0.4768</v>
      </c>
      <c r="G2319" s="198">
        <v>0.39910000000000001</v>
      </c>
      <c r="H2319" s="198">
        <v>0.33450000000000002</v>
      </c>
      <c r="I2319" s="198">
        <v>0.28239999999999998</v>
      </c>
      <c r="J2319" s="198">
        <v>0.2404</v>
      </c>
      <c r="K2319" s="198">
        <v>0.20699999999999999</v>
      </c>
      <c r="L2319" s="198">
        <v>0.18090000000000001</v>
      </c>
      <c r="M2319" s="198">
        <v>0.1608</v>
      </c>
      <c r="N2319" s="198">
        <v>0.14560000000000001</v>
      </c>
      <c r="O2319" s="198">
        <v>0.1343</v>
      </c>
      <c r="P2319" s="198">
        <v>0.12590000000000001</v>
      </c>
      <c r="Q2319" s="198">
        <v>0.1198</v>
      </c>
    </row>
    <row r="2320" spans="1:17" x14ac:dyDescent="0.25">
      <c r="A2320" s="8">
        <v>6</v>
      </c>
      <c r="B2320" s="3">
        <v>65</v>
      </c>
      <c r="C2320" s="5">
        <v>550000</v>
      </c>
      <c r="D2320" s="198"/>
      <c r="E2320" s="198">
        <v>0.55820000000000003</v>
      </c>
      <c r="F2320" s="198">
        <v>0.4672</v>
      </c>
      <c r="G2320" s="198">
        <v>0.38719999999999999</v>
      </c>
      <c r="H2320" s="198">
        <v>0.32269999999999999</v>
      </c>
      <c r="I2320" s="198">
        <v>0.27039999999999997</v>
      </c>
      <c r="J2320" s="198">
        <v>0.22869999999999999</v>
      </c>
      <c r="K2320" s="198">
        <v>0.1961</v>
      </c>
      <c r="L2320" s="198">
        <v>0.1711</v>
      </c>
      <c r="M2320" s="198">
        <v>0.15240000000000001</v>
      </c>
      <c r="N2320" s="198">
        <v>0.13850000000000001</v>
      </c>
      <c r="O2320" s="198">
        <v>0.12839999999999999</v>
      </c>
      <c r="P2320" s="198">
        <v>0.1212</v>
      </c>
      <c r="Q2320" s="198">
        <v>0.11600000000000001</v>
      </c>
    </row>
    <row r="2321" spans="1:17" x14ac:dyDescent="0.25">
      <c r="A2321" s="8">
        <v>6</v>
      </c>
      <c r="B2321" s="3">
        <v>66</v>
      </c>
      <c r="C2321" s="5">
        <v>550000</v>
      </c>
      <c r="D2321" s="198"/>
      <c r="E2321" s="198">
        <v>0.55169999999999997</v>
      </c>
      <c r="F2321" s="198">
        <v>0.45789999999999997</v>
      </c>
      <c r="G2321" s="198">
        <v>0.37630000000000002</v>
      </c>
      <c r="H2321" s="198">
        <v>0.31109999999999999</v>
      </c>
      <c r="I2321" s="198">
        <v>0.25850000000000001</v>
      </c>
      <c r="J2321" s="198">
        <v>0.21709999999999999</v>
      </c>
      <c r="K2321" s="198">
        <v>0.1855</v>
      </c>
      <c r="L2321" s="198">
        <v>0.1618</v>
      </c>
      <c r="M2321" s="198">
        <v>0.1444</v>
      </c>
      <c r="N2321" s="198">
        <v>0.13200000000000001</v>
      </c>
      <c r="O2321" s="198">
        <v>0.1232</v>
      </c>
      <c r="P2321" s="198">
        <v>0.1171</v>
      </c>
      <c r="Q2321" s="198">
        <v>0.1129</v>
      </c>
    </row>
    <row r="2322" spans="1:17" x14ac:dyDescent="0.25">
      <c r="A2322" s="8">
        <v>6</v>
      </c>
      <c r="B2322" s="3">
        <v>67</v>
      </c>
      <c r="C2322" s="5">
        <v>550000</v>
      </c>
      <c r="D2322" s="198"/>
      <c r="E2322" s="198">
        <v>0.54500000000000004</v>
      </c>
      <c r="F2322" s="198">
        <v>0.4481</v>
      </c>
      <c r="G2322" s="198">
        <v>0.36499999999999999</v>
      </c>
      <c r="H2322" s="198">
        <v>0.29849999999999999</v>
      </c>
      <c r="I2322" s="198">
        <v>0.24560000000000001</v>
      </c>
      <c r="J2322" s="198">
        <v>0.20480000000000001</v>
      </c>
      <c r="K2322" s="198">
        <v>0.17430000000000001</v>
      </c>
      <c r="L2322" s="198">
        <v>0.15210000000000001</v>
      </c>
      <c r="M2322" s="198">
        <v>0.13639999999999999</v>
      </c>
      <c r="N2322" s="198">
        <v>0.12559999999999999</v>
      </c>
      <c r="O2322" s="198">
        <v>0.1182</v>
      </c>
      <c r="P2322" s="198">
        <v>0.1134</v>
      </c>
      <c r="Q2322" s="198">
        <v>0.11020000000000001</v>
      </c>
    </row>
    <row r="2323" spans="1:17" x14ac:dyDescent="0.25">
      <c r="A2323" s="8">
        <v>6</v>
      </c>
      <c r="B2323" s="3">
        <v>68</v>
      </c>
      <c r="C2323" s="5">
        <v>550000</v>
      </c>
      <c r="D2323" s="198"/>
      <c r="E2323" s="198">
        <v>0.53890000000000005</v>
      </c>
      <c r="F2323" s="198">
        <v>0.43859999999999999</v>
      </c>
      <c r="G2323" s="198">
        <v>0.35370000000000001</v>
      </c>
      <c r="H2323" s="198">
        <v>0.28570000000000001</v>
      </c>
      <c r="I2323" s="198">
        <v>0.2324</v>
      </c>
      <c r="J2323" s="198">
        <v>0.1923</v>
      </c>
      <c r="K2323" s="198">
        <v>0.1633</v>
      </c>
      <c r="L2323" s="198">
        <v>0.1429</v>
      </c>
      <c r="M2323" s="198">
        <v>0.129</v>
      </c>
      <c r="N2323" s="198">
        <v>0.11990000000000001</v>
      </c>
      <c r="O2323" s="198">
        <v>0.114</v>
      </c>
      <c r="P2323" s="198">
        <v>0.1103</v>
      </c>
      <c r="Q2323" s="198">
        <v>0.1081</v>
      </c>
    </row>
    <row r="2324" spans="1:17" x14ac:dyDescent="0.25">
      <c r="A2324" s="8">
        <v>6</v>
      </c>
      <c r="B2324" s="3">
        <v>69</v>
      </c>
      <c r="C2324" s="5">
        <v>550000</v>
      </c>
      <c r="D2324" s="198"/>
      <c r="E2324" s="198">
        <v>0.53369999999999995</v>
      </c>
      <c r="F2324" s="198">
        <v>0.43</v>
      </c>
      <c r="G2324" s="198">
        <v>0.34279999999999999</v>
      </c>
      <c r="H2324" s="198">
        <v>0.27329999999999999</v>
      </c>
      <c r="I2324" s="198">
        <v>0.21970000000000001</v>
      </c>
      <c r="J2324" s="198">
        <v>0.18049999999999999</v>
      </c>
      <c r="K2324" s="198">
        <v>0.15310000000000001</v>
      </c>
      <c r="L2324" s="198">
        <v>0.1346</v>
      </c>
      <c r="M2324" s="198">
        <v>0.1227</v>
      </c>
      <c r="N2324" s="198">
        <v>0.1153</v>
      </c>
      <c r="O2324" s="198">
        <v>0.1108</v>
      </c>
      <c r="P2324" s="198">
        <v>0.1082</v>
      </c>
      <c r="Q2324" s="198">
        <v>0.1067</v>
      </c>
    </row>
    <row r="2325" spans="1:17" x14ac:dyDescent="0.25">
      <c r="A2325" s="8">
        <v>6</v>
      </c>
      <c r="B2325" s="3">
        <v>70</v>
      </c>
      <c r="C2325" s="5">
        <v>550000</v>
      </c>
      <c r="D2325" s="198"/>
      <c r="E2325" s="198">
        <v>0.52849999999999997</v>
      </c>
      <c r="F2325" s="198">
        <v>0.42070000000000002</v>
      </c>
      <c r="G2325" s="198">
        <v>0.33040000000000003</v>
      </c>
      <c r="H2325" s="198">
        <v>0.25869999999999999</v>
      </c>
      <c r="I2325" s="198">
        <v>0.2049</v>
      </c>
      <c r="J2325" s="198">
        <v>0.16700000000000001</v>
      </c>
      <c r="K2325" s="198">
        <v>0.14180000000000001</v>
      </c>
      <c r="L2325" s="198">
        <v>0.12590000000000001</v>
      </c>
      <c r="M2325" s="198">
        <v>0.1164</v>
      </c>
      <c r="N2325" s="198">
        <v>0.111</v>
      </c>
      <c r="O2325" s="198">
        <v>0.108</v>
      </c>
      <c r="P2325" s="198">
        <v>0.10639999999999999</v>
      </c>
      <c r="Q2325" s="198">
        <v>0.1056</v>
      </c>
    </row>
    <row r="2326" spans="1:17" x14ac:dyDescent="0.25">
      <c r="A2326" s="8">
        <v>6</v>
      </c>
      <c r="B2326" s="3">
        <v>71</v>
      </c>
      <c r="C2326" s="5">
        <v>550000</v>
      </c>
      <c r="D2326" s="198"/>
      <c r="E2326" s="198">
        <v>0.52470000000000006</v>
      </c>
      <c r="F2326" s="198">
        <v>0.4128</v>
      </c>
      <c r="G2326" s="198">
        <v>0.31859999999999999</v>
      </c>
      <c r="H2326" s="198">
        <v>0.2445</v>
      </c>
      <c r="I2326" s="198">
        <v>0.1905</v>
      </c>
      <c r="J2326" s="198">
        <v>0.1542</v>
      </c>
      <c r="K2326" s="198">
        <v>0.13170000000000001</v>
      </c>
      <c r="L2326" s="198">
        <v>0.1187</v>
      </c>
      <c r="M2326" s="198">
        <v>0.1116</v>
      </c>
      <c r="N2326" s="198">
        <v>0.108</v>
      </c>
      <c r="O2326" s="198">
        <v>0.10630000000000001</v>
      </c>
      <c r="P2326" s="198">
        <v>0.1055</v>
      </c>
      <c r="Q2326" s="198">
        <v>0.1051</v>
      </c>
    </row>
    <row r="2327" spans="1:17" x14ac:dyDescent="0.25">
      <c r="A2327" s="8">
        <v>6</v>
      </c>
      <c r="B2327" s="3">
        <v>72</v>
      </c>
      <c r="C2327" s="5">
        <v>550000</v>
      </c>
      <c r="D2327" s="198"/>
      <c r="E2327" s="198">
        <v>0.52139999999999997</v>
      </c>
      <c r="F2327" s="198">
        <v>0.40439999999999998</v>
      </c>
      <c r="G2327" s="198">
        <v>0.30359999999999998</v>
      </c>
      <c r="H2327" s="198">
        <v>0.22550000000000001</v>
      </c>
      <c r="I2327" s="198">
        <v>0.17130000000000001</v>
      </c>
      <c r="J2327" s="198">
        <v>0.1381</v>
      </c>
      <c r="K2327" s="198">
        <v>0.12</v>
      </c>
      <c r="L2327" s="198">
        <v>0.11119999999999999</v>
      </c>
      <c r="M2327" s="198">
        <v>0.10730000000000001</v>
      </c>
      <c r="N2327" s="198">
        <v>0.1057</v>
      </c>
      <c r="O2327" s="198">
        <v>0.1051</v>
      </c>
      <c r="P2327" s="198">
        <v>0.10489999999999999</v>
      </c>
      <c r="Q2327" s="198">
        <v>0.10489999999999999</v>
      </c>
    </row>
    <row r="2328" spans="1:17" x14ac:dyDescent="0.25">
      <c r="A2328" s="8">
        <v>6</v>
      </c>
      <c r="B2328" s="3">
        <v>73</v>
      </c>
      <c r="C2328" s="5">
        <v>550000</v>
      </c>
      <c r="D2328" s="198"/>
      <c r="E2328" s="198">
        <v>0.52010000000000001</v>
      </c>
      <c r="F2328" s="198">
        <v>0.39910000000000001</v>
      </c>
      <c r="G2328" s="198">
        <v>0.28920000000000001</v>
      </c>
      <c r="H2328" s="198">
        <v>0.2051</v>
      </c>
      <c r="I2328" s="198">
        <v>0.151</v>
      </c>
      <c r="J2328" s="198">
        <v>0.12280000000000001</v>
      </c>
      <c r="K2328" s="198">
        <v>0.1108</v>
      </c>
      <c r="L2328" s="198">
        <v>0.1065</v>
      </c>
      <c r="M2328" s="198">
        <v>0.1053</v>
      </c>
      <c r="N2328" s="198">
        <v>0.10489999999999999</v>
      </c>
      <c r="O2328" s="198">
        <v>0.10489999999999999</v>
      </c>
      <c r="P2328" s="198">
        <v>0.1048</v>
      </c>
      <c r="Q2328" s="198">
        <v>0.1048</v>
      </c>
    </row>
    <row r="2329" spans="1:17" x14ac:dyDescent="0.25">
      <c r="A2329" s="8">
        <v>6</v>
      </c>
      <c r="B2329" s="3">
        <v>74</v>
      </c>
      <c r="C2329" s="5">
        <v>550000</v>
      </c>
      <c r="D2329" s="198"/>
      <c r="E2329" s="198">
        <v>0.52</v>
      </c>
      <c r="F2329" s="198">
        <v>0.3977</v>
      </c>
      <c r="G2329" s="198">
        <v>0.28129999999999999</v>
      </c>
      <c r="H2329" s="198">
        <v>0.1918</v>
      </c>
      <c r="I2329" s="198">
        <v>0.13800000000000001</v>
      </c>
      <c r="J2329" s="198">
        <v>0.1145</v>
      </c>
      <c r="K2329" s="198">
        <v>0.107</v>
      </c>
      <c r="L2329" s="198">
        <v>0.1052</v>
      </c>
      <c r="M2329" s="198">
        <v>0.10489999999999999</v>
      </c>
      <c r="N2329" s="198">
        <v>0.10489999999999999</v>
      </c>
      <c r="O2329" s="198">
        <v>0.1048</v>
      </c>
      <c r="P2329" s="198">
        <v>0.1048</v>
      </c>
      <c r="Q2329" s="198">
        <v>0.1048</v>
      </c>
    </row>
    <row r="2330" spans="1:17" x14ac:dyDescent="0.25">
      <c r="A2330" s="8">
        <v>7</v>
      </c>
      <c r="B2330" s="3">
        <v>56</v>
      </c>
      <c r="C2330" s="5">
        <v>550000</v>
      </c>
      <c r="D2330" s="198"/>
      <c r="E2330" s="198">
        <v>0.64229999999999998</v>
      </c>
      <c r="F2330" s="198">
        <v>0.57489999999999997</v>
      </c>
      <c r="G2330" s="198">
        <v>0.5141</v>
      </c>
      <c r="H2330" s="198">
        <v>0.4592</v>
      </c>
      <c r="I2330" s="198">
        <v>0.40970000000000001</v>
      </c>
      <c r="J2330" s="198">
        <v>0.36509999999999998</v>
      </c>
      <c r="K2330" s="198">
        <v>0.32500000000000001</v>
      </c>
      <c r="L2330" s="198">
        <v>0.29249999999999998</v>
      </c>
      <c r="M2330" s="198">
        <v>0.26650000000000001</v>
      </c>
      <c r="N2330" s="198">
        <v>0.24429999999999999</v>
      </c>
      <c r="O2330" s="198">
        <v>0.22539999999999999</v>
      </c>
      <c r="P2330" s="198">
        <v>0.2092</v>
      </c>
      <c r="Q2330" s="198">
        <v>0.1953</v>
      </c>
    </row>
    <row r="2331" spans="1:17" x14ac:dyDescent="0.25">
      <c r="A2331" s="8">
        <v>7</v>
      </c>
      <c r="B2331" s="3">
        <v>57</v>
      </c>
      <c r="C2331" s="5">
        <v>550000</v>
      </c>
      <c r="D2331" s="198"/>
      <c r="E2331" s="198">
        <v>0.63349999999999995</v>
      </c>
      <c r="F2331" s="198">
        <v>0.56389999999999996</v>
      </c>
      <c r="G2331" s="198">
        <v>0.50129999999999997</v>
      </c>
      <c r="H2331" s="198">
        <v>0.44490000000000002</v>
      </c>
      <c r="I2331" s="198">
        <v>0.39429999999999998</v>
      </c>
      <c r="J2331" s="198">
        <v>0.34910000000000002</v>
      </c>
      <c r="K2331" s="198">
        <v>0.31030000000000002</v>
      </c>
      <c r="L2331" s="198">
        <v>0.28029999999999999</v>
      </c>
      <c r="M2331" s="198">
        <v>0.25480000000000003</v>
      </c>
      <c r="N2331" s="198">
        <v>0.23319999999999999</v>
      </c>
      <c r="O2331" s="198">
        <v>0.21490000000000001</v>
      </c>
      <c r="P2331" s="198">
        <v>0.1993</v>
      </c>
      <c r="Q2331" s="198">
        <v>0.18629999999999999</v>
      </c>
    </row>
    <row r="2332" spans="1:17" x14ac:dyDescent="0.25">
      <c r="A2332" s="8">
        <v>7</v>
      </c>
      <c r="B2332" s="3">
        <v>58</v>
      </c>
      <c r="C2332" s="5">
        <v>550000</v>
      </c>
      <c r="D2332" s="198"/>
      <c r="E2332" s="198">
        <v>0.62519999999999998</v>
      </c>
      <c r="F2332" s="198">
        <v>0.55349999999999999</v>
      </c>
      <c r="G2332" s="198">
        <v>0.48909999999999998</v>
      </c>
      <c r="H2332" s="198">
        <v>0.43140000000000001</v>
      </c>
      <c r="I2332" s="198">
        <v>0.37980000000000003</v>
      </c>
      <c r="J2332" s="198">
        <v>0.33389999999999997</v>
      </c>
      <c r="K2332" s="198">
        <v>0.29859999999999998</v>
      </c>
      <c r="L2332" s="198">
        <v>0.26910000000000001</v>
      </c>
      <c r="M2332" s="198">
        <v>0.24410000000000001</v>
      </c>
      <c r="N2332" s="198">
        <v>0.223</v>
      </c>
      <c r="O2332" s="198">
        <v>0.20530000000000001</v>
      </c>
      <c r="P2332" s="198">
        <v>0.19059999999999999</v>
      </c>
      <c r="Q2332" s="198">
        <v>0.1787</v>
      </c>
    </row>
    <row r="2333" spans="1:17" x14ac:dyDescent="0.25">
      <c r="A2333" s="8">
        <v>7</v>
      </c>
      <c r="B2333" s="3">
        <v>59</v>
      </c>
      <c r="C2333" s="5">
        <v>550000</v>
      </c>
      <c r="D2333" s="198"/>
      <c r="E2333" s="198">
        <v>0.6169</v>
      </c>
      <c r="F2333" s="198">
        <v>0.54300000000000004</v>
      </c>
      <c r="G2333" s="198">
        <v>0.4768</v>
      </c>
      <c r="H2333" s="198">
        <v>0.41770000000000002</v>
      </c>
      <c r="I2333" s="198">
        <v>0.36509999999999998</v>
      </c>
      <c r="J2333" s="198">
        <v>0.32169999999999999</v>
      </c>
      <c r="K2333" s="198">
        <v>0.28699999999999998</v>
      </c>
      <c r="L2333" s="198">
        <v>0.25790000000000002</v>
      </c>
      <c r="M2333" s="198">
        <v>0.2334</v>
      </c>
      <c r="N2333" s="198">
        <v>0.21299999999999999</v>
      </c>
      <c r="O2333" s="198">
        <v>0.1963</v>
      </c>
      <c r="P2333" s="198">
        <v>0.1827</v>
      </c>
      <c r="Q2333" s="198">
        <v>0.1716</v>
      </c>
    </row>
    <row r="2334" spans="1:17" x14ac:dyDescent="0.25">
      <c r="A2334" s="8">
        <v>7</v>
      </c>
      <c r="B2334" s="3">
        <v>60</v>
      </c>
      <c r="C2334" s="5">
        <v>550000</v>
      </c>
      <c r="D2334" s="198"/>
      <c r="E2334" s="198">
        <v>0.60850000000000004</v>
      </c>
      <c r="F2334" s="198">
        <v>0.5323</v>
      </c>
      <c r="G2334" s="198">
        <v>0.4642</v>
      </c>
      <c r="H2334" s="198">
        <v>0.4037</v>
      </c>
      <c r="I2334" s="198">
        <v>0.35070000000000001</v>
      </c>
      <c r="J2334" s="198">
        <v>0.30969999999999998</v>
      </c>
      <c r="K2334" s="198">
        <v>0.27539999999999998</v>
      </c>
      <c r="L2334" s="198">
        <v>0.24660000000000001</v>
      </c>
      <c r="M2334" s="198">
        <v>0.2228</v>
      </c>
      <c r="N2334" s="198">
        <v>0.2034</v>
      </c>
      <c r="O2334" s="198">
        <v>0.18779999999999999</v>
      </c>
      <c r="P2334" s="198">
        <v>0.17519999999999999</v>
      </c>
      <c r="Q2334" s="198">
        <v>0.16500000000000001</v>
      </c>
    </row>
    <row r="2335" spans="1:17" x14ac:dyDescent="0.25">
      <c r="A2335" s="8">
        <v>7</v>
      </c>
      <c r="B2335" s="3">
        <v>61</v>
      </c>
      <c r="C2335" s="5">
        <v>550000</v>
      </c>
      <c r="D2335" s="198"/>
      <c r="E2335" s="198">
        <v>0.60019999999999996</v>
      </c>
      <c r="F2335" s="198">
        <v>0.52170000000000005</v>
      </c>
      <c r="G2335" s="198">
        <v>0.45179999999999998</v>
      </c>
      <c r="H2335" s="198">
        <v>0.38990000000000002</v>
      </c>
      <c r="I2335" s="198">
        <v>0.33889999999999998</v>
      </c>
      <c r="J2335" s="198">
        <v>0.2979</v>
      </c>
      <c r="K2335" s="198">
        <v>0.26379999999999998</v>
      </c>
      <c r="L2335" s="198">
        <v>0.2356</v>
      </c>
      <c r="M2335" s="198">
        <v>0.21279999999999999</v>
      </c>
      <c r="N2335" s="198">
        <v>0.19450000000000001</v>
      </c>
      <c r="O2335" s="198">
        <v>0.17979999999999999</v>
      </c>
      <c r="P2335" s="198">
        <v>0.16819999999999999</v>
      </c>
      <c r="Q2335" s="198">
        <v>0.159</v>
      </c>
    </row>
    <row r="2336" spans="1:17" x14ac:dyDescent="0.25">
      <c r="A2336" s="8">
        <v>7</v>
      </c>
      <c r="B2336" s="3">
        <v>62</v>
      </c>
      <c r="C2336" s="5">
        <v>550000</v>
      </c>
      <c r="D2336" s="198"/>
      <c r="E2336" s="198">
        <v>0.59199999999999997</v>
      </c>
      <c r="F2336" s="198">
        <v>0.5111</v>
      </c>
      <c r="G2336" s="198">
        <v>0.43919999999999998</v>
      </c>
      <c r="H2336" s="198">
        <v>0.37619999999999998</v>
      </c>
      <c r="I2336" s="198">
        <v>0.32700000000000001</v>
      </c>
      <c r="J2336" s="198">
        <v>0.28599999999999998</v>
      </c>
      <c r="K2336" s="198">
        <v>0.25219999999999998</v>
      </c>
      <c r="L2336" s="198">
        <v>0.22500000000000001</v>
      </c>
      <c r="M2336" s="198">
        <v>0.20319999999999999</v>
      </c>
      <c r="N2336" s="198">
        <v>0.18590000000000001</v>
      </c>
      <c r="O2336" s="198">
        <v>0.17230000000000001</v>
      </c>
      <c r="P2336" s="198">
        <v>0.16170000000000001</v>
      </c>
      <c r="Q2336" s="198">
        <v>0.1535</v>
      </c>
    </row>
    <row r="2337" spans="1:17" x14ac:dyDescent="0.25">
      <c r="A2337" s="8">
        <v>7</v>
      </c>
      <c r="B2337" s="3">
        <v>63</v>
      </c>
      <c r="C2337" s="5">
        <v>550000</v>
      </c>
      <c r="D2337" s="198"/>
      <c r="E2337" s="198">
        <v>0.58360000000000001</v>
      </c>
      <c r="F2337" s="198">
        <v>0.50019999999999998</v>
      </c>
      <c r="G2337" s="198">
        <v>0.42630000000000001</v>
      </c>
      <c r="H2337" s="198">
        <v>0.36420000000000002</v>
      </c>
      <c r="I2337" s="198">
        <v>0.31459999999999999</v>
      </c>
      <c r="J2337" s="198">
        <v>0.2737</v>
      </c>
      <c r="K2337" s="198">
        <v>0.2407</v>
      </c>
      <c r="L2337" s="198">
        <v>0.2145</v>
      </c>
      <c r="M2337" s="198">
        <v>0.19370000000000001</v>
      </c>
      <c r="N2337" s="198">
        <v>0.17760000000000001</v>
      </c>
      <c r="O2337" s="198">
        <v>0.1651</v>
      </c>
      <c r="P2337" s="198">
        <v>0.15559999999999999</v>
      </c>
      <c r="Q2337" s="198">
        <v>0.1484</v>
      </c>
    </row>
    <row r="2338" spans="1:17" x14ac:dyDescent="0.25">
      <c r="A2338" s="8">
        <v>7</v>
      </c>
      <c r="B2338" s="3">
        <v>64</v>
      </c>
      <c r="C2338" s="5">
        <v>550000</v>
      </c>
      <c r="D2338" s="198"/>
      <c r="E2338" s="198">
        <v>0.57540000000000002</v>
      </c>
      <c r="F2338" s="198">
        <v>0.48949999999999999</v>
      </c>
      <c r="G2338" s="198">
        <v>0.41349999999999998</v>
      </c>
      <c r="H2338" s="198">
        <v>0.35210000000000002</v>
      </c>
      <c r="I2338" s="198">
        <v>0.30220000000000002</v>
      </c>
      <c r="J2338" s="198">
        <v>0.26169999999999999</v>
      </c>
      <c r="K2338" s="198">
        <v>0.22950000000000001</v>
      </c>
      <c r="L2338" s="198">
        <v>0.20419999999999999</v>
      </c>
      <c r="M2338" s="198">
        <v>0.1847</v>
      </c>
      <c r="N2338" s="198">
        <v>0.16969999999999999</v>
      </c>
      <c r="O2338" s="198">
        <v>0.1585</v>
      </c>
      <c r="P2338" s="198">
        <v>0.15010000000000001</v>
      </c>
      <c r="Q2338" s="198">
        <v>0.1439</v>
      </c>
    </row>
    <row r="2339" spans="1:17" x14ac:dyDescent="0.25">
      <c r="A2339" s="8">
        <v>7</v>
      </c>
      <c r="B2339" s="3">
        <v>65</v>
      </c>
      <c r="C2339" s="5">
        <v>550000</v>
      </c>
      <c r="D2339" s="198"/>
      <c r="E2339" s="198">
        <v>0.5675</v>
      </c>
      <c r="F2339" s="198">
        <v>0.4788</v>
      </c>
      <c r="G2339" s="198">
        <v>0.40129999999999999</v>
      </c>
      <c r="H2339" s="198">
        <v>0.34</v>
      </c>
      <c r="I2339" s="198">
        <v>0.28989999999999999</v>
      </c>
      <c r="J2339" s="198">
        <v>0.24979999999999999</v>
      </c>
      <c r="K2339" s="198">
        <v>0.2185</v>
      </c>
      <c r="L2339" s="198">
        <v>0.1943</v>
      </c>
      <c r="M2339" s="198">
        <v>0.17610000000000001</v>
      </c>
      <c r="N2339" s="198">
        <v>0.16239999999999999</v>
      </c>
      <c r="O2339" s="198">
        <v>0.15240000000000001</v>
      </c>
      <c r="P2339" s="198">
        <v>0.1452</v>
      </c>
      <c r="Q2339" s="198">
        <v>0.14000000000000001</v>
      </c>
    </row>
    <row r="2340" spans="1:17" x14ac:dyDescent="0.25">
      <c r="A2340" s="8">
        <v>7</v>
      </c>
      <c r="B2340" s="3">
        <v>66</v>
      </c>
      <c r="C2340" s="5">
        <v>550000</v>
      </c>
      <c r="D2340" s="198"/>
      <c r="E2340" s="198">
        <v>0.56000000000000005</v>
      </c>
      <c r="F2340" s="198">
        <v>0.46850000000000003</v>
      </c>
      <c r="G2340" s="198">
        <v>0.39019999999999999</v>
      </c>
      <c r="H2340" s="198">
        <v>0.32790000000000002</v>
      </c>
      <c r="I2340" s="198">
        <v>0.27760000000000001</v>
      </c>
      <c r="J2340" s="198">
        <v>0.23810000000000001</v>
      </c>
      <c r="K2340" s="198">
        <v>0.2077</v>
      </c>
      <c r="L2340" s="198">
        <v>0.18490000000000001</v>
      </c>
      <c r="M2340" s="198">
        <v>0.16800000000000001</v>
      </c>
      <c r="N2340" s="198">
        <v>0.15579999999999999</v>
      </c>
      <c r="O2340" s="198">
        <v>0.14710000000000001</v>
      </c>
      <c r="P2340" s="198">
        <v>0.1409</v>
      </c>
      <c r="Q2340" s="198">
        <v>0.13669999999999999</v>
      </c>
    </row>
    <row r="2341" spans="1:17" x14ac:dyDescent="0.25">
      <c r="A2341" s="8">
        <v>7</v>
      </c>
      <c r="B2341" s="3">
        <v>67</v>
      </c>
      <c r="C2341" s="5">
        <v>550000</v>
      </c>
      <c r="D2341" s="198"/>
      <c r="E2341" s="198">
        <v>0.55230000000000001</v>
      </c>
      <c r="F2341" s="198">
        <v>0.45760000000000001</v>
      </c>
      <c r="G2341" s="198">
        <v>0.37830000000000003</v>
      </c>
      <c r="H2341" s="198">
        <v>0.31490000000000001</v>
      </c>
      <c r="I2341" s="198">
        <v>0.26450000000000001</v>
      </c>
      <c r="J2341" s="198">
        <v>0.22559999999999999</v>
      </c>
      <c r="K2341" s="198">
        <v>0.19639999999999999</v>
      </c>
      <c r="L2341" s="198">
        <v>0.17510000000000001</v>
      </c>
      <c r="M2341" s="198">
        <v>0.15989999999999999</v>
      </c>
      <c r="N2341" s="198">
        <v>0.14929999999999999</v>
      </c>
      <c r="O2341" s="198">
        <v>0.14199999999999999</v>
      </c>
      <c r="P2341" s="198">
        <v>0.1371</v>
      </c>
      <c r="Q2341" s="198">
        <v>0.1338</v>
      </c>
    </row>
    <row r="2342" spans="1:17" x14ac:dyDescent="0.25">
      <c r="A2342" s="8">
        <v>7</v>
      </c>
      <c r="B2342" s="3">
        <v>68</v>
      </c>
      <c r="C2342" s="5">
        <v>550000</v>
      </c>
      <c r="D2342" s="198"/>
      <c r="E2342" s="198">
        <v>0.54500000000000004</v>
      </c>
      <c r="F2342" s="198">
        <v>0.44690000000000002</v>
      </c>
      <c r="G2342" s="198">
        <v>0.36620000000000003</v>
      </c>
      <c r="H2342" s="198">
        <v>0.30159999999999998</v>
      </c>
      <c r="I2342" s="198">
        <v>0.251</v>
      </c>
      <c r="J2342" s="198">
        <v>0.21299999999999999</v>
      </c>
      <c r="K2342" s="198">
        <v>0.18529999999999999</v>
      </c>
      <c r="L2342" s="198">
        <v>0.1658</v>
      </c>
      <c r="M2342" s="198">
        <v>0.15240000000000001</v>
      </c>
      <c r="N2342" s="198">
        <v>0.14349999999999999</v>
      </c>
      <c r="O2342" s="198">
        <v>0.13769999999999999</v>
      </c>
      <c r="P2342" s="198">
        <v>0.13389999999999999</v>
      </c>
      <c r="Q2342" s="198">
        <v>0.13159999999999999</v>
      </c>
    </row>
    <row r="2343" spans="1:17" x14ac:dyDescent="0.25">
      <c r="A2343" s="8">
        <v>7</v>
      </c>
      <c r="B2343" s="3">
        <v>69</v>
      </c>
      <c r="C2343" s="5">
        <v>550000</v>
      </c>
      <c r="D2343" s="198"/>
      <c r="E2343" s="198">
        <v>0.53879999999999995</v>
      </c>
      <c r="F2343" s="198">
        <v>0.43719999999999998</v>
      </c>
      <c r="G2343" s="198">
        <v>0.35470000000000002</v>
      </c>
      <c r="H2343" s="198">
        <v>0.28870000000000001</v>
      </c>
      <c r="I2343" s="198">
        <v>0.2382</v>
      </c>
      <c r="J2343" s="198">
        <v>0.2011</v>
      </c>
      <c r="K2343" s="198">
        <v>0.17510000000000001</v>
      </c>
      <c r="L2343" s="198">
        <v>0.1575</v>
      </c>
      <c r="M2343" s="198">
        <v>0.14599999999999999</v>
      </c>
      <c r="N2343" s="198">
        <v>0.13880000000000001</v>
      </c>
      <c r="O2343" s="198">
        <v>0.1343</v>
      </c>
      <c r="P2343" s="198">
        <v>0.13170000000000001</v>
      </c>
      <c r="Q2343" s="198">
        <v>0.13009999999999999</v>
      </c>
    </row>
    <row r="2344" spans="1:17" x14ac:dyDescent="0.25">
      <c r="A2344" s="8">
        <v>7</v>
      </c>
      <c r="B2344" s="3">
        <v>70</v>
      </c>
      <c r="C2344" s="5">
        <v>550000</v>
      </c>
      <c r="D2344" s="198"/>
      <c r="E2344" s="198">
        <v>0.53249999999999997</v>
      </c>
      <c r="F2344" s="198">
        <v>0.42659999999999998</v>
      </c>
      <c r="G2344" s="198">
        <v>0.34129999999999999</v>
      </c>
      <c r="H2344" s="198">
        <v>0.27360000000000001</v>
      </c>
      <c r="I2344" s="198">
        <v>0.22309999999999999</v>
      </c>
      <c r="J2344" s="198">
        <v>0.1875</v>
      </c>
      <c r="K2344" s="198">
        <v>0.1638</v>
      </c>
      <c r="L2344" s="198">
        <v>0.14879999999999999</v>
      </c>
      <c r="M2344" s="198">
        <v>0.13969999999999999</v>
      </c>
      <c r="N2344" s="198">
        <v>0.13439999999999999</v>
      </c>
      <c r="O2344" s="198">
        <v>0.13139999999999999</v>
      </c>
      <c r="P2344" s="198">
        <v>0.1298</v>
      </c>
      <c r="Q2344" s="198">
        <v>0.129</v>
      </c>
    </row>
    <row r="2345" spans="1:17" x14ac:dyDescent="0.25">
      <c r="A2345" s="8">
        <v>7</v>
      </c>
      <c r="B2345" s="3">
        <v>71</v>
      </c>
      <c r="C2345" s="5">
        <v>550000</v>
      </c>
      <c r="D2345" s="198"/>
      <c r="E2345" s="198">
        <v>0.52759999999999996</v>
      </c>
      <c r="F2345" s="198">
        <v>0.41749999999999998</v>
      </c>
      <c r="G2345" s="198">
        <v>0.32850000000000001</v>
      </c>
      <c r="H2345" s="198">
        <v>0.25890000000000002</v>
      </c>
      <c r="I2345" s="198">
        <v>0.20849999999999999</v>
      </c>
      <c r="J2345" s="198">
        <v>0.17480000000000001</v>
      </c>
      <c r="K2345" s="198">
        <v>0.15379999999999999</v>
      </c>
      <c r="L2345" s="198">
        <v>0.1416</v>
      </c>
      <c r="M2345" s="198">
        <v>0.13489999999999999</v>
      </c>
      <c r="N2345" s="198">
        <v>0.13139999999999999</v>
      </c>
      <c r="O2345" s="198">
        <v>0.12959999999999999</v>
      </c>
      <c r="P2345" s="198">
        <v>0.1288</v>
      </c>
      <c r="Q2345" s="198">
        <v>0.12839999999999999</v>
      </c>
    </row>
    <row r="2346" spans="1:17" x14ac:dyDescent="0.25">
      <c r="A2346" s="8">
        <v>7</v>
      </c>
      <c r="B2346" s="3">
        <v>72</v>
      </c>
      <c r="C2346" s="5">
        <v>550000</v>
      </c>
      <c r="D2346" s="198"/>
      <c r="E2346" s="198">
        <v>0.52339999999999998</v>
      </c>
      <c r="F2346" s="198">
        <v>0.40749999999999997</v>
      </c>
      <c r="G2346" s="198">
        <v>0.312</v>
      </c>
      <c r="H2346" s="198">
        <v>0.23899999999999999</v>
      </c>
      <c r="I2346" s="198">
        <v>0.18920000000000001</v>
      </c>
      <c r="J2346" s="198">
        <v>0.15890000000000001</v>
      </c>
      <c r="K2346" s="198">
        <v>0.1424</v>
      </c>
      <c r="L2346" s="198">
        <v>0.13420000000000001</v>
      </c>
      <c r="M2346" s="198">
        <v>0.13059999999999999</v>
      </c>
      <c r="N2346" s="198">
        <v>0.129</v>
      </c>
      <c r="O2346" s="198">
        <v>0.12839999999999999</v>
      </c>
      <c r="P2346" s="198">
        <v>0.12820000000000001</v>
      </c>
      <c r="Q2346" s="198">
        <v>0.12820000000000001</v>
      </c>
    </row>
    <row r="2347" spans="1:17" x14ac:dyDescent="0.25">
      <c r="A2347" s="8">
        <v>7</v>
      </c>
      <c r="B2347" s="3">
        <v>73</v>
      </c>
      <c r="C2347" s="5">
        <v>550000</v>
      </c>
      <c r="D2347" s="198"/>
      <c r="E2347" s="198">
        <v>0.52149999999999996</v>
      </c>
      <c r="F2347" s="198">
        <v>0.40079999999999999</v>
      </c>
      <c r="G2347" s="198">
        <v>0.29549999999999998</v>
      </c>
      <c r="H2347" s="198">
        <v>0.21759999999999999</v>
      </c>
      <c r="I2347" s="198">
        <v>0.16900000000000001</v>
      </c>
      <c r="J2347" s="198">
        <v>0.14399999999999999</v>
      </c>
      <c r="K2347" s="198">
        <v>0.13350000000000001</v>
      </c>
      <c r="L2347" s="198">
        <v>0.12970000000000001</v>
      </c>
      <c r="M2347" s="198">
        <v>0.1285</v>
      </c>
      <c r="N2347" s="198">
        <v>0.12820000000000001</v>
      </c>
      <c r="O2347" s="198">
        <v>0.12809999999999999</v>
      </c>
      <c r="P2347" s="198">
        <v>0.12809999999999999</v>
      </c>
      <c r="Q2347" s="198">
        <v>0.12809999999999999</v>
      </c>
    </row>
    <row r="2348" spans="1:17" x14ac:dyDescent="0.25">
      <c r="A2348" s="8">
        <v>7</v>
      </c>
      <c r="B2348" s="3">
        <v>74</v>
      </c>
      <c r="C2348" s="5">
        <v>550000</v>
      </c>
      <c r="D2348" s="198"/>
      <c r="E2348" s="198">
        <v>0.5212</v>
      </c>
      <c r="F2348" s="198">
        <v>0.39879999999999999</v>
      </c>
      <c r="G2348" s="198">
        <v>0.28599999999999998</v>
      </c>
      <c r="H2348" s="198">
        <v>0.20349999999999999</v>
      </c>
      <c r="I2348" s="198">
        <v>0.15629999999999999</v>
      </c>
      <c r="J2348" s="198">
        <v>0.1363</v>
      </c>
      <c r="K2348" s="198">
        <v>0.13</v>
      </c>
      <c r="L2348" s="198">
        <v>0.1285</v>
      </c>
      <c r="M2348" s="198">
        <v>0.12820000000000001</v>
      </c>
      <c r="N2348" s="198">
        <v>0.12809999999999999</v>
      </c>
      <c r="O2348" s="198">
        <v>0.12809999999999999</v>
      </c>
      <c r="P2348" s="198">
        <v>0.12809999999999999</v>
      </c>
      <c r="Q2348" s="198">
        <v>0.12809999999999999</v>
      </c>
    </row>
    <row r="2349" spans="1:17" x14ac:dyDescent="0.25">
      <c r="A2349" s="8">
        <v>8</v>
      </c>
      <c r="B2349" s="3">
        <v>56</v>
      </c>
      <c r="C2349" s="5">
        <v>550000</v>
      </c>
      <c r="D2349" s="198"/>
      <c r="E2349" s="198">
        <v>0.65639999999999998</v>
      </c>
      <c r="F2349" s="198">
        <v>0.59089999999999998</v>
      </c>
      <c r="G2349" s="198">
        <v>0.53149999999999997</v>
      </c>
      <c r="H2349" s="198">
        <v>0.47760000000000002</v>
      </c>
      <c r="I2349" s="198">
        <v>0.42859999999999998</v>
      </c>
      <c r="J2349" s="198">
        <v>0.38440000000000002</v>
      </c>
      <c r="K2349" s="198">
        <v>0.34429999999999999</v>
      </c>
      <c r="L2349" s="198">
        <v>0.313</v>
      </c>
      <c r="M2349" s="198">
        <v>0.28770000000000001</v>
      </c>
      <c r="N2349" s="198">
        <v>0.26590000000000003</v>
      </c>
      <c r="O2349" s="198">
        <v>0.2472</v>
      </c>
      <c r="P2349" s="198">
        <v>0.23119999999999999</v>
      </c>
      <c r="Q2349" s="198">
        <v>0.21729999999999999</v>
      </c>
    </row>
    <row r="2350" spans="1:17" x14ac:dyDescent="0.25">
      <c r="A2350" s="8">
        <v>8</v>
      </c>
      <c r="B2350" s="3">
        <v>57</v>
      </c>
      <c r="C2350" s="5">
        <v>550000</v>
      </c>
      <c r="D2350" s="198"/>
      <c r="E2350" s="198">
        <v>0.64700000000000002</v>
      </c>
      <c r="F2350" s="198">
        <v>0.57940000000000003</v>
      </c>
      <c r="G2350" s="198">
        <v>0.5181</v>
      </c>
      <c r="H2350" s="198">
        <v>0.4627</v>
      </c>
      <c r="I2350" s="198">
        <v>0.41270000000000001</v>
      </c>
      <c r="J2350" s="198">
        <v>0.36770000000000003</v>
      </c>
      <c r="K2350" s="198">
        <v>0.33</v>
      </c>
      <c r="L2350" s="198">
        <v>0.30080000000000001</v>
      </c>
      <c r="M2350" s="198">
        <v>0.27589999999999998</v>
      </c>
      <c r="N2350" s="198">
        <v>0.25469999999999998</v>
      </c>
      <c r="O2350" s="198">
        <v>0.23649999999999999</v>
      </c>
      <c r="P2350" s="198">
        <v>0.221</v>
      </c>
      <c r="Q2350" s="198">
        <v>0.20799999999999999</v>
      </c>
    </row>
    <row r="2351" spans="1:17" x14ac:dyDescent="0.25">
      <c r="A2351" s="8">
        <v>8</v>
      </c>
      <c r="B2351" s="3">
        <v>58</v>
      </c>
      <c r="C2351" s="5">
        <v>550000</v>
      </c>
      <c r="D2351" s="198"/>
      <c r="E2351" s="198">
        <v>0.63819999999999999</v>
      </c>
      <c r="F2351" s="198">
        <v>0.56840000000000002</v>
      </c>
      <c r="G2351" s="198">
        <v>0.50539999999999996</v>
      </c>
      <c r="H2351" s="198">
        <v>0.44850000000000001</v>
      </c>
      <c r="I2351" s="198">
        <v>0.39750000000000002</v>
      </c>
      <c r="J2351" s="198">
        <v>0.3523</v>
      </c>
      <c r="K2351" s="198">
        <v>0.31830000000000003</v>
      </c>
      <c r="L2351" s="198">
        <v>0.28960000000000002</v>
      </c>
      <c r="M2351" s="198">
        <v>0.2651</v>
      </c>
      <c r="N2351" s="198">
        <v>0.24429999999999999</v>
      </c>
      <c r="O2351" s="198">
        <v>0.22670000000000001</v>
      </c>
      <c r="P2351" s="198">
        <v>0.2122</v>
      </c>
      <c r="Q2351" s="198">
        <v>0.20030000000000001</v>
      </c>
    </row>
    <row r="2352" spans="1:17" x14ac:dyDescent="0.25">
      <c r="A2352" s="8">
        <v>8</v>
      </c>
      <c r="B2352" s="3">
        <v>59</v>
      </c>
      <c r="C2352" s="5">
        <v>550000</v>
      </c>
      <c r="D2352" s="198"/>
      <c r="E2352" s="198">
        <v>0.62929999999999997</v>
      </c>
      <c r="F2352" s="198">
        <v>0.55730000000000002</v>
      </c>
      <c r="G2352" s="198">
        <v>0.4924</v>
      </c>
      <c r="H2352" s="198">
        <v>0.43419999999999997</v>
      </c>
      <c r="I2352" s="198">
        <v>0.3821</v>
      </c>
      <c r="J2352" s="198">
        <v>0.34039999999999998</v>
      </c>
      <c r="K2352" s="198">
        <v>0.30669999999999997</v>
      </c>
      <c r="L2352" s="198">
        <v>0.27829999999999999</v>
      </c>
      <c r="M2352" s="198">
        <v>0.25419999999999998</v>
      </c>
      <c r="N2352" s="198">
        <v>0.2341</v>
      </c>
      <c r="O2352" s="198">
        <v>0.21759999999999999</v>
      </c>
      <c r="P2352" s="198">
        <v>0.20419999999999999</v>
      </c>
      <c r="Q2352" s="198">
        <v>0.19320000000000001</v>
      </c>
    </row>
    <row r="2353" spans="1:17" x14ac:dyDescent="0.25">
      <c r="A2353" s="8">
        <v>8</v>
      </c>
      <c r="B2353" s="3">
        <v>60</v>
      </c>
      <c r="C2353" s="5">
        <v>550000</v>
      </c>
      <c r="D2353" s="198"/>
      <c r="E2353" s="198">
        <v>0.62029999999999996</v>
      </c>
      <c r="F2353" s="198">
        <v>0.54590000000000005</v>
      </c>
      <c r="G2353" s="198">
        <v>0.47920000000000001</v>
      </c>
      <c r="H2353" s="198">
        <v>0.41959999999999997</v>
      </c>
      <c r="I2353" s="198">
        <v>0.36809999999999998</v>
      </c>
      <c r="J2353" s="198">
        <v>0.32840000000000003</v>
      </c>
      <c r="K2353" s="198">
        <v>0.2949</v>
      </c>
      <c r="L2353" s="198">
        <v>0.26679999999999998</v>
      </c>
      <c r="M2353" s="198">
        <v>0.24349999999999999</v>
      </c>
      <c r="N2353" s="198">
        <v>0.22450000000000001</v>
      </c>
      <c r="O2353" s="198">
        <v>0.20899999999999999</v>
      </c>
      <c r="P2353" s="198">
        <v>0.1966</v>
      </c>
      <c r="Q2353" s="198">
        <v>0.1865</v>
      </c>
    </row>
    <row r="2354" spans="1:17" x14ac:dyDescent="0.25">
      <c r="A2354" s="8">
        <v>8</v>
      </c>
      <c r="B2354" s="3">
        <v>61</v>
      </c>
      <c r="C2354" s="5">
        <v>550000</v>
      </c>
      <c r="D2354" s="198"/>
      <c r="E2354" s="198">
        <v>0.61140000000000005</v>
      </c>
      <c r="F2354" s="198">
        <v>0.53469999999999995</v>
      </c>
      <c r="G2354" s="198">
        <v>0.46610000000000001</v>
      </c>
      <c r="H2354" s="198">
        <v>0.40500000000000003</v>
      </c>
      <c r="I2354" s="198">
        <v>0.35620000000000002</v>
      </c>
      <c r="J2354" s="198">
        <v>0.3165</v>
      </c>
      <c r="K2354" s="198">
        <v>0.28320000000000001</v>
      </c>
      <c r="L2354" s="198">
        <v>0.25569999999999998</v>
      </c>
      <c r="M2354" s="198">
        <v>0.23350000000000001</v>
      </c>
      <c r="N2354" s="198">
        <v>0.2155</v>
      </c>
      <c r="O2354" s="198">
        <v>0.2011</v>
      </c>
      <c r="P2354" s="198">
        <v>0.1895</v>
      </c>
      <c r="Q2354" s="198">
        <v>0.18029999999999999</v>
      </c>
    </row>
    <row r="2355" spans="1:17" x14ac:dyDescent="0.25">
      <c r="A2355" s="8">
        <v>8</v>
      </c>
      <c r="B2355" s="3">
        <v>62</v>
      </c>
      <c r="C2355" s="5">
        <v>550000</v>
      </c>
      <c r="D2355" s="198"/>
      <c r="E2355" s="198">
        <v>0.60240000000000005</v>
      </c>
      <c r="F2355" s="198">
        <v>0.52329999999999999</v>
      </c>
      <c r="G2355" s="198">
        <v>0.45279999999999998</v>
      </c>
      <c r="H2355" s="198">
        <v>0.3916</v>
      </c>
      <c r="I2355" s="198">
        <v>0.34399999999999997</v>
      </c>
      <c r="J2355" s="198">
        <v>0.30430000000000001</v>
      </c>
      <c r="K2355" s="198">
        <v>0.27150000000000002</v>
      </c>
      <c r="L2355" s="198">
        <v>0.24510000000000001</v>
      </c>
      <c r="M2355" s="198">
        <v>0.2238</v>
      </c>
      <c r="N2355" s="198">
        <v>0.2069</v>
      </c>
      <c r="O2355" s="198">
        <v>0.19339999999999999</v>
      </c>
      <c r="P2355" s="198">
        <v>0.18290000000000001</v>
      </c>
      <c r="Q2355" s="198">
        <v>0.17469999999999999</v>
      </c>
    </row>
    <row r="2356" spans="1:17" x14ac:dyDescent="0.25">
      <c r="A2356" s="8">
        <v>8</v>
      </c>
      <c r="B2356" s="3">
        <v>63</v>
      </c>
      <c r="C2356" s="5">
        <v>550000</v>
      </c>
      <c r="D2356" s="198"/>
      <c r="E2356" s="198">
        <v>0.59330000000000005</v>
      </c>
      <c r="F2356" s="198">
        <v>0.51170000000000004</v>
      </c>
      <c r="G2356" s="198">
        <v>0.43909999999999999</v>
      </c>
      <c r="H2356" s="198">
        <v>0.37940000000000002</v>
      </c>
      <c r="I2356" s="198">
        <v>0.33139999999999997</v>
      </c>
      <c r="J2356" s="198">
        <v>0.29189999999999999</v>
      </c>
      <c r="K2356" s="198">
        <v>0.26</v>
      </c>
      <c r="L2356" s="198">
        <v>0.23449999999999999</v>
      </c>
      <c r="M2356" s="198">
        <v>0.21429999999999999</v>
      </c>
      <c r="N2356" s="198">
        <v>0.19839999999999999</v>
      </c>
      <c r="O2356" s="198">
        <v>0.18609999999999999</v>
      </c>
      <c r="P2356" s="198">
        <v>0.1767</v>
      </c>
      <c r="Q2356" s="198">
        <v>0.16950000000000001</v>
      </c>
    </row>
    <row r="2357" spans="1:17" x14ac:dyDescent="0.25">
      <c r="A2357" s="8">
        <v>8</v>
      </c>
      <c r="B2357" s="3">
        <v>64</v>
      </c>
      <c r="C2357" s="5">
        <v>550000</v>
      </c>
      <c r="D2357" s="198"/>
      <c r="E2357" s="198">
        <v>0.58430000000000004</v>
      </c>
      <c r="F2357" s="198">
        <v>0.50009999999999999</v>
      </c>
      <c r="G2357" s="198">
        <v>0.42549999999999999</v>
      </c>
      <c r="H2357" s="198">
        <v>0.36709999999999998</v>
      </c>
      <c r="I2357" s="198">
        <v>0.31890000000000002</v>
      </c>
      <c r="J2357" s="198">
        <v>0.27989999999999998</v>
      </c>
      <c r="K2357" s="198">
        <v>0.2487</v>
      </c>
      <c r="L2357" s="198">
        <v>0.22420000000000001</v>
      </c>
      <c r="M2357" s="198">
        <v>0.20519999999999999</v>
      </c>
      <c r="N2357" s="198">
        <v>0.1905</v>
      </c>
      <c r="O2357" s="198">
        <v>0.17949999999999999</v>
      </c>
      <c r="P2357" s="198">
        <v>0.1711</v>
      </c>
      <c r="Q2357" s="198">
        <v>0.16489999999999999</v>
      </c>
    </row>
    <row r="2358" spans="1:17" x14ac:dyDescent="0.25">
      <c r="A2358" s="8">
        <v>8</v>
      </c>
      <c r="B2358" s="3">
        <v>65</v>
      </c>
      <c r="C2358" s="5">
        <v>550000</v>
      </c>
      <c r="D2358" s="198"/>
      <c r="E2358" s="198">
        <v>0.5756</v>
      </c>
      <c r="F2358" s="198">
        <v>0.48870000000000002</v>
      </c>
      <c r="G2358" s="198">
        <v>0.4138</v>
      </c>
      <c r="H2358" s="198">
        <v>0.35460000000000003</v>
      </c>
      <c r="I2358" s="198">
        <v>0.30640000000000001</v>
      </c>
      <c r="J2358" s="198">
        <v>0.26790000000000003</v>
      </c>
      <c r="K2358" s="198">
        <v>0.23760000000000001</v>
      </c>
      <c r="L2358" s="198">
        <v>0.21429999999999999</v>
      </c>
      <c r="M2358" s="198">
        <v>0.19650000000000001</v>
      </c>
      <c r="N2358" s="198">
        <v>0.1832</v>
      </c>
      <c r="O2358" s="198">
        <v>0.17330000000000001</v>
      </c>
      <c r="P2358" s="198">
        <v>0.1661</v>
      </c>
      <c r="Q2358" s="198">
        <v>0.16089999999999999</v>
      </c>
    </row>
    <row r="2359" spans="1:17" x14ac:dyDescent="0.25">
      <c r="A2359" s="8">
        <v>8</v>
      </c>
      <c r="B2359" s="3">
        <v>66</v>
      </c>
      <c r="C2359" s="5">
        <v>550000</v>
      </c>
      <c r="D2359" s="198"/>
      <c r="E2359" s="198">
        <v>0.56720000000000004</v>
      </c>
      <c r="F2359" s="198">
        <v>0.47749999999999998</v>
      </c>
      <c r="G2359" s="198">
        <v>0.4022</v>
      </c>
      <c r="H2359" s="198">
        <v>0.34229999999999999</v>
      </c>
      <c r="I2359" s="198">
        <v>0.29409999999999997</v>
      </c>
      <c r="J2359" s="198">
        <v>0.25609999999999999</v>
      </c>
      <c r="K2359" s="198">
        <v>0.22689999999999999</v>
      </c>
      <c r="L2359" s="198">
        <v>0.20480000000000001</v>
      </c>
      <c r="M2359" s="198">
        <v>0.18840000000000001</v>
      </c>
      <c r="N2359" s="198">
        <v>0.17649999999999999</v>
      </c>
      <c r="O2359" s="198">
        <v>0.16789999999999999</v>
      </c>
      <c r="P2359" s="198">
        <v>0.1618</v>
      </c>
      <c r="Q2359" s="198">
        <v>0.15759999999999999</v>
      </c>
    </row>
    <row r="2360" spans="1:17" x14ac:dyDescent="0.25">
      <c r="A2360" s="8">
        <v>8</v>
      </c>
      <c r="B2360" s="3">
        <v>67</v>
      </c>
      <c r="C2360" s="5">
        <v>550000</v>
      </c>
      <c r="D2360" s="198"/>
      <c r="E2360" s="198">
        <v>0.55859999999999999</v>
      </c>
      <c r="F2360" s="198">
        <v>0.46579999999999999</v>
      </c>
      <c r="G2360" s="198">
        <v>0.38990000000000002</v>
      </c>
      <c r="H2360" s="198">
        <v>0.32900000000000001</v>
      </c>
      <c r="I2360" s="198">
        <v>0.28079999999999999</v>
      </c>
      <c r="J2360" s="198">
        <v>0.24360000000000001</v>
      </c>
      <c r="K2360" s="198">
        <v>0.21560000000000001</v>
      </c>
      <c r="L2360" s="198">
        <v>0.1951</v>
      </c>
      <c r="M2360" s="198">
        <v>0.18029999999999999</v>
      </c>
      <c r="N2360" s="198">
        <v>0.17</v>
      </c>
      <c r="O2360" s="198">
        <v>0.1628</v>
      </c>
      <c r="P2360" s="198">
        <v>0.15790000000000001</v>
      </c>
      <c r="Q2360" s="198">
        <v>0.15459999999999999</v>
      </c>
    </row>
    <row r="2361" spans="1:17" x14ac:dyDescent="0.25">
      <c r="A2361" s="8">
        <v>8</v>
      </c>
      <c r="B2361" s="3">
        <v>68</v>
      </c>
      <c r="C2361" s="5">
        <v>550000</v>
      </c>
      <c r="D2361" s="198"/>
      <c r="E2361" s="198">
        <v>0.55049999999999999</v>
      </c>
      <c r="F2361" s="198">
        <v>0.45419999999999999</v>
      </c>
      <c r="G2361" s="198">
        <v>0.37730000000000002</v>
      </c>
      <c r="H2361" s="198">
        <v>0.31540000000000001</v>
      </c>
      <c r="I2361" s="198">
        <v>0.26719999999999999</v>
      </c>
      <c r="J2361" s="198">
        <v>0.23100000000000001</v>
      </c>
      <c r="K2361" s="198">
        <v>0.20449999999999999</v>
      </c>
      <c r="L2361" s="198">
        <v>0.18579999999999999</v>
      </c>
      <c r="M2361" s="198">
        <v>0.17280000000000001</v>
      </c>
      <c r="N2361" s="198">
        <v>0.1641</v>
      </c>
      <c r="O2361" s="198">
        <v>0.15840000000000001</v>
      </c>
      <c r="P2361" s="198">
        <v>0.1547</v>
      </c>
      <c r="Q2361" s="198">
        <v>0.15229999999999999</v>
      </c>
    </row>
    <row r="2362" spans="1:17" x14ac:dyDescent="0.25">
      <c r="A2362" s="8">
        <v>8</v>
      </c>
      <c r="B2362" s="3">
        <v>69</v>
      </c>
      <c r="C2362" s="5">
        <v>550000</v>
      </c>
      <c r="D2362" s="198"/>
      <c r="E2362" s="198">
        <v>0.54339999999999999</v>
      </c>
      <c r="F2362" s="198">
        <v>0.44400000000000001</v>
      </c>
      <c r="G2362" s="198">
        <v>0.36530000000000001</v>
      </c>
      <c r="H2362" s="198">
        <v>0.30230000000000001</v>
      </c>
      <c r="I2362" s="198">
        <v>0.25430000000000003</v>
      </c>
      <c r="J2362" s="198">
        <v>0.21909999999999999</v>
      </c>
      <c r="K2362" s="198">
        <v>0.1943</v>
      </c>
      <c r="L2362" s="198">
        <v>0.17749999999999999</v>
      </c>
      <c r="M2362" s="198">
        <v>0.16650000000000001</v>
      </c>
      <c r="N2362" s="198">
        <v>0.15939999999999999</v>
      </c>
      <c r="O2362" s="198">
        <v>0.155</v>
      </c>
      <c r="P2362" s="198">
        <v>0.15229999999999999</v>
      </c>
      <c r="Q2362" s="198">
        <v>0.15079999999999999</v>
      </c>
    </row>
    <row r="2363" spans="1:17" x14ac:dyDescent="0.25">
      <c r="A2363" s="8">
        <v>8</v>
      </c>
      <c r="B2363" s="3">
        <v>70</v>
      </c>
      <c r="C2363" s="5">
        <v>550000</v>
      </c>
      <c r="D2363" s="198"/>
      <c r="E2363" s="198">
        <v>0.53610000000000002</v>
      </c>
      <c r="F2363" s="198">
        <v>0.433</v>
      </c>
      <c r="G2363" s="198">
        <v>0.3513</v>
      </c>
      <c r="H2363" s="198">
        <v>0.28689999999999999</v>
      </c>
      <c r="I2363" s="198">
        <v>0.23910000000000001</v>
      </c>
      <c r="J2363" s="198">
        <v>0.2056</v>
      </c>
      <c r="K2363" s="198">
        <v>0.1832</v>
      </c>
      <c r="L2363" s="198">
        <v>0.16889999999999999</v>
      </c>
      <c r="M2363" s="198">
        <v>0.16009999999999999</v>
      </c>
      <c r="N2363" s="198">
        <v>0.155</v>
      </c>
      <c r="O2363" s="198">
        <v>0.15210000000000001</v>
      </c>
      <c r="P2363" s="198">
        <v>0.15040000000000001</v>
      </c>
      <c r="Q2363" s="198">
        <v>0.14960000000000001</v>
      </c>
    </row>
    <row r="2364" spans="1:17" x14ac:dyDescent="0.25">
      <c r="A2364" s="8">
        <v>8</v>
      </c>
      <c r="B2364" s="3">
        <v>71</v>
      </c>
      <c r="C2364" s="5">
        <v>550000</v>
      </c>
      <c r="D2364" s="198"/>
      <c r="E2364" s="198">
        <v>0.53039999999999998</v>
      </c>
      <c r="F2364" s="198">
        <v>0.42299999999999999</v>
      </c>
      <c r="G2364" s="198">
        <v>0.33779999999999999</v>
      </c>
      <c r="H2364" s="198">
        <v>0.27179999999999999</v>
      </c>
      <c r="I2364" s="198">
        <v>0.22450000000000001</v>
      </c>
      <c r="J2364" s="198">
        <v>0.193</v>
      </c>
      <c r="K2364" s="198">
        <v>0.17330000000000001</v>
      </c>
      <c r="L2364" s="198">
        <v>0.1618</v>
      </c>
      <c r="M2364" s="198">
        <v>0.15529999999999999</v>
      </c>
      <c r="N2364" s="198">
        <v>0.15190000000000001</v>
      </c>
      <c r="O2364" s="198">
        <v>0.1502</v>
      </c>
      <c r="P2364" s="198">
        <v>0.14940000000000001</v>
      </c>
      <c r="Q2364" s="198">
        <v>0.14899999999999999</v>
      </c>
    </row>
    <row r="2365" spans="1:17" x14ac:dyDescent="0.25">
      <c r="A2365" s="8">
        <v>8</v>
      </c>
      <c r="B2365" s="3">
        <v>72</v>
      </c>
      <c r="C2365" s="5">
        <v>550000</v>
      </c>
      <c r="D2365" s="198"/>
      <c r="E2365" s="198">
        <v>0.5252</v>
      </c>
      <c r="F2365" s="198">
        <v>0.41099999999999998</v>
      </c>
      <c r="G2365" s="198">
        <v>0.3201</v>
      </c>
      <c r="H2365" s="198">
        <v>0.2515</v>
      </c>
      <c r="I2365" s="198">
        <v>0.20519999999999999</v>
      </c>
      <c r="J2365" s="198">
        <v>0.17730000000000001</v>
      </c>
      <c r="K2365" s="198">
        <v>0.16209999999999999</v>
      </c>
      <c r="L2365" s="198">
        <v>0.1545</v>
      </c>
      <c r="M2365" s="198">
        <v>0.15110000000000001</v>
      </c>
      <c r="N2365" s="198">
        <v>0.14960000000000001</v>
      </c>
      <c r="O2365" s="198">
        <v>0.14899999999999999</v>
      </c>
      <c r="P2365" s="198">
        <v>0.14879999999999999</v>
      </c>
      <c r="Q2365" s="198">
        <v>0.1487</v>
      </c>
    </row>
    <row r="2366" spans="1:17" x14ac:dyDescent="0.25">
      <c r="A2366" s="8">
        <v>8</v>
      </c>
      <c r="B2366" s="3">
        <v>73</v>
      </c>
      <c r="C2366" s="5">
        <v>550000</v>
      </c>
      <c r="D2366" s="198"/>
      <c r="E2366" s="198">
        <v>0.52270000000000005</v>
      </c>
      <c r="F2366" s="198">
        <v>0.40239999999999998</v>
      </c>
      <c r="G2366" s="198">
        <v>0.30209999999999998</v>
      </c>
      <c r="H2366" s="198">
        <v>0.22950000000000001</v>
      </c>
      <c r="I2366" s="198">
        <v>0.18529999999999999</v>
      </c>
      <c r="J2366" s="198">
        <v>0.16300000000000001</v>
      </c>
      <c r="K2366" s="198">
        <v>0.15359999999999999</v>
      </c>
      <c r="L2366" s="198">
        <v>0.15010000000000001</v>
      </c>
      <c r="M2366" s="198">
        <v>0.14910000000000001</v>
      </c>
      <c r="N2366" s="198">
        <v>0.14879999999999999</v>
      </c>
      <c r="O2366" s="198">
        <v>0.1487</v>
      </c>
      <c r="P2366" s="198">
        <v>0.1487</v>
      </c>
      <c r="Q2366" s="198">
        <v>0.1487</v>
      </c>
    </row>
    <row r="2367" spans="1:17" x14ac:dyDescent="0.25">
      <c r="A2367" s="8">
        <v>8</v>
      </c>
      <c r="B2367" s="3">
        <v>74</v>
      </c>
      <c r="C2367" s="5">
        <v>550000</v>
      </c>
      <c r="D2367" s="198"/>
      <c r="E2367" s="198">
        <v>0.52229999999999999</v>
      </c>
      <c r="F2367" s="198">
        <v>0.39989999999999998</v>
      </c>
      <c r="G2367" s="198">
        <v>0.29120000000000001</v>
      </c>
      <c r="H2367" s="198">
        <v>0.215</v>
      </c>
      <c r="I2367" s="198">
        <v>0.1731</v>
      </c>
      <c r="J2367" s="198">
        <v>0.15579999999999999</v>
      </c>
      <c r="K2367" s="198">
        <v>0.15029999999999999</v>
      </c>
      <c r="L2367" s="198">
        <v>0.14899999999999999</v>
      </c>
      <c r="M2367" s="198">
        <v>0.1487</v>
      </c>
      <c r="N2367" s="198">
        <v>0.1487</v>
      </c>
      <c r="O2367" s="198">
        <v>0.1487</v>
      </c>
      <c r="P2367" s="198">
        <v>0.1487</v>
      </c>
      <c r="Q2367" s="198">
        <v>0.1487</v>
      </c>
    </row>
    <row r="2368" spans="1:17" x14ac:dyDescent="0.25">
      <c r="A2368" s="8">
        <v>9</v>
      </c>
      <c r="B2368" s="3">
        <v>56</v>
      </c>
      <c r="C2368" s="5">
        <v>550000</v>
      </c>
      <c r="D2368" s="198"/>
      <c r="E2368" s="198">
        <v>0.67800000000000005</v>
      </c>
      <c r="F2368" s="198">
        <v>0.61599999999999999</v>
      </c>
      <c r="G2368" s="198">
        <v>0.55940000000000001</v>
      </c>
      <c r="H2368" s="198">
        <v>0.50749999999999995</v>
      </c>
      <c r="I2368" s="198">
        <v>0.45989999999999998</v>
      </c>
      <c r="J2368" s="198">
        <v>0.4163</v>
      </c>
      <c r="K2368" s="198">
        <v>0.37640000000000001</v>
      </c>
      <c r="L2368" s="198">
        <v>0.34749999999999998</v>
      </c>
      <c r="M2368" s="198">
        <v>0.32379999999999998</v>
      </c>
      <c r="N2368" s="198">
        <v>0.30349999999999999</v>
      </c>
      <c r="O2368" s="198">
        <v>0.28589999999999999</v>
      </c>
      <c r="P2368" s="198">
        <v>0.2707</v>
      </c>
      <c r="Q2368" s="198">
        <v>0.25740000000000002</v>
      </c>
    </row>
    <row r="2369" spans="1:17" x14ac:dyDescent="0.25">
      <c r="A2369" s="8">
        <v>9</v>
      </c>
      <c r="B2369" s="3">
        <v>57</v>
      </c>
      <c r="C2369" s="5">
        <v>550000</v>
      </c>
      <c r="D2369" s="198"/>
      <c r="E2369" s="198">
        <v>0.66820000000000002</v>
      </c>
      <c r="F2369" s="198">
        <v>0.60389999999999999</v>
      </c>
      <c r="G2369" s="198">
        <v>0.54530000000000001</v>
      </c>
      <c r="H2369" s="198">
        <v>0.49180000000000001</v>
      </c>
      <c r="I2369" s="198">
        <v>0.443</v>
      </c>
      <c r="J2369" s="198">
        <v>0.39839999999999998</v>
      </c>
      <c r="K2369" s="198">
        <v>0.36280000000000001</v>
      </c>
      <c r="L2369" s="198">
        <v>0.33560000000000001</v>
      </c>
      <c r="M2369" s="198">
        <v>0.3125</v>
      </c>
      <c r="N2369" s="198">
        <v>0.29249999999999998</v>
      </c>
      <c r="O2369" s="198">
        <v>0.27529999999999999</v>
      </c>
      <c r="P2369" s="198">
        <v>0.26050000000000001</v>
      </c>
      <c r="Q2369" s="198">
        <v>0.24809999999999999</v>
      </c>
    </row>
    <row r="2370" spans="1:17" x14ac:dyDescent="0.25">
      <c r="A2370" s="8">
        <v>9</v>
      </c>
      <c r="B2370" s="3">
        <v>58</v>
      </c>
      <c r="C2370" s="5">
        <v>550000</v>
      </c>
      <c r="D2370" s="198"/>
      <c r="E2370" s="198">
        <v>0.65869999999999995</v>
      </c>
      <c r="F2370" s="198">
        <v>0.59219999999999995</v>
      </c>
      <c r="G2370" s="198">
        <v>0.53169999999999995</v>
      </c>
      <c r="H2370" s="198">
        <v>0.47670000000000001</v>
      </c>
      <c r="I2370" s="198">
        <v>0.42659999999999998</v>
      </c>
      <c r="J2370" s="198">
        <v>0.3831</v>
      </c>
      <c r="K2370" s="198">
        <v>0.35149999999999998</v>
      </c>
      <c r="L2370" s="198">
        <v>0.32469999999999999</v>
      </c>
      <c r="M2370" s="198">
        <v>0.30180000000000001</v>
      </c>
      <c r="N2370" s="198">
        <v>0.28220000000000001</v>
      </c>
      <c r="O2370" s="198">
        <v>0.26550000000000001</v>
      </c>
      <c r="P2370" s="198">
        <v>0.25169999999999998</v>
      </c>
      <c r="Q2370" s="198">
        <v>0.24060000000000001</v>
      </c>
    </row>
    <row r="2371" spans="1:17" x14ac:dyDescent="0.25">
      <c r="A2371" s="8">
        <v>9</v>
      </c>
      <c r="B2371" s="3">
        <v>59</v>
      </c>
      <c r="C2371" s="5">
        <v>550000</v>
      </c>
      <c r="D2371" s="198"/>
      <c r="E2371" s="198">
        <v>0.64910000000000001</v>
      </c>
      <c r="F2371" s="198">
        <v>0.58030000000000004</v>
      </c>
      <c r="G2371" s="198">
        <v>0.51790000000000003</v>
      </c>
      <c r="H2371" s="198">
        <v>0.4612</v>
      </c>
      <c r="I2371" s="198">
        <v>0.40989999999999999</v>
      </c>
      <c r="J2371" s="198">
        <v>0.3715</v>
      </c>
      <c r="K2371" s="198">
        <v>0.3402</v>
      </c>
      <c r="L2371" s="198">
        <v>0.31369999999999998</v>
      </c>
      <c r="M2371" s="198">
        <v>0.29099999999999998</v>
      </c>
      <c r="N2371" s="198">
        <v>0.27200000000000002</v>
      </c>
      <c r="O2371" s="198">
        <v>0.25650000000000001</v>
      </c>
      <c r="P2371" s="198">
        <v>0.24390000000000001</v>
      </c>
      <c r="Q2371" s="198">
        <v>0.23369999999999999</v>
      </c>
    </row>
    <row r="2372" spans="1:17" x14ac:dyDescent="0.25">
      <c r="A2372" s="8">
        <v>9</v>
      </c>
      <c r="B2372" s="3">
        <v>60</v>
      </c>
      <c r="C2372" s="5">
        <v>550000</v>
      </c>
      <c r="D2372" s="198"/>
      <c r="E2372" s="198">
        <v>0.63929999999999998</v>
      </c>
      <c r="F2372" s="198">
        <v>0.56810000000000005</v>
      </c>
      <c r="G2372" s="198">
        <v>0.50360000000000005</v>
      </c>
      <c r="H2372" s="198">
        <v>0.44540000000000002</v>
      </c>
      <c r="I2372" s="198">
        <v>0.39660000000000001</v>
      </c>
      <c r="J2372" s="198">
        <v>0.35970000000000002</v>
      </c>
      <c r="K2372" s="198">
        <v>0.3286</v>
      </c>
      <c r="L2372" s="198">
        <v>0.30220000000000002</v>
      </c>
      <c r="M2372" s="198">
        <v>0.28029999999999999</v>
      </c>
      <c r="N2372" s="198">
        <v>0.26250000000000001</v>
      </c>
      <c r="O2372" s="198">
        <v>0.2482</v>
      </c>
      <c r="P2372" s="198">
        <v>0.2366</v>
      </c>
      <c r="Q2372" s="198">
        <v>0.22720000000000001</v>
      </c>
    </row>
    <row r="2373" spans="1:17" x14ac:dyDescent="0.25">
      <c r="A2373" s="8">
        <v>9</v>
      </c>
      <c r="B2373" s="3">
        <v>61</v>
      </c>
      <c r="C2373" s="5">
        <v>550000</v>
      </c>
      <c r="D2373" s="198"/>
      <c r="E2373" s="198">
        <v>0.62949999999999995</v>
      </c>
      <c r="F2373" s="198">
        <v>0.55579999999999996</v>
      </c>
      <c r="G2373" s="198">
        <v>0.48930000000000001</v>
      </c>
      <c r="H2373" s="198">
        <v>0.42949999999999999</v>
      </c>
      <c r="I2373" s="198">
        <v>0.38490000000000002</v>
      </c>
      <c r="J2373" s="198">
        <v>0.34789999999999999</v>
      </c>
      <c r="K2373" s="198">
        <v>0.31680000000000003</v>
      </c>
      <c r="L2373" s="198">
        <v>0.29120000000000001</v>
      </c>
      <c r="M2373" s="198">
        <v>0.27050000000000002</v>
      </c>
      <c r="N2373" s="198">
        <v>0.25390000000000001</v>
      </c>
      <c r="O2373" s="198">
        <v>0.24049999999999999</v>
      </c>
      <c r="P2373" s="198">
        <v>0.22969999999999999</v>
      </c>
      <c r="Q2373" s="198">
        <v>0.22120000000000001</v>
      </c>
    </row>
    <row r="2374" spans="1:17" x14ac:dyDescent="0.25">
      <c r="A2374" s="8">
        <v>9</v>
      </c>
      <c r="B2374" s="3">
        <v>62</v>
      </c>
      <c r="C2374" s="5">
        <v>550000</v>
      </c>
      <c r="D2374" s="198"/>
      <c r="E2374" s="198">
        <v>0.61950000000000005</v>
      </c>
      <c r="F2374" s="198">
        <v>0.54330000000000001</v>
      </c>
      <c r="G2374" s="198">
        <v>0.47470000000000001</v>
      </c>
      <c r="H2374" s="198">
        <v>0.41699999999999998</v>
      </c>
      <c r="I2374" s="198">
        <v>0.37280000000000002</v>
      </c>
      <c r="J2374" s="198">
        <v>0.3357</v>
      </c>
      <c r="K2374" s="198">
        <v>0.30520000000000003</v>
      </c>
      <c r="L2374" s="198">
        <v>0.28079999999999999</v>
      </c>
      <c r="M2374" s="198">
        <v>0.26119999999999999</v>
      </c>
      <c r="N2374" s="198">
        <v>0.2455</v>
      </c>
      <c r="O2374" s="198">
        <v>0.2331</v>
      </c>
      <c r="P2374" s="198">
        <v>0.2233</v>
      </c>
      <c r="Q2374" s="198">
        <v>0.2157</v>
      </c>
    </row>
    <row r="2375" spans="1:17" x14ac:dyDescent="0.25">
      <c r="A2375" s="8">
        <v>9</v>
      </c>
      <c r="B2375" s="3">
        <v>63</v>
      </c>
      <c r="C2375" s="5">
        <v>550000</v>
      </c>
      <c r="D2375" s="198"/>
      <c r="E2375" s="198">
        <v>0.60929999999999995</v>
      </c>
      <c r="F2375" s="198">
        <v>0.53039999999999998</v>
      </c>
      <c r="G2375" s="198">
        <v>0.45960000000000001</v>
      </c>
      <c r="H2375" s="198">
        <v>0.4047</v>
      </c>
      <c r="I2375" s="198">
        <v>0.36</v>
      </c>
      <c r="J2375" s="198">
        <v>0.32340000000000002</v>
      </c>
      <c r="K2375" s="198">
        <v>0.29399999999999998</v>
      </c>
      <c r="L2375" s="198">
        <v>0.27050000000000002</v>
      </c>
      <c r="M2375" s="198">
        <v>0.25190000000000001</v>
      </c>
      <c r="N2375" s="198">
        <v>0.23730000000000001</v>
      </c>
      <c r="O2375" s="198">
        <v>0.2261</v>
      </c>
      <c r="P2375" s="198">
        <v>0.21740000000000001</v>
      </c>
      <c r="Q2375" s="198">
        <v>0.21079999999999999</v>
      </c>
    </row>
    <row r="2376" spans="1:17" x14ac:dyDescent="0.25">
      <c r="A2376" s="8">
        <v>9</v>
      </c>
      <c r="B2376" s="3">
        <v>64</v>
      </c>
      <c r="C2376" s="5">
        <v>550000</v>
      </c>
      <c r="D2376" s="198"/>
      <c r="E2376" s="198">
        <v>0.59919999999999995</v>
      </c>
      <c r="F2376" s="198">
        <v>0.51749999999999996</v>
      </c>
      <c r="G2376" s="198">
        <v>0.44640000000000002</v>
      </c>
      <c r="H2376" s="198">
        <v>0.3921</v>
      </c>
      <c r="I2376" s="198">
        <v>0.34739999999999999</v>
      </c>
      <c r="J2376" s="198">
        <v>0.3115</v>
      </c>
      <c r="K2376" s="198">
        <v>0.28299999999999997</v>
      </c>
      <c r="L2376" s="198">
        <v>0.26050000000000001</v>
      </c>
      <c r="M2376" s="198">
        <v>0.24310000000000001</v>
      </c>
      <c r="N2376" s="198">
        <v>0.2298</v>
      </c>
      <c r="O2376" s="198">
        <v>0.21959999999999999</v>
      </c>
      <c r="P2376" s="198">
        <v>0.21199999999999999</v>
      </c>
      <c r="Q2376" s="198">
        <v>0.2064</v>
      </c>
    </row>
    <row r="2377" spans="1:17" x14ac:dyDescent="0.25">
      <c r="A2377" s="8">
        <v>9</v>
      </c>
      <c r="B2377" s="3">
        <v>65</v>
      </c>
      <c r="C2377" s="5">
        <v>550000</v>
      </c>
      <c r="D2377" s="198"/>
      <c r="E2377" s="198">
        <v>0.58909999999999996</v>
      </c>
      <c r="F2377" s="198">
        <v>0.50470000000000004</v>
      </c>
      <c r="G2377" s="198">
        <v>0.43440000000000001</v>
      </c>
      <c r="H2377" s="198">
        <v>0.3795</v>
      </c>
      <c r="I2377" s="198">
        <v>0.33510000000000001</v>
      </c>
      <c r="J2377" s="198">
        <v>0.29980000000000001</v>
      </c>
      <c r="K2377" s="198">
        <v>0.27210000000000001</v>
      </c>
      <c r="L2377" s="198">
        <v>0.25090000000000001</v>
      </c>
      <c r="M2377" s="198">
        <v>0.23480000000000001</v>
      </c>
      <c r="N2377" s="198">
        <v>0.2228</v>
      </c>
      <c r="O2377" s="198">
        <v>0.21379999999999999</v>
      </c>
      <c r="P2377" s="198">
        <v>0.20730000000000001</v>
      </c>
      <c r="Q2377" s="198">
        <v>0.2026</v>
      </c>
    </row>
    <row r="2378" spans="1:17" x14ac:dyDescent="0.25">
      <c r="A2378" s="8">
        <v>9</v>
      </c>
      <c r="B2378" s="3">
        <v>66</v>
      </c>
      <c r="C2378" s="5">
        <v>550000</v>
      </c>
      <c r="D2378" s="198"/>
      <c r="E2378" s="198">
        <v>0.57940000000000003</v>
      </c>
      <c r="F2378" s="198">
        <v>0.49209999999999998</v>
      </c>
      <c r="G2378" s="198">
        <v>0.4224</v>
      </c>
      <c r="H2378" s="198">
        <v>0.36699999999999999</v>
      </c>
      <c r="I2378" s="198">
        <v>0.32279999999999998</v>
      </c>
      <c r="J2378" s="198">
        <v>0.28820000000000001</v>
      </c>
      <c r="K2378" s="198">
        <v>0.26169999999999999</v>
      </c>
      <c r="L2378" s="198">
        <v>0.24179999999999999</v>
      </c>
      <c r="M2378" s="198">
        <v>0.2271</v>
      </c>
      <c r="N2378" s="198">
        <v>0.21640000000000001</v>
      </c>
      <c r="O2378" s="198">
        <v>0.2087</v>
      </c>
      <c r="P2378" s="198">
        <v>0.20319999999999999</v>
      </c>
      <c r="Q2378" s="198">
        <v>0.19939999999999999</v>
      </c>
    </row>
    <row r="2379" spans="1:17" x14ac:dyDescent="0.25">
      <c r="A2379" s="8">
        <v>9</v>
      </c>
      <c r="B2379" s="3">
        <v>67</v>
      </c>
      <c r="C2379" s="5">
        <v>550000</v>
      </c>
      <c r="D2379" s="198"/>
      <c r="E2379" s="198">
        <v>0.56940000000000002</v>
      </c>
      <c r="F2379" s="198">
        <v>0.47889999999999999</v>
      </c>
      <c r="G2379" s="198">
        <v>0.40960000000000002</v>
      </c>
      <c r="H2379" s="198">
        <v>0.35360000000000003</v>
      </c>
      <c r="I2379" s="198">
        <v>0.30959999999999999</v>
      </c>
      <c r="J2379" s="198">
        <v>0.27600000000000002</v>
      </c>
      <c r="K2379" s="198">
        <v>0.25090000000000001</v>
      </c>
      <c r="L2379" s="198">
        <v>0.2326</v>
      </c>
      <c r="M2379" s="198">
        <v>0.2195</v>
      </c>
      <c r="N2379" s="198">
        <v>0.21029999999999999</v>
      </c>
      <c r="O2379" s="198">
        <v>0.2039</v>
      </c>
      <c r="P2379" s="198">
        <v>0.1996</v>
      </c>
      <c r="Q2379" s="198">
        <v>0.19670000000000001</v>
      </c>
    </row>
    <row r="2380" spans="1:17" x14ac:dyDescent="0.25">
      <c r="A2380" s="8">
        <v>9</v>
      </c>
      <c r="B2380" s="3">
        <v>68</v>
      </c>
      <c r="C2380" s="5">
        <v>550000</v>
      </c>
      <c r="D2380" s="198"/>
      <c r="E2380" s="198">
        <v>0.55979999999999996</v>
      </c>
      <c r="F2380" s="198">
        <v>0.46750000000000003</v>
      </c>
      <c r="G2380" s="198">
        <v>0.39650000000000002</v>
      </c>
      <c r="H2380" s="198">
        <v>0.33979999999999999</v>
      </c>
      <c r="I2380" s="198">
        <v>0.29620000000000002</v>
      </c>
      <c r="J2380" s="198">
        <v>0.26379999999999998</v>
      </c>
      <c r="K2380" s="198">
        <v>0.24030000000000001</v>
      </c>
      <c r="L2380" s="198">
        <v>0.2238</v>
      </c>
      <c r="M2380" s="198">
        <v>0.21249999999999999</v>
      </c>
      <c r="N2380" s="198">
        <v>0.2049</v>
      </c>
      <c r="O2380" s="198">
        <v>0.19989999999999999</v>
      </c>
      <c r="P2380" s="198">
        <v>0.1966</v>
      </c>
      <c r="Q2380" s="198">
        <v>0.1946</v>
      </c>
    </row>
    <row r="2381" spans="1:17" x14ac:dyDescent="0.25">
      <c r="A2381" s="8">
        <v>9</v>
      </c>
      <c r="B2381" s="3">
        <v>69</v>
      </c>
      <c r="C2381" s="5">
        <v>550000</v>
      </c>
      <c r="D2381" s="198"/>
      <c r="E2381" s="198">
        <v>0.5514</v>
      </c>
      <c r="F2381" s="198">
        <v>0.45679999999999998</v>
      </c>
      <c r="G2381" s="198">
        <v>0.38390000000000002</v>
      </c>
      <c r="H2381" s="198">
        <v>0.3266</v>
      </c>
      <c r="I2381" s="198">
        <v>0.28349999999999997</v>
      </c>
      <c r="J2381" s="198">
        <v>0.25240000000000001</v>
      </c>
      <c r="K2381" s="198">
        <v>0.23069999999999999</v>
      </c>
      <c r="L2381" s="198">
        <v>0.21609999999999999</v>
      </c>
      <c r="M2381" s="198">
        <v>0.20660000000000001</v>
      </c>
      <c r="N2381" s="198">
        <v>0.20050000000000001</v>
      </c>
      <c r="O2381" s="198">
        <v>0.1968</v>
      </c>
      <c r="P2381" s="198">
        <v>0.19450000000000001</v>
      </c>
      <c r="Q2381" s="198">
        <v>0.19309999999999999</v>
      </c>
    </row>
    <row r="2382" spans="1:17" x14ac:dyDescent="0.25">
      <c r="A2382" s="8">
        <v>9</v>
      </c>
      <c r="B2382" s="3">
        <v>70</v>
      </c>
      <c r="C2382" s="5">
        <v>550000</v>
      </c>
      <c r="D2382" s="198"/>
      <c r="E2382" s="198">
        <v>0.54259999999999997</v>
      </c>
      <c r="F2382" s="198">
        <v>0.4446</v>
      </c>
      <c r="G2382" s="198">
        <v>0.36909999999999998</v>
      </c>
      <c r="H2382" s="198">
        <v>0.31090000000000001</v>
      </c>
      <c r="I2382" s="198">
        <v>0.26869999999999999</v>
      </c>
      <c r="J2382" s="198">
        <v>0.23949999999999999</v>
      </c>
      <c r="K2382" s="198">
        <v>0.2203</v>
      </c>
      <c r="L2382" s="198">
        <v>0.2082</v>
      </c>
      <c r="M2382" s="198">
        <v>0.2009</v>
      </c>
      <c r="N2382" s="198">
        <v>0.1966</v>
      </c>
      <c r="O2382" s="198">
        <v>0.19420000000000001</v>
      </c>
      <c r="P2382" s="198">
        <v>0.1928</v>
      </c>
      <c r="Q2382" s="198">
        <v>0.19209999999999999</v>
      </c>
    </row>
    <row r="2383" spans="1:17" x14ac:dyDescent="0.25">
      <c r="A2383" s="8">
        <v>9</v>
      </c>
      <c r="B2383" s="3">
        <v>71</v>
      </c>
      <c r="C2383" s="5">
        <v>550000</v>
      </c>
      <c r="D2383" s="198"/>
      <c r="E2383" s="198">
        <v>0.53549999999999998</v>
      </c>
      <c r="F2383" s="198">
        <v>0.43319999999999997</v>
      </c>
      <c r="G2383" s="198">
        <v>0.35470000000000002</v>
      </c>
      <c r="H2383" s="198">
        <v>0.29570000000000002</v>
      </c>
      <c r="I2383" s="198">
        <v>0.25459999999999999</v>
      </c>
      <c r="J2383" s="198">
        <v>0.2278</v>
      </c>
      <c r="K2383" s="198">
        <v>0.2114</v>
      </c>
      <c r="L2383" s="198">
        <v>0.2019</v>
      </c>
      <c r="M2383" s="198">
        <v>0.19670000000000001</v>
      </c>
      <c r="N2383" s="198">
        <v>0.19389999999999999</v>
      </c>
      <c r="O2383" s="198">
        <v>0.19259999999999999</v>
      </c>
      <c r="P2383" s="198">
        <v>0.19189999999999999</v>
      </c>
      <c r="Q2383" s="198">
        <v>0.19159999999999999</v>
      </c>
    </row>
    <row r="2384" spans="1:17" x14ac:dyDescent="0.25">
      <c r="A2384" s="8">
        <v>9</v>
      </c>
      <c r="B2384" s="3">
        <v>72</v>
      </c>
      <c r="C2384" s="5">
        <v>550000</v>
      </c>
      <c r="D2384" s="198"/>
      <c r="E2384" s="198">
        <v>0.52869999999999995</v>
      </c>
      <c r="F2384" s="198">
        <v>0.41899999999999998</v>
      </c>
      <c r="G2384" s="198">
        <v>0.33560000000000001</v>
      </c>
      <c r="H2384" s="198">
        <v>0.27529999999999999</v>
      </c>
      <c r="I2384" s="198">
        <v>0.23630000000000001</v>
      </c>
      <c r="J2384" s="198">
        <v>0.21360000000000001</v>
      </c>
      <c r="K2384" s="198">
        <v>0.2016</v>
      </c>
      <c r="L2384" s="198">
        <v>0.19570000000000001</v>
      </c>
      <c r="M2384" s="198">
        <v>0.19309999999999999</v>
      </c>
      <c r="N2384" s="198">
        <v>0.192</v>
      </c>
      <c r="O2384" s="198">
        <v>0.19159999999999999</v>
      </c>
      <c r="P2384" s="198">
        <v>0.19139999999999999</v>
      </c>
      <c r="Q2384" s="198">
        <v>0.19139999999999999</v>
      </c>
    </row>
    <row r="2385" spans="1:17" x14ac:dyDescent="0.25">
      <c r="A2385" s="8">
        <v>9</v>
      </c>
      <c r="B2385" s="3">
        <v>73</v>
      </c>
      <c r="C2385" s="5">
        <v>550000</v>
      </c>
      <c r="D2385" s="198"/>
      <c r="E2385" s="198">
        <v>0.5252</v>
      </c>
      <c r="F2385" s="198">
        <v>0.40600000000000003</v>
      </c>
      <c r="G2385" s="198">
        <v>0.3155</v>
      </c>
      <c r="H2385" s="198">
        <v>0.25340000000000001</v>
      </c>
      <c r="I2385" s="198">
        <v>0.21809999999999999</v>
      </c>
      <c r="J2385" s="198">
        <v>0.20130000000000001</v>
      </c>
      <c r="K2385" s="198">
        <v>0.1946</v>
      </c>
      <c r="L2385" s="198">
        <v>0.1923</v>
      </c>
      <c r="M2385" s="198">
        <v>0.19159999999999999</v>
      </c>
      <c r="N2385" s="198">
        <v>0.19139999999999999</v>
      </c>
      <c r="O2385" s="198">
        <v>0.19139999999999999</v>
      </c>
      <c r="P2385" s="198">
        <v>0.1913</v>
      </c>
      <c r="Q2385" s="198">
        <v>0.1913</v>
      </c>
    </row>
    <row r="2386" spans="1:17" x14ac:dyDescent="0.25">
      <c r="A2386" s="8">
        <v>9</v>
      </c>
      <c r="B2386" s="3">
        <v>74</v>
      </c>
      <c r="C2386" s="5">
        <v>550000</v>
      </c>
      <c r="D2386" s="198"/>
      <c r="E2386" s="198">
        <v>0.52449999999999997</v>
      </c>
      <c r="F2386" s="198">
        <v>0.40200000000000002</v>
      </c>
      <c r="G2386" s="198">
        <v>0.30270000000000002</v>
      </c>
      <c r="H2386" s="198">
        <v>0.23899999999999999</v>
      </c>
      <c r="I2386" s="198">
        <v>0.20749999999999999</v>
      </c>
      <c r="J2386" s="198">
        <v>0.19570000000000001</v>
      </c>
      <c r="K2386" s="198">
        <v>0.1923</v>
      </c>
      <c r="L2386" s="198">
        <v>0.1915</v>
      </c>
      <c r="M2386" s="198">
        <v>0.19139999999999999</v>
      </c>
      <c r="N2386" s="198">
        <v>0.1913</v>
      </c>
      <c r="O2386" s="198">
        <v>0.1913</v>
      </c>
      <c r="P2386" s="198">
        <v>0.1913</v>
      </c>
      <c r="Q2386" s="198">
        <v>0.1913</v>
      </c>
    </row>
    <row r="2387" spans="1:17" x14ac:dyDescent="0.25">
      <c r="A2387" s="8">
        <v>1</v>
      </c>
      <c r="B2387" s="3">
        <v>60</v>
      </c>
      <c r="C2387" s="5">
        <v>800000</v>
      </c>
      <c r="D2387" s="198"/>
      <c r="E2387" s="198">
        <v>0.54549999999999998</v>
      </c>
      <c r="F2387" s="198">
        <v>0.45340000000000003</v>
      </c>
      <c r="G2387" s="198">
        <v>0.37259999999999999</v>
      </c>
      <c r="H2387" s="198">
        <v>0.30299999999999999</v>
      </c>
      <c r="I2387" s="198">
        <v>0.24410000000000001</v>
      </c>
      <c r="J2387" s="198">
        <v>0.1951</v>
      </c>
      <c r="K2387" s="198">
        <v>0.15479999999999999</v>
      </c>
      <c r="L2387" s="198">
        <v>0.1221</v>
      </c>
      <c r="M2387" s="198">
        <v>9.5899999999999999E-2</v>
      </c>
      <c r="N2387" s="198">
        <v>7.5300000000000006E-2</v>
      </c>
      <c r="O2387" s="198">
        <v>5.9200000000000003E-2</v>
      </c>
      <c r="P2387" s="198">
        <v>4.6800000000000001E-2</v>
      </c>
      <c r="Q2387" s="198">
        <v>3.7199999999999997E-2</v>
      </c>
    </row>
    <row r="2388" spans="1:17" x14ac:dyDescent="0.25">
      <c r="A2388" s="8">
        <v>1</v>
      </c>
      <c r="B2388" s="3">
        <v>61</v>
      </c>
      <c r="C2388" s="5">
        <v>800000</v>
      </c>
      <c r="D2388" s="198"/>
      <c r="E2388" s="198">
        <v>0.5413</v>
      </c>
      <c r="F2388" s="198">
        <v>0.44700000000000001</v>
      </c>
      <c r="G2388" s="198">
        <v>0.36430000000000001</v>
      </c>
      <c r="H2388" s="198">
        <v>0.29330000000000001</v>
      </c>
      <c r="I2388" s="198">
        <v>0.2336</v>
      </c>
      <c r="J2388" s="198">
        <v>0.1842</v>
      </c>
      <c r="K2388" s="198">
        <v>0.14410000000000001</v>
      </c>
      <c r="L2388" s="198">
        <v>0.1119</v>
      </c>
      <c r="M2388" s="198">
        <v>8.6699999999999999E-2</v>
      </c>
      <c r="N2388" s="198">
        <v>6.7100000000000007E-2</v>
      </c>
      <c r="O2388" s="198">
        <v>5.21E-2</v>
      </c>
      <c r="P2388" s="198">
        <v>4.07E-2</v>
      </c>
      <c r="Q2388" s="198">
        <v>3.2199999999999999E-2</v>
      </c>
    </row>
    <row r="2389" spans="1:17" x14ac:dyDescent="0.25">
      <c r="A2389" s="8">
        <v>1</v>
      </c>
      <c r="B2389" s="3">
        <v>62</v>
      </c>
      <c r="C2389" s="5">
        <v>800000</v>
      </c>
      <c r="D2389" s="198"/>
      <c r="E2389" s="198">
        <v>0.5373</v>
      </c>
      <c r="F2389" s="198">
        <v>0.44069999999999998</v>
      </c>
      <c r="G2389" s="198">
        <v>0.35599999999999998</v>
      </c>
      <c r="H2389" s="198">
        <v>0.28349999999999997</v>
      </c>
      <c r="I2389" s="198">
        <v>0.22289999999999999</v>
      </c>
      <c r="J2389" s="198">
        <v>0.17330000000000001</v>
      </c>
      <c r="K2389" s="198">
        <v>0.1333</v>
      </c>
      <c r="L2389" s="198">
        <v>0.10199999999999999</v>
      </c>
      <c r="M2389" s="198">
        <v>7.7799999999999994E-2</v>
      </c>
      <c r="N2389" s="198">
        <v>5.9299999999999999E-2</v>
      </c>
      <c r="O2389" s="198">
        <v>4.5499999999999999E-2</v>
      </c>
      <c r="P2389" s="198">
        <v>3.5200000000000002E-2</v>
      </c>
      <c r="Q2389" s="198">
        <v>2.7699999999999999E-2</v>
      </c>
    </row>
    <row r="2390" spans="1:17" x14ac:dyDescent="0.25">
      <c r="A2390" s="8">
        <v>1</v>
      </c>
      <c r="B2390" s="3">
        <v>63</v>
      </c>
      <c r="C2390" s="5">
        <v>800000</v>
      </c>
      <c r="D2390" s="198"/>
      <c r="E2390" s="198">
        <v>0.53339999999999999</v>
      </c>
      <c r="F2390" s="198">
        <v>0.43459999999999999</v>
      </c>
      <c r="G2390" s="198">
        <v>0.34770000000000001</v>
      </c>
      <c r="H2390" s="198">
        <v>0.27360000000000001</v>
      </c>
      <c r="I2390" s="198">
        <v>0.21199999999999999</v>
      </c>
      <c r="J2390" s="198">
        <v>0.16209999999999999</v>
      </c>
      <c r="K2390" s="198">
        <v>0.1226</v>
      </c>
      <c r="L2390" s="198">
        <v>9.2100000000000001E-2</v>
      </c>
      <c r="M2390" s="198">
        <v>6.9000000000000006E-2</v>
      </c>
      <c r="N2390" s="198">
        <v>5.1700000000000003E-2</v>
      </c>
      <c r="O2390" s="198">
        <v>3.9100000000000003E-2</v>
      </c>
      <c r="P2390" s="198">
        <v>0.03</v>
      </c>
      <c r="Q2390" s="198">
        <v>2.3599999999999999E-2</v>
      </c>
    </row>
    <row r="2391" spans="1:17" x14ac:dyDescent="0.25">
      <c r="A2391" s="8">
        <v>1</v>
      </c>
      <c r="B2391" s="3">
        <v>64</v>
      </c>
      <c r="C2391" s="5">
        <v>800000</v>
      </c>
      <c r="D2391" s="198"/>
      <c r="E2391" s="198">
        <v>0.52990000000000004</v>
      </c>
      <c r="F2391" s="198">
        <v>0.42859999999999998</v>
      </c>
      <c r="G2391" s="198">
        <v>0.33950000000000002</v>
      </c>
      <c r="H2391" s="198">
        <v>0.26369999999999999</v>
      </c>
      <c r="I2391" s="198">
        <v>0.2011</v>
      </c>
      <c r="J2391" s="198">
        <v>0.15090000000000001</v>
      </c>
      <c r="K2391" s="198">
        <v>0.112</v>
      </c>
      <c r="L2391" s="198">
        <v>8.2500000000000004E-2</v>
      </c>
      <c r="M2391" s="198">
        <v>6.0600000000000001E-2</v>
      </c>
      <c r="N2391" s="198">
        <v>4.4699999999999997E-2</v>
      </c>
      <c r="O2391" s="198">
        <v>3.3300000000000003E-2</v>
      </c>
      <c r="P2391" s="198">
        <v>2.5399999999999999E-2</v>
      </c>
      <c r="Q2391" s="198">
        <v>0.02</v>
      </c>
    </row>
    <row r="2392" spans="1:17" x14ac:dyDescent="0.25">
      <c r="A2392" s="8">
        <v>1</v>
      </c>
      <c r="B2392" s="3">
        <v>65</v>
      </c>
      <c r="C2392" s="5">
        <v>800000</v>
      </c>
      <c r="D2392" s="198"/>
      <c r="E2392" s="198">
        <v>0.52669999999999995</v>
      </c>
      <c r="F2392" s="198">
        <v>0.42299999999999999</v>
      </c>
      <c r="G2392" s="198">
        <v>0.33150000000000002</v>
      </c>
      <c r="H2392" s="198">
        <v>0.25380000000000003</v>
      </c>
      <c r="I2392" s="198">
        <v>0.19009999999999999</v>
      </c>
      <c r="J2392" s="198">
        <v>0.1399</v>
      </c>
      <c r="K2392" s="198">
        <v>0.1016</v>
      </c>
      <c r="L2392" s="198">
        <v>7.3099999999999998E-2</v>
      </c>
      <c r="M2392" s="198">
        <v>5.2600000000000001E-2</v>
      </c>
      <c r="N2392" s="198">
        <v>3.8100000000000002E-2</v>
      </c>
      <c r="O2392" s="198">
        <v>2.8199999999999999E-2</v>
      </c>
      <c r="P2392" s="198">
        <v>2.1499999999999998E-2</v>
      </c>
      <c r="Q2392" s="198">
        <v>1.7000000000000001E-2</v>
      </c>
    </row>
    <row r="2393" spans="1:17" x14ac:dyDescent="0.25">
      <c r="A2393" s="8">
        <v>1</v>
      </c>
      <c r="B2393" s="3">
        <v>66</v>
      </c>
      <c r="C2393" s="5">
        <v>800000</v>
      </c>
      <c r="D2393" s="198"/>
      <c r="E2393" s="198">
        <v>0.52390000000000003</v>
      </c>
      <c r="F2393" s="198">
        <v>0.41770000000000002</v>
      </c>
      <c r="G2393" s="198">
        <v>0.32369999999999999</v>
      </c>
      <c r="H2393" s="198">
        <v>0.24399999999999999</v>
      </c>
      <c r="I2393" s="198">
        <v>0.1792</v>
      </c>
      <c r="J2393" s="198">
        <v>0.129</v>
      </c>
      <c r="K2393" s="198">
        <v>9.1300000000000006E-2</v>
      </c>
      <c r="L2393" s="198">
        <v>6.4100000000000004E-2</v>
      </c>
      <c r="M2393" s="198">
        <v>4.5100000000000001E-2</v>
      </c>
      <c r="N2393" s="198">
        <v>3.2099999999999997E-2</v>
      </c>
      <c r="O2393" s="198">
        <v>2.3599999999999999E-2</v>
      </c>
      <c r="P2393" s="198">
        <v>1.8100000000000002E-2</v>
      </c>
      <c r="Q2393" s="198">
        <v>1.46E-2</v>
      </c>
    </row>
    <row r="2394" spans="1:17" x14ac:dyDescent="0.25">
      <c r="A2394" s="8">
        <v>1</v>
      </c>
      <c r="B2394" s="3">
        <v>67</v>
      </c>
      <c r="C2394" s="5">
        <v>800000</v>
      </c>
      <c r="D2394" s="198"/>
      <c r="E2394" s="198">
        <v>0.5212</v>
      </c>
      <c r="F2394" s="198">
        <v>0.41249999999999998</v>
      </c>
      <c r="G2394" s="198">
        <v>0.31559999999999999</v>
      </c>
      <c r="H2394" s="198">
        <v>0.23350000000000001</v>
      </c>
      <c r="I2394" s="198">
        <v>0.16750000000000001</v>
      </c>
      <c r="J2394" s="198">
        <v>0.1172</v>
      </c>
      <c r="K2394" s="198">
        <v>8.0500000000000002E-2</v>
      </c>
      <c r="L2394" s="198">
        <v>5.4800000000000001E-2</v>
      </c>
      <c r="M2394" s="198">
        <v>3.7499999999999999E-2</v>
      </c>
      <c r="N2394" s="198">
        <v>2.64E-2</v>
      </c>
      <c r="O2394" s="198">
        <v>1.9400000000000001E-2</v>
      </c>
      <c r="P2394" s="198">
        <v>1.52E-2</v>
      </c>
      <c r="Q2394" s="198">
        <v>1.2699999999999999E-2</v>
      </c>
    </row>
    <row r="2395" spans="1:17" x14ac:dyDescent="0.25">
      <c r="A2395" s="8">
        <v>1</v>
      </c>
      <c r="B2395" s="3">
        <v>68</v>
      </c>
      <c r="C2395" s="5">
        <v>800000</v>
      </c>
      <c r="D2395" s="198"/>
      <c r="E2395" s="198">
        <v>0.51910000000000001</v>
      </c>
      <c r="F2395" s="198">
        <v>0.40760000000000002</v>
      </c>
      <c r="G2395" s="198">
        <v>0.30759999999999998</v>
      </c>
      <c r="H2395" s="198">
        <v>0.2228</v>
      </c>
      <c r="I2395" s="198">
        <v>0.15559999999999999</v>
      </c>
      <c r="J2395" s="198">
        <v>0.1052</v>
      </c>
      <c r="K2395" s="198">
        <v>6.9699999999999998E-2</v>
      </c>
      <c r="L2395" s="198">
        <v>4.58E-2</v>
      </c>
      <c r="M2395" s="198">
        <v>3.0599999999999999E-2</v>
      </c>
      <c r="N2395" s="198">
        <v>2.1299999999999999E-2</v>
      </c>
      <c r="O2395" s="198">
        <v>1.5900000000000001E-2</v>
      </c>
      <c r="P2395" s="198">
        <v>1.29E-2</v>
      </c>
      <c r="Q2395" s="198">
        <v>1.12E-2</v>
      </c>
    </row>
    <row r="2396" spans="1:17" x14ac:dyDescent="0.25">
      <c r="A2396" s="8">
        <v>1</v>
      </c>
      <c r="B2396" s="3">
        <v>69</v>
      </c>
      <c r="C2396" s="5">
        <v>800000</v>
      </c>
      <c r="D2396" s="198"/>
      <c r="E2396" s="198">
        <v>0.51749999999999996</v>
      </c>
      <c r="F2396" s="198">
        <v>0.40360000000000001</v>
      </c>
      <c r="G2396" s="198">
        <v>0.30030000000000001</v>
      </c>
      <c r="H2396" s="198">
        <v>0.21279999999999999</v>
      </c>
      <c r="I2396" s="198">
        <v>0.14399999999999999</v>
      </c>
      <c r="J2396" s="198">
        <v>9.3799999999999994E-2</v>
      </c>
      <c r="K2396" s="198">
        <v>5.96E-2</v>
      </c>
      <c r="L2396" s="198">
        <v>3.78E-2</v>
      </c>
      <c r="M2396" s="198">
        <v>2.47E-2</v>
      </c>
      <c r="N2396" s="198">
        <v>1.7299999999999999E-2</v>
      </c>
      <c r="O2396" s="198">
        <v>1.34E-2</v>
      </c>
      <c r="P2396" s="198">
        <v>1.1299999999999999E-2</v>
      </c>
      <c r="Q2396" s="198">
        <v>1.03E-2</v>
      </c>
    </row>
    <row r="2397" spans="1:17" x14ac:dyDescent="0.25">
      <c r="A2397" s="8">
        <v>1</v>
      </c>
      <c r="B2397" s="3">
        <v>70</v>
      </c>
      <c r="C2397" s="5">
        <v>800000</v>
      </c>
      <c r="D2397" s="198"/>
      <c r="E2397" s="198">
        <v>0.51619999999999999</v>
      </c>
      <c r="F2397" s="198">
        <v>0.39960000000000001</v>
      </c>
      <c r="G2397" s="198">
        <v>0.29249999999999998</v>
      </c>
      <c r="H2397" s="198">
        <v>0.20130000000000001</v>
      </c>
      <c r="I2397" s="198">
        <v>0.1305</v>
      </c>
      <c r="J2397" s="198">
        <v>8.0500000000000002E-2</v>
      </c>
      <c r="K2397" s="198">
        <v>4.8300000000000003E-2</v>
      </c>
      <c r="L2397" s="198">
        <v>2.93E-2</v>
      </c>
      <c r="M2397" s="198">
        <v>1.9E-2</v>
      </c>
      <c r="N2397" s="198">
        <v>1.38E-2</v>
      </c>
      <c r="O2397" s="198">
        <v>1.1299999999999999E-2</v>
      </c>
      <c r="P2397" s="198">
        <v>1.0200000000000001E-2</v>
      </c>
      <c r="Q2397" s="198">
        <v>9.7999999999999997E-3</v>
      </c>
    </row>
    <row r="2398" spans="1:17" x14ac:dyDescent="0.25">
      <c r="A2398" s="8">
        <v>1</v>
      </c>
      <c r="B2398" s="3">
        <v>71</v>
      </c>
      <c r="C2398" s="5">
        <v>800000</v>
      </c>
      <c r="D2398" s="198"/>
      <c r="E2398" s="198">
        <v>0.51549999999999996</v>
      </c>
      <c r="F2398" s="198">
        <v>0.39679999999999999</v>
      </c>
      <c r="G2398" s="198">
        <v>0.28570000000000001</v>
      </c>
      <c r="H2398" s="198">
        <v>0.19040000000000001</v>
      </c>
      <c r="I2398" s="198">
        <v>0.1173</v>
      </c>
      <c r="J2398" s="198">
        <v>6.7799999999999999E-2</v>
      </c>
      <c r="K2398" s="198">
        <v>3.8100000000000002E-2</v>
      </c>
      <c r="L2398" s="198">
        <v>2.2200000000000001E-2</v>
      </c>
      <c r="M2398" s="198">
        <v>1.47E-2</v>
      </c>
      <c r="N2398" s="198">
        <v>1.15E-2</v>
      </c>
      <c r="O2398" s="198">
        <v>1.0200000000000001E-2</v>
      </c>
      <c r="P2398" s="198">
        <v>9.7000000000000003E-3</v>
      </c>
      <c r="Q2398" s="198">
        <v>9.5999999999999992E-3</v>
      </c>
    </row>
    <row r="2399" spans="1:17" x14ac:dyDescent="0.25">
      <c r="A2399" s="8">
        <v>1</v>
      </c>
      <c r="B2399" s="3">
        <v>72</v>
      </c>
      <c r="C2399" s="5">
        <v>800000</v>
      </c>
      <c r="D2399" s="198"/>
      <c r="E2399" s="198">
        <v>0.5151</v>
      </c>
      <c r="F2399" s="198">
        <v>0.39450000000000002</v>
      </c>
      <c r="G2399" s="198">
        <v>0.27850000000000003</v>
      </c>
      <c r="H2399" s="198">
        <v>0.1767</v>
      </c>
      <c r="I2399" s="198">
        <v>9.9699999999999997E-2</v>
      </c>
      <c r="J2399" s="198">
        <v>5.11E-2</v>
      </c>
      <c r="K2399" s="198">
        <v>2.5899999999999999E-2</v>
      </c>
      <c r="L2399" s="198">
        <v>1.4999999999999999E-2</v>
      </c>
      <c r="M2399" s="198">
        <v>1.11E-2</v>
      </c>
      <c r="N2399" s="198">
        <v>9.9000000000000008E-3</v>
      </c>
      <c r="O2399" s="198">
        <v>9.5999999999999992E-3</v>
      </c>
      <c r="P2399" s="198">
        <v>9.4999999999999998E-3</v>
      </c>
      <c r="Q2399" s="198">
        <v>9.4999999999999998E-3</v>
      </c>
    </row>
    <row r="2400" spans="1:17" x14ac:dyDescent="0.25">
      <c r="A2400" s="8">
        <v>1</v>
      </c>
      <c r="B2400" s="3">
        <v>73</v>
      </c>
      <c r="C2400" s="5">
        <v>800000</v>
      </c>
      <c r="D2400" s="198"/>
      <c r="E2400" s="198">
        <v>0.5151</v>
      </c>
      <c r="F2400" s="198">
        <v>0.39369999999999999</v>
      </c>
      <c r="G2400" s="198">
        <v>0.27379999999999999</v>
      </c>
      <c r="H2400" s="198">
        <v>0.1638</v>
      </c>
      <c r="I2400" s="198">
        <v>8.09E-2</v>
      </c>
      <c r="J2400" s="198">
        <v>3.4500000000000003E-2</v>
      </c>
      <c r="K2400" s="198">
        <v>1.6E-2</v>
      </c>
      <c r="L2400" s="198">
        <v>1.0800000000000001E-2</v>
      </c>
      <c r="M2400" s="198">
        <v>9.7000000000000003E-3</v>
      </c>
      <c r="N2400" s="198">
        <v>9.4999999999999998E-3</v>
      </c>
      <c r="O2400" s="198">
        <v>9.4999999999999998E-3</v>
      </c>
      <c r="P2400" s="198">
        <v>9.4999999999999998E-3</v>
      </c>
      <c r="Q2400" s="198">
        <v>9.4999999999999998E-3</v>
      </c>
    </row>
    <row r="2401" spans="1:17" x14ac:dyDescent="0.25">
      <c r="A2401" s="8">
        <v>1</v>
      </c>
      <c r="B2401" s="3">
        <v>74</v>
      </c>
      <c r="C2401" s="5">
        <v>800000</v>
      </c>
      <c r="D2401" s="198"/>
      <c r="E2401" s="198">
        <v>0.5151</v>
      </c>
      <c r="F2401" s="198">
        <v>0.39360000000000001</v>
      </c>
      <c r="G2401" s="198">
        <v>0.27250000000000002</v>
      </c>
      <c r="H2401" s="198">
        <v>0.15720000000000001</v>
      </c>
      <c r="I2401" s="198">
        <v>6.88E-2</v>
      </c>
      <c r="J2401" s="198">
        <v>2.47E-2</v>
      </c>
      <c r="K2401" s="198">
        <v>1.1900000000000001E-2</v>
      </c>
      <c r="L2401" s="198">
        <v>9.7000000000000003E-3</v>
      </c>
      <c r="M2401" s="198">
        <v>9.4999999999999998E-3</v>
      </c>
      <c r="N2401" s="198">
        <v>9.4999999999999998E-3</v>
      </c>
      <c r="O2401" s="198">
        <v>9.4999999999999998E-3</v>
      </c>
      <c r="P2401" s="198">
        <v>9.4999999999999998E-3</v>
      </c>
      <c r="Q2401" s="198">
        <v>9.4999999999999998E-3</v>
      </c>
    </row>
    <row r="2402" spans="1:17" x14ac:dyDescent="0.25">
      <c r="A2402" s="8">
        <v>2</v>
      </c>
      <c r="B2402" s="3">
        <v>60</v>
      </c>
      <c r="C2402" s="5">
        <v>800000</v>
      </c>
      <c r="D2402" s="198"/>
      <c r="E2402" s="198">
        <v>0.55020000000000002</v>
      </c>
      <c r="F2402" s="198">
        <v>0.46</v>
      </c>
      <c r="G2402" s="198">
        <v>0.38100000000000001</v>
      </c>
      <c r="H2402" s="198">
        <v>0.31269999999999998</v>
      </c>
      <c r="I2402" s="198">
        <v>0.25469999999999998</v>
      </c>
      <c r="J2402" s="198">
        <v>0.20599999999999999</v>
      </c>
      <c r="K2402" s="198">
        <v>0.1656</v>
      </c>
      <c r="L2402" s="198">
        <v>0.13250000000000001</v>
      </c>
      <c r="M2402" s="198">
        <v>0.10580000000000001</v>
      </c>
      <c r="N2402" s="198">
        <v>8.4500000000000006E-2</v>
      </c>
      <c r="O2402" s="198">
        <v>6.7699999999999996E-2</v>
      </c>
      <c r="P2402" s="198">
        <v>5.45E-2</v>
      </c>
      <c r="Q2402" s="198">
        <v>4.4299999999999999E-2</v>
      </c>
    </row>
    <row r="2403" spans="1:17" x14ac:dyDescent="0.25">
      <c r="A2403" s="8">
        <v>2</v>
      </c>
      <c r="B2403" s="3">
        <v>61</v>
      </c>
      <c r="C2403" s="5">
        <v>800000</v>
      </c>
      <c r="D2403" s="198"/>
      <c r="E2403" s="198">
        <v>0.54569999999999996</v>
      </c>
      <c r="F2403" s="198">
        <v>0.45329999999999998</v>
      </c>
      <c r="G2403" s="198">
        <v>0.37240000000000001</v>
      </c>
      <c r="H2403" s="198">
        <v>0.30270000000000002</v>
      </c>
      <c r="I2403" s="198">
        <v>0.24379999999999999</v>
      </c>
      <c r="J2403" s="198">
        <v>0.1948</v>
      </c>
      <c r="K2403" s="198">
        <v>0.1545</v>
      </c>
      <c r="L2403" s="198">
        <v>0.122</v>
      </c>
      <c r="M2403" s="198">
        <v>9.6199999999999994E-2</v>
      </c>
      <c r="N2403" s="198">
        <v>7.5999999999999998E-2</v>
      </c>
      <c r="O2403" s="198">
        <v>6.0199999999999997E-2</v>
      </c>
      <c r="P2403" s="198">
        <v>4.8099999999999997E-2</v>
      </c>
      <c r="Q2403" s="198">
        <v>3.8800000000000001E-2</v>
      </c>
    </row>
    <row r="2404" spans="1:17" x14ac:dyDescent="0.25">
      <c r="A2404" s="8">
        <v>2</v>
      </c>
      <c r="B2404" s="3">
        <v>62</v>
      </c>
      <c r="C2404" s="5">
        <v>800000</v>
      </c>
      <c r="D2404" s="198"/>
      <c r="E2404" s="198">
        <v>0.5413</v>
      </c>
      <c r="F2404" s="198">
        <v>0.44669999999999999</v>
      </c>
      <c r="G2404" s="198">
        <v>0.36380000000000001</v>
      </c>
      <c r="H2404" s="198">
        <v>0.29270000000000002</v>
      </c>
      <c r="I2404" s="198">
        <v>0.2329</v>
      </c>
      <c r="J2404" s="198">
        <v>0.18360000000000001</v>
      </c>
      <c r="K2404" s="198">
        <v>0.14349999999999999</v>
      </c>
      <c r="L2404" s="198">
        <v>0.1118</v>
      </c>
      <c r="M2404" s="198">
        <v>8.6900000000000005E-2</v>
      </c>
      <c r="N2404" s="198">
        <v>6.7699999999999996E-2</v>
      </c>
      <c r="O2404" s="198">
        <v>5.3100000000000001E-2</v>
      </c>
      <c r="P2404" s="198">
        <v>4.2000000000000003E-2</v>
      </c>
      <c r="Q2404" s="198">
        <v>3.3799999999999997E-2</v>
      </c>
    </row>
    <row r="2405" spans="1:17" x14ac:dyDescent="0.25">
      <c r="A2405" s="8">
        <v>2</v>
      </c>
      <c r="B2405" s="3">
        <v>63</v>
      </c>
      <c r="C2405" s="5">
        <v>800000</v>
      </c>
      <c r="D2405" s="198"/>
      <c r="E2405" s="198">
        <v>0.53710000000000002</v>
      </c>
      <c r="F2405" s="198">
        <v>0.44019999999999998</v>
      </c>
      <c r="G2405" s="198">
        <v>0.35510000000000003</v>
      </c>
      <c r="H2405" s="198">
        <v>0.28239999999999998</v>
      </c>
      <c r="I2405" s="198">
        <v>0.22170000000000001</v>
      </c>
      <c r="J2405" s="198">
        <v>0.17199999999999999</v>
      </c>
      <c r="K2405" s="198">
        <v>0.13239999999999999</v>
      </c>
      <c r="L2405" s="198">
        <v>0.10150000000000001</v>
      </c>
      <c r="M2405" s="198">
        <v>7.7700000000000005E-2</v>
      </c>
      <c r="N2405" s="198">
        <v>5.9700000000000003E-2</v>
      </c>
      <c r="O2405" s="198">
        <v>4.6199999999999998E-2</v>
      </c>
      <c r="P2405" s="198">
        <v>3.6400000000000002E-2</v>
      </c>
      <c r="Q2405" s="198">
        <v>2.92E-2</v>
      </c>
    </row>
    <row r="2406" spans="1:17" x14ac:dyDescent="0.25">
      <c r="A2406" s="8">
        <v>2</v>
      </c>
      <c r="B2406" s="3">
        <v>64</v>
      </c>
      <c r="C2406" s="5">
        <v>800000</v>
      </c>
      <c r="D2406" s="198"/>
      <c r="E2406" s="198">
        <v>0.53310000000000002</v>
      </c>
      <c r="F2406" s="198">
        <v>0.43380000000000002</v>
      </c>
      <c r="G2406" s="198">
        <v>0.34660000000000002</v>
      </c>
      <c r="H2406" s="198">
        <v>0.2722</v>
      </c>
      <c r="I2406" s="198">
        <v>0.21049999999999999</v>
      </c>
      <c r="J2406" s="198">
        <v>0.16059999999999999</v>
      </c>
      <c r="K2406" s="198">
        <v>0.1215</v>
      </c>
      <c r="L2406" s="198">
        <v>9.1499999999999998E-2</v>
      </c>
      <c r="M2406" s="198">
        <v>6.8900000000000003E-2</v>
      </c>
      <c r="N2406" s="198">
        <v>5.21E-2</v>
      </c>
      <c r="O2406" s="198">
        <v>0.04</v>
      </c>
      <c r="P2406" s="198">
        <v>3.1300000000000001E-2</v>
      </c>
      <c r="Q2406" s="198">
        <v>2.52E-2</v>
      </c>
    </row>
    <row r="2407" spans="1:17" x14ac:dyDescent="0.25">
      <c r="A2407" s="8">
        <v>2</v>
      </c>
      <c r="B2407" s="3">
        <v>65</v>
      </c>
      <c r="C2407" s="5">
        <v>800000</v>
      </c>
      <c r="D2407" s="198"/>
      <c r="E2407" s="198">
        <v>0.52949999999999997</v>
      </c>
      <c r="F2407" s="198">
        <v>0.42780000000000001</v>
      </c>
      <c r="G2407" s="198">
        <v>0.3382</v>
      </c>
      <c r="H2407" s="198">
        <v>0.26200000000000001</v>
      </c>
      <c r="I2407" s="198">
        <v>0.19919999999999999</v>
      </c>
      <c r="J2407" s="198">
        <v>0.14929999999999999</v>
      </c>
      <c r="K2407" s="198">
        <v>0.1108</v>
      </c>
      <c r="L2407" s="198">
        <v>8.1799999999999998E-2</v>
      </c>
      <c r="M2407" s="198">
        <v>6.0400000000000002E-2</v>
      </c>
      <c r="N2407" s="198">
        <v>4.5100000000000001E-2</v>
      </c>
      <c r="O2407" s="198">
        <v>3.4299999999999997E-2</v>
      </c>
      <c r="P2407" s="198">
        <v>2.6800000000000001E-2</v>
      </c>
      <c r="Q2407" s="198">
        <v>2.18E-2</v>
      </c>
    </row>
    <row r="2408" spans="1:17" x14ac:dyDescent="0.25">
      <c r="A2408" s="8">
        <v>2</v>
      </c>
      <c r="B2408" s="3">
        <v>66</v>
      </c>
      <c r="C2408" s="5">
        <v>800000</v>
      </c>
      <c r="D2408" s="198"/>
      <c r="E2408" s="198">
        <v>0.52629999999999999</v>
      </c>
      <c r="F2408" s="198">
        <v>0.42199999999999999</v>
      </c>
      <c r="G2408" s="198">
        <v>0.33</v>
      </c>
      <c r="H2408" s="198">
        <v>0.25180000000000002</v>
      </c>
      <c r="I2408" s="198">
        <v>0.188</v>
      </c>
      <c r="J2408" s="198">
        <v>0.1381</v>
      </c>
      <c r="K2408" s="198">
        <v>0.1002</v>
      </c>
      <c r="L2408" s="198">
        <v>7.2400000000000006E-2</v>
      </c>
      <c r="M2408" s="198">
        <v>5.2499999999999998E-2</v>
      </c>
      <c r="N2408" s="198">
        <v>3.8600000000000002E-2</v>
      </c>
      <c r="O2408" s="198">
        <v>2.92E-2</v>
      </c>
      <c r="P2408" s="198">
        <v>2.3E-2</v>
      </c>
      <c r="Q2408" s="198">
        <v>1.9E-2</v>
      </c>
    </row>
    <row r="2409" spans="1:17" x14ac:dyDescent="0.25">
      <c r="A2409" s="8">
        <v>2</v>
      </c>
      <c r="B2409" s="3">
        <v>67</v>
      </c>
      <c r="C2409" s="5">
        <v>800000</v>
      </c>
      <c r="D2409" s="198"/>
      <c r="E2409" s="198">
        <v>0.5232</v>
      </c>
      <c r="F2409" s="198">
        <v>0.41620000000000001</v>
      </c>
      <c r="G2409" s="198">
        <v>0.32129999999999997</v>
      </c>
      <c r="H2409" s="198">
        <v>0.2409</v>
      </c>
      <c r="I2409" s="198">
        <v>0.17599999999999999</v>
      </c>
      <c r="J2409" s="198">
        <v>0.12609999999999999</v>
      </c>
      <c r="K2409" s="198">
        <v>8.8999999999999996E-2</v>
      </c>
      <c r="L2409" s="198">
        <v>6.2600000000000003E-2</v>
      </c>
      <c r="M2409" s="198">
        <v>4.4400000000000002E-2</v>
      </c>
      <c r="N2409" s="198">
        <v>3.2300000000000002E-2</v>
      </c>
      <c r="O2409" s="198">
        <v>2.4500000000000001E-2</v>
      </c>
      <c r="P2409" s="198">
        <v>1.9599999999999999E-2</v>
      </c>
      <c r="Q2409" s="198">
        <v>1.66E-2</v>
      </c>
    </row>
    <row r="2410" spans="1:17" x14ac:dyDescent="0.25">
      <c r="A2410" s="8">
        <v>2</v>
      </c>
      <c r="B2410" s="3">
        <v>68</v>
      </c>
      <c r="C2410" s="5">
        <v>800000</v>
      </c>
      <c r="D2410" s="198"/>
      <c r="E2410" s="198">
        <v>0.52059999999999995</v>
      </c>
      <c r="F2410" s="198">
        <v>0.41089999999999999</v>
      </c>
      <c r="G2410" s="198">
        <v>0.31280000000000002</v>
      </c>
      <c r="H2410" s="198">
        <v>0.2298</v>
      </c>
      <c r="I2410" s="198">
        <v>0.1638</v>
      </c>
      <c r="J2410" s="198">
        <v>0.1138</v>
      </c>
      <c r="K2410" s="198">
        <v>7.7799999999999994E-2</v>
      </c>
      <c r="L2410" s="198">
        <v>5.3100000000000001E-2</v>
      </c>
      <c r="M2410" s="198">
        <v>3.6999999999999998E-2</v>
      </c>
      <c r="N2410" s="198">
        <v>2.6700000000000002E-2</v>
      </c>
      <c r="O2410" s="198">
        <v>2.0500000000000001E-2</v>
      </c>
      <c r="P2410" s="198">
        <v>1.6899999999999998E-2</v>
      </c>
      <c r="Q2410" s="198">
        <v>1.4800000000000001E-2</v>
      </c>
    </row>
    <row r="2411" spans="1:17" x14ac:dyDescent="0.25">
      <c r="A2411" s="8">
        <v>2</v>
      </c>
      <c r="B2411" s="3">
        <v>69</v>
      </c>
      <c r="C2411" s="5">
        <v>800000</v>
      </c>
      <c r="D2411" s="198"/>
      <c r="E2411" s="198">
        <v>0.51859999999999995</v>
      </c>
      <c r="F2411" s="198">
        <v>0.40620000000000001</v>
      </c>
      <c r="G2411" s="198">
        <v>0.30499999999999999</v>
      </c>
      <c r="H2411" s="198">
        <v>0.21940000000000001</v>
      </c>
      <c r="I2411" s="198">
        <v>0.152</v>
      </c>
      <c r="J2411" s="198">
        <v>0.10199999999999999</v>
      </c>
      <c r="K2411" s="198">
        <v>6.7299999999999999E-2</v>
      </c>
      <c r="L2411" s="198">
        <v>4.4600000000000001E-2</v>
      </c>
      <c r="M2411" s="198">
        <v>3.0499999999999999E-2</v>
      </c>
      <c r="N2411" s="198">
        <v>2.2200000000000001E-2</v>
      </c>
      <c r="O2411" s="198">
        <v>1.7500000000000002E-2</v>
      </c>
      <c r="P2411" s="198">
        <v>1.4999999999999999E-2</v>
      </c>
      <c r="Q2411" s="198">
        <v>1.3599999999999999E-2</v>
      </c>
    </row>
    <row r="2412" spans="1:17" x14ac:dyDescent="0.25">
      <c r="A2412" s="8">
        <v>2</v>
      </c>
      <c r="B2412" s="3">
        <v>70</v>
      </c>
      <c r="C2412" s="5">
        <v>800000</v>
      </c>
      <c r="D2412" s="198"/>
      <c r="E2412" s="198">
        <v>0.51690000000000003</v>
      </c>
      <c r="F2412" s="198">
        <v>0.40160000000000001</v>
      </c>
      <c r="G2412" s="198">
        <v>0.29649999999999999</v>
      </c>
      <c r="H2412" s="198">
        <v>0.2074</v>
      </c>
      <c r="I2412" s="198">
        <v>0.1381</v>
      </c>
      <c r="J2412" s="198">
        <v>8.8400000000000006E-2</v>
      </c>
      <c r="K2412" s="198">
        <v>5.5500000000000001E-2</v>
      </c>
      <c r="L2412" s="198">
        <v>3.5499999999999997E-2</v>
      </c>
      <c r="M2412" s="198">
        <v>2.41E-2</v>
      </c>
      <c r="N2412" s="198">
        <v>1.7999999999999999E-2</v>
      </c>
      <c r="O2412" s="198">
        <v>1.4999999999999999E-2</v>
      </c>
      <c r="P2412" s="198">
        <v>1.35E-2</v>
      </c>
      <c r="Q2412" s="198">
        <v>1.2800000000000001E-2</v>
      </c>
    </row>
    <row r="2413" spans="1:17" x14ac:dyDescent="0.25">
      <c r="A2413" s="8">
        <v>2</v>
      </c>
      <c r="B2413" s="3">
        <v>71</v>
      </c>
      <c r="C2413" s="5">
        <v>800000</v>
      </c>
      <c r="D2413" s="198"/>
      <c r="E2413" s="198">
        <v>0.51590000000000003</v>
      </c>
      <c r="F2413" s="198">
        <v>0.3982</v>
      </c>
      <c r="G2413" s="198">
        <v>0.28899999999999998</v>
      </c>
      <c r="H2413" s="198">
        <v>0.19600000000000001</v>
      </c>
      <c r="I2413" s="198">
        <v>0.1245</v>
      </c>
      <c r="J2413" s="198">
        <v>7.5200000000000003E-2</v>
      </c>
      <c r="K2413" s="198">
        <v>4.4699999999999997E-2</v>
      </c>
      <c r="L2413" s="198">
        <v>2.7799999999999998E-2</v>
      </c>
      <c r="M2413" s="198">
        <v>1.9099999999999999E-2</v>
      </c>
      <c r="N2413" s="198">
        <v>1.52E-2</v>
      </c>
      <c r="O2413" s="198">
        <v>1.34E-2</v>
      </c>
      <c r="P2413" s="198">
        <v>1.2800000000000001E-2</v>
      </c>
      <c r="Q2413" s="198">
        <v>1.2500000000000001E-2</v>
      </c>
    </row>
    <row r="2414" spans="1:17" x14ac:dyDescent="0.25">
      <c r="A2414" s="8">
        <v>2</v>
      </c>
      <c r="B2414" s="3">
        <v>72</v>
      </c>
      <c r="C2414" s="5">
        <v>800000</v>
      </c>
      <c r="D2414" s="198"/>
      <c r="E2414" s="198">
        <v>0.51529999999999998</v>
      </c>
      <c r="F2414" s="198">
        <v>0.3952</v>
      </c>
      <c r="G2414" s="198">
        <v>0.28070000000000001</v>
      </c>
      <c r="H2414" s="198">
        <v>0.18140000000000001</v>
      </c>
      <c r="I2414" s="198">
        <v>0.10630000000000001</v>
      </c>
      <c r="J2414" s="198">
        <v>5.8000000000000003E-2</v>
      </c>
      <c r="K2414" s="198">
        <v>3.1699999999999999E-2</v>
      </c>
      <c r="L2414" s="198">
        <v>1.9599999999999999E-2</v>
      </c>
      <c r="M2414" s="198">
        <v>1.4800000000000001E-2</v>
      </c>
      <c r="N2414" s="198">
        <v>1.3100000000000001E-2</v>
      </c>
      <c r="O2414" s="198">
        <v>1.26E-2</v>
      </c>
      <c r="P2414" s="198">
        <v>1.24E-2</v>
      </c>
      <c r="Q2414" s="198">
        <v>1.24E-2</v>
      </c>
    </row>
    <row r="2415" spans="1:17" x14ac:dyDescent="0.25">
      <c r="A2415" s="8">
        <v>2</v>
      </c>
      <c r="B2415" s="3">
        <v>73</v>
      </c>
      <c r="C2415" s="5">
        <v>800000</v>
      </c>
      <c r="D2415" s="198"/>
      <c r="E2415" s="198">
        <v>0.51519999999999999</v>
      </c>
      <c r="F2415" s="198">
        <v>0.39389999999999997</v>
      </c>
      <c r="G2415" s="198">
        <v>0.27479999999999999</v>
      </c>
      <c r="H2415" s="198">
        <v>0.1673</v>
      </c>
      <c r="I2415" s="198">
        <v>8.6900000000000005E-2</v>
      </c>
      <c r="J2415" s="198">
        <v>4.0599999999999997E-2</v>
      </c>
      <c r="K2415" s="198">
        <v>2.07E-2</v>
      </c>
      <c r="L2415" s="198">
        <v>1.43E-2</v>
      </c>
      <c r="M2415" s="198">
        <v>1.2699999999999999E-2</v>
      </c>
      <c r="N2415" s="198">
        <v>1.24E-2</v>
      </c>
      <c r="O2415" s="198">
        <v>1.24E-2</v>
      </c>
      <c r="P2415" s="198">
        <v>1.24E-2</v>
      </c>
      <c r="Q2415" s="198">
        <v>1.24E-2</v>
      </c>
    </row>
    <row r="2416" spans="1:17" x14ac:dyDescent="0.25">
      <c r="A2416" s="8">
        <v>2</v>
      </c>
      <c r="B2416" s="3">
        <v>74</v>
      </c>
      <c r="C2416" s="5">
        <v>800000</v>
      </c>
      <c r="D2416" s="198"/>
      <c r="E2416" s="198">
        <v>0.51519999999999999</v>
      </c>
      <c r="F2416" s="198">
        <v>0.39369999999999999</v>
      </c>
      <c r="G2416" s="198">
        <v>0.27289999999999998</v>
      </c>
      <c r="H2416" s="198">
        <v>0.15959999999999999</v>
      </c>
      <c r="I2416" s="198">
        <v>7.4300000000000005E-2</v>
      </c>
      <c r="J2416" s="198">
        <v>3.0200000000000001E-2</v>
      </c>
      <c r="K2416" s="198">
        <v>1.5800000000000002E-2</v>
      </c>
      <c r="L2416" s="198">
        <v>1.2800000000000001E-2</v>
      </c>
      <c r="M2416" s="198">
        <v>1.24E-2</v>
      </c>
      <c r="N2416" s="198">
        <v>1.24E-2</v>
      </c>
      <c r="O2416" s="198">
        <v>1.24E-2</v>
      </c>
      <c r="P2416" s="198">
        <v>1.24E-2</v>
      </c>
      <c r="Q2416" s="198">
        <v>1.24E-2</v>
      </c>
    </row>
    <row r="2417" spans="1:17" x14ac:dyDescent="0.25">
      <c r="A2417" s="8">
        <v>3</v>
      </c>
      <c r="B2417" s="3">
        <v>60</v>
      </c>
      <c r="C2417" s="5">
        <v>800000</v>
      </c>
      <c r="D2417" s="198"/>
      <c r="E2417" s="198">
        <v>0.56140000000000001</v>
      </c>
      <c r="F2417" s="198">
        <v>0.47510000000000002</v>
      </c>
      <c r="G2417" s="198">
        <v>0.39900000000000002</v>
      </c>
      <c r="H2417" s="198">
        <v>0.33289999999999997</v>
      </c>
      <c r="I2417" s="198">
        <v>0.2762</v>
      </c>
      <c r="J2417" s="198">
        <v>0.22800000000000001</v>
      </c>
      <c r="K2417" s="198">
        <v>0.18740000000000001</v>
      </c>
      <c r="L2417" s="198">
        <v>0.1535</v>
      </c>
      <c r="M2417" s="198">
        <v>0.126</v>
      </c>
      <c r="N2417" s="198">
        <v>0.1036</v>
      </c>
      <c r="O2417" s="198">
        <v>8.5500000000000007E-2</v>
      </c>
      <c r="P2417" s="198">
        <v>7.1099999999999997E-2</v>
      </c>
      <c r="Q2417" s="198">
        <v>5.9499999999999997E-2</v>
      </c>
    </row>
    <row r="2418" spans="1:17" x14ac:dyDescent="0.25">
      <c r="A2418" s="8">
        <v>3</v>
      </c>
      <c r="B2418" s="3">
        <v>61</v>
      </c>
      <c r="C2418" s="5">
        <v>800000</v>
      </c>
      <c r="D2418" s="198"/>
      <c r="E2418" s="198">
        <v>0.55600000000000005</v>
      </c>
      <c r="F2418" s="198">
        <v>0.46739999999999998</v>
      </c>
      <c r="G2418" s="198">
        <v>0.38950000000000001</v>
      </c>
      <c r="H2418" s="198">
        <v>0.3221</v>
      </c>
      <c r="I2418" s="198">
        <v>0.26450000000000001</v>
      </c>
      <c r="J2418" s="198">
        <v>0.21590000000000001</v>
      </c>
      <c r="K2418" s="198">
        <v>0.1754</v>
      </c>
      <c r="L2418" s="198">
        <v>0.14219999999999999</v>
      </c>
      <c r="M2418" s="198">
        <v>0.11550000000000001</v>
      </c>
      <c r="N2418" s="198">
        <v>9.4100000000000003E-2</v>
      </c>
      <c r="O2418" s="198">
        <v>7.6999999999999999E-2</v>
      </c>
      <c r="P2418" s="198">
        <v>6.3600000000000004E-2</v>
      </c>
      <c r="Q2418" s="198">
        <v>5.3100000000000001E-2</v>
      </c>
    </row>
    <row r="2419" spans="1:17" x14ac:dyDescent="0.25">
      <c r="A2419" s="8">
        <v>3</v>
      </c>
      <c r="B2419" s="3">
        <v>62</v>
      </c>
      <c r="C2419" s="5">
        <v>800000</v>
      </c>
      <c r="D2419" s="198"/>
      <c r="E2419" s="198">
        <v>0.55059999999999998</v>
      </c>
      <c r="F2419" s="198">
        <v>0.45979999999999999</v>
      </c>
      <c r="G2419" s="198">
        <v>0.38</v>
      </c>
      <c r="H2419" s="198">
        <v>0.31109999999999999</v>
      </c>
      <c r="I2419" s="198">
        <v>0.25269999999999998</v>
      </c>
      <c r="J2419" s="198">
        <v>0.20380000000000001</v>
      </c>
      <c r="K2419" s="198">
        <v>0.16350000000000001</v>
      </c>
      <c r="L2419" s="198">
        <v>0.13120000000000001</v>
      </c>
      <c r="M2419" s="198">
        <v>0.1053</v>
      </c>
      <c r="N2419" s="198">
        <v>8.4900000000000003E-2</v>
      </c>
      <c r="O2419" s="198">
        <v>6.8900000000000003E-2</v>
      </c>
      <c r="P2419" s="198">
        <v>5.6599999999999998E-2</v>
      </c>
      <c r="Q2419" s="198">
        <v>4.7100000000000003E-2</v>
      </c>
    </row>
    <row r="2420" spans="1:17" x14ac:dyDescent="0.25">
      <c r="A2420" s="8">
        <v>3</v>
      </c>
      <c r="B2420" s="3">
        <v>63</v>
      </c>
      <c r="C2420" s="5">
        <v>800000</v>
      </c>
      <c r="D2420" s="198"/>
      <c r="E2420" s="198">
        <v>0.5454</v>
      </c>
      <c r="F2420" s="198">
        <v>0.45219999999999999</v>
      </c>
      <c r="G2420" s="198">
        <v>0.37030000000000002</v>
      </c>
      <c r="H2420" s="198">
        <v>0.3</v>
      </c>
      <c r="I2420" s="198">
        <v>0.24060000000000001</v>
      </c>
      <c r="J2420" s="198">
        <v>0.1913</v>
      </c>
      <c r="K2420" s="198">
        <v>0.15160000000000001</v>
      </c>
      <c r="L2420" s="198">
        <v>0.12</v>
      </c>
      <c r="M2420" s="198">
        <v>9.5200000000000007E-2</v>
      </c>
      <c r="N2420" s="198">
        <v>7.5899999999999995E-2</v>
      </c>
      <c r="O2420" s="198">
        <v>6.1199999999999997E-2</v>
      </c>
      <c r="P2420" s="198">
        <v>0.05</v>
      </c>
      <c r="Q2420" s="198">
        <v>4.1599999999999998E-2</v>
      </c>
    </row>
    <row r="2421" spans="1:17" x14ac:dyDescent="0.25">
      <c r="A2421" s="8">
        <v>3</v>
      </c>
      <c r="B2421" s="3">
        <v>64</v>
      </c>
      <c r="C2421" s="5">
        <v>800000</v>
      </c>
      <c r="D2421" s="198"/>
      <c r="E2421" s="198">
        <v>0.54049999999999998</v>
      </c>
      <c r="F2421" s="198">
        <v>0.44479999999999997</v>
      </c>
      <c r="G2421" s="198">
        <v>0.36080000000000001</v>
      </c>
      <c r="H2421" s="198">
        <v>0.2888</v>
      </c>
      <c r="I2421" s="198">
        <v>0.22839999999999999</v>
      </c>
      <c r="J2421" s="198">
        <v>0.17910000000000001</v>
      </c>
      <c r="K2421" s="198">
        <v>0.1399</v>
      </c>
      <c r="L2421" s="198">
        <v>0.10920000000000001</v>
      </c>
      <c r="M2421" s="198">
        <v>8.5400000000000004E-2</v>
      </c>
      <c r="N2421" s="198">
        <v>6.7400000000000002E-2</v>
      </c>
      <c r="O2421" s="198">
        <v>5.3900000000000003E-2</v>
      </c>
      <c r="P2421" s="198">
        <v>4.3999999999999997E-2</v>
      </c>
      <c r="Q2421" s="198">
        <v>3.6799999999999999E-2</v>
      </c>
    </row>
    <row r="2422" spans="1:17" x14ac:dyDescent="0.25">
      <c r="A2422" s="8">
        <v>3</v>
      </c>
      <c r="B2422" s="3">
        <v>65</v>
      </c>
      <c r="C2422" s="5">
        <v>800000</v>
      </c>
      <c r="D2422" s="198"/>
      <c r="E2422" s="198">
        <v>0.53590000000000004</v>
      </c>
      <c r="F2422" s="198">
        <v>0.43769999999999998</v>
      </c>
      <c r="G2422" s="198">
        <v>0.35139999999999999</v>
      </c>
      <c r="H2422" s="198">
        <v>0.27760000000000001</v>
      </c>
      <c r="I2422" s="198">
        <v>0.2162</v>
      </c>
      <c r="J2422" s="198">
        <v>0.1671</v>
      </c>
      <c r="K2422" s="198">
        <v>0.12839999999999999</v>
      </c>
      <c r="L2422" s="198">
        <v>9.8500000000000004E-2</v>
      </c>
      <c r="M2422" s="198">
        <v>7.5999999999999998E-2</v>
      </c>
      <c r="N2422" s="198">
        <v>5.9400000000000001E-2</v>
      </c>
      <c r="O2422" s="198">
        <v>4.7300000000000002E-2</v>
      </c>
      <c r="P2422" s="198">
        <v>3.8600000000000002E-2</v>
      </c>
      <c r="Q2422" s="198">
        <v>3.2500000000000001E-2</v>
      </c>
    </row>
    <row r="2423" spans="1:17" x14ac:dyDescent="0.25">
      <c r="A2423" s="8">
        <v>3</v>
      </c>
      <c r="B2423" s="3">
        <v>66</v>
      </c>
      <c r="C2423" s="5">
        <v>800000</v>
      </c>
      <c r="D2423" s="198"/>
      <c r="E2423" s="198">
        <v>0.53169999999999995</v>
      </c>
      <c r="F2423" s="198">
        <v>0.43090000000000001</v>
      </c>
      <c r="G2423" s="198">
        <v>0.34210000000000002</v>
      </c>
      <c r="H2423" s="198">
        <v>0.26650000000000001</v>
      </c>
      <c r="I2423" s="198">
        <v>0.20430000000000001</v>
      </c>
      <c r="J2423" s="198">
        <v>0.15509999999999999</v>
      </c>
      <c r="K2423" s="198">
        <v>0.11700000000000001</v>
      </c>
      <c r="L2423" s="198">
        <v>8.8300000000000003E-2</v>
      </c>
      <c r="M2423" s="198">
        <v>6.7199999999999996E-2</v>
      </c>
      <c r="N2423" s="198">
        <v>5.1999999999999998E-2</v>
      </c>
      <c r="O2423" s="198">
        <v>4.1300000000000003E-2</v>
      </c>
      <c r="P2423" s="198">
        <v>3.4000000000000002E-2</v>
      </c>
      <c r="Q2423" s="198">
        <v>2.9000000000000001E-2</v>
      </c>
    </row>
    <row r="2424" spans="1:17" x14ac:dyDescent="0.25">
      <c r="A2424" s="8">
        <v>3</v>
      </c>
      <c r="B2424" s="3">
        <v>67</v>
      </c>
      <c r="C2424" s="5">
        <v>800000</v>
      </c>
      <c r="D2424" s="198"/>
      <c r="E2424" s="198">
        <v>0.52769999999999995</v>
      </c>
      <c r="F2424" s="198">
        <v>0.4239</v>
      </c>
      <c r="G2424" s="198">
        <v>0.33229999999999998</v>
      </c>
      <c r="H2424" s="198">
        <v>0.2545</v>
      </c>
      <c r="I2424" s="198">
        <v>0.1915</v>
      </c>
      <c r="J2424" s="198">
        <v>0.14219999999999999</v>
      </c>
      <c r="K2424" s="198">
        <v>0.10489999999999999</v>
      </c>
      <c r="L2424" s="198">
        <v>7.7499999999999999E-2</v>
      </c>
      <c r="M2424" s="198">
        <v>5.8099999999999999E-2</v>
      </c>
      <c r="N2424" s="198">
        <v>4.4699999999999997E-2</v>
      </c>
      <c r="O2424" s="198">
        <v>3.56E-2</v>
      </c>
      <c r="P2424" s="198">
        <v>2.9700000000000001E-2</v>
      </c>
      <c r="Q2424" s="198">
        <v>2.58E-2</v>
      </c>
    </row>
    <row r="2425" spans="1:17" x14ac:dyDescent="0.25">
      <c r="A2425" s="8">
        <v>3</v>
      </c>
      <c r="B2425" s="3">
        <v>68</v>
      </c>
      <c r="C2425" s="5">
        <v>800000</v>
      </c>
      <c r="D2425" s="198"/>
      <c r="E2425" s="198">
        <v>0.52410000000000001</v>
      </c>
      <c r="F2425" s="198">
        <v>0.4173</v>
      </c>
      <c r="G2425" s="198">
        <v>0.3226</v>
      </c>
      <c r="H2425" s="198">
        <v>0.2424</v>
      </c>
      <c r="I2425" s="198">
        <v>0.17829999999999999</v>
      </c>
      <c r="J2425" s="198">
        <v>0.129</v>
      </c>
      <c r="K2425" s="198">
        <v>9.2799999999999994E-2</v>
      </c>
      <c r="L2425" s="198">
        <v>6.7100000000000007E-2</v>
      </c>
      <c r="M2425" s="198">
        <v>4.9599999999999998E-2</v>
      </c>
      <c r="N2425" s="198">
        <v>3.8100000000000002E-2</v>
      </c>
      <c r="O2425" s="198">
        <v>3.0700000000000002E-2</v>
      </c>
      <c r="P2425" s="198">
        <v>2.6200000000000001E-2</v>
      </c>
      <c r="Q2425" s="198">
        <v>2.3400000000000001E-2</v>
      </c>
    </row>
    <row r="2426" spans="1:17" x14ac:dyDescent="0.25">
      <c r="A2426" s="8">
        <v>3</v>
      </c>
      <c r="B2426" s="3">
        <v>69</v>
      </c>
      <c r="C2426" s="5">
        <v>800000</v>
      </c>
      <c r="D2426" s="198"/>
      <c r="E2426" s="198">
        <v>0.5212</v>
      </c>
      <c r="F2426" s="198">
        <v>0.41149999999999998</v>
      </c>
      <c r="G2426" s="198">
        <v>0.31359999999999999</v>
      </c>
      <c r="H2426" s="198">
        <v>0.23100000000000001</v>
      </c>
      <c r="I2426" s="198">
        <v>0.1656</v>
      </c>
      <c r="J2426" s="198">
        <v>0.11650000000000001</v>
      </c>
      <c r="K2426" s="198">
        <v>8.14E-2</v>
      </c>
      <c r="L2426" s="198">
        <v>5.7599999999999998E-2</v>
      </c>
      <c r="M2426" s="198">
        <v>4.2200000000000001E-2</v>
      </c>
      <c r="N2426" s="198">
        <v>3.2599999999999997E-2</v>
      </c>
      <c r="O2426" s="198">
        <v>2.69E-2</v>
      </c>
      <c r="P2426" s="198">
        <v>2.3599999999999999E-2</v>
      </c>
      <c r="Q2426" s="198">
        <v>2.1700000000000001E-2</v>
      </c>
    </row>
    <row r="2427" spans="1:17" x14ac:dyDescent="0.25">
      <c r="A2427" s="8">
        <v>3</v>
      </c>
      <c r="B2427" s="3">
        <v>70</v>
      </c>
      <c r="C2427" s="5">
        <v>800000</v>
      </c>
      <c r="D2427" s="198"/>
      <c r="E2427" s="198">
        <v>0.51870000000000005</v>
      </c>
      <c r="F2427" s="198">
        <v>0.40560000000000002</v>
      </c>
      <c r="G2427" s="198">
        <v>0.30349999999999999</v>
      </c>
      <c r="H2427" s="198">
        <v>0.21779999999999999</v>
      </c>
      <c r="I2427" s="198">
        <v>0.1507</v>
      </c>
      <c r="J2427" s="198">
        <v>0.1018</v>
      </c>
      <c r="K2427" s="198">
        <v>6.8599999999999994E-2</v>
      </c>
      <c r="L2427" s="198">
        <v>4.7399999999999998E-2</v>
      </c>
      <c r="M2427" s="198">
        <v>3.4700000000000002E-2</v>
      </c>
      <c r="N2427" s="198">
        <v>2.7400000000000001E-2</v>
      </c>
      <c r="O2427" s="198">
        <v>2.35E-2</v>
      </c>
      <c r="P2427" s="198">
        <v>2.1499999999999998E-2</v>
      </c>
      <c r="Q2427" s="198">
        <v>2.0500000000000001E-2</v>
      </c>
    </row>
    <row r="2428" spans="1:17" x14ac:dyDescent="0.25">
      <c r="A2428" s="8">
        <v>3</v>
      </c>
      <c r="B2428" s="3">
        <v>71</v>
      </c>
      <c r="C2428" s="5">
        <v>800000</v>
      </c>
      <c r="D2428" s="198"/>
      <c r="E2428" s="198">
        <v>0.51700000000000002</v>
      </c>
      <c r="F2428" s="198">
        <v>0.40089999999999998</v>
      </c>
      <c r="G2428" s="198">
        <v>0.29459999999999997</v>
      </c>
      <c r="H2428" s="198">
        <v>0.2051</v>
      </c>
      <c r="I2428" s="198">
        <v>0.13619999999999999</v>
      </c>
      <c r="J2428" s="198">
        <v>8.77E-2</v>
      </c>
      <c r="K2428" s="198">
        <v>5.67E-2</v>
      </c>
      <c r="L2428" s="198">
        <v>3.85E-2</v>
      </c>
      <c r="M2428" s="198">
        <v>2.87E-2</v>
      </c>
      <c r="N2428" s="198">
        <v>2.3699999999999999E-2</v>
      </c>
      <c r="O2428" s="198">
        <v>2.1399999999999999E-2</v>
      </c>
      <c r="P2428" s="198">
        <v>2.0400000000000001E-2</v>
      </c>
      <c r="Q2428" s="198">
        <v>0.02</v>
      </c>
    </row>
    <row r="2429" spans="1:17" x14ac:dyDescent="0.25">
      <c r="A2429" s="8">
        <v>3</v>
      </c>
      <c r="B2429" s="3">
        <v>72</v>
      </c>
      <c r="C2429" s="5">
        <v>800000</v>
      </c>
      <c r="D2429" s="198"/>
      <c r="E2429" s="198">
        <v>0.51590000000000003</v>
      </c>
      <c r="F2429" s="198">
        <v>0.39660000000000001</v>
      </c>
      <c r="G2429" s="198">
        <v>0.2843</v>
      </c>
      <c r="H2429" s="198">
        <v>0.1888</v>
      </c>
      <c r="I2429" s="198">
        <v>0.1166</v>
      </c>
      <c r="J2429" s="198">
        <v>6.93E-2</v>
      </c>
      <c r="K2429" s="198">
        <v>4.24E-2</v>
      </c>
      <c r="L2429" s="198">
        <v>2.9000000000000001E-2</v>
      </c>
      <c r="M2429" s="198">
        <v>2.3099999999999999E-2</v>
      </c>
      <c r="N2429" s="198">
        <v>2.0799999999999999E-2</v>
      </c>
      <c r="O2429" s="198">
        <v>0.02</v>
      </c>
      <c r="P2429" s="198">
        <v>1.9800000000000002E-2</v>
      </c>
      <c r="Q2429" s="198">
        <v>1.9699999999999999E-2</v>
      </c>
    </row>
    <row r="2430" spans="1:17" x14ac:dyDescent="0.25">
      <c r="A2430" s="8">
        <v>3</v>
      </c>
      <c r="B2430" s="3">
        <v>73</v>
      </c>
      <c r="C2430" s="5">
        <v>800000</v>
      </c>
      <c r="D2430" s="198"/>
      <c r="E2430" s="198">
        <v>0.51559999999999995</v>
      </c>
      <c r="F2430" s="198">
        <v>0.39439999999999997</v>
      </c>
      <c r="G2430" s="198">
        <v>0.27650000000000002</v>
      </c>
      <c r="H2430" s="198">
        <v>0.1726</v>
      </c>
      <c r="I2430" s="198">
        <v>9.5699999999999993E-2</v>
      </c>
      <c r="J2430" s="198">
        <v>5.0599999999999999E-2</v>
      </c>
      <c r="K2430" s="198">
        <v>2.9899999999999999E-2</v>
      </c>
      <c r="L2430" s="198">
        <v>2.24E-2</v>
      </c>
      <c r="M2430" s="198">
        <v>2.0299999999999999E-2</v>
      </c>
      <c r="N2430" s="198">
        <v>1.9800000000000002E-2</v>
      </c>
      <c r="O2430" s="198">
        <v>1.9699999999999999E-2</v>
      </c>
      <c r="P2430" s="198">
        <v>1.9699999999999999E-2</v>
      </c>
      <c r="Q2430" s="198">
        <v>1.9699999999999999E-2</v>
      </c>
    </row>
    <row r="2431" spans="1:17" x14ac:dyDescent="0.25">
      <c r="A2431" s="8">
        <v>3</v>
      </c>
      <c r="B2431" s="3">
        <v>74</v>
      </c>
      <c r="C2431" s="5">
        <v>800000</v>
      </c>
      <c r="D2431" s="198"/>
      <c r="E2431" s="198">
        <v>0.51559999999999995</v>
      </c>
      <c r="F2431" s="198">
        <v>0.39400000000000002</v>
      </c>
      <c r="G2431" s="198">
        <v>0.27360000000000001</v>
      </c>
      <c r="H2431" s="198">
        <v>0.16339999999999999</v>
      </c>
      <c r="I2431" s="198">
        <v>8.2100000000000006E-2</v>
      </c>
      <c r="J2431" s="198">
        <v>3.9300000000000002E-2</v>
      </c>
      <c r="K2431" s="198">
        <v>2.41E-2</v>
      </c>
      <c r="L2431" s="198">
        <v>2.0400000000000001E-2</v>
      </c>
      <c r="M2431" s="198">
        <v>1.9800000000000002E-2</v>
      </c>
      <c r="N2431" s="198">
        <v>1.9699999999999999E-2</v>
      </c>
      <c r="O2431" s="198">
        <v>1.9699999999999999E-2</v>
      </c>
      <c r="P2431" s="198">
        <v>1.9699999999999999E-2</v>
      </c>
      <c r="Q2431" s="198">
        <v>1.9699999999999999E-2</v>
      </c>
    </row>
    <row r="2432" spans="1:17" x14ac:dyDescent="0.25">
      <c r="A2432" s="8">
        <v>4</v>
      </c>
      <c r="B2432" s="3">
        <v>60</v>
      </c>
      <c r="C2432" s="5">
        <v>800000</v>
      </c>
      <c r="D2432" s="198"/>
      <c r="E2432" s="198">
        <v>0.57189999999999996</v>
      </c>
      <c r="F2432" s="198">
        <v>0.48909999999999998</v>
      </c>
      <c r="G2432" s="198">
        <v>0.4163</v>
      </c>
      <c r="H2432" s="198">
        <v>0.35270000000000001</v>
      </c>
      <c r="I2432" s="198">
        <v>0.29770000000000002</v>
      </c>
      <c r="J2432" s="198">
        <v>0.2505</v>
      </c>
      <c r="K2432" s="198">
        <v>0.2102</v>
      </c>
      <c r="L2432" s="198">
        <v>0.17599999999999999</v>
      </c>
      <c r="M2432" s="198">
        <v>0.14829999999999999</v>
      </c>
      <c r="N2432" s="198">
        <v>0.1255</v>
      </c>
      <c r="O2432" s="198">
        <v>0.10680000000000001</v>
      </c>
      <c r="P2432" s="198">
        <v>9.1600000000000001E-2</v>
      </c>
      <c r="Q2432" s="198">
        <v>7.9299999999999995E-2</v>
      </c>
    </row>
    <row r="2433" spans="1:17" x14ac:dyDescent="0.25">
      <c r="A2433" s="8">
        <v>4</v>
      </c>
      <c r="B2433" s="3">
        <v>61</v>
      </c>
      <c r="C2433" s="5">
        <v>800000</v>
      </c>
      <c r="D2433" s="198"/>
      <c r="E2433" s="198">
        <v>0.56579999999999997</v>
      </c>
      <c r="F2433" s="198">
        <v>0.48080000000000001</v>
      </c>
      <c r="G2433" s="198">
        <v>0.40610000000000002</v>
      </c>
      <c r="H2433" s="198">
        <v>0.34110000000000001</v>
      </c>
      <c r="I2433" s="198">
        <v>0.28520000000000001</v>
      </c>
      <c r="J2433" s="198">
        <v>0.23760000000000001</v>
      </c>
      <c r="K2433" s="198">
        <v>0.19719999999999999</v>
      </c>
      <c r="L2433" s="198">
        <v>0.1641</v>
      </c>
      <c r="M2433" s="198">
        <v>0.13719999999999999</v>
      </c>
      <c r="N2433" s="198">
        <v>0.1153</v>
      </c>
      <c r="O2433" s="198">
        <v>9.7600000000000006E-2</v>
      </c>
      <c r="P2433" s="198">
        <v>8.3400000000000002E-2</v>
      </c>
      <c r="Q2433" s="198">
        <v>7.2099999999999997E-2</v>
      </c>
    </row>
    <row r="2434" spans="1:17" x14ac:dyDescent="0.25">
      <c r="A2434" s="8">
        <v>4</v>
      </c>
      <c r="B2434" s="3">
        <v>62</v>
      </c>
      <c r="C2434" s="5">
        <v>800000</v>
      </c>
      <c r="D2434" s="198"/>
      <c r="E2434" s="198">
        <v>0.55979999999999996</v>
      </c>
      <c r="F2434" s="198">
        <v>0.47249999999999998</v>
      </c>
      <c r="G2434" s="198">
        <v>0.39589999999999997</v>
      </c>
      <c r="H2434" s="198">
        <v>0.32950000000000002</v>
      </c>
      <c r="I2434" s="198">
        <v>0.27260000000000001</v>
      </c>
      <c r="J2434" s="198">
        <v>0.22450000000000001</v>
      </c>
      <c r="K2434" s="198">
        <v>0.1847</v>
      </c>
      <c r="L2434" s="198">
        <v>0.15240000000000001</v>
      </c>
      <c r="M2434" s="198">
        <v>0.1263</v>
      </c>
      <c r="N2434" s="198">
        <v>0.10539999999999999</v>
      </c>
      <c r="O2434" s="198">
        <v>8.8700000000000001E-2</v>
      </c>
      <c r="P2434" s="198">
        <v>7.5600000000000001E-2</v>
      </c>
      <c r="Q2434" s="198">
        <v>6.54E-2</v>
      </c>
    </row>
    <row r="2435" spans="1:17" x14ac:dyDescent="0.25">
      <c r="A2435" s="8">
        <v>4</v>
      </c>
      <c r="B2435" s="3">
        <v>63</v>
      </c>
      <c r="C2435" s="5">
        <v>800000</v>
      </c>
      <c r="D2435" s="198"/>
      <c r="E2435" s="198">
        <v>0.55379999999999996</v>
      </c>
      <c r="F2435" s="198">
        <v>0.46410000000000001</v>
      </c>
      <c r="G2435" s="198">
        <v>0.38540000000000002</v>
      </c>
      <c r="H2435" s="198">
        <v>0.31740000000000002</v>
      </c>
      <c r="I2435" s="198">
        <v>0.25969999999999999</v>
      </c>
      <c r="J2435" s="198">
        <v>0.2112</v>
      </c>
      <c r="K2435" s="198">
        <v>0.17219999999999999</v>
      </c>
      <c r="L2435" s="198">
        <v>0.14069999999999999</v>
      </c>
      <c r="M2435" s="198">
        <v>0.11550000000000001</v>
      </c>
      <c r="N2435" s="198">
        <v>9.5699999999999993E-2</v>
      </c>
      <c r="O2435" s="198">
        <v>8.0199999999999994E-2</v>
      </c>
      <c r="P2435" s="198">
        <v>6.83E-2</v>
      </c>
      <c r="Q2435" s="198">
        <v>5.91E-2</v>
      </c>
    </row>
    <row r="2436" spans="1:17" x14ac:dyDescent="0.25">
      <c r="A2436" s="8">
        <v>4</v>
      </c>
      <c r="B2436" s="3">
        <v>64</v>
      </c>
      <c r="C2436" s="5">
        <v>800000</v>
      </c>
      <c r="D2436" s="198"/>
      <c r="E2436" s="198">
        <v>0.54810000000000003</v>
      </c>
      <c r="F2436" s="198">
        <v>0.45590000000000003</v>
      </c>
      <c r="G2436" s="198">
        <v>0.375</v>
      </c>
      <c r="H2436" s="198">
        <v>0.3054</v>
      </c>
      <c r="I2436" s="198">
        <v>0.24660000000000001</v>
      </c>
      <c r="J2436" s="198">
        <v>0.19850000000000001</v>
      </c>
      <c r="K2436" s="198">
        <v>0.15989999999999999</v>
      </c>
      <c r="L2436" s="198">
        <v>0.12920000000000001</v>
      </c>
      <c r="M2436" s="198">
        <v>0.1051</v>
      </c>
      <c r="N2436" s="198">
        <v>8.6400000000000005E-2</v>
      </c>
      <c r="O2436" s="198">
        <v>7.22E-2</v>
      </c>
      <c r="P2436" s="198">
        <v>6.1499999999999999E-2</v>
      </c>
      <c r="Q2436" s="198">
        <v>5.3600000000000002E-2</v>
      </c>
    </row>
    <row r="2437" spans="1:17" x14ac:dyDescent="0.25">
      <c r="A2437" s="8">
        <v>4</v>
      </c>
      <c r="B2437" s="3">
        <v>65</v>
      </c>
      <c r="C2437" s="5">
        <v>800000</v>
      </c>
      <c r="D2437" s="198"/>
      <c r="E2437" s="198">
        <v>0.54269999999999996</v>
      </c>
      <c r="F2437" s="198">
        <v>0.44779999999999998</v>
      </c>
      <c r="G2437" s="198">
        <v>0.36459999999999998</v>
      </c>
      <c r="H2437" s="198">
        <v>0.29330000000000001</v>
      </c>
      <c r="I2437" s="198">
        <v>0.23369999999999999</v>
      </c>
      <c r="J2437" s="198">
        <v>0.18590000000000001</v>
      </c>
      <c r="K2437" s="198">
        <v>0.1477</v>
      </c>
      <c r="L2437" s="198">
        <v>0.1179</v>
      </c>
      <c r="M2437" s="198">
        <v>9.5000000000000001E-2</v>
      </c>
      <c r="N2437" s="198">
        <v>7.7700000000000005E-2</v>
      </c>
      <c r="O2437" s="198">
        <v>6.4899999999999999E-2</v>
      </c>
      <c r="P2437" s="198">
        <v>5.5500000000000001E-2</v>
      </c>
      <c r="Q2437" s="198">
        <v>4.8599999999999997E-2</v>
      </c>
    </row>
    <row r="2438" spans="1:17" x14ac:dyDescent="0.25">
      <c r="A2438" s="8">
        <v>4</v>
      </c>
      <c r="B2438" s="3">
        <v>66</v>
      </c>
      <c r="C2438" s="5">
        <v>800000</v>
      </c>
      <c r="D2438" s="198"/>
      <c r="E2438" s="198">
        <v>0.53769999999999996</v>
      </c>
      <c r="F2438" s="198">
        <v>0.44009999999999999</v>
      </c>
      <c r="G2438" s="198">
        <v>0.35439999999999999</v>
      </c>
      <c r="H2438" s="198">
        <v>0.28129999999999999</v>
      </c>
      <c r="I2438" s="198">
        <v>0.22120000000000001</v>
      </c>
      <c r="J2438" s="198">
        <v>0.17330000000000001</v>
      </c>
      <c r="K2438" s="198">
        <v>0.13569999999999999</v>
      </c>
      <c r="L2438" s="198">
        <v>0.107</v>
      </c>
      <c r="M2438" s="198">
        <v>8.5500000000000007E-2</v>
      </c>
      <c r="N2438" s="198">
        <v>6.9599999999999995E-2</v>
      </c>
      <c r="O2438" s="198">
        <v>5.8200000000000002E-2</v>
      </c>
      <c r="P2438" s="198">
        <v>5.0099999999999999E-2</v>
      </c>
      <c r="Q2438" s="198">
        <v>4.4499999999999998E-2</v>
      </c>
    </row>
    <row r="2439" spans="1:17" x14ac:dyDescent="0.25">
      <c r="A2439" s="8">
        <v>4</v>
      </c>
      <c r="B2439" s="3">
        <v>67</v>
      </c>
      <c r="C2439" s="5">
        <v>800000</v>
      </c>
      <c r="D2439" s="198"/>
      <c r="E2439" s="198">
        <v>0.53269999999999995</v>
      </c>
      <c r="F2439" s="198">
        <v>0.43209999999999998</v>
      </c>
      <c r="G2439" s="198">
        <v>0.34360000000000002</v>
      </c>
      <c r="H2439" s="198">
        <v>0.26829999999999998</v>
      </c>
      <c r="I2439" s="198">
        <v>0.2077</v>
      </c>
      <c r="J2439" s="198">
        <v>0.15970000000000001</v>
      </c>
      <c r="K2439" s="198">
        <v>0.123</v>
      </c>
      <c r="L2439" s="198">
        <v>9.5600000000000004E-2</v>
      </c>
      <c r="M2439" s="198">
        <v>7.5700000000000003E-2</v>
      </c>
      <c r="N2439" s="198">
        <v>6.1600000000000002E-2</v>
      </c>
      <c r="O2439" s="198">
        <v>5.1799999999999999E-2</v>
      </c>
      <c r="P2439" s="198">
        <v>4.5199999999999997E-2</v>
      </c>
      <c r="Q2439" s="198">
        <v>4.07E-2</v>
      </c>
    </row>
    <row r="2440" spans="1:17" x14ac:dyDescent="0.25">
      <c r="A2440" s="8">
        <v>4</v>
      </c>
      <c r="B2440" s="3">
        <v>68</v>
      </c>
      <c r="C2440" s="5">
        <v>800000</v>
      </c>
      <c r="D2440" s="198"/>
      <c r="E2440" s="198">
        <v>0.5282</v>
      </c>
      <c r="F2440" s="198">
        <v>0.4244</v>
      </c>
      <c r="G2440" s="198">
        <v>0.3327</v>
      </c>
      <c r="H2440" s="198">
        <v>0.25559999999999999</v>
      </c>
      <c r="I2440" s="198">
        <v>0.1938</v>
      </c>
      <c r="J2440" s="198">
        <v>0.14599999999999999</v>
      </c>
      <c r="K2440" s="198">
        <v>0.11020000000000001</v>
      </c>
      <c r="L2440" s="198">
        <v>8.4500000000000006E-2</v>
      </c>
      <c r="M2440" s="198">
        <v>6.6500000000000004E-2</v>
      </c>
      <c r="N2440" s="198">
        <v>5.4300000000000001E-2</v>
      </c>
      <c r="O2440" s="198">
        <v>4.6199999999999998E-2</v>
      </c>
      <c r="P2440" s="198">
        <v>4.1000000000000002E-2</v>
      </c>
      <c r="Q2440" s="198">
        <v>3.7699999999999997E-2</v>
      </c>
    </row>
    <row r="2441" spans="1:17" x14ac:dyDescent="0.25">
      <c r="A2441" s="8">
        <v>4</v>
      </c>
      <c r="B2441" s="3">
        <v>69</v>
      </c>
      <c r="C2441" s="5">
        <v>800000</v>
      </c>
      <c r="D2441" s="198"/>
      <c r="E2441" s="198">
        <v>0.52449999999999997</v>
      </c>
      <c r="F2441" s="198">
        <v>0.41749999999999998</v>
      </c>
      <c r="G2441" s="198">
        <v>0.32250000000000001</v>
      </c>
      <c r="H2441" s="198">
        <v>0.24329999999999999</v>
      </c>
      <c r="I2441" s="198">
        <v>0.18049999999999999</v>
      </c>
      <c r="J2441" s="198">
        <v>0.1328</v>
      </c>
      <c r="K2441" s="198">
        <v>9.8299999999999998E-2</v>
      </c>
      <c r="L2441" s="198">
        <v>7.4300000000000005E-2</v>
      </c>
      <c r="M2441" s="198">
        <v>5.8400000000000001E-2</v>
      </c>
      <c r="N2441" s="198">
        <v>4.8099999999999997E-2</v>
      </c>
      <c r="O2441" s="198">
        <v>4.1700000000000001E-2</v>
      </c>
      <c r="P2441" s="198">
        <v>3.7900000000000003E-2</v>
      </c>
      <c r="Q2441" s="198">
        <v>3.56E-2</v>
      </c>
    </row>
    <row r="2442" spans="1:17" x14ac:dyDescent="0.25">
      <c r="A2442" s="8">
        <v>4</v>
      </c>
      <c r="B2442" s="3">
        <v>70</v>
      </c>
      <c r="C2442" s="5">
        <v>800000</v>
      </c>
      <c r="D2442" s="198"/>
      <c r="E2442" s="198">
        <v>0.52110000000000001</v>
      </c>
      <c r="F2442" s="198">
        <v>0.4103</v>
      </c>
      <c r="G2442" s="198">
        <v>0.31109999999999999</v>
      </c>
      <c r="H2442" s="198">
        <v>0.22900000000000001</v>
      </c>
      <c r="I2442" s="198">
        <v>0.16470000000000001</v>
      </c>
      <c r="J2442" s="198">
        <v>0.11749999999999999</v>
      </c>
      <c r="K2442" s="198">
        <v>8.48E-2</v>
      </c>
      <c r="L2442" s="198">
        <v>6.3399999999999998E-2</v>
      </c>
      <c r="M2442" s="198">
        <v>5.0099999999999999E-2</v>
      </c>
      <c r="N2442" s="198">
        <v>4.2200000000000001E-2</v>
      </c>
      <c r="O2442" s="198">
        <v>3.78E-2</v>
      </c>
      <c r="P2442" s="198">
        <v>3.5299999999999998E-2</v>
      </c>
      <c r="Q2442" s="198">
        <v>3.4099999999999998E-2</v>
      </c>
    </row>
    <row r="2443" spans="1:17" x14ac:dyDescent="0.25">
      <c r="A2443" s="8">
        <v>4</v>
      </c>
      <c r="B2443" s="3">
        <v>71</v>
      </c>
      <c r="C2443" s="5">
        <v>800000</v>
      </c>
      <c r="D2443" s="198"/>
      <c r="E2443" s="198">
        <v>0.51859999999999995</v>
      </c>
      <c r="F2443" s="198">
        <v>0.40429999999999999</v>
      </c>
      <c r="G2443" s="198">
        <v>0.3009</v>
      </c>
      <c r="H2443" s="198">
        <v>0.21529999999999999</v>
      </c>
      <c r="I2443" s="198">
        <v>0.14940000000000001</v>
      </c>
      <c r="J2443" s="198">
        <v>0.1027</v>
      </c>
      <c r="K2443" s="198">
        <v>7.2300000000000003E-2</v>
      </c>
      <c r="L2443" s="198">
        <v>5.3800000000000001E-2</v>
      </c>
      <c r="M2443" s="198">
        <v>4.3400000000000001E-2</v>
      </c>
      <c r="N2443" s="198">
        <v>3.7900000000000003E-2</v>
      </c>
      <c r="O2443" s="198">
        <v>3.5099999999999999E-2</v>
      </c>
      <c r="P2443" s="198">
        <v>3.3799999999999997E-2</v>
      </c>
      <c r="Q2443" s="198">
        <v>3.32E-2</v>
      </c>
    </row>
    <row r="2444" spans="1:17" x14ac:dyDescent="0.25">
      <c r="A2444" s="8">
        <v>4</v>
      </c>
      <c r="B2444" s="3">
        <v>72</v>
      </c>
      <c r="C2444" s="5">
        <v>800000</v>
      </c>
      <c r="D2444" s="198"/>
      <c r="E2444" s="198">
        <v>0.51690000000000003</v>
      </c>
      <c r="F2444" s="198">
        <v>0.39850000000000002</v>
      </c>
      <c r="G2444" s="198">
        <v>0.2888</v>
      </c>
      <c r="H2444" s="198">
        <v>0.1973</v>
      </c>
      <c r="I2444" s="198">
        <v>0.1288</v>
      </c>
      <c r="J2444" s="198">
        <v>8.3500000000000005E-2</v>
      </c>
      <c r="K2444" s="198">
        <v>5.7099999999999998E-2</v>
      </c>
      <c r="L2444" s="198">
        <v>4.3400000000000001E-2</v>
      </c>
      <c r="M2444" s="198">
        <v>3.7100000000000001E-2</v>
      </c>
      <c r="N2444" s="198">
        <v>3.44E-2</v>
      </c>
      <c r="O2444" s="198">
        <v>3.3399999999999999E-2</v>
      </c>
      <c r="P2444" s="198">
        <v>3.3000000000000002E-2</v>
      </c>
      <c r="Q2444" s="198">
        <v>3.2899999999999999E-2</v>
      </c>
    </row>
    <row r="2445" spans="1:17" x14ac:dyDescent="0.25">
      <c r="A2445" s="8">
        <v>4</v>
      </c>
      <c r="B2445" s="3">
        <v>73</v>
      </c>
      <c r="C2445" s="5">
        <v>800000</v>
      </c>
      <c r="D2445" s="198"/>
      <c r="E2445" s="198">
        <v>0.51629999999999998</v>
      </c>
      <c r="F2445" s="198">
        <v>0.39529999999999998</v>
      </c>
      <c r="G2445" s="198">
        <v>0.27879999999999999</v>
      </c>
      <c r="H2445" s="198">
        <v>0.1792</v>
      </c>
      <c r="I2445" s="198">
        <v>0.1067</v>
      </c>
      <c r="J2445" s="198">
        <v>6.4000000000000001E-2</v>
      </c>
      <c r="K2445" s="198">
        <v>4.3799999999999999E-2</v>
      </c>
      <c r="L2445" s="198">
        <v>3.61E-2</v>
      </c>
      <c r="M2445" s="198">
        <v>3.3599999999999998E-2</v>
      </c>
      <c r="N2445" s="198">
        <v>3.3000000000000002E-2</v>
      </c>
      <c r="O2445" s="198">
        <v>3.2800000000000003E-2</v>
      </c>
      <c r="P2445" s="198">
        <v>3.2800000000000003E-2</v>
      </c>
      <c r="Q2445" s="198">
        <v>3.2800000000000003E-2</v>
      </c>
    </row>
    <row r="2446" spans="1:17" x14ac:dyDescent="0.25">
      <c r="A2446" s="8">
        <v>4</v>
      </c>
      <c r="B2446" s="3">
        <v>74</v>
      </c>
      <c r="C2446" s="5">
        <v>800000</v>
      </c>
      <c r="D2446" s="198"/>
      <c r="E2446" s="198">
        <v>0.51629999999999998</v>
      </c>
      <c r="F2446" s="198">
        <v>0.39460000000000001</v>
      </c>
      <c r="G2446" s="198">
        <v>0.27479999999999999</v>
      </c>
      <c r="H2446" s="198">
        <v>0.16830000000000001</v>
      </c>
      <c r="I2446" s="198">
        <v>9.2299999999999993E-2</v>
      </c>
      <c r="J2446" s="198">
        <v>5.2400000000000002E-2</v>
      </c>
      <c r="K2446" s="198">
        <v>3.7699999999999997E-2</v>
      </c>
      <c r="L2446" s="198">
        <v>3.3700000000000001E-2</v>
      </c>
      <c r="M2446" s="198">
        <v>3.2899999999999999E-2</v>
      </c>
      <c r="N2446" s="198">
        <v>3.2800000000000003E-2</v>
      </c>
      <c r="O2446" s="198">
        <v>3.2800000000000003E-2</v>
      </c>
      <c r="P2446" s="198">
        <v>3.2800000000000003E-2</v>
      </c>
      <c r="Q2446" s="198">
        <v>3.2800000000000003E-2</v>
      </c>
    </row>
    <row r="2447" spans="1:17" x14ac:dyDescent="0.25">
      <c r="A2447" s="8">
        <v>5</v>
      </c>
      <c r="B2447" s="3">
        <v>60</v>
      </c>
      <c r="C2447" s="5">
        <v>800000</v>
      </c>
      <c r="D2447" s="198"/>
      <c r="E2447" s="198">
        <v>0.5796</v>
      </c>
      <c r="F2447" s="198">
        <v>0.49880000000000002</v>
      </c>
      <c r="G2447" s="198">
        <v>0.42749999999999999</v>
      </c>
      <c r="H2447" s="198">
        <v>0.3649</v>
      </c>
      <c r="I2447" s="198">
        <v>0.3105</v>
      </c>
      <c r="J2447" s="198">
        <v>0.26340000000000002</v>
      </c>
      <c r="K2447" s="198">
        <v>0.223</v>
      </c>
      <c r="L2447" s="198">
        <v>0.18859999999999999</v>
      </c>
      <c r="M2447" s="198">
        <v>0.16059999999999999</v>
      </c>
      <c r="N2447" s="198">
        <v>0.13739999999999999</v>
      </c>
      <c r="O2447" s="198">
        <v>0.1182</v>
      </c>
      <c r="P2447" s="198">
        <v>0.1024</v>
      </c>
      <c r="Q2447" s="198">
        <v>8.9499999999999996E-2</v>
      </c>
    </row>
    <row r="2448" spans="1:17" x14ac:dyDescent="0.25">
      <c r="A2448" s="8">
        <v>5</v>
      </c>
      <c r="B2448" s="3">
        <v>61</v>
      </c>
      <c r="C2448" s="5">
        <v>800000</v>
      </c>
      <c r="D2448" s="198"/>
      <c r="E2448" s="198">
        <v>0.57299999999999995</v>
      </c>
      <c r="F2448" s="198">
        <v>0.49</v>
      </c>
      <c r="G2448" s="198">
        <v>0.4168</v>
      </c>
      <c r="H2448" s="198">
        <v>0.35289999999999999</v>
      </c>
      <c r="I2448" s="198">
        <v>0.29749999999999999</v>
      </c>
      <c r="J2448" s="198">
        <v>0.25</v>
      </c>
      <c r="K2448" s="198">
        <v>0.20949999999999999</v>
      </c>
      <c r="L2448" s="198">
        <v>0.1764</v>
      </c>
      <c r="M2448" s="198">
        <v>0.1492</v>
      </c>
      <c r="N2448" s="198">
        <v>0.1268</v>
      </c>
      <c r="O2448" s="198">
        <v>0.1085</v>
      </c>
      <c r="P2448" s="198">
        <v>9.3700000000000006E-2</v>
      </c>
      <c r="Q2448" s="198">
        <v>8.1799999999999998E-2</v>
      </c>
    </row>
    <row r="2449" spans="1:17" x14ac:dyDescent="0.25">
      <c r="A2449" s="8">
        <v>5</v>
      </c>
      <c r="B2449" s="3">
        <v>62</v>
      </c>
      <c r="C2449" s="5">
        <v>800000</v>
      </c>
      <c r="D2449" s="198"/>
      <c r="E2449" s="198">
        <v>0.5665</v>
      </c>
      <c r="F2449" s="198">
        <v>0.48120000000000002</v>
      </c>
      <c r="G2449" s="198">
        <v>0.40600000000000003</v>
      </c>
      <c r="H2449" s="198">
        <v>0.3407</v>
      </c>
      <c r="I2449" s="198">
        <v>0.28449999999999998</v>
      </c>
      <c r="J2449" s="198">
        <v>0.23649999999999999</v>
      </c>
      <c r="K2449" s="198">
        <v>0.1968</v>
      </c>
      <c r="L2449" s="198">
        <v>0.16439999999999999</v>
      </c>
      <c r="M2449" s="198">
        <v>0.13789999999999999</v>
      </c>
      <c r="N2449" s="198">
        <v>0.1164</v>
      </c>
      <c r="O2449" s="198">
        <v>9.9199999999999997E-2</v>
      </c>
      <c r="P2449" s="198">
        <v>8.5500000000000007E-2</v>
      </c>
      <c r="Q2449" s="198">
        <v>7.46E-2</v>
      </c>
    </row>
    <row r="2450" spans="1:17" x14ac:dyDescent="0.25">
      <c r="A2450" s="8">
        <v>5</v>
      </c>
      <c r="B2450" s="3">
        <v>63</v>
      </c>
      <c r="C2450" s="5">
        <v>800000</v>
      </c>
      <c r="D2450" s="198"/>
      <c r="E2450" s="198">
        <v>0.56000000000000005</v>
      </c>
      <c r="F2450" s="198">
        <v>0.47220000000000001</v>
      </c>
      <c r="G2450" s="198">
        <v>0.39500000000000002</v>
      </c>
      <c r="H2450" s="198">
        <v>0.32819999999999999</v>
      </c>
      <c r="I2450" s="198">
        <v>0.27100000000000002</v>
      </c>
      <c r="J2450" s="198">
        <v>0.22289999999999999</v>
      </c>
      <c r="K2450" s="198">
        <v>0.184</v>
      </c>
      <c r="L2450" s="198">
        <v>0.1522</v>
      </c>
      <c r="M2450" s="198">
        <v>0.12659999999999999</v>
      </c>
      <c r="N2450" s="198">
        <v>0.10630000000000001</v>
      </c>
      <c r="O2450" s="198">
        <v>9.0200000000000002E-2</v>
      </c>
      <c r="P2450" s="198">
        <v>7.7600000000000002E-2</v>
      </c>
      <c r="Q2450" s="198">
        <v>6.7900000000000002E-2</v>
      </c>
    </row>
    <row r="2451" spans="1:17" x14ac:dyDescent="0.25">
      <c r="A2451" s="8">
        <v>5</v>
      </c>
      <c r="B2451" s="3">
        <v>64</v>
      </c>
      <c r="C2451" s="5">
        <v>800000</v>
      </c>
      <c r="D2451" s="198"/>
      <c r="E2451" s="198">
        <v>0.55369999999999997</v>
      </c>
      <c r="F2451" s="198">
        <v>0.46339999999999998</v>
      </c>
      <c r="G2451" s="198">
        <v>0.3841</v>
      </c>
      <c r="H2451" s="198">
        <v>0.31569999999999998</v>
      </c>
      <c r="I2451" s="198">
        <v>0.25750000000000001</v>
      </c>
      <c r="J2451" s="198">
        <v>0.2099</v>
      </c>
      <c r="K2451" s="198">
        <v>0.17130000000000001</v>
      </c>
      <c r="L2451" s="198">
        <v>0.14030000000000001</v>
      </c>
      <c r="M2451" s="198">
        <v>0.1158</v>
      </c>
      <c r="N2451" s="198">
        <v>9.6600000000000005E-2</v>
      </c>
      <c r="O2451" s="198">
        <v>8.1799999999999998E-2</v>
      </c>
      <c r="P2451" s="198">
        <v>7.0400000000000004E-2</v>
      </c>
      <c r="Q2451" s="198">
        <v>6.1899999999999997E-2</v>
      </c>
    </row>
    <row r="2452" spans="1:17" x14ac:dyDescent="0.25">
      <c r="A2452" s="8">
        <v>5</v>
      </c>
      <c r="B2452" s="3">
        <v>65</v>
      </c>
      <c r="C2452" s="5">
        <v>800000</v>
      </c>
      <c r="D2452" s="198"/>
      <c r="E2452" s="198">
        <v>0.54769999999999996</v>
      </c>
      <c r="F2452" s="198">
        <v>0.45479999999999998</v>
      </c>
      <c r="G2452" s="198">
        <v>0.37319999999999998</v>
      </c>
      <c r="H2452" s="198">
        <v>0.30309999999999998</v>
      </c>
      <c r="I2452" s="198">
        <v>0.24429999999999999</v>
      </c>
      <c r="J2452" s="198">
        <v>0.19689999999999999</v>
      </c>
      <c r="K2452" s="198">
        <v>0.15870000000000001</v>
      </c>
      <c r="L2452" s="198">
        <v>0.12859999999999999</v>
      </c>
      <c r="M2452" s="198">
        <v>0.1053</v>
      </c>
      <c r="N2452" s="198">
        <v>8.7400000000000005E-2</v>
      </c>
      <c r="O2452" s="198">
        <v>7.3899999999999993E-2</v>
      </c>
      <c r="P2452" s="198">
        <v>6.3899999999999998E-2</v>
      </c>
      <c r="Q2452" s="198">
        <v>5.6500000000000002E-2</v>
      </c>
    </row>
    <row r="2453" spans="1:17" x14ac:dyDescent="0.25">
      <c r="A2453" s="8">
        <v>5</v>
      </c>
      <c r="B2453" s="3">
        <v>66</v>
      </c>
      <c r="C2453" s="5">
        <v>800000</v>
      </c>
      <c r="D2453" s="198"/>
      <c r="E2453" s="198">
        <v>0.54210000000000003</v>
      </c>
      <c r="F2453" s="198">
        <v>0.44640000000000002</v>
      </c>
      <c r="G2453" s="198">
        <v>0.3624</v>
      </c>
      <c r="H2453" s="198">
        <v>0.29049999999999998</v>
      </c>
      <c r="I2453" s="198">
        <v>0.23139999999999999</v>
      </c>
      <c r="J2453" s="198">
        <v>0.18390000000000001</v>
      </c>
      <c r="K2453" s="198">
        <v>0.1464</v>
      </c>
      <c r="L2453" s="198">
        <v>0.1173</v>
      </c>
      <c r="M2453" s="198">
        <v>9.5299999999999996E-2</v>
      </c>
      <c r="N2453" s="198">
        <v>7.8799999999999995E-2</v>
      </c>
      <c r="O2453" s="198">
        <v>6.6799999999999998E-2</v>
      </c>
      <c r="P2453" s="198">
        <v>5.8099999999999999E-2</v>
      </c>
      <c r="Q2453" s="198">
        <v>5.1900000000000002E-2</v>
      </c>
    </row>
    <row r="2454" spans="1:17" x14ac:dyDescent="0.25">
      <c r="A2454" s="8">
        <v>5</v>
      </c>
      <c r="B2454" s="3">
        <v>67</v>
      </c>
      <c r="C2454" s="5">
        <v>800000</v>
      </c>
      <c r="D2454" s="198"/>
      <c r="E2454" s="198">
        <v>0.53649999999999998</v>
      </c>
      <c r="F2454" s="198">
        <v>0.43769999999999998</v>
      </c>
      <c r="G2454" s="198">
        <v>0.35089999999999999</v>
      </c>
      <c r="H2454" s="198">
        <v>0.2772</v>
      </c>
      <c r="I2454" s="198">
        <v>0.2175</v>
      </c>
      <c r="J2454" s="198">
        <v>0.17</v>
      </c>
      <c r="K2454" s="198">
        <v>0.13320000000000001</v>
      </c>
      <c r="L2454" s="198">
        <v>0.1055</v>
      </c>
      <c r="M2454" s="198">
        <v>8.5000000000000006E-2</v>
      </c>
      <c r="N2454" s="198">
        <v>7.0300000000000001E-2</v>
      </c>
      <c r="O2454" s="198">
        <v>5.9900000000000002E-2</v>
      </c>
      <c r="P2454" s="198">
        <v>5.2600000000000001E-2</v>
      </c>
      <c r="Q2454" s="198">
        <v>4.7699999999999999E-2</v>
      </c>
    </row>
    <row r="2455" spans="1:17" x14ac:dyDescent="0.25">
      <c r="A2455" s="8">
        <v>5</v>
      </c>
      <c r="B2455" s="3">
        <v>68</v>
      </c>
      <c r="C2455" s="5">
        <v>800000</v>
      </c>
      <c r="D2455" s="198"/>
      <c r="E2455" s="198">
        <v>0.53129999999999999</v>
      </c>
      <c r="F2455" s="198">
        <v>0.42930000000000001</v>
      </c>
      <c r="G2455" s="198">
        <v>0.33939999999999998</v>
      </c>
      <c r="H2455" s="198">
        <v>0.26390000000000002</v>
      </c>
      <c r="I2455" s="198">
        <v>0.20319999999999999</v>
      </c>
      <c r="J2455" s="198">
        <v>0.15579999999999999</v>
      </c>
      <c r="K2455" s="198">
        <v>0.1201</v>
      </c>
      <c r="L2455" s="198">
        <v>9.3899999999999997E-2</v>
      </c>
      <c r="M2455" s="198">
        <v>7.5300000000000006E-2</v>
      </c>
      <c r="N2455" s="198">
        <v>6.2399999999999997E-2</v>
      </c>
      <c r="O2455" s="198">
        <v>5.3699999999999998E-2</v>
      </c>
      <c r="P2455" s="198">
        <v>4.8000000000000001E-2</v>
      </c>
      <c r="Q2455" s="198">
        <v>4.4299999999999999E-2</v>
      </c>
    </row>
    <row r="2456" spans="1:17" x14ac:dyDescent="0.25">
      <c r="A2456" s="8">
        <v>5</v>
      </c>
      <c r="B2456" s="3">
        <v>69</v>
      </c>
      <c r="C2456" s="5">
        <v>800000</v>
      </c>
      <c r="D2456" s="198"/>
      <c r="E2456" s="198">
        <v>0.52700000000000002</v>
      </c>
      <c r="F2456" s="198">
        <v>0.42170000000000002</v>
      </c>
      <c r="G2456" s="198">
        <v>0.32850000000000001</v>
      </c>
      <c r="H2456" s="198">
        <v>0.25109999999999999</v>
      </c>
      <c r="I2456" s="198">
        <v>0.18940000000000001</v>
      </c>
      <c r="J2456" s="198">
        <v>0.14230000000000001</v>
      </c>
      <c r="K2456" s="198">
        <v>0.1077</v>
      </c>
      <c r="L2456" s="198">
        <v>8.3299999999999999E-2</v>
      </c>
      <c r="M2456" s="198">
        <v>6.6699999999999995E-2</v>
      </c>
      <c r="N2456" s="198">
        <v>5.5800000000000002E-2</v>
      </c>
      <c r="O2456" s="198">
        <v>4.8800000000000003E-2</v>
      </c>
      <c r="P2456" s="198">
        <v>4.4400000000000002E-2</v>
      </c>
      <c r="Q2456" s="198">
        <v>4.1799999999999997E-2</v>
      </c>
    </row>
    <row r="2457" spans="1:17" x14ac:dyDescent="0.25">
      <c r="A2457" s="8">
        <v>5</v>
      </c>
      <c r="B2457" s="3">
        <v>70</v>
      </c>
      <c r="C2457" s="5">
        <v>800000</v>
      </c>
      <c r="D2457" s="198"/>
      <c r="E2457" s="198">
        <v>0.52280000000000004</v>
      </c>
      <c r="F2457" s="198">
        <v>0.41360000000000002</v>
      </c>
      <c r="G2457" s="198">
        <v>0.31640000000000001</v>
      </c>
      <c r="H2457" s="198">
        <v>0.23630000000000001</v>
      </c>
      <c r="I2457" s="198">
        <v>0.17319999999999999</v>
      </c>
      <c r="J2457" s="198">
        <v>0.1265</v>
      </c>
      <c r="K2457" s="198">
        <v>9.3600000000000003E-2</v>
      </c>
      <c r="L2457" s="198">
        <v>7.17E-2</v>
      </c>
      <c r="M2457" s="198">
        <v>5.7799999999999997E-2</v>
      </c>
      <c r="N2457" s="198">
        <v>4.9299999999999997E-2</v>
      </c>
      <c r="O2457" s="198">
        <v>4.4299999999999999E-2</v>
      </c>
      <c r="P2457" s="198">
        <v>4.1399999999999999E-2</v>
      </c>
      <c r="Q2457" s="198">
        <v>3.9899999999999998E-2</v>
      </c>
    </row>
    <row r="2458" spans="1:17" x14ac:dyDescent="0.25">
      <c r="A2458" s="8">
        <v>5</v>
      </c>
      <c r="B2458" s="3">
        <v>71</v>
      </c>
      <c r="C2458" s="5">
        <v>800000</v>
      </c>
      <c r="D2458" s="198"/>
      <c r="E2458" s="198">
        <v>0.51980000000000004</v>
      </c>
      <c r="F2458" s="198">
        <v>0.40689999999999998</v>
      </c>
      <c r="G2458" s="198">
        <v>0.30549999999999999</v>
      </c>
      <c r="H2458" s="198">
        <v>0.22189999999999999</v>
      </c>
      <c r="I2458" s="198">
        <v>0.15740000000000001</v>
      </c>
      <c r="J2458" s="198">
        <v>0.1113</v>
      </c>
      <c r="K2458" s="198">
        <v>8.0699999999999994E-2</v>
      </c>
      <c r="L2458" s="198">
        <v>6.1600000000000002E-2</v>
      </c>
      <c r="M2458" s="198">
        <v>5.0500000000000003E-2</v>
      </c>
      <c r="N2458" s="198">
        <v>4.4400000000000002E-2</v>
      </c>
      <c r="O2458" s="198">
        <v>4.1200000000000001E-2</v>
      </c>
      <c r="P2458" s="198">
        <v>3.9600000000000003E-2</v>
      </c>
      <c r="Q2458" s="198">
        <v>3.8899999999999997E-2</v>
      </c>
    </row>
    <row r="2459" spans="1:17" x14ac:dyDescent="0.25">
      <c r="A2459" s="8">
        <v>5</v>
      </c>
      <c r="B2459" s="3">
        <v>72</v>
      </c>
      <c r="C2459" s="5">
        <v>800000</v>
      </c>
      <c r="D2459" s="198"/>
      <c r="E2459" s="198">
        <v>0.51749999999999996</v>
      </c>
      <c r="F2459" s="198">
        <v>0.4</v>
      </c>
      <c r="G2459" s="198">
        <v>0.29220000000000002</v>
      </c>
      <c r="H2459" s="198">
        <v>0.2031</v>
      </c>
      <c r="I2459" s="198">
        <v>0.13619999999999999</v>
      </c>
      <c r="J2459" s="198">
        <v>9.1499999999999998E-2</v>
      </c>
      <c r="K2459" s="198">
        <v>6.4799999999999996E-2</v>
      </c>
      <c r="L2459" s="198">
        <v>5.04E-2</v>
      </c>
      <c r="M2459" s="198">
        <v>4.3400000000000001E-2</v>
      </c>
      <c r="N2459" s="198">
        <v>4.0300000000000002E-2</v>
      </c>
      <c r="O2459" s="198">
        <v>3.9E-2</v>
      </c>
      <c r="P2459" s="198">
        <v>3.85E-2</v>
      </c>
      <c r="Q2459" s="198">
        <v>3.8300000000000001E-2</v>
      </c>
    </row>
    <row r="2460" spans="1:17" x14ac:dyDescent="0.25">
      <c r="A2460" s="8">
        <v>5</v>
      </c>
      <c r="B2460" s="3">
        <v>73</v>
      </c>
      <c r="C2460" s="5">
        <v>800000</v>
      </c>
      <c r="D2460" s="198"/>
      <c r="E2460" s="198">
        <v>0.51659999999999995</v>
      </c>
      <c r="F2460" s="198">
        <v>0.39589999999999997</v>
      </c>
      <c r="G2460" s="198">
        <v>0.28079999999999999</v>
      </c>
      <c r="H2460" s="198">
        <v>0.1837</v>
      </c>
      <c r="I2460" s="198">
        <v>0.1134</v>
      </c>
      <c r="J2460" s="198">
        <v>7.1300000000000002E-2</v>
      </c>
      <c r="K2460" s="198">
        <v>5.0700000000000002E-2</v>
      </c>
      <c r="L2460" s="198">
        <v>4.2299999999999997E-2</v>
      </c>
      <c r="M2460" s="198">
        <v>3.9399999999999998E-2</v>
      </c>
      <c r="N2460" s="198">
        <v>3.85E-2</v>
      </c>
      <c r="O2460" s="198">
        <v>3.8300000000000001E-2</v>
      </c>
      <c r="P2460" s="198">
        <v>3.8199999999999998E-2</v>
      </c>
      <c r="Q2460" s="198">
        <v>3.8199999999999998E-2</v>
      </c>
    </row>
    <row r="2461" spans="1:17" x14ac:dyDescent="0.25">
      <c r="A2461" s="8">
        <v>5</v>
      </c>
      <c r="B2461" s="3">
        <v>74</v>
      </c>
      <c r="C2461" s="5">
        <v>800000</v>
      </c>
      <c r="D2461" s="198"/>
      <c r="E2461" s="198">
        <v>0.51649999999999996</v>
      </c>
      <c r="F2461" s="198">
        <v>0.39489999999999997</v>
      </c>
      <c r="G2461" s="198">
        <v>0.2757</v>
      </c>
      <c r="H2461" s="198">
        <v>0.17199999999999999</v>
      </c>
      <c r="I2461" s="198">
        <v>9.8400000000000001E-2</v>
      </c>
      <c r="J2461" s="198">
        <v>5.9299999999999999E-2</v>
      </c>
      <c r="K2461" s="198">
        <v>4.3900000000000002E-2</v>
      </c>
      <c r="L2461" s="198">
        <v>3.9399999999999998E-2</v>
      </c>
      <c r="M2461" s="198">
        <v>3.8399999999999997E-2</v>
      </c>
      <c r="N2461" s="198">
        <v>3.8300000000000001E-2</v>
      </c>
      <c r="O2461" s="198">
        <v>3.8199999999999998E-2</v>
      </c>
      <c r="P2461" s="198">
        <v>3.8199999999999998E-2</v>
      </c>
      <c r="Q2461" s="198">
        <v>3.8199999999999998E-2</v>
      </c>
    </row>
    <row r="2462" spans="1:17" x14ac:dyDescent="0.25">
      <c r="A2462" s="8">
        <v>6</v>
      </c>
      <c r="B2462" s="3">
        <v>60</v>
      </c>
      <c r="C2462" s="5">
        <v>800000</v>
      </c>
      <c r="D2462" s="198"/>
      <c r="E2462" s="198">
        <v>0.59099999999999997</v>
      </c>
      <c r="F2462" s="198">
        <v>0.51290000000000002</v>
      </c>
      <c r="G2462" s="198">
        <v>0.44359999999999999</v>
      </c>
      <c r="H2462" s="198">
        <v>0.38229999999999997</v>
      </c>
      <c r="I2462" s="198">
        <v>0.32850000000000001</v>
      </c>
      <c r="J2462" s="198">
        <v>0.28160000000000002</v>
      </c>
      <c r="K2462" s="198">
        <v>0.24099999999999999</v>
      </c>
      <c r="L2462" s="198">
        <v>0.2064</v>
      </c>
      <c r="M2462" s="198">
        <v>0.17810000000000001</v>
      </c>
      <c r="N2462" s="198">
        <v>0.15440000000000001</v>
      </c>
      <c r="O2462" s="198">
        <v>0.1346</v>
      </c>
      <c r="P2462" s="198">
        <v>0.1181</v>
      </c>
      <c r="Q2462" s="198">
        <v>0.10440000000000001</v>
      </c>
    </row>
    <row r="2463" spans="1:17" x14ac:dyDescent="0.25">
      <c r="A2463" s="8">
        <v>6</v>
      </c>
      <c r="B2463" s="3">
        <v>61</v>
      </c>
      <c r="C2463" s="5">
        <v>800000</v>
      </c>
      <c r="D2463" s="198"/>
      <c r="E2463" s="198">
        <v>0.58360000000000001</v>
      </c>
      <c r="F2463" s="198">
        <v>0.50329999999999997</v>
      </c>
      <c r="G2463" s="198">
        <v>0.43209999999999998</v>
      </c>
      <c r="H2463" s="198">
        <v>0.36940000000000001</v>
      </c>
      <c r="I2463" s="198">
        <v>0.31469999999999998</v>
      </c>
      <c r="J2463" s="198">
        <v>0.26740000000000003</v>
      </c>
      <c r="K2463" s="198">
        <v>0.2268</v>
      </c>
      <c r="L2463" s="198">
        <v>0.19370000000000001</v>
      </c>
      <c r="M2463" s="198">
        <v>0.1661</v>
      </c>
      <c r="N2463" s="198">
        <v>0.14319999999999999</v>
      </c>
      <c r="O2463" s="198">
        <v>0.1242</v>
      </c>
      <c r="P2463" s="198">
        <v>0.1087</v>
      </c>
      <c r="Q2463" s="198">
        <v>9.6100000000000005E-2</v>
      </c>
    </row>
    <row r="2464" spans="1:17" x14ac:dyDescent="0.25">
      <c r="A2464" s="8">
        <v>6</v>
      </c>
      <c r="B2464" s="3">
        <v>62</v>
      </c>
      <c r="C2464" s="5">
        <v>800000</v>
      </c>
      <c r="D2464" s="198"/>
      <c r="E2464" s="198">
        <v>0.57630000000000003</v>
      </c>
      <c r="F2464" s="198">
        <v>0.49359999999999998</v>
      </c>
      <c r="G2464" s="198">
        <v>0.42049999999999998</v>
      </c>
      <c r="H2464" s="198">
        <v>0.35639999999999999</v>
      </c>
      <c r="I2464" s="198">
        <v>0.30080000000000001</v>
      </c>
      <c r="J2464" s="198">
        <v>0.25309999999999999</v>
      </c>
      <c r="K2464" s="198">
        <v>0.2137</v>
      </c>
      <c r="L2464" s="198">
        <v>0.18110000000000001</v>
      </c>
      <c r="M2464" s="198">
        <v>0.1542</v>
      </c>
      <c r="N2464" s="198">
        <v>0.13220000000000001</v>
      </c>
      <c r="O2464" s="198">
        <v>0.1143</v>
      </c>
      <c r="P2464" s="198">
        <v>9.98E-2</v>
      </c>
      <c r="Q2464" s="198">
        <v>8.8200000000000001E-2</v>
      </c>
    </row>
    <row r="2465" spans="1:17" x14ac:dyDescent="0.25">
      <c r="A2465" s="8">
        <v>6</v>
      </c>
      <c r="B2465" s="3">
        <v>63</v>
      </c>
      <c r="C2465" s="5">
        <v>800000</v>
      </c>
      <c r="D2465" s="198"/>
      <c r="E2465" s="198">
        <v>0.56899999999999995</v>
      </c>
      <c r="F2465" s="198">
        <v>0.48380000000000001</v>
      </c>
      <c r="G2465" s="198">
        <v>0.40860000000000002</v>
      </c>
      <c r="H2465" s="198">
        <v>0.34300000000000003</v>
      </c>
      <c r="I2465" s="198">
        <v>0.28649999999999998</v>
      </c>
      <c r="J2465" s="198">
        <v>0.23910000000000001</v>
      </c>
      <c r="K2465" s="198">
        <v>0.20030000000000001</v>
      </c>
      <c r="L2465" s="198">
        <v>0.16830000000000001</v>
      </c>
      <c r="M2465" s="198">
        <v>0.14230000000000001</v>
      </c>
      <c r="N2465" s="198">
        <v>0.12130000000000001</v>
      </c>
      <c r="O2465" s="198">
        <v>0.1046</v>
      </c>
      <c r="P2465" s="198">
        <v>9.1300000000000006E-2</v>
      </c>
      <c r="Q2465" s="198">
        <v>8.09E-2</v>
      </c>
    </row>
    <row r="2466" spans="1:17" x14ac:dyDescent="0.25">
      <c r="A2466" s="8">
        <v>6</v>
      </c>
      <c r="B2466" s="3">
        <v>64</v>
      </c>
      <c r="C2466" s="5">
        <v>800000</v>
      </c>
      <c r="D2466" s="198"/>
      <c r="E2466" s="198">
        <v>0.56189999999999996</v>
      </c>
      <c r="F2466" s="198">
        <v>0.47410000000000002</v>
      </c>
      <c r="G2466" s="198">
        <v>0.39679999999999999</v>
      </c>
      <c r="H2466" s="198">
        <v>0.32969999999999999</v>
      </c>
      <c r="I2466" s="198">
        <v>0.2722</v>
      </c>
      <c r="J2466" s="198">
        <v>0.22550000000000001</v>
      </c>
      <c r="K2466" s="198">
        <v>0.187</v>
      </c>
      <c r="L2466" s="198">
        <v>0.15579999999999999</v>
      </c>
      <c r="M2466" s="198">
        <v>0.1308</v>
      </c>
      <c r="N2466" s="198">
        <v>0.111</v>
      </c>
      <c r="O2466" s="198">
        <v>9.5500000000000002E-2</v>
      </c>
      <c r="P2466" s="198">
        <v>8.3400000000000002E-2</v>
      </c>
      <c r="Q2466" s="198">
        <v>7.4200000000000002E-2</v>
      </c>
    </row>
    <row r="2467" spans="1:17" x14ac:dyDescent="0.25">
      <c r="A2467" s="8">
        <v>6</v>
      </c>
      <c r="B2467" s="3">
        <v>65</v>
      </c>
      <c r="C2467" s="5">
        <v>800000</v>
      </c>
      <c r="D2467" s="198"/>
      <c r="E2467" s="198">
        <v>0.55500000000000005</v>
      </c>
      <c r="F2467" s="198">
        <v>0.46450000000000002</v>
      </c>
      <c r="G2467" s="198">
        <v>0.38500000000000001</v>
      </c>
      <c r="H2467" s="198">
        <v>0.31619999999999998</v>
      </c>
      <c r="I2467" s="198">
        <v>0.25869999999999999</v>
      </c>
      <c r="J2467" s="198">
        <v>0.21190000000000001</v>
      </c>
      <c r="K2467" s="198">
        <v>0.1739</v>
      </c>
      <c r="L2467" s="198">
        <v>0.14349999999999999</v>
      </c>
      <c r="M2467" s="198">
        <v>0.1197</v>
      </c>
      <c r="N2467" s="198">
        <v>0.1012</v>
      </c>
      <c r="O2467" s="198">
        <v>8.6999999999999994E-2</v>
      </c>
      <c r="P2467" s="198">
        <v>7.6200000000000004E-2</v>
      </c>
      <c r="Q2467" s="198">
        <v>6.8199999999999997E-2</v>
      </c>
    </row>
    <row r="2468" spans="1:17" x14ac:dyDescent="0.25">
      <c r="A2468" s="8">
        <v>6</v>
      </c>
      <c r="B2468" s="3">
        <v>66</v>
      </c>
      <c r="C2468" s="5">
        <v>800000</v>
      </c>
      <c r="D2468" s="198"/>
      <c r="E2468" s="198">
        <v>0.54849999999999999</v>
      </c>
      <c r="F2468" s="198">
        <v>0.45529999999999998</v>
      </c>
      <c r="G2468" s="198">
        <v>0.37330000000000002</v>
      </c>
      <c r="H2468" s="198">
        <v>0.30280000000000001</v>
      </c>
      <c r="I2468" s="198">
        <v>0.2452</v>
      </c>
      <c r="J2468" s="198">
        <v>0.19839999999999999</v>
      </c>
      <c r="K2468" s="198">
        <v>0.16089999999999999</v>
      </c>
      <c r="L2468" s="198">
        <v>0.13159999999999999</v>
      </c>
      <c r="M2468" s="198">
        <v>0.1091</v>
      </c>
      <c r="N2468" s="198">
        <v>9.1999999999999998E-2</v>
      </c>
      <c r="O2468" s="198">
        <v>7.9200000000000007E-2</v>
      </c>
      <c r="P2468" s="198">
        <v>6.9800000000000001E-2</v>
      </c>
      <c r="Q2468" s="198">
        <v>6.2899999999999998E-2</v>
      </c>
    </row>
    <row r="2469" spans="1:17" x14ac:dyDescent="0.25">
      <c r="A2469" s="8">
        <v>6</v>
      </c>
      <c r="B2469" s="3">
        <v>67</v>
      </c>
      <c r="C2469" s="5">
        <v>800000</v>
      </c>
      <c r="D2469" s="198"/>
      <c r="E2469" s="198">
        <v>0.54190000000000005</v>
      </c>
      <c r="F2469" s="198">
        <v>0.44550000000000001</v>
      </c>
      <c r="G2469" s="198">
        <v>0.3609</v>
      </c>
      <c r="H2469" s="198">
        <v>0.28899999999999998</v>
      </c>
      <c r="I2469" s="198">
        <v>0.2306</v>
      </c>
      <c r="J2469" s="198">
        <v>0.18379999999999999</v>
      </c>
      <c r="K2469" s="198">
        <v>0.1472</v>
      </c>
      <c r="L2469" s="198">
        <v>0.1191</v>
      </c>
      <c r="M2469" s="198">
        <v>9.8100000000000007E-2</v>
      </c>
      <c r="N2469" s="198">
        <v>8.2699999999999996E-2</v>
      </c>
      <c r="O2469" s="198">
        <v>7.1599999999999997E-2</v>
      </c>
      <c r="P2469" s="198">
        <v>6.3700000000000007E-2</v>
      </c>
      <c r="Q2469" s="198">
        <v>5.8099999999999999E-2</v>
      </c>
    </row>
    <row r="2470" spans="1:17" x14ac:dyDescent="0.25">
      <c r="A2470" s="8">
        <v>6</v>
      </c>
      <c r="B2470" s="3">
        <v>68</v>
      </c>
      <c r="C2470" s="5">
        <v>800000</v>
      </c>
      <c r="D2470" s="198"/>
      <c r="E2470" s="198">
        <v>0.53580000000000005</v>
      </c>
      <c r="F2470" s="198">
        <v>0.43609999999999999</v>
      </c>
      <c r="G2470" s="198">
        <v>0.3483</v>
      </c>
      <c r="H2470" s="198">
        <v>0.27500000000000002</v>
      </c>
      <c r="I2470" s="198">
        <v>0.2157</v>
      </c>
      <c r="J2470" s="198">
        <v>0.1691</v>
      </c>
      <c r="K2470" s="198">
        <v>0.13339999999999999</v>
      </c>
      <c r="L2470" s="198">
        <v>0.1069</v>
      </c>
      <c r="M2470" s="198">
        <v>8.77E-2</v>
      </c>
      <c r="N2470" s="198">
        <v>7.4099999999999999E-2</v>
      </c>
      <c r="O2470" s="198">
        <v>6.4799999999999996E-2</v>
      </c>
      <c r="P2470" s="198">
        <v>5.8400000000000001E-2</v>
      </c>
      <c r="Q2470" s="198">
        <v>5.4199999999999998E-2</v>
      </c>
    </row>
    <row r="2471" spans="1:17" x14ac:dyDescent="0.25">
      <c r="A2471" s="8">
        <v>6</v>
      </c>
      <c r="B2471" s="3">
        <v>69</v>
      </c>
      <c r="C2471" s="5">
        <v>800000</v>
      </c>
      <c r="D2471" s="198"/>
      <c r="E2471" s="198">
        <v>0.53059999999999996</v>
      </c>
      <c r="F2471" s="198">
        <v>0.42749999999999999</v>
      </c>
      <c r="G2471" s="198">
        <v>0.33650000000000002</v>
      </c>
      <c r="H2471" s="198">
        <v>0.26150000000000001</v>
      </c>
      <c r="I2471" s="198">
        <v>0.20130000000000001</v>
      </c>
      <c r="J2471" s="198">
        <v>0.15490000000000001</v>
      </c>
      <c r="K2471" s="198">
        <v>0.12039999999999999</v>
      </c>
      <c r="L2471" s="198">
        <v>9.5699999999999993E-2</v>
      </c>
      <c r="M2471" s="198">
        <v>7.85E-2</v>
      </c>
      <c r="N2471" s="198">
        <v>6.6799999999999998E-2</v>
      </c>
      <c r="O2471" s="198">
        <v>5.9200000000000003E-2</v>
      </c>
      <c r="P2471" s="198">
        <v>5.4300000000000001E-2</v>
      </c>
      <c r="Q2471" s="198">
        <v>5.1200000000000002E-2</v>
      </c>
    </row>
    <row r="2472" spans="1:17" x14ac:dyDescent="0.25">
      <c r="A2472" s="8">
        <v>6</v>
      </c>
      <c r="B2472" s="3">
        <v>70</v>
      </c>
      <c r="C2472" s="5">
        <v>800000</v>
      </c>
      <c r="D2472" s="198"/>
      <c r="E2472" s="198">
        <v>0.52549999999999997</v>
      </c>
      <c r="F2472" s="198">
        <v>0.41820000000000002</v>
      </c>
      <c r="G2472" s="198">
        <v>0.3236</v>
      </c>
      <c r="H2472" s="198">
        <v>0.24579999999999999</v>
      </c>
      <c r="I2472" s="198">
        <v>0.18440000000000001</v>
      </c>
      <c r="J2472" s="198">
        <v>0.13850000000000001</v>
      </c>
      <c r="K2472" s="198">
        <v>0.1057</v>
      </c>
      <c r="L2472" s="198">
        <v>8.3400000000000002E-2</v>
      </c>
      <c r="M2472" s="198">
        <v>6.88E-2</v>
      </c>
      <c r="N2472" s="198">
        <v>5.96E-2</v>
      </c>
      <c r="O2472" s="198">
        <v>5.3999999999999999E-2</v>
      </c>
      <c r="P2472" s="198">
        <v>5.0799999999999998E-2</v>
      </c>
      <c r="Q2472" s="198">
        <v>4.8899999999999999E-2</v>
      </c>
    </row>
    <row r="2473" spans="1:17" x14ac:dyDescent="0.25">
      <c r="A2473" s="8">
        <v>6</v>
      </c>
      <c r="B2473" s="3">
        <v>71</v>
      </c>
      <c r="C2473" s="5">
        <v>800000</v>
      </c>
      <c r="D2473" s="198"/>
      <c r="E2473" s="198">
        <v>0.52159999999999995</v>
      </c>
      <c r="F2473" s="198">
        <v>0.41039999999999999</v>
      </c>
      <c r="G2473" s="198">
        <v>0.31159999999999999</v>
      </c>
      <c r="H2473" s="198">
        <v>0.2306</v>
      </c>
      <c r="I2473" s="198">
        <v>0.16789999999999999</v>
      </c>
      <c r="J2473" s="198">
        <v>0.1227</v>
      </c>
      <c r="K2473" s="198">
        <v>9.1999999999999998E-2</v>
      </c>
      <c r="L2473" s="198">
        <v>7.2599999999999998E-2</v>
      </c>
      <c r="M2473" s="198">
        <v>6.08E-2</v>
      </c>
      <c r="N2473" s="198">
        <v>5.4100000000000002E-2</v>
      </c>
      <c r="O2473" s="198">
        <v>5.04E-2</v>
      </c>
      <c r="P2473" s="198">
        <v>4.8500000000000001E-2</v>
      </c>
      <c r="Q2473" s="198">
        <v>4.7600000000000003E-2</v>
      </c>
    </row>
    <row r="2474" spans="1:17" x14ac:dyDescent="0.25">
      <c r="A2474" s="8">
        <v>6</v>
      </c>
      <c r="B2474" s="3">
        <v>72</v>
      </c>
      <c r="C2474" s="5">
        <v>800000</v>
      </c>
      <c r="D2474" s="198"/>
      <c r="E2474" s="198">
        <v>0.51839999999999997</v>
      </c>
      <c r="F2474" s="198">
        <v>0.40210000000000001</v>
      </c>
      <c r="G2474" s="198">
        <v>0.29680000000000001</v>
      </c>
      <c r="H2474" s="198">
        <v>0.2104</v>
      </c>
      <c r="I2474" s="198">
        <v>0.1457</v>
      </c>
      <c r="J2474" s="198">
        <v>0.10199999999999999</v>
      </c>
      <c r="K2474" s="198">
        <v>7.5300000000000006E-2</v>
      </c>
      <c r="L2474" s="198">
        <v>6.0400000000000002E-2</v>
      </c>
      <c r="M2474" s="198">
        <v>5.28E-2</v>
      </c>
      <c r="N2474" s="198">
        <v>4.9299999999999997E-2</v>
      </c>
      <c r="O2474" s="198">
        <v>4.7699999999999999E-2</v>
      </c>
      <c r="P2474" s="198">
        <v>4.7100000000000003E-2</v>
      </c>
      <c r="Q2474" s="198">
        <v>4.6800000000000001E-2</v>
      </c>
    </row>
    <row r="2475" spans="1:17" x14ac:dyDescent="0.25">
      <c r="A2475" s="8">
        <v>6</v>
      </c>
      <c r="B2475" s="3">
        <v>73</v>
      </c>
      <c r="C2475" s="5">
        <v>800000</v>
      </c>
      <c r="D2475" s="198"/>
      <c r="E2475" s="198">
        <v>0.5171</v>
      </c>
      <c r="F2475" s="198">
        <v>0.39679999999999999</v>
      </c>
      <c r="G2475" s="198">
        <v>0.28349999999999997</v>
      </c>
      <c r="H2475" s="198">
        <v>0.1895</v>
      </c>
      <c r="I2475" s="198">
        <v>0.12189999999999999</v>
      </c>
      <c r="J2475" s="198">
        <v>8.1000000000000003E-2</v>
      </c>
      <c r="K2475" s="198">
        <v>6.0299999999999999E-2</v>
      </c>
      <c r="L2475" s="198">
        <v>5.1400000000000001E-2</v>
      </c>
      <c r="M2475" s="198">
        <v>4.8099999999999997E-2</v>
      </c>
      <c r="N2475" s="198">
        <v>4.7100000000000003E-2</v>
      </c>
      <c r="O2475" s="198">
        <v>4.6800000000000001E-2</v>
      </c>
      <c r="P2475" s="198">
        <v>4.6699999999999998E-2</v>
      </c>
      <c r="Q2475" s="198">
        <v>4.6699999999999998E-2</v>
      </c>
    </row>
    <row r="2476" spans="1:17" x14ac:dyDescent="0.25">
      <c r="A2476" s="8">
        <v>6</v>
      </c>
      <c r="B2476" s="3">
        <v>74</v>
      </c>
      <c r="C2476" s="5">
        <v>800000</v>
      </c>
      <c r="D2476" s="198"/>
      <c r="E2476" s="198">
        <v>0.51700000000000002</v>
      </c>
      <c r="F2476" s="198">
        <v>0.39539999999999997</v>
      </c>
      <c r="G2476" s="198">
        <v>0.2772</v>
      </c>
      <c r="H2476" s="198">
        <v>0.17660000000000001</v>
      </c>
      <c r="I2476" s="198">
        <v>0.10630000000000001</v>
      </c>
      <c r="J2476" s="198">
        <v>6.8400000000000002E-2</v>
      </c>
      <c r="K2476" s="198">
        <v>5.2999999999999999E-2</v>
      </c>
      <c r="L2476" s="198">
        <v>4.82E-2</v>
      </c>
      <c r="M2476" s="198">
        <v>4.7E-2</v>
      </c>
      <c r="N2476" s="198">
        <v>4.6699999999999998E-2</v>
      </c>
      <c r="O2476" s="198">
        <v>4.6699999999999998E-2</v>
      </c>
      <c r="P2476" s="198">
        <v>4.6699999999999998E-2</v>
      </c>
      <c r="Q2476" s="198">
        <v>4.6699999999999998E-2</v>
      </c>
    </row>
    <row r="2477" spans="1:17" x14ac:dyDescent="0.25">
      <c r="A2477" s="8">
        <v>7</v>
      </c>
      <c r="B2477" s="3">
        <v>60</v>
      </c>
      <c r="C2477" s="5">
        <v>800000</v>
      </c>
      <c r="D2477" s="198"/>
      <c r="E2477" s="198">
        <v>0.60429999999999995</v>
      </c>
      <c r="F2477" s="198">
        <v>0.52859999999999996</v>
      </c>
      <c r="G2477" s="198">
        <v>0.46100000000000002</v>
      </c>
      <c r="H2477" s="198">
        <v>0.40089999999999998</v>
      </c>
      <c r="I2477" s="198">
        <v>0.3478</v>
      </c>
      <c r="J2477" s="198">
        <v>0.30109999999999998</v>
      </c>
      <c r="K2477" s="198">
        <v>0.26029999999999998</v>
      </c>
      <c r="L2477" s="198">
        <v>0.22600000000000001</v>
      </c>
      <c r="M2477" s="198">
        <v>0.1976</v>
      </c>
      <c r="N2477" s="198">
        <v>0.17349999999999999</v>
      </c>
      <c r="O2477" s="198">
        <v>0.15329999999999999</v>
      </c>
      <c r="P2477" s="198">
        <v>0.13619999999999999</v>
      </c>
      <c r="Q2477" s="198">
        <v>0.122</v>
      </c>
    </row>
    <row r="2478" spans="1:17" x14ac:dyDescent="0.25">
      <c r="A2478" s="8">
        <v>7</v>
      </c>
      <c r="B2478" s="3">
        <v>61</v>
      </c>
      <c r="C2478" s="5">
        <v>800000</v>
      </c>
      <c r="D2478" s="198"/>
      <c r="E2478" s="198">
        <v>0.59609999999999996</v>
      </c>
      <c r="F2478" s="198">
        <v>0.5181</v>
      </c>
      <c r="G2478" s="198">
        <v>0.44869999999999999</v>
      </c>
      <c r="H2478" s="198">
        <v>0.38719999999999999</v>
      </c>
      <c r="I2478" s="198">
        <v>0.3332</v>
      </c>
      <c r="J2478" s="198">
        <v>0.28599999999999998</v>
      </c>
      <c r="K2478" s="198">
        <v>0.24579999999999999</v>
      </c>
      <c r="L2478" s="198">
        <v>0.21279999999999999</v>
      </c>
      <c r="M2478" s="198">
        <v>0.185</v>
      </c>
      <c r="N2478" s="198">
        <v>0.16170000000000001</v>
      </c>
      <c r="O2478" s="198">
        <v>0.14230000000000001</v>
      </c>
      <c r="P2478" s="198">
        <v>0.12620000000000001</v>
      </c>
      <c r="Q2478" s="198">
        <v>0.113</v>
      </c>
    </row>
    <row r="2479" spans="1:17" x14ac:dyDescent="0.25">
      <c r="A2479" s="8">
        <v>7</v>
      </c>
      <c r="B2479" s="3">
        <v>62</v>
      </c>
      <c r="C2479" s="5">
        <v>800000</v>
      </c>
      <c r="D2479" s="198"/>
      <c r="E2479" s="198">
        <v>0.58789999999999998</v>
      </c>
      <c r="F2479" s="198">
        <v>0.50760000000000005</v>
      </c>
      <c r="G2479" s="198">
        <v>0.43619999999999998</v>
      </c>
      <c r="H2479" s="198">
        <v>0.37330000000000002</v>
      </c>
      <c r="I2479" s="198">
        <v>0.31840000000000002</v>
      </c>
      <c r="J2479" s="198">
        <v>0.27089999999999997</v>
      </c>
      <c r="K2479" s="198">
        <v>0.23219999999999999</v>
      </c>
      <c r="L2479" s="198">
        <v>0.19969999999999999</v>
      </c>
      <c r="M2479" s="198">
        <v>0.1726</v>
      </c>
      <c r="N2479" s="198">
        <v>0.15010000000000001</v>
      </c>
      <c r="O2479" s="198">
        <v>0.13170000000000001</v>
      </c>
      <c r="P2479" s="198">
        <v>0.1167</v>
      </c>
      <c r="Q2479" s="198">
        <v>0.1046</v>
      </c>
    </row>
    <row r="2480" spans="1:17" x14ac:dyDescent="0.25">
      <c r="A2480" s="8">
        <v>7</v>
      </c>
      <c r="B2480" s="3">
        <v>63</v>
      </c>
      <c r="C2480" s="5">
        <v>800000</v>
      </c>
      <c r="D2480" s="198"/>
      <c r="E2480" s="198">
        <v>0.5796</v>
      </c>
      <c r="F2480" s="198">
        <v>0.49680000000000002</v>
      </c>
      <c r="G2480" s="198">
        <v>0.4234</v>
      </c>
      <c r="H2480" s="198">
        <v>0.35909999999999997</v>
      </c>
      <c r="I2480" s="198">
        <v>0.30320000000000003</v>
      </c>
      <c r="J2480" s="198">
        <v>0.25669999999999998</v>
      </c>
      <c r="K2480" s="198">
        <v>0.21829999999999999</v>
      </c>
      <c r="L2480" s="198">
        <v>0.18629999999999999</v>
      </c>
      <c r="M2480" s="198">
        <v>0.16009999999999999</v>
      </c>
      <c r="N2480" s="198">
        <v>0.13869999999999999</v>
      </c>
      <c r="O2480" s="198">
        <v>0.12139999999999999</v>
      </c>
      <c r="P2480" s="198">
        <v>0.1076</v>
      </c>
      <c r="Q2480" s="198">
        <v>9.6600000000000005E-2</v>
      </c>
    </row>
    <row r="2481" spans="1:17" x14ac:dyDescent="0.25">
      <c r="A2481" s="8">
        <v>7</v>
      </c>
      <c r="B2481" s="3">
        <v>64</v>
      </c>
      <c r="C2481" s="5">
        <v>800000</v>
      </c>
      <c r="D2481" s="198"/>
      <c r="E2481" s="198">
        <v>0.57150000000000001</v>
      </c>
      <c r="F2481" s="198">
        <v>0.48609999999999998</v>
      </c>
      <c r="G2481" s="198">
        <v>0.41060000000000002</v>
      </c>
      <c r="H2481" s="198">
        <v>0.3448</v>
      </c>
      <c r="I2481" s="198">
        <v>0.28860000000000002</v>
      </c>
      <c r="J2481" s="198">
        <v>0.24260000000000001</v>
      </c>
      <c r="K2481" s="198">
        <v>0.20449999999999999</v>
      </c>
      <c r="L2481" s="198">
        <v>0.17319999999999999</v>
      </c>
      <c r="M2481" s="198">
        <v>0.14799999999999999</v>
      </c>
      <c r="N2481" s="198">
        <v>0.1278</v>
      </c>
      <c r="O2481" s="198">
        <v>0.11169999999999999</v>
      </c>
      <c r="P2481" s="198">
        <v>9.9099999999999994E-2</v>
      </c>
      <c r="Q2481" s="198">
        <v>8.9300000000000004E-2</v>
      </c>
    </row>
    <row r="2482" spans="1:17" x14ac:dyDescent="0.25">
      <c r="A2482" s="8">
        <v>7</v>
      </c>
      <c r="B2482" s="3">
        <v>65</v>
      </c>
      <c r="C2482" s="5">
        <v>800000</v>
      </c>
      <c r="D2482" s="198"/>
      <c r="E2482" s="198">
        <v>0.56359999999999999</v>
      </c>
      <c r="F2482" s="198">
        <v>0.47549999999999998</v>
      </c>
      <c r="G2482" s="198">
        <v>0.39789999999999998</v>
      </c>
      <c r="H2482" s="198">
        <v>0.33050000000000002</v>
      </c>
      <c r="I2482" s="198">
        <v>0.27450000000000002</v>
      </c>
      <c r="J2482" s="198">
        <v>0.22839999999999999</v>
      </c>
      <c r="K2482" s="198">
        <v>0.19070000000000001</v>
      </c>
      <c r="L2482" s="198">
        <v>0.16039999999999999</v>
      </c>
      <c r="M2482" s="198">
        <v>0.1363</v>
      </c>
      <c r="N2482" s="198">
        <v>0.1174</v>
      </c>
      <c r="O2482" s="198">
        <v>0.1026</v>
      </c>
      <c r="P2482" s="198">
        <v>9.1300000000000006E-2</v>
      </c>
      <c r="Q2482" s="198">
        <v>8.2699999999999996E-2</v>
      </c>
    </row>
    <row r="2483" spans="1:17" x14ac:dyDescent="0.25">
      <c r="A2483" s="8">
        <v>7</v>
      </c>
      <c r="B2483" s="3">
        <v>66</v>
      </c>
      <c r="C2483" s="5">
        <v>800000</v>
      </c>
      <c r="D2483" s="198"/>
      <c r="E2483" s="198">
        <v>0.55610000000000004</v>
      </c>
      <c r="F2483" s="198">
        <v>0.46529999999999999</v>
      </c>
      <c r="G2483" s="198">
        <v>0.38529999999999998</v>
      </c>
      <c r="H2483" s="198">
        <v>0.31659999999999999</v>
      </c>
      <c r="I2483" s="198">
        <v>0.26040000000000002</v>
      </c>
      <c r="J2483" s="198">
        <v>0.21429999999999999</v>
      </c>
      <c r="K2483" s="198">
        <v>0.17730000000000001</v>
      </c>
      <c r="L2483" s="198">
        <v>0.14799999999999999</v>
      </c>
      <c r="M2483" s="198">
        <v>0.12509999999999999</v>
      </c>
      <c r="N2483" s="198">
        <v>0.1076</v>
      </c>
      <c r="O2483" s="198">
        <v>9.4299999999999995E-2</v>
      </c>
      <c r="P2483" s="198">
        <v>8.43E-2</v>
      </c>
      <c r="Q2483" s="198">
        <v>7.6899999999999996E-2</v>
      </c>
    </row>
    <row r="2484" spans="1:17" x14ac:dyDescent="0.25">
      <c r="A2484" s="8">
        <v>7</v>
      </c>
      <c r="B2484" s="3">
        <v>67</v>
      </c>
      <c r="C2484" s="5">
        <v>800000</v>
      </c>
      <c r="D2484" s="198"/>
      <c r="E2484" s="198">
        <v>0.5484</v>
      </c>
      <c r="F2484" s="198">
        <v>0.45450000000000002</v>
      </c>
      <c r="G2484" s="198">
        <v>0.37180000000000002</v>
      </c>
      <c r="H2484" s="198">
        <v>0.30209999999999998</v>
      </c>
      <c r="I2484" s="198">
        <v>0.2452</v>
      </c>
      <c r="J2484" s="198">
        <v>0.19919999999999999</v>
      </c>
      <c r="K2484" s="198">
        <v>0.16300000000000001</v>
      </c>
      <c r="L2484" s="198">
        <v>0.13489999999999999</v>
      </c>
      <c r="M2484" s="198">
        <v>0.11360000000000001</v>
      </c>
      <c r="N2484" s="198">
        <v>9.7699999999999995E-2</v>
      </c>
      <c r="O2484" s="198">
        <v>8.5999999999999993E-2</v>
      </c>
      <c r="P2484" s="198">
        <v>7.7600000000000002E-2</v>
      </c>
      <c r="Q2484" s="198">
        <v>7.1599999999999997E-2</v>
      </c>
    </row>
    <row r="2485" spans="1:17" x14ac:dyDescent="0.25">
      <c r="A2485" s="8">
        <v>7</v>
      </c>
      <c r="B2485" s="3">
        <v>68</v>
      </c>
      <c r="C2485" s="5">
        <v>800000</v>
      </c>
      <c r="D2485" s="198"/>
      <c r="E2485" s="198">
        <v>0.5413</v>
      </c>
      <c r="F2485" s="198">
        <v>0.44390000000000002</v>
      </c>
      <c r="G2485" s="198">
        <v>0.35820000000000002</v>
      </c>
      <c r="H2485" s="198">
        <v>0.2873</v>
      </c>
      <c r="I2485" s="198">
        <v>0.2296</v>
      </c>
      <c r="J2485" s="198">
        <v>0.18390000000000001</v>
      </c>
      <c r="K2485" s="198">
        <v>0.14860000000000001</v>
      </c>
      <c r="L2485" s="198">
        <v>0.1221</v>
      </c>
      <c r="M2485" s="198">
        <v>0.1026</v>
      </c>
      <c r="N2485" s="198">
        <v>8.8499999999999995E-2</v>
      </c>
      <c r="O2485" s="198">
        <v>7.8600000000000003E-2</v>
      </c>
      <c r="P2485" s="198">
        <v>7.1800000000000003E-2</v>
      </c>
      <c r="Q2485" s="198">
        <v>6.7100000000000007E-2</v>
      </c>
    </row>
    <row r="2486" spans="1:17" x14ac:dyDescent="0.25">
      <c r="A2486" s="8">
        <v>7</v>
      </c>
      <c r="B2486" s="3">
        <v>69</v>
      </c>
      <c r="C2486" s="5">
        <v>800000</v>
      </c>
      <c r="D2486" s="198"/>
      <c r="E2486" s="198">
        <v>0.53500000000000003</v>
      </c>
      <c r="F2486" s="198">
        <v>0.43419999999999997</v>
      </c>
      <c r="G2486" s="198">
        <v>0.34570000000000001</v>
      </c>
      <c r="H2486" s="198">
        <v>0.27310000000000001</v>
      </c>
      <c r="I2486" s="198">
        <v>0.21460000000000001</v>
      </c>
      <c r="J2486" s="198">
        <v>0.16919999999999999</v>
      </c>
      <c r="K2486" s="198">
        <v>0.1351</v>
      </c>
      <c r="L2486" s="198">
        <v>0.1103</v>
      </c>
      <c r="M2486" s="198">
        <v>9.2700000000000005E-2</v>
      </c>
      <c r="N2486" s="198">
        <v>8.0699999999999994E-2</v>
      </c>
      <c r="O2486" s="198">
        <v>7.2499999999999995E-2</v>
      </c>
      <c r="P2486" s="198">
        <v>6.7199999999999996E-2</v>
      </c>
      <c r="Q2486" s="198">
        <v>6.3799999999999996E-2</v>
      </c>
    </row>
    <row r="2487" spans="1:17" x14ac:dyDescent="0.25">
      <c r="A2487" s="8">
        <v>7</v>
      </c>
      <c r="B2487" s="3">
        <v>70</v>
      </c>
      <c r="C2487" s="5">
        <v>800000</v>
      </c>
      <c r="D2487" s="198"/>
      <c r="E2487" s="198">
        <v>0.52880000000000005</v>
      </c>
      <c r="F2487" s="198">
        <v>0.42359999999999998</v>
      </c>
      <c r="G2487" s="198">
        <v>0.33169999999999999</v>
      </c>
      <c r="H2487" s="198">
        <v>0.25640000000000002</v>
      </c>
      <c r="I2487" s="198">
        <v>0.19700000000000001</v>
      </c>
      <c r="J2487" s="198">
        <v>0.15210000000000001</v>
      </c>
      <c r="K2487" s="198">
        <v>0.1198</v>
      </c>
      <c r="L2487" s="198">
        <v>9.74E-2</v>
      </c>
      <c r="M2487" s="198">
        <v>8.2400000000000001E-2</v>
      </c>
      <c r="N2487" s="198">
        <v>7.2800000000000004E-2</v>
      </c>
      <c r="O2487" s="198">
        <v>6.6799999999999998E-2</v>
      </c>
      <c r="P2487" s="198">
        <v>6.3200000000000006E-2</v>
      </c>
      <c r="Q2487" s="198">
        <v>6.0999999999999999E-2</v>
      </c>
    </row>
    <row r="2488" spans="1:17" x14ac:dyDescent="0.25">
      <c r="A2488" s="8">
        <v>7</v>
      </c>
      <c r="B2488" s="3">
        <v>71</v>
      </c>
      <c r="C2488" s="5">
        <v>800000</v>
      </c>
      <c r="D2488" s="198"/>
      <c r="E2488" s="198">
        <v>0.52400000000000002</v>
      </c>
      <c r="F2488" s="198">
        <v>0.41449999999999998</v>
      </c>
      <c r="G2488" s="198">
        <v>0.31859999999999999</v>
      </c>
      <c r="H2488" s="198">
        <v>0.24030000000000001</v>
      </c>
      <c r="I2488" s="198">
        <v>0.17979999999999999</v>
      </c>
      <c r="J2488" s="198">
        <v>0.13569999999999999</v>
      </c>
      <c r="K2488" s="198">
        <v>0.1056</v>
      </c>
      <c r="L2488" s="198">
        <v>8.5999999999999993E-2</v>
      </c>
      <c r="M2488" s="198">
        <v>7.3899999999999993E-2</v>
      </c>
      <c r="N2488" s="198">
        <v>6.6799999999999998E-2</v>
      </c>
      <c r="O2488" s="198">
        <v>6.2700000000000006E-2</v>
      </c>
      <c r="P2488" s="198">
        <v>6.0499999999999998E-2</v>
      </c>
      <c r="Q2488" s="198">
        <v>5.9400000000000001E-2</v>
      </c>
    </row>
    <row r="2489" spans="1:17" x14ac:dyDescent="0.25">
      <c r="A2489" s="8">
        <v>7</v>
      </c>
      <c r="B2489" s="3">
        <v>72</v>
      </c>
      <c r="C2489" s="5">
        <v>800000</v>
      </c>
      <c r="D2489" s="198"/>
      <c r="E2489" s="198">
        <v>0.51970000000000005</v>
      </c>
      <c r="F2489" s="198">
        <v>0.4047</v>
      </c>
      <c r="G2489" s="198">
        <v>0.30209999999999998</v>
      </c>
      <c r="H2489" s="198">
        <v>0.21890000000000001</v>
      </c>
      <c r="I2489" s="198">
        <v>0.15659999999999999</v>
      </c>
      <c r="J2489" s="198">
        <v>0.1143</v>
      </c>
      <c r="K2489" s="198">
        <v>8.8099999999999998E-2</v>
      </c>
      <c r="L2489" s="198">
        <v>7.3099999999999998E-2</v>
      </c>
      <c r="M2489" s="198">
        <v>6.5199999999999994E-2</v>
      </c>
      <c r="N2489" s="198">
        <v>6.13E-2</v>
      </c>
      <c r="O2489" s="198">
        <v>5.9499999999999997E-2</v>
      </c>
      <c r="P2489" s="198">
        <v>5.8799999999999998E-2</v>
      </c>
      <c r="Q2489" s="198">
        <v>5.8400000000000001E-2</v>
      </c>
    </row>
    <row r="2490" spans="1:17" x14ac:dyDescent="0.25">
      <c r="A2490" s="8">
        <v>7</v>
      </c>
      <c r="B2490" s="3">
        <v>73</v>
      </c>
      <c r="C2490" s="5">
        <v>800000</v>
      </c>
      <c r="D2490" s="198"/>
      <c r="E2490" s="198">
        <v>0.51790000000000003</v>
      </c>
      <c r="F2490" s="198">
        <v>0.39800000000000002</v>
      </c>
      <c r="G2490" s="198">
        <v>0.28699999999999998</v>
      </c>
      <c r="H2490" s="198">
        <v>0.19639999999999999</v>
      </c>
      <c r="I2490" s="198">
        <v>0.13189999999999999</v>
      </c>
      <c r="J2490" s="198">
        <v>9.2700000000000005E-2</v>
      </c>
      <c r="K2490" s="198">
        <v>7.2499999999999995E-2</v>
      </c>
      <c r="L2490" s="198">
        <v>6.3399999999999998E-2</v>
      </c>
      <c r="M2490" s="198">
        <v>5.9900000000000002E-2</v>
      </c>
      <c r="N2490" s="198">
        <v>5.8700000000000002E-2</v>
      </c>
      <c r="O2490" s="198">
        <v>5.8400000000000001E-2</v>
      </c>
      <c r="P2490" s="198">
        <v>5.8299999999999998E-2</v>
      </c>
      <c r="Q2490" s="198">
        <v>5.8200000000000002E-2</v>
      </c>
    </row>
    <row r="2491" spans="1:17" x14ac:dyDescent="0.25">
      <c r="A2491" s="8">
        <v>7</v>
      </c>
      <c r="B2491" s="3">
        <v>74</v>
      </c>
      <c r="C2491" s="5">
        <v>800000</v>
      </c>
      <c r="D2491" s="198"/>
      <c r="E2491" s="198">
        <v>0.51759999999999995</v>
      </c>
      <c r="F2491" s="198">
        <v>0.39610000000000001</v>
      </c>
      <c r="G2491" s="198">
        <v>0.27929999999999999</v>
      </c>
      <c r="H2491" s="198">
        <v>0.18229999999999999</v>
      </c>
      <c r="I2491" s="198">
        <v>0.1157</v>
      </c>
      <c r="J2491" s="198">
        <v>7.9799999999999996E-2</v>
      </c>
      <c r="K2491" s="198">
        <v>6.4799999999999996E-2</v>
      </c>
      <c r="L2491" s="198">
        <v>5.9900000000000002E-2</v>
      </c>
      <c r="M2491" s="198">
        <v>5.8599999999999999E-2</v>
      </c>
      <c r="N2491" s="198">
        <v>5.8299999999999998E-2</v>
      </c>
      <c r="O2491" s="198">
        <v>5.8200000000000002E-2</v>
      </c>
      <c r="P2491" s="198">
        <v>5.8200000000000002E-2</v>
      </c>
      <c r="Q2491" s="198">
        <v>5.8200000000000002E-2</v>
      </c>
    </row>
    <row r="2492" spans="1:17" x14ac:dyDescent="0.25">
      <c r="A2492" s="8">
        <v>8</v>
      </c>
      <c r="B2492" s="3">
        <v>60</v>
      </c>
      <c r="C2492" s="5">
        <v>800000</v>
      </c>
      <c r="D2492" s="198"/>
      <c r="E2492" s="198">
        <v>0.61539999999999995</v>
      </c>
      <c r="F2492" s="198">
        <v>0.54159999999999997</v>
      </c>
      <c r="G2492" s="198">
        <v>0.47539999999999999</v>
      </c>
      <c r="H2492" s="198">
        <v>0.41620000000000001</v>
      </c>
      <c r="I2492" s="198">
        <v>0.36359999999999998</v>
      </c>
      <c r="J2492" s="198">
        <v>0.317</v>
      </c>
      <c r="K2492" s="198">
        <v>0.27610000000000001</v>
      </c>
      <c r="L2492" s="198">
        <v>0.2422</v>
      </c>
      <c r="M2492" s="198">
        <v>0.21379999999999999</v>
      </c>
      <c r="N2492" s="198">
        <v>0.18959999999999999</v>
      </c>
      <c r="O2492" s="198">
        <v>0.1691</v>
      </c>
      <c r="P2492" s="198">
        <v>0.1517</v>
      </c>
      <c r="Q2492" s="198">
        <v>0.13700000000000001</v>
      </c>
    </row>
    <row r="2493" spans="1:17" x14ac:dyDescent="0.25">
      <c r="A2493" s="8">
        <v>8</v>
      </c>
      <c r="B2493" s="3">
        <v>61</v>
      </c>
      <c r="C2493" s="5">
        <v>800000</v>
      </c>
      <c r="D2493" s="198"/>
      <c r="E2493" s="198">
        <v>0.60650000000000004</v>
      </c>
      <c r="F2493" s="198">
        <v>0.53039999999999998</v>
      </c>
      <c r="G2493" s="198">
        <v>0.46239999999999998</v>
      </c>
      <c r="H2493" s="198">
        <v>0.40179999999999999</v>
      </c>
      <c r="I2493" s="198">
        <v>0.3483</v>
      </c>
      <c r="J2493" s="198">
        <v>0.30120000000000002</v>
      </c>
      <c r="K2493" s="198">
        <v>0.26150000000000001</v>
      </c>
      <c r="L2493" s="198">
        <v>0.22869999999999999</v>
      </c>
      <c r="M2493" s="198">
        <v>0.2009</v>
      </c>
      <c r="N2493" s="198">
        <v>0.1774</v>
      </c>
      <c r="O2493" s="198">
        <v>0.15770000000000001</v>
      </c>
      <c r="P2493" s="198">
        <v>0.14119999999999999</v>
      </c>
      <c r="Q2493" s="198">
        <v>0.1275</v>
      </c>
    </row>
    <row r="2494" spans="1:17" x14ac:dyDescent="0.25">
      <c r="A2494" s="8">
        <v>8</v>
      </c>
      <c r="B2494" s="3">
        <v>62</v>
      </c>
      <c r="C2494" s="5">
        <v>800000</v>
      </c>
      <c r="D2494" s="198"/>
      <c r="E2494" s="198">
        <v>0.59760000000000002</v>
      </c>
      <c r="F2494" s="198">
        <v>0.51919999999999999</v>
      </c>
      <c r="G2494" s="198">
        <v>0.44919999999999999</v>
      </c>
      <c r="H2494" s="198">
        <v>0.38719999999999999</v>
      </c>
      <c r="I2494" s="198">
        <v>0.33279999999999998</v>
      </c>
      <c r="J2494" s="198">
        <v>0.28589999999999999</v>
      </c>
      <c r="K2494" s="198">
        <v>0.24759999999999999</v>
      </c>
      <c r="L2494" s="198">
        <v>0.2152</v>
      </c>
      <c r="M2494" s="198">
        <v>0.188</v>
      </c>
      <c r="N2494" s="198">
        <v>0.1653</v>
      </c>
      <c r="O2494" s="198">
        <v>0.14660000000000001</v>
      </c>
      <c r="P2494" s="198">
        <v>0.13120000000000001</v>
      </c>
      <c r="Q2494" s="198">
        <v>0.1187</v>
      </c>
    </row>
    <row r="2495" spans="1:17" x14ac:dyDescent="0.25">
      <c r="A2495" s="8">
        <v>8</v>
      </c>
      <c r="B2495" s="3">
        <v>63</v>
      </c>
      <c r="C2495" s="5">
        <v>800000</v>
      </c>
      <c r="D2495" s="198"/>
      <c r="E2495" s="198">
        <v>0.58860000000000001</v>
      </c>
      <c r="F2495" s="198">
        <v>0.50760000000000005</v>
      </c>
      <c r="G2495" s="198">
        <v>0.43559999999999999</v>
      </c>
      <c r="H2495" s="198">
        <v>0.37219999999999998</v>
      </c>
      <c r="I2495" s="198">
        <v>0.31690000000000002</v>
      </c>
      <c r="J2495" s="198">
        <v>0.27139999999999997</v>
      </c>
      <c r="K2495" s="198">
        <v>0.23330000000000001</v>
      </c>
      <c r="L2495" s="198">
        <v>0.2014</v>
      </c>
      <c r="M2495" s="198">
        <v>0.17510000000000001</v>
      </c>
      <c r="N2495" s="198">
        <v>0.15340000000000001</v>
      </c>
      <c r="O2495" s="198">
        <v>0.13589999999999999</v>
      </c>
      <c r="P2495" s="198">
        <v>0.1217</v>
      </c>
      <c r="Q2495" s="198">
        <v>0.1103</v>
      </c>
    </row>
    <row r="2496" spans="1:17" x14ac:dyDescent="0.25">
      <c r="A2496" s="8">
        <v>8</v>
      </c>
      <c r="B2496" s="3">
        <v>64</v>
      </c>
      <c r="C2496" s="5">
        <v>800000</v>
      </c>
      <c r="D2496" s="198"/>
      <c r="E2496" s="198">
        <v>0.57969999999999999</v>
      </c>
      <c r="F2496" s="198">
        <v>0.49619999999999997</v>
      </c>
      <c r="G2496" s="198">
        <v>0.42209999999999998</v>
      </c>
      <c r="H2496" s="198">
        <v>0.35730000000000001</v>
      </c>
      <c r="I2496" s="198">
        <v>0.30209999999999998</v>
      </c>
      <c r="J2496" s="198">
        <v>0.25679999999999997</v>
      </c>
      <c r="K2496" s="198">
        <v>0.21909999999999999</v>
      </c>
      <c r="L2496" s="198">
        <v>0.18790000000000001</v>
      </c>
      <c r="M2496" s="198">
        <v>0.16259999999999999</v>
      </c>
      <c r="N2496" s="198">
        <v>0.1421</v>
      </c>
      <c r="O2496" s="198">
        <v>0.1258</v>
      </c>
      <c r="P2496" s="198">
        <v>0.1128</v>
      </c>
      <c r="Q2496" s="198">
        <v>0.10249999999999999</v>
      </c>
    </row>
    <row r="2497" spans="1:17" x14ac:dyDescent="0.25">
      <c r="A2497" s="8">
        <v>8</v>
      </c>
      <c r="B2497" s="3">
        <v>65</v>
      </c>
      <c r="C2497" s="5">
        <v>800000</v>
      </c>
      <c r="D2497" s="198"/>
      <c r="E2497" s="198">
        <v>0.57110000000000005</v>
      </c>
      <c r="F2497" s="198">
        <v>0.48480000000000001</v>
      </c>
      <c r="G2497" s="198">
        <v>0.40860000000000002</v>
      </c>
      <c r="H2497" s="198">
        <v>0.3422</v>
      </c>
      <c r="I2497" s="198">
        <v>0.28760000000000002</v>
      </c>
      <c r="J2497" s="198">
        <v>0.24229999999999999</v>
      </c>
      <c r="K2497" s="198">
        <v>0.2049</v>
      </c>
      <c r="L2497" s="198">
        <v>0.17469999999999999</v>
      </c>
      <c r="M2497" s="198">
        <v>0.15049999999999999</v>
      </c>
      <c r="N2497" s="198">
        <v>0.1313</v>
      </c>
      <c r="O2497" s="198">
        <v>0.1162</v>
      </c>
      <c r="P2497" s="198">
        <v>0.1045</v>
      </c>
      <c r="Q2497" s="198">
        <v>9.5500000000000002E-2</v>
      </c>
    </row>
    <row r="2498" spans="1:17" x14ac:dyDescent="0.25">
      <c r="A2498" s="8">
        <v>8</v>
      </c>
      <c r="B2498" s="3">
        <v>66</v>
      </c>
      <c r="C2498" s="5">
        <v>800000</v>
      </c>
      <c r="D2498" s="198"/>
      <c r="E2498" s="198">
        <v>0.56279999999999997</v>
      </c>
      <c r="F2498" s="198">
        <v>0.4738</v>
      </c>
      <c r="G2498" s="198">
        <v>0.39529999999999998</v>
      </c>
      <c r="H2498" s="198">
        <v>0.32819999999999999</v>
      </c>
      <c r="I2498" s="198">
        <v>0.27310000000000001</v>
      </c>
      <c r="J2498" s="198">
        <v>0.2278</v>
      </c>
      <c r="K2498" s="198">
        <v>0.19109999999999999</v>
      </c>
      <c r="L2498" s="198">
        <v>0.16189999999999999</v>
      </c>
      <c r="M2498" s="198">
        <v>0.1389</v>
      </c>
      <c r="N2498" s="198">
        <v>0.1211</v>
      </c>
      <c r="O2498" s="198">
        <v>0.1074</v>
      </c>
      <c r="P2498" s="198">
        <v>9.7100000000000006E-2</v>
      </c>
      <c r="Q2498" s="198">
        <v>8.9300000000000004E-2</v>
      </c>
    </row>
    <row r="2499" spans="1:17" x14ac:dyDescent="0.25">
      <c r="A2499" s="8">
        <v>8</v>
      </c>
      <c r="B2499" s="3">
        <v>67</v>
      </c>
      <c r="C2499" s="5">
        <v>800000</v>
      </c>
      <c r="D2499" s="198"/>
      <c r="E2499" s="198">
        <v>0.55420000000000003</v>
      </c>
      <c r="F2499" s="198">
        <v>0.46210000000000001</v>
      </c>
      <c r="G2499" s="198">
        <v>0.38100000000000001</v>
      </c>
      <c r="H2499" s="198">
        <v>0.31309999999999999</v>
      </c>
      <c r="I2499" s="198">
        <v>0.25740000000000002</v>
      </c>
      <c r="J2499" s="198">
        <v>0.21229999999999999</v>
      </c>
      <c r="K2499" s="198">
        <v>0.1764</v>
      </c>
      <c r="L2499" s="198">
        <v>0.1484</v>
      </c>
      <c r="M2499" s="198">
        <v>0.12690000000000001</v>
      </c>
      <c r="N2499" s="198">
        <v>0.1108</v>
      </c>
      <c r="O2499" s="198">
        <v>9.8699999999999996E-2</v>
      </c>
      <c r="P2499" s="198">
        <v>8.9899999999999994E-2</v>
      </c>
      <c r="Q2499" s="198">
        <v>8.3500000000000005E-2</v>
      </c>
    </row>
    <row r="2500" spans="1:17" x14ac:dyDescent="0.25">
      <c r="A2500" s="8">
        <v>8</v>
      </c>
      <c r="B2500" s="3">
        <v>68</v>
      </c>
      <c r="C2500" s="5">
        <v>800000</v>
      </c>
      <c r="D2500" s="198"/>
      <c r="E2500" s="198">
        <v>0.54620000000000002</v>
      </c>
      <c r="F2500" s="198">
        <v>0.4506</v>
      </c>
      <c r="G2500" s="198">
        <v>0.36670000000000003</v>
      </c>
      <c r="H2500" s="198">
        <v>0.29780000000000001</v>
      </c>
      <c r="I2500" s="198">
        <v>0.2414</v>
      </c>
      <c r="J2500" s="198">
        <v>0.19650000000000001</v>
      </c>
      <c r="K2500" s="198">
        <v>0.16159999999999999</v>
      </c>
      <c r="L2500" s="198">
        <v>0.1351</v>
      </c>
      <c r="M2500" s="198">
        <v>0.11550000000000001</v>
      </c>
      <c r="N2500" s="198">
        <v>0.1011</v>
      </c>
      <c r="O2500" s="198">
        <v>9.0899999999999995E-2</v>
      </c>
      <c r="P2500" s="198">
        <v>8.3599999999999994E-2</v>
      </c>
      <c r="Q2500" s="198">
        <v>7.8600000000000003E-2</v>
      </c>
    </row>
    <row r="2501" spans="1:17" x14ac:dyDescent="0.25">
      <c r="A2501" s="8">
        <v>8</v>
      </c>
      <c r="B2501" s="3">
        <v>69</v>
      </c>
      <c r="C2501" s="5">
        <v>800000</v>
      </c>
      <c r="D2501" s="198"/>
      <c r="E2501" s="198">
        <v>0.53910000000000002</v>
      </c>
      <c r="F2501" s="198">
        <v>0.44</v>
      </c>
      <c r="G2501" s="198">
        <v>0.3538</v>
      </c>
      <c r="H2501" s="198">
        <v>0.28299999999999997</v>
      </c>
      <c r="I2501" s="198">
        <v>0.22600000000000001</v>
      </c>
      <c r="J2501" s="198">
        <v>0.18140000000000001</v>
      </c>
      <c r="K2501" s="198">
        <v>0.1477</v>
      </c>
      <c r="L2501" s="198">
        <v>0.123</v>
      </c>
      <c r="M2501" s="198">
        <v>0.1052</v>
      </c>
      <c r="N2501" s="198">
        <v>9.2799999999999994E-2</v>
      </c>
      <c r="O2501" s="198">
        <v>8.43E-2</v>
      </c>
      <c r="P2501" s="198">
        <v>7.8700000000000006E-2</v>
      </c>
      <c r="Q2501" s="198">
        <v>7.4899999999999994E-2</v>
      </c>
    </row>
    <row r="2502" spans="1:17" x14ac:dyDescent="0.25">
      <c r="A2502" s="8">
        <v>8</v>
      </c>
      <c r="B2502" s="3">
        <v>70</v>
      </c>
      <c r="C2502" s="5">
        <v>800000</v>
      </c>
      <c r="D2502" s="198"/>
      <c r="E2502" s="198">
        <v>0.53190000000000004</v>
      </c>
      <c r="F2502" s="198">
        <v>0.4284</v>
      </c>
      <c r="G2502" s="198">
        <v>0.33889999999999998</v>
      </c>
      <c r="H2502" s="198">
        <v>0.26569999999999999</v>
      </c>
      <c r="I2502" s="198">
        <v>0.20780000000000001</v>
      </c>
      <c r="J2502" s="198">
        <v>0.16389999999999999</v>
      </c>
      <c r="K2502" s="198">
        <v>0.13200000000000001</v>
      </c>
      <c r="L2502" s="198">
        <v>0.1096</v>
      </c>
      <c r="M2502" s="198">
        <v>9.4399999999999998E-2</v>
      </c>
      <c r="N2502" s="198">
        <v>8.4500000000000006E-2</v>
      </c>
      <c r="O2502" s="198">
        <v>7.8100000000000003E-2</v>
      </c>
      <c r="P2502" s="198">
        <v>7.4200000000000002E-2</v>
      </c>
      <c r="Q2502" s="198">
        <v>7.1800000000000003E-2</v>
      </c>
    </row>
    <row r="2503" spans="1:17" x14ac:dyDescent="0.25">
      <c r="A2503" s="8">
        <v>8</v>
      </c>
      <c r="B2503" s="3">
        <v>71</v>
      </c>
      <c r="C2503" s="5">
        <v>800000</v>
      </c>
      <c r="D2503" s="198"/>
      <c r="E2503" s="198">
        <v>0.5262</v>
      </c>
      <c r="F2503" s="198">
        <v>0.41830000000000001</v>
      </c>
      <c r="G2503" s="198">
        <v>0.32490000000000002</v>
      </c>
      <c r="H2503" s="198">
        <v>0.24890000000000001</v>
      </c>
      <c r="I2503" s="198">
        <v>0.19009999999999999</v>
      </c>
      <c r="J2503" s="198">
        <v>0.14710000000000001</v>
      </c>
      <c r="K2503" s="198">
        <v>0.1174</v>
      </c>
      <c r="L2503" s="198">
        <v>9.7799999999999998E-2</v>
      </c>
      <c r="M2503" s="198">
        <v>8.5400000000000004E-2</v>
      </c>
      <c r="N2503" s="198">
        <v>7.8E-2</v>
      </c>
      <c r="O2503" s="198">
        <v>7.3700000000000002E-2</v>
      </c>
      <c r="P2503" s="198">
        <v>7.1300000000000002E-2</v>
      </c>
      <c r="Q2503" s="198">
        <v>6.9900000000000004E-2</v>
      </c>
    </row>
    <row r="2504" spans="1:17" x14ac:dyDescent="0.25">
      <c r="A2504" s="8">
        <v>8</v>
      </c>
      <c r="B2504" s="3">
        <v>72</v>
      </c>
      <c r="C2504" s="5">
        <v>800000</v>
      </c>
      <c r="D2504" s="198"/>
      <c r="E2504" s="198">
        <v>0.52100000000000002</v>
      </c>
      <c r="F2504" s="198">
        <v>0.40710000000000002</v>
      </c>
      <c r="G2504" s="198">
        <v>0.30709999999999998</v>
      </c>
      <c r="H2504" s="198">
        <v>0.22650000000000001</v>
      </c>
      <c r="I2504" s="198">
        <v>0.1663</v>
      </c>
      <c r="J2504" s="198">
        <v>0.12520000000000001</v>
      </c>
      <c r="K2504" s="198">
        <v>9.9400000000000002E-2</v>
      </c>
      <c r="L2504" s="198">
        <v>8.43E-2</v>
      </c>
      <c r="M2504" s="198">
        <v>7.6200000000000004E-2</v>
      </c>
      <c r="N2504" s="198">
        <v>7.2099999999999997E-2</v>
      </c>
      <c r="O2504" s="198">
        <v>7.0099999999999996E-2</v>
      </c>
      <c r="P2504" s="198">
        <v>6.9199999999999998E-2</v>
      </c>
      <c r="Q2504" s="198">
        <v>6.88E-2</v>
      </c>
    </row>
    <row r="2505" spans="1:17" x14ac:dyDescent="0.25">
      <c r="A2505" s="8">
        <v>8</v>
      </c>
      <c r="B2505" s="3">
        <v>73</v>
      </c>
      <c r="C2505" s="5">
        <v>800000</v>
      </c>
      <c r="D2505" s="198"/>
      <c r="E2505" s="198">
        <v>0.51849999999999996</v>
      </c>
      <c r="F2505" s="198">
        <v>0.3992</v>
      </c>
      <c r="G2505" s="198">
        <v>0.29039999999999999</v>
      </c>
      <c r="H2505" s="198">
        <v>0.2029</v>
      </c>
      <c r="I2505" s="198">
        <v>0.1409</v>
      </c>
      <c r="J2505" s="198">
        <v>0.1031</v>
      </c>
      <c r="K2505" s="198">
        <v>8.3299999999999999E-2</v>
      </c>
      <c r="L2505" s="198">
        <v>7.4200000000000002E-2</v>
      </c>
      <c r="M2505" s="198">
        <v>7.0499999999999993E-2</v>
      </c>
      <c r="N2505" s="198">
        <v>6.9199999999999998E-2</v>
      </c>
      <c r="O2505" s="198">
        <v>6.8699999999999997E-2</v>
      </c>
      <c r="P2505" s="198">
        <v>6.8599999999999994E-2</v>
      </c>
      <c r="Q2505" s="198">
        <v>6.8599999999999994E-2</v>
      </c>
    </row>
    <row r="2506" spans="1:17" x14ac:dyDescent="0.25">
      <c r="A2506" s="8">
        <v>8</v>
      </c>
      <c r="B2506" s="3">
        <v>74</v>
      </c>
      <c r="C2506" s="5">
        <v>800000</v>
      </c>
      <c r="D2506" s="198"/>
      <c r="E2506" s="198">
        <v>0.5181</v>
      </c>
      <c r="F2506" s="198">
        <v>0.3967</v>
      </c>
      <c r="G2506" s="198">
        <v>0.28149999999999997</v>
      </c>
      <c r="H2506" s="198">
        <v>0.18779999999999999</v>
      </c>
      <c r="I2506" s="198">
        <v>0.12429999999999999</v>
      </c>
      <c r="J2506" s="198">
        <v>0.09</v>
      </c>
      <c r="K2506" s="198">
        <v>7.5399999999999995E-2</v>
      </c>
      <c r="L2506" s="198">
        <v>7.0400000000000004E-2</v>
      </c>
      <c r="M2506" s="198">
        <v>6.9000000000000006E-2</v>
      </c>
      <c r="N2506" s="198">
        <v>6.8599999999999994E-2</v>
      </c>
      <c r="O2506" s="198">
        <v>6.8599999999999994E-2</v>
      </c>
      <c r="P2506" s="198">
        <v>6.8500000000000005E-2</v>
      </c>
      <c r="Q2506" s="198">
        <v>6.8500000000000005E-2</v>
      </c>
    </row>
    <row r="2507" spans="1:17" x14ac:dyDescent="0.25">
      <c r="A2507" s="8">
        <v>9</v>
      </c>
      <c r="B2507" s="3">
        <v>60</v>
      </c>
      <c r="C2507" s="5">
        <v>800000</v>
      </c>
      <c r="D2507" s="198"/>
      <c r="E2507" s="198">
        <v>0.63300000000000001</v>
      </c>
      <c r="F2507" s="198">
        <v>0.56240000000000001</v>
      </c>
      <c r="G2507" s="198">
        <v>0.49859999999999999</v>
      </c>
      <c r="H2507" s="198">
        <v>0.441</v>
      </c>
      <c r="I2507" s="198">
        <v>0.38890000000000002</v>
      </c>
      <c r="J2507" s="198">
        <v>0.34250000000000003</v>
      </c>
      <c r="K2507" s="198">
        <v>0.30130000000000001</v>
      </c>
      <c r="L2507" s="198">
        <v>0.26869999999999999</v>
      </c>
      <c r="M2507" s="198">
        <v>0.2409</v>
      </c>
      <c r="N2507" s="198">
        <v>0.217</v>
      </c>
      <c r="O2507" s="198">
        <v>0.19639999999999999</v>
      </c>
      <c r="P2507" s="198">
        <v>0.1789</v>
      </c>
      <c r="Q2507" s="198">
        <v>0.16389999999999999</v>
      </c>
    </row>
    <row r="2508" spans="1:17" x14ac:dyDescent="0.25">
      <c r="A2508" s="8">
        <v>9</v>
      </c>
      <c r="B2508" s="3">
        <v>61</v>
      </c>
      <c r="C2508" s="5">
        <v>800000</v>
      </c>
      <c r="D2508" s="198"/>
      <c r="E2508" s="198">
        <v>0.62329999999999997</v>
      </c>
      <c r="F2508" s="198">
        <v>0.55030000000000001</v>
      </c>
      <c r="G2508" s="198">
        <v>0.48449999999999999</v>
      </c>
      <c r="H2508" s="198">
        <v>0.42520000000000002</v>
      </c>
      <c r="I2508" s="198">
        <v>0.37219999999999998</v>
      </c>
      <c r="J2508" s="198">
        <v>0.32540000000000002</v>
      </c>
      <c r="K2508" s="198">
        <v>0.28699999999999998</v>
      </c>
      <c r="L2508" s="198">
        <v>0.25490000000000002</v>
      </c>
      <c r="M2508" s="198">
        <v>0.2276</v>
      </c>
      <c r="N2508" s="198">
        <v>0.20419999999999999</v>
      </c>
      <c r="O2508" s="198">
        <v>0.18440000000000001</v>
      </c>
      <c r="P2508" s="198">
        <v>0.1676</v>
      </c>
      <c r="Q2508" s="198">
        <v>0.1537</v>
      </c>
    </row>
    <row r="2509" spans="1:17" x14ac:dyDescent="0.25">
      <c r="A2509" s="8">
        <v>9</v>
      </c>
      <c r="B2509" s="3">
        <v>62</v>
      </c>
      <c r="C2509" s="5">
        <v>800000</v>
      </c>
      <c r="D2509" s="198"/>
      <c r="E2509" s="198">
        <v>0.61339999999999995</v>
      </c>
      <c r="F2509" s="198">
        <v>0.53790000000000004</v>
      </c>
      <c r="G2509" s="198">
        <v>0.47</v>
      </c>
      <c r="H2509" s="198">
        <v>0.4093</v>
      </c>
      <c r="I2509" s="198">
        <v>0.35549999999999998</v>
      </c>
      <c r="J2509" s="198">
        <v>0.30990000000000001</v>
      </c>
      <c r="K2509" s="198">
        <v>0.2727</v>
      </c>
      <c r="L2509" s="198">
        <v>0.24099999999999999</v>
      </c>
      <c r="M2509" s="198">
        <v>0.2142</v>
      </c>
      <c r="N2509" s="198">
        <v>0.1915</v>
      </c>
      <c r="O2509" s="198">
        <v>0.17269999999999999</v>
      </c>
      <c r="P2509" s="198">
        <v>0.15709999999999999</v>
      </c>
      <c r="Q2509" s="198">
        <v>0.1444</v>
      </c>
    </row>
    <row r="2510" spans="1:17" x14ac:dyDescent="0.25">
      <c r="A2510" s="8">
        <v>9</v>
      </c>
      <c r="B2510" s="3">
        <v>63</v>
      </c>
      <c r="C2510" s="5">
        <v>800000</v>
      </c>
      <c r="D2510" s="198"/>
      <c r="E2510" s="198">
        <v>0.60329999999999995</v>
      </c>
      <c r="F2510" s="198">
        <v>0.5252</v>
      </c>
      <c r="G2510" s="198">
        <v>0.4551</v>
      </c>
      <c r="H2510" s="198">
        <v>0.39290000000000003</v>
      </c>
      <c r="I2510" s="198">
        <v>0.3387</v>
      </c>
      <c r="J2510" s="198">
        <v>0.29499999999999998</v>
      </c>
      <c r="K2510" s="198">
        <v>0.25800000000000001</v>
      </c>
      <c r="L2510" s="198">
        <v>0.2268</v>
      </c>
      <c r="M2510" s="198">
        <v>0.2006</v>
      </c>
      <c r="N2510" s="198">
        <v>0.17910000000000001</v>
      </c>
      <c r="O2510" s="198">
        <v>0.1615</v>
      </c>
      <c r="P2510" s="198">
        <v>0.14710000000000001</v>
      </c>
      <c r="Q2510" s="198">
        <v>0.13550000000000001</v>
      </c>
    </row>
    <row r="2511" spans="1:17" x14ac:dyDescent="0.25">
      <c r="A2511" s="8">
        <v>9</v>
      </c>
      <c r="B2511" s="3">
        <v>64</v>
      </c>
      <c r="C2511" s="5">
        <v>800000</v>
      </c>
      <c r="D2511" s="198"/>
      <c r="E2511" s="198">
        <v>0.59319999999999995</v>
      </c>
      <c r="F2511" s="198">
        <v>0.51239999999999997</v>
      </c>
      <c r="G2511" s="198">
        <v>0.44019999999999998</v>
      </c>
      <c r="H2511" s="198">
        <v>0.37669999999999998</v>
      </c>
      <c r="I2511" s="198">
        <v>0.32390000000000002</v>
      </c>
      <c r="J2511" s="198">
        <v>0.28000000000000003</v>
      </c>
      <c r="K2511" s="198">
        <v>0.2432</v>
      </c>
      <c r="L2511" s="198">
        <v>0.21260000000000001</v>
      </c>
      <c r="M2511" s="198">
        <v>0.18759999999999999</v>
      </c>
      <c r="N2511" s="198">
        <v>0.1673</v>
      </c>
      <c r="O2511" s="198">
        <v>0.15090000000000001</v>
      </c>
      <c r="P2511" s="198">
        <v>0.13769999999999999</v>
      </c>
      <c r="Q2511" s="198">
        <v>0.12720000000000001</v>
      </c>
    </row>
    <row r="2512" spans="1:17" x14ac:dyDescent="0.25">
      <c r="A2512" s="8">
        <v>9</v>
      </c>
      <c r="B2512" s="3">
        <v>65</v>
      </c>
      <c r="C2512" s="5">
        <v>800000</v>
      </c>
      <c r="D2512" s="198"/>
      <c r="E2512" s="198">
        <v>0.58330000000000004</v>
      </c>
      <c r="F2512" s="198">
        <v>0.49969999999999998</v>
      </c>
      <c r="G2512" s="198">
        <v>0.42549999999999999</v>
      </c>
      <c r="H2512" s="198">
        <v>0.36120000000000002</v>
      </c>
      <c r="I2512" s="198">
        <v>0.30880000000000002</v>
      </c>
      <c r="J2512" s="198">
        <v>0.26479999999999998</v>
      </c>
      <c r="K2512" s="198">
        <v>0.22850000000000001</v>
      </c>
      <c r="L2512" s="198">
        <v>0.19900000000000001</v>
      </c>
      <c r="M2512" s="198">
        <v>0.17510000000000001</v>
      </c>
      <c r="N2512" s="198">
        <v>0.156</v>
      </c>
      <c r="O2512" s="198">
        <v>0.1409</v>
      </c>
      <c r="P2512" s="198">
        <v>0.129</v>
      </c>
      <c r="Q2512" s="198">
        <v>0.1197</v>
      </c>
    </row>
    <row r="2513" spans="1:17" x14ac:dyDescent="0.25">
      <c r="A2513" s="8">
        <v>9</v>
      </c>
      <c r="B2513" s="3">
        <v>66</v>
      </c>
      <c r="C2513" s="5">
        <v>800000</v>
      </c>
      <c r="D2513" s="198"/>
      <c r="E2513" s="198">
        <v>0.57369999999999999</v>
      </c>
      <c r="F2513" s="198">
        <v>0.48730000000000001</v>
      </c>
      <c r="G2513" s="198">
        <v>0.41089999999999999</v>
      </c>
      <c r="H2513" s="198">
        <v>0.34660000000000002</v>
      </c>
      <c r="I2513" s="198">
        <v>0.29360000000000003</v>
      </c>
      <c r="J2513" s="198">
        <v>0.24979999999999999</v>
      </c>
      <c r="K2513" s="198">
        <v>0.21429999999999999</v>
      </c>
      <c r="L2513" s="198">
        <v>0.1857</v>
      </c>
      <c r="M2513" s="198">
        <v>0.16309999999999999</v>
      </c>
      <c r="N2513" s="198">
        <v>0.14530000000000001</v>
      </c>
      <c r="O2513" s="198">
        <v>0.13159999999999999</v>
      </c>
      <c r="P2513" s="198">
        <v>0.1211</v>
      </c>
      <c r="Q2513" s="198">
        <v>0.11310000000000001</v>
      </c>
    </row>
    <row r="2514" spans="1:17" x14ac:dyDescent="0.25">
      <c r="A2514" s="8">
        <v>9</v>
      </c>
      <c r="B2514" s="3">
        <v>67</v>
      </c>
      <c r="C2514" s="5">
        <v>800000</v>
      </c>
      <c r="D2514" s="198"/>
      <c r="E2514" s="198">
        <v>0.56379999999999997</v>
      </c>
      <c r="F2514" s="198">
        <v>0.47420000000000001</v>
      </c>
      <c r="G2514" s="198">
        <v>0.3952</v>
      </c>
      <c r="H2514" s="198">
        <v>0.33079999999999998</v>
      </c>
      <c r="I2514" s="198">
        <v>0.27729999999999999</v>
      </c>
      <c r="J2514" s="198">
        <v>0.23380000000000001</v>
      </c>
      <c r="K2514" s="198">
        <v>0.1991</v>
      </c>
      <c r="L2514" s="198">
        <v>0.17180000000000001</v>
      </c>
      <c r="M2514" s="198">
        <v>0.1507</v>
      </c>
      <c r="N2514" s="198">
        <v>0.1346</v>
      </c>
      <c r="O2514" s="198">
        <v>0.1225</v>
      </c>
      <c r="P2514" s="198">
        <v>0.1135</v>
      </c>
      <c r="Q2514" s="198">
        <v>0.1069</v>
      </c>
    </row>
    <row r="2515" spans="1:17" x14ac:dyDescent="0.25">
      <c r="A2515" s="8">
        <v>9</v>
      </c>
      <c r="B2515" s="3">
        <v>68</v>
      </c>
      <c r="C2515" s="5">
        <v>800000</v>
      </c>
      <c r="D2515" s="198"/>
      <c r="E2515" s="198">
        <v>0.55430000000000001</v>
      </c>
      <c r="F2515" s="198">
        <v>0.46129999999999999</v>
      </c>
      <c r="G2515" s="198">
        <v>0.38059999999999999</v>
      </c>
      <c r="H2515" s="198">
        <v>0.31459999999999999</v>
      </c>
      <c r="I2515" s="198">
        <v>0.2606</v>
      </c>
      <c r="J2515" s="198">
        <v>0.2175</v>
      </c>
      <c r="K2515" s="198">
        <v>0.18379999999999999</v>
      </c>
      <c r="L2515" s="198">
        <v>0.15809999999999999</v>
      </c>
      <c r="M2515" s="198">
        <v>0.13880000000000001</v>
      </c>
      <c r="N2515" s="198">
        <v>0.1245</v>
      </c>
      <c r="O2515" s="198">
        <v>0.1142</v>
      </c>
      <c r="P2515" s="198">
        <v>0.10680000000000001</v>
      </c>
      <c r="Q2515" s="198">
        <v>0.1016</v>
      </c>
    </row>
    <row r="2516" spans="1:17" x14ac:dyDescent="0.25">
      <c r="A2516" s="8">
        <v>9</v>
      </c>
      <c r="B2516" s="3">
        <v>69</v>
      </c>
      <c r="C2516" s="5">
        <v>800000</v>
      </c>
      <c r="D2516" s="198"/>
      <c r="E2516" s="198">
        <v>0.54590000000000005</v>
      </c>
      <c r="F2516" s="198">
        <v>0.44929999999999998</v>
      </c>
      <c r="G2516" s="198">
        <v>0.36659999999999998</v>
      </c>
      <c r="H2516" s="198">
        <v>0.29909999999999998</v>
      </c>
      <c r="I2516" s="198">
        <v>0.24460000000000001</v>
      </c>
      <c r="J2516" s="198">
        <v>0.20200000000000001</v>
      </c>
      <c r="K2516" s="198">
        <v>0.1696</v>
      </c>
      <c r="L2516" s="198">
        <v>0.14549999999999999</v>
      </c>
      <c r="M2516" s="198">
        <v>0.12809999999999999</v>
      </c>
      <c r="N2516" s="198">
        <v>0.1158</v>
      </c>
      <c r="O2516" s="198">
        <v>0.10730000000000001</v>
      </c>
      <c r="P2516" s="198">
        <v>0.10150000000000001</v>
      </c>
      <c r="Q2516" s="198">
        <v>9.7600000000000006E-2</v>
      </c>
    </row>
    <row r="2517" spans="1:17" x14ac:dyDescent="0.25">
      <c r="A2517" s="8">
        <v>9</v>
      </c>
      <c r="B2517" s="3">
        <v>70</v>
      </c>
      <c r="C2517" s="5">
        <v>800000</v>
      </c>
      <c r="D2517" s="198"/>
      <c r="E2517" s="198">
        <v>0.53720000000000001</v>
      </c>
      <c r="F2517" s="198">
        <v>0.43609999999999999</v>
      </c>
      <c r="G2517" s="198">
        <v>0.35049999999999998</v>
      </c>
      <c r="H2517" s="198">
        <v>0.28079999999999999</v>
      </c>
      <c r="I2517" s="198">
        <v>0.22570000000000001</v>
      </c>
      <c r="J2517" s="198">
        <v>0.18390000000000001</v>
      </c>
      <c r="K2517" s="198">
        <v>0.15340000000000001</v>
      </c>
      <c r="L2517" s="198">
        <v>0.1318</v>
      </c>
      <c r="M2517" s="198">
        <v>0.11700000000000001</v>
      </c>
      <c r="N2517" s="198">
        <v>0.1071</v>
      </c>
      <c r="O2517" s="198">
        <v>0.1007</v>
      </c>
      <c r="P2517" s="198">
        <v>9.6699999999999994E-2</v>
      </c>
      <c r="Q2517" s="198">
        <v>9.4100000000000003E-2</v>
      </c>
    </row>
    <row r="2518" spans="1:17" x14ac:dyDescent="0.25">
      <c r="A2518" s="8">
        <v>9</v>
      </c>
      <c r="B2518" s="3">
        <v>71</v>
      </c>
      <c r="C2518" s="5">
        <v>800000</v>
      </c>
      <c r="D2518" s="198"/>
      <c r="E2518" s="198">
        <v>0.5302</v>
      </c>
      <c r="F2518" s="198">
        <v>0.4244</v>
      </c>
      <c r="G2518" s="198">
        <v>0.3352</v>
      </c>
      <c r="H2518" s="198">
        <v>0.26300000000000001</v>
      </c>
      <c r="I2518" s="198">
        <v>0.2074</v>
      </c>
      <c r="J2518" s="198">
        <v>0.16669999999999999</v>
      </c>
      <c r="K2518" s="198">
        <v>0.13850000000000001</v>
      </c>
      <c r="L2518" s="198">
        <v>0.1197</v>
      </c>
      <c r="M2518" s="198">
        <v>0.1077</v>
      </c>
      <c r="N2518" s="198">
        <v>0.1003</v>
      </c>
      <c r="O2518" s="198">
        <v>9.6000000000000002E-2</v>
      </c>
      <c r="P2518" s="198">
        <v>9.35E-2</v>
      </c>
      <c r="Q2518" s="198">
        <v>9.2100000000000001E-2</v>
      </c>
    </row>
    <row r="2519" spans="1:17" x14ac:dyDescent="0.25">
      <c r="A2519" s="8">
        <v>9</v>
      </c>
      <c r="B2519" s="3">
        <v>72</v>
      </c>
      <c r="C2519" s="5">
        <v>800000</v>
      </c>
      <c r="D2519" s="198"/>
      <c r="E2519" s="198">
        <v>0.52349999999999997</v>
      </c>
      <c r="F2519" s="198">
        <v>0.41110000000000002</v>
      </c>
      <c r="G2519" s="198">
        <v>0.3155</v>
      </c>
      <c r="H2519" s="198">
        <v>0.2392</v>
      </c>
      <c r="I2519" s="198">
        <v>0.18279999999999999</v>
      </c>
      <c r="J2519" s="198">
        <v>0.1444</v>
      </c>
      <c r="K2519" s="198">
        <v>0.1202</v>
      </c>
      <c r="L2519" s="198">
        <v>0.106</v>
      </c>
      <c r="M2519" s="198">
        <v>9.8199999999999996E-2</v>
      </c>
      <c r="N2519" s="198">
        <v>9.4200000000000006E-2</v>
      </c>
      <c r="O2519" s="198">
        <v>9.2200000000000004E-2</v>
      </c>
      <c r="P2519" s="198">
        <v>9.1200000000000003E-2</v>
      </c>
      <c r="Q2519" s="198">
        <v>9.0800000000000006E-2</v>
      </c>
    </row>
    <row r="2520" spans="1:17" x14ac:dyDescent="0.25">
      <c r="A2520" s="8">
        <v>9</v>
      </c>
      <c r="B2520" s="3">
        <v>73</v>
      </c>
      <c r="C2520" s="5">
        <v>800000</v>
      </c>
      <c r="D2520" s="198"/>
      <c r="E2520" s="198">
        <v>0.52</v>
      </c>
      <c r="F2520" s="198">
        <v>0.40129999999999999</v>
      </c>
      <c r="G2520" s="198">
        <v>0.29630000000000001</v>
      </c>
      <c r="H2520" s="198">
        <v>0.21390000000000001</v>
      </c>
      <c r="I2520" s="198">
        <v>0.15670000000000001</v>
      </c>
      <c r="J2520" s="198">
        <v>0.12230000000000001</v>
      </c>
      <c r="K2520" s="198">
        <v>0.1042</v>
      </c>
      <c r="L2520" s="198">
        <v>9.5899999999999999E-2</v>
      </c>
      <c r="M2520" s="198">
        <v>9.2399999999999996E-2</v>
      </c>
      <c r="N2520" s="198">
        <v>9.11E-2</v>
      </c>
      <c r="O2520" s="198">
        <v>9.0700000000000003E-2</v>
      </c>
      <c r="P2520" s="198">
        <v>9.0499999999999997E-2</v>
      </c>
      <c r="Q2520" s="198">
        <v>9.0499999999999997E-2</v>
      </c>
    </row>
    <row r="2521" spans="1:17" x14ac:dyDescent="0.25">
      <c r="A2521" s="8">
        <v>9</v>
      </c>
      <c r="B2521" s="3">
        <v>74</v>
      </c>
      <c r="C2521" s="5">
        <v>800000</v>
      </c>
      <c r="D2521" s="198"/>
      <c r="E2521" s="198">
        <v>0.51929999999999998</v>
      </c>
      <c r="F2521" s="198">
        <v>0.39800000000000002</v>
      </c>
      <c r="G2521" s="198">
        <v>0.28560000000000002</v>
      </c>
      <c r="H2521" s="198">
        <v>0.19750000000000001</v>
      </c>
      <c r="I2521" s="198">
        <v>0.13980000000000001</v>
      </c>
      <c r="J2521" s="198">
        <v>0.1095</v>
      </c>
      <c r="K2521" s="198">
        <v>9.6600000000000005E-2</v>
      </c>
      <c r="L2521" s="198">
        <v>9.2200000000000004E-2</v>
      </c>
      <c r="M2521" s="198">
        <v>9.0899999999999995E-2</v>
      </c>
      <c r="N2521" s="198">
        <v>9.06E-2</v>
      </c>
      <c r="O2521" s="198">
        <v>9.0499999999999997E-2</v>
      </c>
      <c r="P2521" s="198">
        <v>9.0499999999999997E-2</v>
      </c>
      <c r="Q2521" s="198">
        <v>9.0499999999999997E-2</v>
      </c>
    </row>
    <row r="2522" spans="1:17" x14ac:dyDescent="0.25">
      <c r="A2522" s="8">
        <v>1</v>
      </c>
      <c r="B2522" s="3">
        <v>62</v>
      </c>
      <c r="C2522" s="5">
        <v>1000000</v>
      </c>
      <c r="D2522" s="198"/>
      <c r="E2522" s="198">
        <v>0.53710000000000002</v>
      </c>
      <c r="F2522" s="198">
        <v>0.44059999999999999</v>
      </c>
      <c r="G2522" s="198">
        <v>0.35589999999999999</v>
      </c>
      <c r="H2522" s="198">
        <v>0.28339999999999999</v>
      </c>
      <c r="I2522" s="198">
        <v>0.2228</v>
      </c>
      <c r="J2522" s="198">
        <v>0.17319999999999999</v>
      </c>
      <c r="K2522" s="198">
        <v>0.1333</v>
      </c>
      <c r="L2522" s="198">
        <v>0.1017</v>
      </c>
      <c r="M2522" s="198">
        <v>7.7100000000000002E-2</v>
      </c>
      <c r="N2522" s="198">
        <v>5.8299999999999998E-2</v>
      </c>
      <c r="O2522" s="198">
        <v>4.3999999999999997E-2</v>
      </c>
      <c r="P2522" s="198">
        <v>3.3399999999999999E-2</v>
      </c>
      <c r="Q2522" s="198">
        <v>2.5600000000000001E-2</v>
      </c>
    </row>
    <row r="2523" spans="1:17" x14ac:dyDescent="0.25">
      <c r="A2523" s="8">
        <v>1</v>
      </c>
      <c r="B2523" s="3">
        <v>63</v>
      </c>
      <c r="C2523" s="5">
        <v>1000000</v>
      </c>
      <c r="D2523" s="198"/>
      <c r="E2523" s="198">
        <v>0.53320000000000001</v>
      </c>
      <c r="F2523" s="198">
        <v>0.43440000000000001</v>
      </c>
      <c r="G2523" s="198">
        <v>0.34760000000000002</v>
      </c>
      <c r="H2523" s="198">
        <v>0.27350000000000002</v>
      </c>
      <c r="I2523" s="198">
        <v>0.21190000000000001</v>
      </c>
      <c r="J2523" s="198">
        <v>0.16200000000000001</v>
      </c>
      <c r="K2523" s="198">
        <v>0.12239999999999999</v>
      </c>
      <c r="L2523" s="198">
        <v>9.1499999999999998E-2</v>
      </c>
      <c r="M2523" s="198">
        <v>6.8000000000000005E-2</v>
      </c>
      <c r="N2523" s="198">
        <v>5.04E-2</v>
      </c>
      <c r="O2523" s="198">
        <v>3.7400000000000003E-2</v>
      </c>
      <c r="P2523" s="198">
        <v>2.8000000000000001E-2</v>
      </c>
      <c r="Q2523" s="198">
        <v>2.12E-2</v>
      </c>
    </row>
    <row r="2524" spans="1:17" x14ac:dyDescent="0.25">
      <c r="A2524" s="8">
        <v>1</v>
      </c>
      <c r="B2524" s="3">
        <v>64</v>
      </c>
      <c r="C2524" s="5">
        <v>1000000</v>
      </c>
      <c r="D2524" s="198"/>
      <c r="E2524" s="198">
        <v>0.52969999999999995</v>
      </c>
      <c r="F2524" s="198">
        <v>0.42849999999999999</v>
      </c>
      <c r="G2524" s="198">
        <v>0.33939999999999998</v>
      </c>
      <c r="H2524" s="198">
        <v>0.2636</v>
      </c>
      <c r="I2524" s="198">
        <v>0.20100000000000001</v>
      </c>
      <c r="J2524" s="198">
        <v>0.15079999999999999</v>
      </c>
      <c r="K2524" s="198">
        <v>0.1116</v>
      </c>
      <c r="L2524" s="198">
        <v>8.1699999999999995E-2</v>
      </c>
      <c r="M2524" s="198">
        <v>5.9400000000000001E-2</v>
      </c>
      <c r="N2524" s="198">
        <v>4.3099999999999999E-2</v>
      </c>
      <c r="O2524" s="198">
        <v>3.1399999999999997E-2</v>
      </c>
      <c r="P2524" s="198">
        <v>2.3099999999999999E-2</v>
      </c>
      <c r="Q2524" s="198">
        <v>1.7399999999999999E-2</v>
      </c>
    </row>
    <row r="2525" spans="1:17" x14ac:dyDescent="0.25">
      <c r="A2525" s="8">
        <v>1</v>
      </c>
      <c r="B2525" s="3">
        <v>65</v>
      </c>
      <c r="C2525" s="5">
        <v>1000000</v>
      </c>
      <c r="D2525" s="198"/>
      <c r="E2525" s="198">
        <v>0.52649999999999997</v>
      </c>
      <c r="F2525" s="198">
        <v>0.42280000000000001</v>
      </c>
      <c r="G2525" s="198">
        <v>0.33139999999999997</v>
      </c>
      <c r="H2525" s="198">
        <v>0.25369999999999998</v>
      </c>
      <c r="I2525" s="198">
        <v>0.19009999999999999</v>
      </c>
      <c r="J2525" s="198">
        <v>0.1396</v>
      </c>
      <c r="K2525" s="198">
        <v>0.1009</v>
      </c>
      <c r="L2525" s="198">
        <v>7.2099999999999997E-2</v>
      </c>
      <c r="M2525" s="198">
        <v>5.11E-2</v>
      </c>
      <c r="N2525" s="198">
        <v>3.6200000000000003E-2</v>
      </c>
      <c r="O2525" s="198">
        <v>2.5899999999999999E-2</v>
      </c>
      <c r="P2525" s="198">
        <v>1.89E-2</v>
      </c>
      <c r="Q2525" s="198">
        <v>1.4200000000000001E-2</v>
      </c>
    </row>
    <row r="2526" spans="1:17" x14ac:dyDescent="0.25">
      <c r="A2526" s="8">
        <v>1</v>
      </c>
      <c r="B2526" s="3">
        <v>66</v>
      </c>
      <c r="C2526" s="5">
        <v>1000000</v>
      </c>
      <c r="D2526" s="198"/>
      <c r="E2526" s="198">
        <v>0.52370000000000005</v>
      </c>
      <c r="F2526" s="198">
        <v>0.41760000000000003</v>
      </c>
      <c r="G2526" s="198">
        <v>0.3236</v>
      </c>
      <c r="H2526" s="198">
        <v>0.24390000000000001</v>
      </c>
      <c r="I2526" s="198">
        <v>0.17910000000000001</v>
      </c>
      <c r="J2526" s="198">
        <v>0.1285</v>
      </c>
      <c r="K2526" s="198">
        <v>9.0499999999999997E-2</v>
      </c>
      <c r="L2526" s="198">
        <v>6.2799999999999995E-2</v>
      </c>
      <c r="M2526" s="198">
        <v>4.3299999999999998E-2</v>
      </c>
      <c r="N2526" s="198">
        <v>0.03</v>
      </c>
      <c r="O2526" s="198">
        <v>2.1100000000000001E-2</v>
      </c>
      <c r="P2526" s="198">
        <v>1.5299999999999999E-2</v>
      </c>
      <c r="Q2526" s="198">
        <v>1.1599999999999999E-2</v>
      </c>
    </row>
    <row r="2527" spans="1:17" x14ac:dyDescent="0.25">
      <c r="A2527" s="8">
        <v>1</v>
      </c>
      <c r="B2527" s="3">
        <v>67</v>
      </c>
      <c r="C2527" s="5">
        <v>1000000</v>
      </c>
      <c r="D2527" s="198"/>
      <c r="E2527" s="198">
        <v>0.52110000000000001</v>
      </c>
      <c r="F2527" s="198">
        <v>0.4123</v>
      </c>
      <c r="G2527" s="198">
        <v>0.31540000000000001</v>
      </c>
      <c r="H2527" s="198">
        <v>0.2334</v>
      </c>
      <c r="I2527" s="198">
        <v>0.1673</v>
      </c>
      <c r="J2527" s="198">
        <v>0.1166</v>
      </c>
      <c r="K2527" s="198">
        <v>7.9399999999999998E-2</v>
      </c>
      <c r="L2527" s="198">
        <v>5.33E-2</v>
      </c>
      <c r="M2527" s="198">
        <v>3.5499999999999997E-2</v>
      </c>
      <c r="N2527" s="198">
        <v>2.3900000000000001E-2</v>
      </c>
      <c r="O2527" s="198">
        <v>1.66E-2</v>
      </c>
      <c r="P2527" s="198">
        <v>1.21E-2</v>
      </c>
      <c r="Q2527" s="198">
        <v>9.4000000000000004E-3</v>
      </c>
    </row>
    <row r="2528" spans="1:17" x14ac:dyDescent="0.25">
      <c r="A2528" s="8">
        <v>1</v>
      </c>
      <c r="B2528" s="3">
        <v>68</v>
      </c>
      <c r="C2528" s="5">
        <v>1000000</v>
      </c>
      <c r="D2528" s="198"/>
      <c r="E2528" s="198">
        <v>0.51890000000000003</v>
      </c>
      <c r="F2528" s="198">
        <v>0.40749999999999997</v>
      </c>
      <c r="G2528" s="198">
        <v>0.3075</v>
      </c>
      <c r="H2528" s="198">
        <v>0.2228</v>
      </c>
      <c r="I2528" s="198">
        <v>0.1552</v>
      </c>
      <c r="J2528" s="198">
        <v>0.10440000000000001</v>
      </c>
      <c r="K2528" s="198">
        <v>6.8400000000000002E-2</v>
      </c>
      <c r="L2528" s="198">
        <v>4.3999999999999997E-2</v>
      </c>
      <c r="M2528" s="198">
        <v>2.8299999999999999E-2</v>
      </c>
      <c r="N2528" s="198">
        <v>1.8599999999999998E-2</v>
      </c>
      <c r="O2528" s="198">
        <v>1.29E-2</v>
      </c>
      <c r="P2528" s="198">
        <v>9.5999999999999992E-3</v>
      </c>
      <c r="Q2528" s="198">
        <v>7.7999999999999996E-3</v>
      </c>
    </row>
    <row r="2529" spans="1:17" x14ac:dyDescent="0.25">
      <c r="A2529" s="8">
        <v>1</v>
      </c>
      <c r="B2529" s="3">
        <v>69</v>
      </c>
      <c r="C2529" s="5">
        <v>1000000</v>
      </c>
      <c r="D2529" s="198"/>
      <c r="E2529" s="198">
        <v>0.51729999999999998</v>
      </c>
      <c r="F2529" s="198">
        <v>0.40339999999999998</v>
      </c>
      <c r="G2529" s="198">
        <v>0.30020000000000002</v>
      </c>
      <c r="H2529" s="198">
        <v>0.21260000000000001</v>
      </c>
      <c r="I2529" s="198">
        <v>0.14349999999999999</v>
      </c>
      <c r="J2529" s="198">
        <v>9.2799999999999994E-2</v>
      </c>
      <c r="K2529" s="198">
        <v>5.8000000000000003E-2</v>
      </c>
      <c r="L2529" s="198">
        <v>3.5700000000000003E-2</v>
      </c>
      <c r="M2529" s="198">
        <v>2.2100000000000002E-2</v>
      </c>
      <c r="N2529" s="198">
        <v>1.44E-2</v>
      </c>
      <c r="O2529" s="198">
        <v>1.01E-2</v>
      </c>
      <c r="P2529" s="198">
        <v>7.9000000000000008E-3</v>
      </c>
      <c r="Q2529" s="198">
        <v>6.7999999999999996E-3</v>
      </c>
    </row>
    <row r="2530" spans="1:17" x14ac:dyDescent="0.25">
      <c r="A2530" s="8">
        <v>1</v>
      </c>
      <c r="B2530" s="3">
        <v>70</v>
      </c>
      <c r="C2530" s="5">
        <v>1000000</v>
      </c>
      <c r="D2530" s="198"/>
      <c r="E2530" s="198">
        <v>0.51600000000000001</v>
      </c>
      <c r="F2530" s="198">
        <v>0.39950000000000002</v>
      </c>
      <c r="G2530" s="198">
        <v>0.29239999999999999</v>
      </c>
      <c r="H2530" s="198">
        <v>0.20100000000000001</v>
      </c>
      <c r="I2530" s="198">
        <v>0.1298</v>
      </c>
      <c r="J2530" s="198">
        <v>7.9299999999999995E-2</v>
      </c>
      <c r="K2530" s="198">
        <v>4.6399999999999997E-2</v>
      </c>
      <c r="L2530" s="198">
        <v>2.6800000000000001E-2</v>
      </c>
      <c r="M2530" s="198">
        <v>1.6E-2</v>
      </c>
      <c r="N2530" s="198">
        <v>1.0500000000000001E-2</v>
      </c>
      <c r="O2530" s="198">
        <v>7.7999999999999996E-3</v>
      </c>
      <c r="P2530" s="198">
        <v>6.6E-3</v>
      </c>
      <c r="Q2530" s="198">
        <v>6.1000000000000004E-3</v>
      </c>
    </row>
    <row r="2531" spans="1:17" x14ac:dyDescent="0.25">
      <c r="A2531" s="8">
        <v>1</v>
      </c>
      <c r="B2531" s="3">
        <v>71</v>
      </c>
      <c r="C2531" s="5">
        <v>1000000</v>
      </c>
      <c r="D2531" s="198"/>
      <c r="E2531" s="198">
        <v>0.51529999999999998</v>
      </c>
      <c r="F2531" s="198">
        <v>0.39660000000000001</v>
      </c>
      <c r="G2531" s="198">
        <v>0.28560000000000002</v>
      </c>
      <c r="H2531" s="198">
        <v>0.19009999999999999</v>
      </c>
      <c r="I2531" s="198">
        <v>0.11650000000000001</v>
      </c>
      <c r="J2531" s="198">
        <v>6.6299999999999998E-2</v>
      </c>
      <c r="K2531" s="198">
        <v>3.5799999999999998E-2</v>
      </c>
      <c r="L2531" s="198">
        <v>1.9400000000000001E-2</v>
      </c>
      <c r="M2531" s="198">
        <v>1.15E-2</v>
      </c>
      <c r="N2531" s="198">
        <v>8.0000000000000002E-3</v>
      </c>
      <c r="O2531" s="198">
        <v>6.6E-3</v>
      </c>
      <c r="P2531" s="198">
        <v>6.1000000000000004E-3</v>
      </c>
      <c r="Q2531" s="198">
        <v>5.8999999999999999E-3</v>
      </c>
    </row>
    <row r="2532" spans="1:17" x14ac:dyDescent="0.25">
      <c r="A2532" s="8">
        <v>1</v>
      </c>
      <c r="B2532" s="3">
        <v>72</v>
      </c>
      <c r="C2532" s="5">
        <v>1000000</v>
      </c>
      <c r="D2532" s="198"/>
      <c r="E2532" s="198">
        <v>0.51490000000000002</v>
      </c>
      <c r="F2532" s="198">
        <v>0.39429999999999998</v>
      </c>
      <c r="G2532" s="198">
        <v>0.27839999999999998</v>
      </c>
      <c r="H2532" s="198">
        <v>0.17630000000000001</v>
      </c>
      <c r="I2532" s="198">
        <v>9.8699999999999996E-2</v>
      </c>
      <c r="J2532" s="198">
        <v>4.9299999999999997E-2</v>
      </c>
      <c r="K2532" s="198">
        <v>2.3199999999999998E-2</v>
      </c>
      <c r="L2532" s="198">
        <v>1.18E-2</v>
      </c>
      <c r="M2532" s="198">
        <v>7.6E-3</v>
      </c>
      <c r="N2532" s="198">
        <v>6.3E-3</v>
      </c>
      <c r="O2532" s="198">
        <v>5.8999999999999999E-3</v>
      </c>
      <c r="P2532" s="198">
        <v>5.7999999999999996E-3</v>
      </c>
      <c r="Q2532" s="198">
        <v>5.7999999999999996E-3</v>
      </c>
    </row>
    <row r="2533" spans="1:17" x14ac:dyDescent="0.25">
      <c r="A2533" s="8">
        <v>1</v>
      </c>
      <c r="B2533" s="3">
        <v>73</v>
      </c>
      <c r="C2533" s="5">
        <v>1000000</v>
      </c>
      <c r="D2533" s="198"/>
      <c r="E2533" s="198">
        <v>0.51490000000000002</v>
      </c>
      <c r="F2533" s="198">
        <v>0.39350000000000002</v>
      </c>
      <c r="G2533" s="198">
        <v>0.2737</v>
      </c>
      <c r="H2533" s="198">
        <v>0.16350000000000001</v>
      </c>
      <c r="I2533" s="198">
        <v>7.9699999999999993E-2</v>
      </c>
      <c r="J2533" s="198">
        <v>3.2099999999999997E-2</v>
      </c>
      <c r="K2533" s="198">
        <v>1.2800000000000001E-2</v>
      </c>
      <c r="L2533" s="198">
        <v>7.1999999999999998E-3</v>
      </c>
      <c r="M2533" s="198">
        <v>6.0000000000000001E-3</v>
      </c>
      <c r="N2533" s="198">
        <v>5.7999999999999996E-3</v>
      </c>
      <c r="O2533" s="198">
        <v>5.7999999999999996E-3</v>
      </c>
      <c r="P2533" s="198">
        <v>5.7999999999999996E-3</v>
      </c>
      <c r="Q2533" s="198">
        <v>5.7999999999999996E-3</v>
      </c>
    </row>
    <row r="2534" spans="1:17" x14ac:dyDescent="0.25">
      <c r="A2534" s="8">
        <v>1</v>
      </c>
      <c r="B2534" s="3">
        <v>74</v>
      </c>
      <c r="C2534" s="5">
        <v>1000000</v>
      </c>
      <c r="D2534" s="198"/>
      <c r="E2534" s="198">
        <v>0.51490000000000002</v>
      </c>
      <c r="F2534" s="198">
        <v>0.39340000000000003</v>
      </c>
      <c r="G2534" s="198">
        <v>0.27239999999999998</v>
      </c>
      <c r="H2534" s="198">
        <v>0.15690000000000001</v>
      </c>
      <c r="I2534" s="198">
        <v>6.7500000000000004E-2</v>
      </c>
      <c r="J2534" s="198">
        <v>2.1999999999999999E-2</v>
      </c>
      <c r="K2534" s="198">
        <v>8.3999999999999995E-3</v>
      </c>
      <c r="L2534" s="198">
        <v>6.1000000000000004E-3</v>
      </c>
      <c r="M2534" s="198">
        <v>5.7999999999999996E-3</v>
      </c>
      <c r="N2534" s="198">
        <v>5.7999999999999996E-3</v>
      </c>
      <c r="O2534" s="198">
        <v>5.7999999999999996E-3</v>
      </c>
      <c r="P2534" s="198">
        <v>5.7999999999999996E-3</v>
      </c>
      <c r="Q2534" s="198">
        <v>5.7999999999999996E-3</v>
      </c>
    </row>
    <row r="2535" spans="1:17" x14ac:dyDescent="0.25">
      <c r="A2535" s="8">
        <v>2</v>
      </c>
      <c r="B2535" s="3">
        <v>62</v>
      </c>
      <c r="C2535" s="5">
        <v>1000000</v>
      </c>
      <c r="D2535" s="198"/>
      <c r="E2535" s="198">
        <v>0.54100000000000004</v>
      </c>
      <c r="F2535" s="198">
        <v>0.44650000000000001</v>
      </c>
      <c r="G2535" s="198">
        <v>0.36359999999999998</v>
      </c>
      <c r="H2535" s="198">
        <v>0.29249999999999998</v>
      </c>
      <c r="I2535" s="198">
        <v>0.23280000000000001</v>
      </c>
      <c r="J2535" s="198">
        <v>0.1835</v>
      </c>
      <c r="K2535" s="198">
        <v>0.1434</v>
      </c>
      <c r="L2535" s="198">
        <v>0.1113</v>
      </c>
      <c r="M2535" s="198">
        <v>8.5999999999999993E-2</v>
      </c>
      <c r="N2535" s="198">
        <v>6.6299999999999998E-2</v>
      </c>
      <c r="O2535" s="198">
        <v>5.1200000000000002E-2</v>
      </c>
      <c r="P2535" s="198">
        <v>3.9699999999999999E-2</v>
      </c>
      <c r="Q2535" s="198">
        <v>3.1099999999999999E-2</v>
      </c>
    </row>
    <row r="2536" spans="1:17" x14ac:dyDescent="0.25">
      <c r="A2536" s="8">
        <v>2</v>
      </c>
      <c r="B2536" s="3">
        <v>63</v>
      </c>
      <c r="C2536" s="5">
        <v>1000000</v>
      </c>
      <c r="D2536" s="198"/>
      <c r="E2536" s="198">
        <v>0.53680000000000005</v>
      </c>
      <c r="F2536" s="198">
        <v>0.44</v>
      </c>
      <c r="G2536" s="198">
        <v>0.35499999999999998</v>
      </c>
      <c r="H2536" s="198">
        <v>0.2823</v>
      </c>
      <c r="I2536" s="198">
        <v>0.22159999999999999</v>
      </c>
      <c r="J2536" s="198">
        <v>0.17199999999999999</v>
      </c>
      <c r="K2536" s="198">
        <v>0.1321</v>
      </c>
      <c r="L2536" s="198">
        <v>0.1007</v>
      </c>
      <c r="M2536" s="198">
        <v>7.6399999999999996E-2</v>
      </c>
      <c r="N2536" s="198">
        <v>5.79E-2</v>
      </c>
      <c r="O2536" s="198">
        <v>4.3999999999999997E-2</v>
      </c>
      <c r="P2536" s="198">
        <v>3.3700000000000001E-2</v>
      </c>
      <c r="Q2536" s="198">
        <v>2.6100000000000002E-2</v>
      </c>
    </row>
    <row r="2537" spans="1:17" x14ac:dyDescent="0.25">
      <c r="A2537" s="8">
        <v>2</v>
      </c>
      <c r="B2537" s="3">
        <v>64</v>
      </c>
      <c r="C2537" s="5">
        <v>1000000</v>
      </c>
      <c r="D2537" s="198"/>
      <c r="E2537" s="198">
        <v>0.53290000000000004</v>
      </c>
      <c r="F2537" s="198">
        <v>0.43359999999999999</v>
      </c>
      <c r="G2537" s="198">
        <v>0.34639999999999999</v>
      </c>
      <c r="H2537" s="198">
        <v>0.27210000000000001</v>
      </c>
      <c r="I2537" s="198">
        <v>0.2104</v>
      </c>
      <c r="J2537" s="198">
        <v>0.1605</v>
      </c>
      <c r="K2537" s="198">
        <v>0.12089999999999999</v>
      </c>
      <c r="L2537" s="198">
        <v>9.0399999999999994E-2</v>
      </c>
      <c r="M2537" s="198">
        <v>6.7299999999999999E-2</v>
      </c>
      <c r="N2537" s="198">
        <v>5.0099999999999999E-2</v>
      </c>
      <c r="O2537" s="198">
        <v>3.7400000000000003E-2</v>
      </c>
      <c r="P2537" s="198">
        <v>2.8299999999999999E-2</v>
      </c>
      <c r="Q2537" s="198">
        <v>2.18E-2</v>
      </c>
    </row>
    <row r="2538" spans="1:17" x14ac:dyDescent="0.25">
      <c r="A2538" s="8">
        <v>2</v>
      </c>
      <c r="B2538" s="3">
        <v>65</v>
      </c>
      <c r="C2538" s="5">
        <v>1000000</v>
      </c>
      <c r="D2538" s="198"/>
      <c r="E2538" s="198">
        <v>0.52929999999999999</v>
      </c>
      <c r="F2538" s="198">
        <v>0.42759999999999998</v>
      </c>
      <c r="G2538" s="198">
        <v>0.33800000000000002</v>
      </c>
      <c r="H2538" s="198">
        <v>0.26190000000000002</v>
      </c>
      <c r="I2538" s="198">
        <v>0.1991</v>
      </c>
      <c r="J2538" s="198">
        <v>0.1489</v>
      </c>
      <c r="K2538" s="198">
        <v>0.1099</v>
      </c>
      <c r="L2538" s="198">
        <v>8.0399999999999999E-2</v>
      </c>
      <c r="M2538" s="198">
        <v>5.8500000000000003E-2</v>
      </c>
      <c r="N2538" s="198">
        <v>4.2700000000000002E-2</v>
      </c>
      <c r="O2538" s="198">
        <v>3.1399999999999997E-2</v>
      </c>
      <c r="P2538" s="198">
        <v>2.35E-2</v>
      </c>
      <c r="Q2538" s="198">
        <v>1.8100000000000002E-2</v>
      </c>
    </row>
    <row r="2539" spans="1:17" x14ac:dyDescent="0.25">
      <c r="A2539" s="8">
        <v>2</v>
      </c>
      <c r="B2539" s="3">
        <v>66</v>
      </c>
      <c r="C2539" s="5">
        <v>1000000</v>
      </c>
      <c r="D2539" s="198"/>
      <c r="E2539" s="198">
        <v>0.52600000000000002</v>
      </c>
      <c r="F2539" s="198">
        <v>0.42180000000000001</v>
      </c>
      <c r="G2539" s="198">
        <v>0.32979999999999998</v>
      </c>
      <c r="H2539" s="198">
        <v>0.25169999999999998</v>
      </c>
      <c r="I2539" s="198">
        <v>0.18790000000000001</v>
      </c>
      <c r="J2539" s="198">
        <v>0.13750000000000001</v>
      </c>
      <c r="K2539" s="198">
        <v>9.9099999999999994E-2</v>
      </c>
      <c r="L2539" s="198">
        <v>7.0699999999999999E-2</v>
      </c>
      <c r="M2539" s="198">
        <v>5.0200000000000002E-2</v>
      </c>
      <c r="N2539" s="198">
        <v>3.5900000000000001E-2</v>
      </c>
      <c r="O2539" s="198">
        <v>2.5999999999999999E-2</v>
      </c>
      <c r="P2539" s="198">
        <v>1.9400000000000001E-2</v>
      </c>
      <c r="Q2539" s="198">
        <v>1.4999999999999999E-2</v>
      </c>
    </row>
    <row r="2540" spans="1:17" x14ac:dyDescent="0.25">
      <c r="A2540" s="8">
        <v>2</v>
      </c>
      <c r="B2540" s="3">
        <v>67</v>
      </c>
      <c r="C2540" s="5">
        <v>1000000</v>
      </c>
      <c r="D2540" s="198"/>
      <c r="E2540" s="198">
        <v>0.52300000000000002</v>
      </c>
      <c r="F2540" s="198">
        <v>0.41599999999999998</v>
      </c>
      <c r="G2540" s="198">
        <v>0.32119999999999999</v>
      </c>
      <c r="H2540" s="198">
        <v>0.24079999999999999</v>
      </c>
      <c r="I2540" s="198">
        <v>0.1757</v>
      </c>
      <c r="J2540" s="198">
        <v>0.12520000000000001</v>
      </c>
      <c r="K2540" s="198">
        <v>8.7599999999999997E-2</v>
      </c>
      <c r="L2540" s="198">
        <v>6.0600000000000001E-2</v>
      </c>
      <c r="M2540" s="198">
        <v>4.1799999999999997E-2</v>
      </c>
      <c r="N2540" s="198">
        <v>2.92E-2</v>
      </c>
      <c r="O2540" s="198">
        <v>2.0899999999999998E-2</v>
      </c>
      <c r="P2540" s="198">
        <v>1.5599999999999999E-2</v>
      </c>
      <c r="Q2540" s="198">
        <v>1.24E-2</v>
      </c>
    </row>
    <row r="2541" spans="1:17" x14ac:dyDescent="0.25">
      <c r="A2541" s="8">
        <v>2</v>
      </c>
      <c r="B2541" s="3">
        <v>68</v>
      </c>
      <c r="C2541" s="5">
        <v>1000000</v>
      </c>
      <c r="D2541" s="198"/>
      <c r="E2541" s="198">
        <v>0.52039999999999997</v>
      </c>
      <c r="F2541" s="198">
        <v>0.41070000000000001</v>
      </c>
      <c r="G2541" s="198">
        <v>0.31269999999999998</v>
      </c>
      <c r="H2541" s="198">
        <v>0.22969999999999999</v>
      </c>
      <c r="I2541" s="198">
        <v>0.16320000000000001</v>
      </c>
      <c r="J2541" s="198">
        <v>0.11269999999999999</v>
      </c>
      <c r="K2541" s="198">
        <v>7.6100000000000001E-2</v>
      </c>
      <c r="L2541" s="198">
        <v>5.0799999999999998E-2</v>
      </c>
      <c r="M2541" s="198">
        <v>3.4000000000000002E-2</v>
      </c>
      <c r="N2541" s="198">
        <v>2.3199999999999998E-2</v>
      </c>
      <c r="O2541" s="198">
        <v>1.66E-2</v>
      </c>
      <c r="P2541" s="198">
        <v>1.2699999999999999E-2</v>
      </c>
      <c r="Q2541" s="198">
        <v>1.04E-2</v>
      </c>
    </row>
    <row r="2542" spans="1:17" x14ac:dyDescent="0.25">
      <c r="A2542" s="8">
        <v>2</v>
      </c>
      <c r="B2542" s="3">
        <v>69</v>
      </c>
      <c r="C2542" s="5">
        <v>1000000</v>
      </c>
      <c r="D2542" s="198"/>
      <c r="E2542" s="198">
        <v>0.51839999999999997</v>
      </c>
      <c r="F2542" s="198">
        <v>0.40600000000000003</v>
      </c>
      <c r="G2542" s="198">
        <v>0.3049</v>
      </c>
      <c r="H2542" s="198">
        <v>0.21920000000000001</v>
      </c>
      <c r="I2542" s="198">
        <v>0.1512</v>
      </c>
      <c r="J2542" s="198">
        <v>0.1007</v>
      </c>
      <c r="K2542" s="198">
        <v>6.5299999999999997E-2</v>
      </c>
      <c r="L2542" s="198">
        <v>4.19E-2</v>
      </c>
      <c r="M2542" s="198">
        <v>2.7199999999999998E-2</v>
      </c>
      <c r="N2542" s="198">
        <v>1.84E-2</v>
      </c>
      <c r="O2542" s="198">
        <v>1.3299999999999999E-2</v>
      </c>
      <c r="P2542" s="198">
        <v>1.0500000000000001E-2</v>
      </c>
      <c r="Q2542" s="198">
        <v>8.9999999999999993E-3</v>
      </c>
    </row>
    <row r="2543" spans="1:17" x14ac:dyDescent="0.25">
      <c r="A2543" s="8">
        <v>2</v>
      </c>
      <c r="B2543" s="3">
        <v>70</v>
      </c>
      <c r="C2543" s="5">
        <v>1000000</v>
      </c>
      <c r="D2543" s="198"/>
      <c r="E2543" s="198">
        <v>0.51670000000000005</v>
      </c>
      <c r="F2543" s="198">
        <v>0.40139999999999998</v>
      </c>
      <c r="G2543" s="198">
        <v>0.29630000000000001</v>
      </c>
      <c r="H2543" s="198">
        <v>0.20699999999999999</v>
      </c>
      <c r="I2543" s="198">
        <v>0.1371</v>
      </c>
      <c r="J2543" s="198">
        <v>8.6699999999999999E-2</v>
      </c>
      <c r="K2543" s="198">
        <v>5.3100000000000001E-2</v>
      </c>
      <c r="L2543" s="198">
        <v>3.2300000000000002E-2</v>
      </c>
      <c r="M2543" s="198">
        <v>2.0299999999999999E-2</v>
      </c>
      <c r="N2543" s="198">
        <v>1.38E-2</v>
      </c>
      <c r="O2543" s="198">
        <v>1.0500000000000001E-2</v>
      </c>
      <c r="P2543" s="198">
        <v>8.8999999999999999E-3</v>
      </c>
      <c r="Q2543" s="198">
        <v>8.0999999999999996E-3</v>
      </c>
    </row>
    <row r="2544" spans="1:17" x14ac:dyDescent="0.25">
      <c r="A2544" s="8">
        <v>2</v>
      </c>
      <c r="B2544" s="3">
        <v>71</v>
      </c>
      <c r="C2544" s="5">
        <v>1000000</v>
      </c>
      <c r="D2544" s="198"/>
      <c r="E2544" s="198">
        <v>0.51570000000000005</v>
      </c>
      <c r="F2544" s="198">
        <v>0.39800000000000002</v>
      </c>
      <c r="G2544" s="198">
        <v>0.28889999999999999</v>
      </c>
      <c r="H2544" s="198">
        <v>0.19550000000000001</v>
      </c>
      <c r="I2544" s="198">
        <v>0.1234</v>
      </c>
      <c r="J2544" s="198">
        <v>7.3300000000000004E-2</v>
      </c>
      <c r="K2544" s="198">
        <v>4.19E-2</v>
      </c>
      <c r="L2544" s="198">
        <v>2.4199999999999999E-2</v>
      </c>
      <c r="M2544" s="198">
        <v>1.4999999999999999E-2</v>
      </c>
      <c r="N2544" s="198">
        <v>1.0699999999999999E-2</v>
      </c>
      <c r="O2544" s="198">
        <v>8.8000000000000005E-3</v>
      </c>
      <c r="P2544" s="198">
        <v>8.0000000000000002E-3</v>
      </c>
      <c r="Q2544" s="198">
        <v>7.7000000000000002E-3</v>
      </c>
    </row>
    <row r="2545" spans="1:17" x14ac:dyDescent="0.25">
      <c r="A2545" s="8">
        <v>2</v>
      </c>
      <c r="B2545" s="3">
        <v>72</v>
      </c>
      <c r="C2545" s="5">
        <v>1000000</v>
      </c>
      <c r="D2545" s="198"/>
      <c r="E2545" s="198">
        <v>0.5151</v>
      </c>
      <c r="F2545" s="198">
        <v>0.39500000000000002</v>
      </c>
      <c r="G2545" s="198">
        <v>0.28050000000000003</v>
      </c>
      <c r="H2545" s="198">
        <v>0.18079999999999999</v>
      </c>
      <c r="I2545" s="198">
        <v>0.10489999999999999</v>
      </c>
      <c r="J2545" s="198">
        <v>5.5599999999999997E-2</v>
      </c>
      <c r="K2545" s="198">
        <v>2.8299999999999999E-2</v>
      </c>
      <c r="L2545" s="198">
        <v>1.55E-2</v>
      </c>
      <c r="M2545" s="198">
        <v>1.0200000000000001E-2</v>
      </c>
      <c r="N2545" s="198">
        <v>8.3999999999999995E-3</v>
      </c>
      <c r="O2545" s="198">
        <v>7.7999999999999996E-3</v>
      </c>
      <c r="P2545" s="198">
        <v>7.6E-3</v>
      </c>
      <c r="Q2545" s="198">
        <v>7.6E-3</v>
      </c>
    </row>
    <row r="2546" spans="1:17" x14ac:dyDescent="0.25">
      <c r="A2546" s="8">
        <v>2</v>
      </c>
      <c r="B2546" s="3">
        <v>73</v>
      </c>
      <c r="C2546" s="5">
        <v>1000000</v>
      </c>
      <c r="D2546" s="198"/>
      <c r="E2546" s="198">
        <v>0.51500000000000001</v>
      </c>
      <c r="F2546" s="198">
        <v>0.39369999999999999</v>
      </c>
      <c r="G2546" s="198">
        <v>0.27460000000000001</v>
      </c>
      <c r="H2546" s="198">
        <v>0.1668</v>
      </c>
      <c r="I2546" s="198">
        <v>8.5300000000000001E-2</v>
      </c>
      <c r="J2546" s="198">
        <v>3.7600000000000001E-2</v>
      </c>
      <c r="K2546" s="198">
        <v>1.67E-2</v>
      </c>
      <c r="L2546" s="198">
        <v>9.7000000000000003E-3</v>
      </c>
      <c r="M2546" s="198">
        <v>8.0000000000000002E-3</v>
      </c>
      <c r="N2546" s="198">
        <v>7.6E-3</v>
      </c>
      <c r="O2546" s="198">
        <v>7.6E-3</v>
      </c>
      <c r="P2546" s="198">
        <v>7.6E-3</v>
      </c>
      <c r="Q2546" s="198">
        <v>7.6E-3</v>
      </c>
    </row>
    <row r="2547" spans="1:17" x14ac:dyDescent="0.25">
      <c r="A2547" s="8">
        <v>2</v>
      </c>
      <c r="B2547" s="3">
        <v>74</v>
      </c>
      <c r="C2547" s="5">
        <v>1000000</v>
      </c>
      <c r="D2547" s="198"/>
      <c r="E2547" s="198">
        <v>0.51500000000000001</v>
      </c>
      <c r="F2547" s="198">
        <v>0.39350000000000002</v>
      </c>
      <c r="G2547" s="198">
        <v>0.2727</v>
      </c>
      <c r="H2547" s="198">
        <v>0.15920000000000001</v>
      </c>
      <c r="I2547" s="198">
        <v>7.2499999999999995E-2</v>
      </c>
      <c r="J2547" s="198">
        <v>2.6800000000000001E-2</v>
      </c>
      <c r="K2547" s="198">
        <v>1.14E-2</v>
      </c>
      <c r="L2547" s="198">
        <v>8.0999999999999996E-3</v>
      </c>
      <c r="M2547" s="198">
        <v>7.6E-3</v>
      </c>
      <c r="N2547" s="198">
        <v>7.6E-3</v>
      </c>
      <c r="O2547" s="198">
        <v>7.6E-3</v>
      </c>
      <c r="P2547" s="198">
        <v>7.6E-3</v>
      </c>
      <c r="Q2547" s="198">
        <v>7.6E-3</v>
      </c>
    </row>
    <row r="2548" spans="1:17" x14ac:dyDescent="0.25">
      <c r="A2548" s="8">
        <v>3</v>
      </c>
      <c r="B2548" s="3">
        <v>62</v>
      </c>
      <c r="C2548" s="5">
        <v>1000000</v>
      </c>
      <c r="D2548" s="198"/>
      <c r="E2548" s="198">
        <v>0.55020000000000002</v>
      </c>
      <c r="F2548" s="198">
        <v>0.45950000000000002</v>
      </c>
      <c r="G2548" s="198">
        <v>0.37969999999999998</v>
      </c>
      <c r="H2548" s="198">
        <v>0.31090000000000001</v>
      </c>
      <c r="I2548" s="198">
        <v>0.2525</v>
      </c>
      <c r="J2548" s="198">
        <v>0.2036</v>
      </c>
      <c r="K2548" s="198">
        <v>0.16320000000000001</v>
      </c>
      <c r="L2548" s="198">
        <v>0.13020000000000001</v>
      </c>
      <c r="M2548" s="198">
        <v>0.1036</v>
      </c>
      <c r="N2548" s="198">
        <v>8.2500000000000004E-2</v>
      </c>
      <c r="O2548" s="198">
        <v>6.59E-2</v>
      </c>
      <c r="P2548" s="198">
        <v>5.2900000000000003E-2</v>
      </c>
      <c r="Q2548" s="198">
        <v>4.2799999999999998E-2</v>
      </c>
    </row>
    <row r="2549" spans="1:17" x14ac:dyDescent="0.25">
      <c r="A2549" s="8">
        <v>3</v>
      </c>
      <c r="B2549" s="3">
        <v>63</v>
      </c>
      <c r="C2549" s="5">
        <v>1000000</v>
      </c>
      <c r="D2549" s="198"/>
      <c r="E2549" s="198">
        <v>0.54500000000000004</v>
      </c>
      <c r="F2549" s="198">
        <v>0.45190000000000002</v>
      </c>
      <c r="G2549" s="198">
        <v>0.37009999999999998</v>
      </c>
      <c r="H2549" s="198">
        <v>0.29970000000000002</v>
      </c>
      <c r="I2549" s="198">
        <v>0.2404</v>
      </c>
      <c r="J2549" s="198">
        <v>0.19120000000000001</v>
      </c>
      <c r="K2549" s="198">
        <v>0.15090000000000001</v>
      </c>
      <c r="L2549" s="198">
        <v>0.11849999999999999</v>
      </c>
      <c r="M2549" s="198">
        <v>9.2999999999999999E-2</v>
      </c>
      <c r="N2549" s="198">
        <v>7.2999999999999995E-2</v>
      </c>
      <c r="O2549" s="198">
        <v>5.7599999999999998E-2</v>
      </c>
      <c r="P2549" s="198">
        <v>4.58E-2</v>
      </c>
      <c r="Q2549" s="198">
        <v>3.6799999999999999E-2</v>
      </c>
    </row>
    <row r="2550" spans="1:17" x14ac:dyDescent="0.25">
      <c r="A2550" s="8">
        <v>3</v>
      </c>
      <c r="B2550" s="3">
        <v>64</v>
      </c>
      <c r="C2550" s="5">
        <v>1000000</v>
      </c>
      <c r="D2550" s="198"/>
      <c r="E2550" s="198">
        <v>0.54010000000000002</v>
      </c>
      <c r="F2550" s="198">
        <v>0.44450000000000001</v>
      </c>
      <c r="G2550" s="198">
        <v>0.36049999999999999</v>
      </c>
      <c r="H2550" s="198">
        <v>0.28860000000000002</v>
      </c>
      <c r="I2550" s="198">
        <v>0.2283</v>
      </c>
      <c r="J2550" s="198">
        <v>0.1787</v>
      </c>
      <c r="K2550" s="198">
        <v>0.13869999999999999</v>
      </c>
      <c r="L2550" s="198">
        <v>0.10730000000000001</v>
      </c>
      <c r="M2550" s="198">
        <v>8.2799999999999999E-2</v>
      </c>
      <c r="N2550" s="198">
        <v>6.4000000000000001E-2</v>
      </c>
      <c r="O2550" s="198">
        <v>4.99E-2</v>
      </c>
      <c r="P2550" s="198">
        <v>3.9300000000000002E-2</v>
      </c>
      <c r="Q2550" s="198">
        <v>3.15E-2</v>
      </c>
    </row>
    <row r="2551" spans="1:17" x14ac:dyDescent="0.25">
      <c r="A2551" s="8">
        <v>3</v>
      </c>
      <c r="B2551" s="3">
        <v>65</v>
      </c>
      <c r="C2551" s="5">
        <v>1000000</v>
      </c>
      <c r="D2551" s="198"/>
      <c r="E2551" s="198">
        <v>0.53549999999999998</v>
      </c>
      <c r="F2551" s="198">
        <v>0.43740000000000001</v>
      </c>
      <c r="G2551" s="198">
        <v>0.35110000000000002</v>
      </c>
      <c r="H2551" s="198">
        <v>0.27739999999999998</v>
      </c>
      <c r="I2551" s="198">
        <v>0.21609999999999999</v>
      </c>
      <c r="J2551" s="198">
        <v>0.16619999999999999</v>
      </c>
      <c r="K2551" s="198">
        <v>0.1268</v>
      </c>
      <c r="L2551" s="198">
        <v>9.6199999999999994E-2</v>
      </c>
      <c r="M2551" s="198">
        <v>7.2900000000000006E-2</v>
      </c>
      <c r="N2551" s="198">
        <v>5.5500000000000001E-2</v>
      </c>
      <c r="O2551" s="198">
        <v>4.2700000000000002E-2</v>
      </c>
      <c r="P2551" s="198">
        <v>3.3399999999999999E-2</v>
      </c>
      <c r="Q2551" s="198">
        <v>2.6800000000000001E-2</v>
      </c>
    </row>
    <row r="2552" spans="1:17" x14ac:dyDescent="0.25">
      <c r="A2552" s="8">
        <v>3</v>
      </c>
      <c r="B2552" s="3">
        <v>66</v>
      </c>
      <c r="C2552" s="5">
        <v>1000000</v>
      </c>
      <c r="D2552" s="198"/>
      <c r="E2552" s="198">
        <v>0.53129999999999999</v>
      </c>
      <c r="F2552" s="198">
        <v>0.43059999999999998</v>
      </c>
      <c r="G2552" s="198">
        <v>0.34179999999999999</v>
      </c>
      <c r="H2552" s="198">
        <v>0.26629999999999998</v>
      </c>
      <c r="I2552" s="198">
        <v>0.2039</v>
      </c>
      <c r="J2552" s="198">
        <v>0.15390000000000001</v>
      </c>
      <c r="K2552" s="198">
        <v>0.115</v>
      </c>
      <c r="L2552" s="198">
        <v>8.5500000000000007E-2</v>
      </c>
      <c r="M2552" s="198">
        <v>6.3600000000000004E-2</v>
      </c>
      <c r="N2552" s="198">
        <v>4.7600000000000003E-2</v>
      </c>
      <c r="O2552" s="198">
        <v>3.6200000000000003E-2</v>
      </c>
      <c r="P2552" s="198">
        <v>2.8299999999999999E-2</v>
      </c>
      <c r="Q2552" s="198">
        <v>2.2800000000000001E-2</v>
      </c>
    </row>
    <row r="2553" spans="1:17" x14ac:dyDescent="0.25">
      <c r="A2553" s="8">
        <v>3</v>
      </c>
      <c r="B2553" s="3">
        <v>67</v>
      </c>
      <c r="C2553" s="5">
        <v>1000000</v>
      </c>
      <c r="D2553" s="198"/>
      <c r="E2553" s="198">
        <v>0.52729999999999999</v>
      </c>
      <c r="F2553" s="198">
        <v>0.42359999999999998</v>
      </c>
      <c r="G2553" s="198">
        <v>0.33200000000000002</v>
      </c>
      <c r="H2553" s="198">
        <v>0.25430000000000003</v>
      </c>
      <c r="I2553" s="198">
        <v>0.19059999999999999</v>
      </c>
      <c r="J2553" s="198">
        <v>0.1406</v>
      </c>
      <c r="K2553" s="198">
        <v>0.10249999999999999</v>
      </c>
      <c r="L2553" s="198">
        <v>7.4300000000000005E-2</v>
      </c>
      <c r="M2553" s="198">
        <v>5.3999999999999999E-2</v>
      </c>
      <c r="N2553" s="198">
        <v>3.9800000000000002E-2</v>
      </c>
      <c r="O2553" s="198">
        <v>0.03</v>
      </c>
      <c r="P2553" s="198">
        <v>2.35E-2</v>
      </c>
      <c r="Q2553" s="198">
        <v>1.9199999999999998E-2</v>
      </c>
    </row>
    <row r="2554" spans="1:17" x14ac:dyDescent="0.25">
      <c r="A2554" s="8">
        <v>3</v>
      </c>
      <c r="B2554" s="3">
        <v>68</v>
      </c>
      <c r="C2554" s="5">
        <v>1000000</v>
      </c>
      <c r="D2554" s="198"/>
      <c r="E2554" s="198">
        <v>0.52370000000000005</v>
      </c>
      <c r="F2554" s="198">
        <v>0.41699999999999998</v>
      </c>
      <c r="G2554" s="198">
        <v>0.32229999999999998</v>
      </c>
      <c r="H2554" s="198">
        <v>0.24210000000000001</v>
      </c>
      <c r="I2554" s="198">
        <v>0.1772</v>
      </c>
      <c r="J2554" s="198">
        <v>0.12709999999999999</v>
      </c>
      <c r="K2554" s="198">
        <v>8.9899999999999994E-2</v>
      </c>
      <c r="L2554" s="198">
        <v>6.3299999999999995E-2</v>
      </c>
      <c r="M2554" s="198">
        <v>4.4900000000000002E-2</v>
      </c>
      <c r="N2554" s="198">
        <v>3.2599999999999997E-2</v>
      </c>
      <c r="O2554" s="198">
        <v>2.46E-2</v>
      </c>
      <c r="P2554" s="198">
        <v>1.9599999999999999E-2</v>
      </c>
      <c r="Q2554" s="198">
        <v>1.6500000000000001E-2</v>
      </c>
    </row>
    <row r="2555" spans="1:17" x14ac:dyDescent="0.25">
      <c r="A2555" s="8">
        <v>3</v>
      </c>
      <c r="B2555" s="3">
        <v>69</v>
      </c>
      <c r="C2555" s="5">
        <v>1000000</v>
      </c>
      <c r="D2555" s="198"/>
      <c r="E2555" s="198">
        <v>0.52080000000000004</v>
      </c>
      <c r="F2555" s="198">
        <v>0.41120000000000001</v>
      </c>
      <c r="G2555" s="198">
        <v>0.31330000000000002</v>
      </c>
      <c r="H2555" s="198">
        <v>0.23039999999999999</v>
      </c>
      <c r="I2555" s="198">
        <v>0.1643</v>
      </c>
      <c r="J2555" s="198">
        <v>0.1142</v>
      </c>
      <c r="K2555" s="198">
        <v>7.8100000000000003E-2</v>
      </c>
      <c r="L2555" s="198">
        <v>5.33E-2</v>
      </c>
      <c r="M2555" s="198">
        <v>3.6999999999999998E-2</v>
      </c>
      <c r="N2555" s="198">
        <v>2.6599999999999999E-2</v>
      </c>
      <c r="O2555" s="198">
        <v>2.0299999999999999E-2</v>
      </c>
      <c r="P2555" s="198">
        <v>1.66E-2</v>
      </c>
      <c r="Q2555" s="198">
        <v>1.4500000000000001E-2</v>
      </c>
    </row>
    <row r="2556" spans="1:17" x14ac:dyDescent="0.25">
      <c r="A2556" s="8">
        <v>3</v>
      </c>
      <c r="B2556" s="3">
        <v>70</v>
      </c>
      <c r="C2556" s="5">
        <v>1000000</v>
      </c>
      <c r="D2556" s="198"/>
      <c r="E2556" s="198">
        <v>0.51829999999999998</v>
      </c>
      <c r="F2556" s="198">
        <v>0.40529999999999999</v>
      </c>
      <c r="G2556" s="198">
        <v>0.30330000000000001</v>
      </c>
      <c r="H2556" s="198">
        <v>0.217</v>
      </c>
      <c r="I2556" s="198">
        <v>0.14910000000000001</v>
      </c>
      <c r="J2556" s="198">
        <v>9.9099999999999994E-2</v>
      </c>
      <c r="K2556" s="198">
        <v>6.4699999999999994E-2</v>
      </c>
      <c r="L2556" s="198">
        <v>4.24E-2</v>
      </c>
      <c r="M2556" s="198">
        <v>2.8799999999999999E-2</v>
      </c>
      <c r="N2556" s="198">
        <v>2.0899999999999998E-2</v>
      </c>
      <c r="O2556" s="198">
        <v>1.66E-2</v>
      </c>
      <c r="P2556" s="198">
        <v>1.4200000000000001E-2</v>
      </c>
      <c r="Q2556" s="198">
        <v>1.3100000000000001E-2</v>
      </c>
    </row>
    <row r="2557" spans="1:17" x14ac:dyDescent="0.25">
      <c r="A2557" s="8">
        <v>3</v>
      </c>
      <c r="B2557" s="3">
        <v>71</v>
      </c>
      <c r="C2557" s="5">
        <v>1000000</v>
      </c>
      <c r="D2557" s="198"/>
      <c r="E2557" s="198">
        <v>0.51659999999999995</v>
      </c>
      <c r="F2557" s="198">
        <v>0.40060000000000001</v>
      </c>
      <c r="G2557" s="198">
        <v>0.2944</v>
      </c>
      <c r="H2557" s="198">
        <v>0.20419999999999999</v>
      </c>
      <c r="I2557" s="198">
        <v>0.13420000000000001</v>
      </c>
      <c r="J2557" s="198">
        <v>8.4500000000000006E-2</v>
      </c>
      <c r="K2557" s="198">
        <v>5.2200000000000003E-2</v>
      </c>
      <c r="L2557" s="198">
        <v>3.2899999999999999E-2</v>
      </c>
      <c r="M2557" s="198">
        <v>2.23E-2</v>
      </c>
      <c r="N2557" s="198">
        <v>1.6799999999999999E-2</v>
      </c>
      <c r="O2557" s="198">
        <v>1.41E-2</v>
      </c>
      <c r="P2557" s="198">
        <v>1.29E-2</v>
      </c>
      <c r="Q2557" s="198">
        <v>1.24E-2</v>
      </c>
    </row>
    <row r="2558" spans="1:17" x14ac:dyDescent="0.25">
      <c r="A2558" s="8">
        <v>3</v>
      </c>
      <c r="B2558" s="3">
        <v>72</v>
      </c>
      <c r="C2558" s="5">
        <v>1000000</v>
      </c>
      <c r="D2558" s="198"/>
      <c r="E2558" s="198">
        <v>0.51549999999999996</v>
      </c>
      <c r="F2558" s="198">
        <v>0.39629999999999999</v>
      </c>
      <c r="G2558" s="198">
        <v>0.28410000000000002</v>
      </c>
      <c r="H2558" s="198">
        <v>0.18770000000000001</v>
      </c>
      <c r="I2558" s="198">
        <v>0.1143</v>
      </c>
      <c r="J2558" s="198">
        <v>6.54E-2</v>
      </c>
      <c r="K2558" s="198">
        <v>3.6999999999999998E-2</v>
      </c>
      <c r="L2558" s="198">
        <v>2.2599999999999999E-2</v>
      </c>
      <c r="M2558" s="198">
        <v>1.61E-2</v>
      </c>
      <c r="N2558" s="198">
        <v>1.34E-2</v>
      </c>
      <c r="O2558" s="198">
        <v>1.2500000000000001E-2</v>
      </c>
      <c r="P2558" s="198">
        <v>1.2200000000000001E-2</v>
      </c>
      <c r="Q2558" s="198">
        <v>1.21E-2</v>
      </c>
    </row>
    <row r="2559" spans="1:17" x14ac:dyDescent="0.25">
      <c r="A2559" s="8">
        <v>3</v>
      </c>
      <c r="B2559" s="3">
        <v>73</v>
      </c>
      <c r="C2559" s="5">
        <v>1000000</v>
      </c>
      <c r="D2559" s="198"/>
      <c r="E2559" s="198">
        <v>0.51519999999999999</v>
      </c>
      <c r="F2559" s="198">
        <v>0.39410000000000001</v>
      </c>
      <c r="G2559" s="198">
        <v>0.27629999999999999</v>
      </c>
      <c r="H2559" s="198">
        <v>0.17150000000000001</v>
      </c>
      <c r="I2559" s="198">
        <v>9.2999999999999999E-2</v>
      </c>
      <c r="J2559" s="198">
        <v>4.58E-2</v>
      </c>
      <c r="K2559" s="198">
        <v>2.3599999999999999E-2</v>
      </c>
      <c r="L2559" s="198">
        <v>1.5299999999999999E-2</v>
      </c>
      <c r="M2559" s="198">
        <v>1.2800000000000001E-2</v>
      </c>
      <c r="N2559" s="198">
        <v>1.2200000000000001E-2</v>
      </c>
      <c r="O2559" s="198">
        <v>1.2E-2</v>
      </c>
      <c r="P2559" s="198">
        <v>1.2E-2</v>
      </c>
      <c r="Q2559" s="198">
        <v>1.2E-2</v>
      </c>
    </row>
    <row r="2560" spans="1:17" x14ac:dyDescent="0.25">
      <c r="A2560" s="8">
        <v>3</v>
      </c>
      <c r="B2560" s="3">
        <v>74</v>
      </c>
      <c r="C2560" s="5">
        <v>1000000</v>
      </c>
      <c r="D2560" s="198"/>
      <c r="E2560" s="198">
        <v>0.51519999999999999</v>
      </c>
      <c r="F2560" s="198">
        <v>0.39369999999999999</v>
      </c>
      <c r="G2560" s="198">
        <v>0.27339999999999998</v>
      </c>
      <c r="H2560" s="198">
        <v>0.16239999999999999</v>
      </c>
      <c r="I2560" s="198">
        <v>7.9100000000000004E-2</v>
      </c>
      <c r="J2560" s="198">
        <v>3.4000000000000002E-2</v>
      </c>
      <c r="K2560" s="198">
        <v>1.72E-2</v>
      </c>
      <c r="L2560" s="198">
        <v>1.29E-2</v>
      </c>
      <c r="M2560" s="198">
        <v>1.21E-2</v>
      </c>
      <c r="N2560" s="198">
        <v>1.2E-2</v>
      </c>
      <c r="O2560" s="198">
        <v>1.2E-2</v>
      </c>
      <c r="P2560" s="198">
        <v>1.2E-2</v>
      </c>
      <c r="Q2560" s="198">
        <v>1.2E-2</v>
      </c>
    </row>
    <row r="2561" spans="1:17" x14ac:dyDescent="0.25">
      <c r="A2561" s="8">
        <v>4</v>
      </c>
      <c r="B2561" s="3">
        <v>62</v>
      </c>
      <c r="C2561" s="5">
        <v>1000000</v>
      </c>
      <c r="D2561" s="198"/>
      <c r="E2561" s="198">
        <v>0.55900000000000005</v>
      </c>
      <c r="F2561" s="198">
        <v>0.47189999999999999</v>
      </c>
      <c r="G2561" s="198">
        <v>0.39539999999999997</v>
      </c>
      <c r="H2561" s="198">
        <v>0.32900000000000001</v>
      </c>
      <c r="I2561" s="198">
        <v>0.27229999999999999</v>
      </c>
      <c r="J2561" s="198">
        <v>0.22420000000000001</v>
      </c>
      <c r="K2561" s="198">
        <v>0.18390000000000001</v>
      </c>
      <c r="L2561" s="198">
        <v>0.15040000000000001</v>
      </c>
      <c r="M2561" s="198">
        <v>0.1232</v>
      </c>
      <c r="N2561" s="198">
        <v>0.1011</v>
      </c>
      <c r="O2561" s="198">
        <v>8.3400000000000002E-2</v>
      </c>
      <c r="P2561" s="198">
        <v>6.93E-2</v>
      </c>
      <c r="Q2561" s="198">
        <v>5.8099999999999999E-2</v>
      </c>
    </row>
    <row r="2562" spans="1:17" x14ac:dyDescent="0.25">
      <c r="A2562" s="8">
        <v>4</v>
      </c>
      <c r="B2562" s="3">
        <v>63</v>
      </c>
      <c r="C2562" s="5">
        <v>1000000</v>
      </c>
      <c r="D2562" s="198"/>
      <c r="E2562" s="198">
        <v>0.55310000000000004</v>
      </c>
      <c r="F2562" s="198">
        <v>0.46350000000000002</v>
      </c>
      <c r="G2562" s="198">
        <v>0.38490000000000002</v>
      </c>
      <c r="H2562" s="198">
        <v>0.317</v>
      </c>
      <c r="I2562" s="198">
        <v>0.25929999999999997</v>
      </c>
      <c r="J2562" s="198">
        <v>0.2109</v>
      </c>
      <c r="K2562" s="198">
        <v>0.1706</v>
      </c>
      <c r="L2562" s="198">
        <v>0.13789999999999999</v>
      </c>
      <c r="M2562" s="198">
        <v>0.1116</v>
      </c>
      <c r="N2562" s="198">
        <v>9.0700000000000003E-2</v>
      </c>
      <c r="O2562" s="198">
        <v>7.4099999999999999E-2</v>
      </c>
      <c r="P2562" s="198">
        <v>6.1199999999999997E-2</v>
      </c>
      <c r="Q2562" s="198">
        <v>5.11E-2</v>
      </c>
    </row>
    <row r="2563" spans="1:17" x14ac:dyDescent="0.25">
      <c r="A2563" s="8">
        <v>4</v>
      </c>
      <c r="B2563" s="3">
        <v>64</v>
      </c>
      <c r="C2563" s="5">
        <v>1000000</v>
      </c>
      <c r="D2563" s="198"/>
      <c r="E2563" s="198">
        <v>0.5474</v>
      </c>
      <c r="F2563" s="198">
        <v>0.45529999999999998</v>
      </c>
      <c r="G2563" s="198">
        <v>0.3745</v>
      </c>
      <c r="H2563" s="198">
        <v>0.30499999999999999</v>
      </c>
      <c r="I2563" s="198">
        <v>0.24629999999999999</v>
      </c>
      <c r="J2563" s="198">
        <v>0.19750000000000001</v>
      </c>
      <c r="K2563" s="198">
        <v>0.15759999999999999</v>
      </c>
      <c r="L2563" s="198">
        <v>0.12570000000000001</v>
      </c>
      <c r="M2563" s="198">
        <v>0.10050000000000001</v>
      </c>
      <c r="N2563" s="198">
        <v>8.0699999999999994E-2</v>
      </c>
      <c r="O2563" s="198">
        <v>6.54E-2</v>
      </c>
      <c r="P2563" s="198">
        <v>5.3699999999999998E-2</v>
      </c>
      <c r="Q2563" s="198">
        <v>4.48E-2</v>
      </c>
    </row>
    <row r="2564" spans="1:17" x14ac:dyDescent="0.25">
      <c r="A2564" s="8">
        <v>4</v>
      </c>
      <c r="B2564" s="3">
        <v>65</v>
      </c>
      <c r="C2564" s="5">
        <v>1000000</v>
      </c>
      <c r="D2564" s="198"/>
      <c r="E2564" s="198">
        <v>0.54200000000000004</v>
      </c>
      <c r="F2564" s="198">
        <v>0.44729999999999998</v>
      </c>
      <c r="G2564" s="198">
        <v>0.36420000000000002</v>
      </c>
      <c r="H2564" s="198">
        <v>0.29299999999999998</v>
      </c>
      <c r="I2564" s="198">
        <v>0.23319999999999999</v>
      </c>
      <c r="J2564" s="198">
        <v>0.184</v>
      </c>
      <c r="K2564" s="198">
        <v>0.14480000000000001</v>
      </c>
      <c r="L2564" s="198">
        <v>0.1138</v>
      </c>
      <c r="M2564" s="198">
        <v>8.9700000000000002E-2</v>
      </c>
      <c r="N2564" s="198">
        <v>7.1199999999999999E-2</v>
      </c>
      <c r="O2564" s="198">
        <v>5.7200000000000001E-2</v>
      </c>
      <c r="P2564" s="198">
        <v>4.6800000000000001E-2</v>
      </c>
      <c r="Q2564" s="198">
        <v>3.9100000000000003E-2</v>
      </c>
    </row>
    <row r="2565" spans="1:17" x14ac:dyDescent="0.25">
      <c r="A2565" s="8">
        <v>4</v>
      </c>
      <c r="B2565" s="3">
        <v>66</v>
      </c>
      <c r="C2565" s="5">
        <v>1000000</v>
      </c>
      <c r="D2565" s="198"/>
      <c r="E2565" s="198">
        <v>0.53700000000000003</v>
      </c>
      <c r="F2565" s="198">
        <v>0.4395</v>
      </c>
      <c r="G2565" s="198">
        <v>0.35399999999999998</v>
      </c>
      <c r="H2565" s="198">
        <v>0.28089999999999998</v>
      </c>
      <c r="I2565" s="198">
        <v>0.22009999999999999</v>
      </c>
      <c r="J2565" s="198">
        <v>0.17100000000000001</v>
      </c>
      <c r="K2565" s="198">
        <v>0.13220000000000001</v>
      </c>
      <c r="L2565" s="198">
        <v>0.1022</v>
      </c>
      <c r="M2565" s="198">
        <v>7.9299999999999995E-2</v>
      </c>
      <c r="N2565" s="198">
        <v>6.2300000000000001E-2</v>
      </c>
      <c r="O2565" s="198">
        <v>4.9799999999999997E-2</v>
      </c>
      <c r="P2565" s="198">
        <v>4.07E-2</v>
      </c>
      <c r="Q2565" s="198">
        <v>3.4299999999999997E-2</v>
      </c>
    </row>
    <row r="2566" spans="1:17" x14ac:dyDescent="0.25">
      <c r="A2566" s="8">
        <v>4</v>
      </c>
      <c r="B2566" s="3">
        <v>67</v>
      </c>
      <c r="C2566" s="5">
        <v>1000000</v>
      </c>
      <c r="D2566" s="198"/>
      <c r="E2566" s="198">
        <v>0.53200000000000003</v>
      </c>
      <c r="F2566" s="198">
        <v>0.43149999999999999</v>
      </c>
      <c r="G2566" s="198">
        <v>0.34310000000000002</v>
      </c>
      <c r="H2566" s="198">
        <v>0.26790000000000003</v>
      </c>
      <c r="I2566" s="198">
        <v>0.20599999999999999</v>
      </c>
      <c r="J2566" s="198">
        <v>0.15690000000000001</v>
      </c>
      <c r="K2566" s="198">
        <v>0.1188</v>
      </c>
      <c r="L2566" s="198">
        <v>0.09</v>
      </c>
      <c r="M2566" s="198">
        <v>6.8699999999999997E-2</v>
      </c>
      <c r="N2566" s="198">
        <v>5.3400000000000003E-2</v>
      </c>
      <c r="O2566" s="198">
        <v>4.2599999999999999E-2</v>
      </c>
      <c r="P2566" s="198">
        <v>3.5000000000000003E-2</v>
      </c>
      <c r="Q2566" s="198">
        <v>2.9899999999999999E-2</v>
      </c>
    </row>
    <row r="2567" spans="1:17" x14ac:dyDescent="0.25">
      <c r="A2567" s="8">
        <v>4</v>
      </c>
      <c r="B2567" s="3">
        <v>68</v>
      </c>
      <c r="C2567" s="5">
        <v>1000000</v>
      </c>
      <c r="D2567" s="198"/>
      <c r="E2567" s="198">
        <v>0.52759999999999996</v>
      </c>
      <c r="F2567" s="198">
        <v>0.42380000000000001</v>
      </c>
      <c r="G2567" s="198">
        <v>0.33229999999999998</v>
      </c>
      <c r="H2567" s="198">
        <v>0.25459999999999999</v>
      </c>
      <c r="I2567" s="198">
        <v>0.19170000000000001</v>
      </c>
      <c r="J2567" s="198">
        <v>0.14249999999999999</v>
      </c>
      <c r="K2567" s="198">
        <v>0.1053</v>
      </c>
      <c r="L2567" s="198">
        <v>7.8E-2</v>
      </c>
      <c r="M2567" s="198">
        <v>5.8599999999999999E-2</v>
      </c>
      <c r="N2567" s="198">
        <v>4.5199999999999997E-2</v>
      </c>
      <c r="O2567" s="198">
        <v>3.61E-2</v>
      </c>
      <c r="P2567" s="198">
        <v>3.0200000000000001E-2</v>
      </c>
      <c r="Q2567" s="198">
        <v>2.63E-2</v>
      </c>
    </row>
    <row r="2568" spans="1:17" x14ac:dyDescent="0.25">
      <c r="A2568" s="8">
        <v>4</v>
      </c>
      <c r="B2568" s="3">
        <v>69</v>
      </c>
      <c r="C2568" s="5">
        <v>1000000</v>
      </c>
      <c r="D2568" s="198"/>
      <c r="E2568" s="198">
        <v>0.52390000000000003</v>
      </c>
      <c r="F2568" s="198">
        <v>0.41689999999999999</v>
      </c>
      <c r="G2568" s="198">
        <v>0.3221</v>
      </c>
      <c r="H2568" s="198">
        <v>0.2419</v>
      </c>
      <c r="I2568" s="198">
        <v>0.1779</v>
      </c>
      <c r="J2568" s="198">
        <v>0.12870000000000001</v>
      </c>
      <c r="K2568" s="198">
        <v>9.2600000000000002E-2</v>
      </c>
      <c r="L2568" s="198">
        <v>6.7100000000000007E-2</v>
      </c>
      <c r="M2568" s="198">
        <v>4.9700000000000001E-2</v>
      </c>
      <c r="N2568" s="198">
        <v>3.8300000000000001E-2</v>
      </c>
      <c r="O2568" s="198">
        <v>3.1E-2</v>
      </c>
      <c r="P2568" s="198">
        <v>2.6499999999999999E-2</v>
      </c>
      <c r="Q2568" s="198">
        <v>2.3699999999999999E-2</v>
      </c>
    </row>
    <row r="2569" spans="1:17" x14ac:dyDescent="0.25">
      <c r="A2569" s="8">
        <v>4</v>
      </c>
      <c r="B2569" s="3">
        <v>70</v>
      </c>
      <c r="C2569" s="5">
        <v>1000000</v>
      </c>
      <c r="D2569" s="198"/>
      <c r="E2569" s="198">
        <v>0.52039999999999997</v>
      </c>
      <c r="F2569" s="198">
        <v>0.40970000000000001</v>
      </c>
      <c r="G2569" s="198">
        <v>0.31069999999999998</v>
      </c>
      <c r="H2569" s="198">
        <v>0.22739999999999999</v>
      </c>
      <c r="I2569" s="198">
        <v>0.16170000000000001</v>
      </c>
      <c r="J2569" s="198">
        <v>0.11269999999999999</v>
      </c>
      <c r="K2569" s="198">
        <v>7.8100000000000003E-2</v>
      </c>
      <c r="L2569" s="198">
        <v>5.5100000000000003E-2</v>
      </c>
      <c r="M2569" s="198">
        <v>4.0399999999999998E-2</v>
      </c>
      <c r="N2569" s="198">
        <v>3.15E-2</v>
      </c>
      <c r="O2569" s="198">
        <v>2.6200000000000001E-2</v>
      </c>
      <c r="P2569" s="198">
        <v>2.3300000000000001E-2</v>
      </c>
      <c r="Q2569" s="198">
        <v>2.1700000000000001E-2</v>
      </c>
    </row>
    <row r="2570" spans="1:17" x14ac:dyDescent="0.25">
      <c r="A2570" s="8">
        <v>4</v>
      </c>
      <c r="B2570" s="3">
        <v>71</v>
      </c>
      <c r="C2570" s="5">
        <v>1000000</v>
      </c>
      <c r="D2570" s="198"/>
      <c r="E2570" s="198">
        <v>0.51800000000000002</v>
      </c>
      <c r="F2570" s="198">
        <v>0.40379999999999999</v>
      </c>
      <c r="G2570" s="198">
        <v>0.3004</v>
      </c>
      <c r="H2570" s="198">
        <v>0.21340000000000001</v>
      </c>
      <c r="I2570" s="198">
        <v>0.14580000000000001</v>
      </c>
      <c r="J2570" s="198">
        <v>9.7199999999999995E-2</v>
      </c>
      <c r="K2570" s="198">
        <v>6.4699999999999994E-2</v>
      </c>
      <c r="L2570" s="198">
        <v>4.4600000000000001E-2</v>
      </c>
      <c r="M2570" s="198">
        <v>3.2800000000000003E-2</v>
      </c>
      <c r="N2570" s="198">
        <v>2.64E-2</v>
      </c>
      <c r="O2570" s="198">
        <v>2.3099999999999999E-2</v>
      </c>
      <c r="P2570" s="198">
        <v>2.1399999999999999E-2</v>
      </c>
      <c r="Q2570" s="198">
        <v>2.06E-2</v>
      </c>
    </row>
    <row r="2571" spans="1:17" x14ac:dyDescent="0.25">
      <c r="A2571" s="8">
        <v>4</v>
      </c>
      <c r="B2571" s="3">
        <v>72</v>
      </c>
      <c r="C2571" s="5">
        <v>1000000</v>
      </c>
      <c r="D2571" s="198"/>
      <c r="E2571" s="198">
        <v>0.51619999999999999</v>
      </c>
      <c r="F2571" s="198">
        <v>0.39800000000000002</v>
      </c>
      <c r="G2571" s="198">
        <v>0.28820000000000001</v>
      </c>
      <c r="H2571" s="198">
        <v>0.19520000000000001</v>
      </c>
      <c r="I2571" s="198">
        <v>0.1246</v>
      </c>
      <c r="J2571" s="198">
        <v>7.6799999999999993E-2</v>
      </c>
      <c r="K2571" s="198">
        <v>4.82E-2</v>
      </c>
      <c r="L2571" s="198">
        <v>3.2800000000000003E-2</v>
      </c>
      <c r="M2571" s="198">
        <v>2.5399999999999999E-2</v>
      </c>
      <c r="N2571" s="198">
        <v>2.2100000000000002E-2</v>
      </c>
      <c r="O2571" s="198">
        <v>2.0799999999999999E-2</v>
      </c>
      <c r="P2571" s="198">
        <v>2.0299999999999999E-2</v>
      </c>
      <c r="Q2571" s="198">
        <v>2.01E-2</v>
      </c>
    </row>
    <row r="2572" spans="1:17" x14ac:dyDescent="0.25">
      <c r="A2572" s="8">
        <v>4</v>
      </c>
      <c r="B2572" s="3">
        <v>73</v>
      </c>
      <c r="C2572" s="5">
        <v>1000000</v>
      </c>
      <c r="D2572" s="198"/>
      <c r="E2572" s="198">
        <v>0.51559999999999995</v>
      </c>
      <c r="F2572" s="198">
        <v>0.39479999999999998</v>
      </c>
      <c r="G2572" s="198">
        <v>0.27829999999999999</v>
      </c>
      <c r="H2572" s="198">
        <v>0.17710000000000001</v>
      </c>
      <c r="I2572" s="198">
        <v>0.1018</v>
      </c>
      <c r="J2572" s="198">
        <v>5.6000000000000001E-2</v>
      </c>
      <c r="K2572" s="198">
        <v>3.3399999999999999E-2</v>
      </c>
      <c r="L2572" s="198">
        <v>2.4199999999999999E-2</v>
      </c>
      <c r="M2572" s="198">
        <v>2.12E-2</v>
      </c>
      <c r="N2572" s="198">
        <v>2.0299999999999999E-2</v>
      </c>
      <c r="O2572" s="198">
        <v>2.01E-2</v>
      </c>
      <c r="P2572" s="198">
        <v>0.02</v>
      </c>
      <c r="Q2572" s="198">
        <v>0.02</v>
      </c>
    </row>
    <row r="2573" spans="1:17" x14ac:dyDescent="0.25">
      <c r="A2573" s="8">
        <v>4</v>
      </c>
      <c r="B2573" s="3">
        <v>74</v>
      </c>
      <c r="C2573" s="5">
        <v>1000000</v>
      </c>
      <c r="D2573" s="198"/>
      <c r="E2573" s="198">
        <v>0.51559999999999995</v>
      </c>
      <c r="F2573" s="198">
        <v>0.39410000000000001</v>
      </c>
      <c r="G2573" s="198">
        <v>0.27439999999999998</v>
      </c>
      <c r="H2573" s="198">
        <v>0.16639999999999999</v>
      </c>
      <c r="I2573" s="198">
        <v>8.6999999999999994E-2</v>
      </c>
      <c r="J2573" s="198">
        <v>4.3400000000000001E-2</v>
      </c>
      <c r="K2573" s="198">
        <v>2.6200000000000001E-2</v>
      </c>
      <c r="L2573" s="198">
        <v>2.1299999999999999E-2</v>
      </c>
      <c r="M2573" s="198">
        <v>2.0199999999999999E-2</v>
      </c>
      <c r="N2573" s="198">
        <v>2.01E-2</v>
      </c>
      <c r="O2573" s="198">
        <v>0.02</v>
      </c>
      <c r="P2573" s="198">
        <v>0.02</v>
      </c>
      <c r="Q2573" s="198">
        <v>0.02</v>
      </c>
    </row>
    <row r="2574" spans="1:17" x14ac:dyDescent="0.25">
      <c r="A2574" s="8">
        <v>5</v>
      </c>
      <c r="B2574" s="3">
        <v>62</v>
      </c>
      <c r="C2574" s="5">
        <v>1000000</v>
      </c>
      <c r="D2574" s="198"/>
      <c r="E2574" s="198">
        <v>0.56559999999999999</v>
      </c>
      <c r="F2574" s="198">
        <v>0.48039999999999999</v>
      </c>
      <c r="G2574" s="198">
        <v>0.40539999999999998</v>
      </c>
      <c r="H2574" s="198">
        <v>0.3402</v>
      </c>
      <c r="I2574" s="198">
        <v>0.28399999999999997</v>
      </c>
      <c r="J2574" s="198">
        <v>0.23619999999999999</v>
      </c>
      <c r="K2574" s="198">
        <v>0.19570000000000001</v>
      </c>
      <c r="L2574" s="198">
        <v>0.16170000000000001</v>
      </c>
      <c r="M2574" s="198">
        <v>0.13400000000000001</v>
      </c>
      <c r="N2574" s="198">
        <v>0.1114</v>
      </c>
      <c r="O2574" s="198">
        <v>9.2999999999999999E-2</v>
      </c>
      <c r="P2574" s="198">
        <v>7.8200000000000006E-2</v>
      </c>
      <c r="Q2574" s="198">
        <v>6.6299999999999998E-2</v>
      </c>
    </row>
    <row r="2575" spans="1:17" x14ac:dyDescent="0.25">
      <c r="A2575" s="8">
        <v>5</v>
      </c>
      <c r="B2575" s="3">
        <v>63</v>
      </c>
      <c r="C2575" s="5">
        <v>1000000</v>
      </c>
      <c r="D2575" s="198"/>
      <c r="E2575" s="198">
        <v>0.55910000000000004</v>
      </c>
      <c r="F2575" s="198">
        <v>0.47149999999999997</v>
      </c>
      <c r="G2575" s="198">
        <v>0.39450000000000002</v>
      </c>
      <c r="H2575" s="198">
        <v>0.32769999999999999</v>
      </c>
      <c r="I2575" s="198">
        <v>0.27060000000000001</v>
      </c>
      <c r="J2575" s="198">
        <v>0.2223</v>
      </c>
      <c r="K2575" s="198">
        <v>0.18179999999999999</v>
      </c>
      <c r="L2575" s="198">
        <v>0.14879999999999999</v>
      </c>
      <c r="M2575" s="198">
        <v>0.122</v>
      </c>
      <c r="N2575" s="198">
        <v>0.1004</v>
      </c>
      <c r="O2575" s="198">
        <v>8.3099999999999993E-2</v>
      </c>
      <c r="P2575" s="198">
        <v>6.9400000000000003E-2</v>
      </c>
      <c r="Q2575" s="198">
        <v>5.8700000000000002E-2</v>
      </c>
    </row>
    <row r="2576" spans="1:17" x14ac:dyDescent="0.25">
      <c r="A2576" s="8">
        <v>5</v>
      </c>
      <c r="B2576" s="3">
        <v>64</v>
      </c>
      <c r="C2576" s="5">
        <v>1000000</v>
      </c>
      <c r="D2576" s="198"/>
      <c r="E2576" s="198">
        <v>0.55289999999999995</v>
      </c>
      <c r="F2576" s="198">
        <v>0.4627</v>
      </c>
      <c r="G2576" s="198">
        <v>0.38350000000000001</v>
      </c>
      <c r="H2576" s="198">
        <v>0.31519999999999998</v>
      </c>
      <c r="I2576" s="198">
        <v>0.2571</v>
      </c>
      <c r="J2576" s="198">
        <v>0.2084</v>
      </c>
      <c r="K2576" s="198">
        <v>0.16839999999999999</v>
      </c>
      <c r="L2576" s="198">
        <v>0.1361</v>
      </c>
      <c r="M2576" s="198">
        <v>0.1103</v>
      </c>
      <c r="N2576" s="198">
        <v>8.9800000000000005E-2</v>
      </c>
      <c r="O2576" s="198">
        <v>7.3800000000000004E-2</v>
      </c>
      <c r="P2576" s="198">
        <v>6.13E-2</v>
      </c>
      <c r="Q2576" s="198">
        <v>5.1799999999999999E-2</v>
      </c>
    </row>
    <row r="2577" spans="1:17" x14ac:dyDescent="0.25">
      <c r="A2577" s="8">
        <v>5</v>
      </c>
      <c r="B2577" s="3">
        <v>65</v>
      </c>
      <c r="C2577" s="5">
        <v>1000000</v>
      </c>
      <c r="D2577" s="198"/>
      <c r="E2577" s="198">
        <v>0.54690000000000005</v>
      </c>
      <c r="F2577" s="198">
        <v>0.4541</v>
      </c>
      <c r="G2577" s="198">
        <v>0.37259999999999999</v>
      </c>
      <c r="H2577" s="198">
        <v>0.30259999999999998</v>
      </c>
      <c r="I2577" s="198">
        <v>0.24349999999999999</v>
      </c>
      <c r="J2577" s="198">
        <v>0.19450000000000001</v>
      </c>
      <c r="K2577" s="198">
        <v>0.1552</v>
      </c>
      <c r="L2577" s="198">
        <v>0.1237</v>
      </c>
      <c r="M2577" s="198">
        <v>9.9000000000000005E-2</v>
      </c>
      <c r="N2577" s="198">
        <v>7.9799999999999996E-2</v>
      </c>
      <c r="O2577" s="198">
        <v>6.5100000000000005E-2</v>
      </c>
      <c r="P2577" s="198">
        <v>5.3900000000000003E-2</v>
      </c>
      <c r="Q2577" s="198">
        <v>4.5600000000000002E-2</v>
      </c>
    </row>
    <row r="2578" spans="1:17" x14ac:dyDescent="0.25">
      <c r="A2578" s="8">
        <v>5</v>
      </c>
      <c r="B2578" s="3">
        <v>66</v>
      </c>
      <c r="C2578" s="5">
        <v>1000000</v>
      </c>
      <c r="D2578" s="198"/>
      <c r="E2578" s="198">
        <v>0.5413</v>
      </c>
      <c r="F2578" s="198">
        <v>0.44569999999999999</v>
      </c>
      <c r="G2578" s="198">
        <v>0.3619</v>
      </c>
      <c r="H2578" s="198">
        <v>0.29010000000000002</v>
      </c>
      <c r="I2578" s="198">
        <v>0.22989999999999999</v>
      </c>
      <c r="J2578" s="198">
        <v>0.18099999999999999</v>
      </c>
      <c r="K2578" s="198">
        <v>0.1421</v>
      </c>
      <c r="L2578" s="198">
        <v>0.1116</v>
      </c>
      <c r="M2578" s="198">
        <v>8.8099999999999998E-2</v>
      </c>
      <c r="N2578" s="198">
        <v>7.0300000000000001E-2</v>
      </c>
      <c r="O2578" s="198">
        <v>5.7000000000000002E-2</v>
      </c>
      <c r="P2578" s="198">
        <v>4.7300000000000002E-2</v>
      </c>
      <c r="Q2578" s="198">
        <v>4.0099999999999997E-2</v>
      </c>
    </row>
    <row r="2579" spans="1:17" x14ac:dyDescent="0.25">
      <c r="A2579" s="8">
        <v>5</v>
      </c>
      <c r="B2579" s="3">
        <v>67</v>
      </c>
      <c r="C2579" s="5">
        <v>1000000</v>
      </c>
      <c r="D2579" s="198"/>
      <c r="E2579" s="198">
        <v>0.53569999999999995</v>
      </c>
      <c r="F2579" s="198">
        <v>0.43709999999999999</v>
      </c>
      <c r="G2579" s="198">
        <v>0.35039999999999999</v>
      </c>
      <c r="H2579" s="198">
        <v>0.27650000000000002</v>
      </c>
      <c r="I2579" s="198">
        <v>0.21529999999999999</v>
      </c>
      <c r="J2579" s="198">
        <v>0.16650000000000001</v>
      </c>
      <c r="K2579" s="198">
        <v>0.12820000000000001</v>
      </c>
      <c r="L2579" s="198">
        <v>9.8900000000000002E-2</v>
      </c>
      <c r="M2579" s="198">
        <v>7.6899999999999996E-2</v>
      </c>
      <c r="N2579" s="198">
        <v>6.08E-2</v>
      </c>
      <c r="O2579" s="198">
        <v>4.9200000000000001E-2</v>
      </c>
      <c r="P2579" s="198">
        <v>4.0899999999999999E-2</v>
      </c>
      <c r="Q2579" s="198">
        <v>3.5200000000000002E-2</v>
      </c>
    </row>
    <row r="2580" spans="1:17" x14ac:dyDescent="0.25">
      <c r="A2580" s="8">
        <v>5</v>
      </c>
      <c r="B2580" s="3">
        <v>68</v>
      </c>
      <c r="C2580" s="5">
        <v>1000000</v>
      </c>
      <c r="D2580" s="198"/>
      <c r="E2580" s="198">
        <v>0.53049999999999997</v>
      </c>
      <c r="F2580" s="198">
        <v>0.42859999999999998</v>
      </c>
      <c r="G2580" s="198">
        <v>0.33889999999999998</v>
      </c>
      <c r="H2580" s="198">
        <v>0.2626</v>
      </c>
      <c r="I2580" s="198">
        <v>0.20050000000000001</v>
      </c>
      <c r="J2580" s="198">
        <v>0.15160000000000001</v>
      </c>
      <c r="K2580" s="198">
        <v>0.1142</v>
      </c>
      <c r="L2580" s="198">
        <v>8.6400000000000005E-2</v>
      </c>
      <c r="M2580" s="198">
        <v>6.6199999999999995E-2</v>
      </c>
      <c r="N2580" s="198">
        <v>5.1999999999999998E-2</v>
      </c>
      <c r="O2580" s="198">
        <v>4.2099999999999999E-2</v>
      </c>
      <c r="P2580" s="198">
        <v>3.5499999999999997E-2</v>
      </c>
      <c r="Q2580" s="198">
        <v>3.1099999999999999E-2</v>
      </c>
    </row>
    <row r="2581" spans="1:17" x14ac:dyDescent="0.25">
      <c r="A2581" s="8">
        <v>5</v>
      </c>
      <c r="B2581" s="3">
        <v>69</v>
      </c>
      <c r="C2581" s="5">
        <v>1000000</v>
      </c>
      <c r="D2581" s="198"/>
      <c r="E2581" s="198">
        <v>0.5262</v>
      </c>
      <c r="F2581" s="198">
        <v>0.42099999999999999</v>
      </c>
      <c r="G2581" s="198">
        <v>0.3281</v>
      </c>
      <c r="H2581" s="198">
        <v>0.24940000000000001</v>
      </c>
      <c r="I2581" s="198">
        <v>0.18629999999999999</v>
      </c>
      <c r="J2581" s="198">
        <v>0.13739999999999999</v>
      </c>
      <c r="K2581" s="198">
        <v>0.10100000000000001</v>
      </c>
      <c r="L2581" s="198">
        <v>7.4899999999999994E-2</v>
      </c>
      <c r="M2581" s="198">
        <v>5.67E-2</v>
      </c>
      <c r="N2581" s="198">
        <v>4.4400000000000002E-2</v>
      </c>
      <c r="O2581" s="198">
        <v>3.6400000000000002E-2</v>
      </c>
      <c r="P2581" s="198">
        <v>3.1199999999999999E-2</v>
      </c>
      <c r="Q2581" s="198">
        <v>2.8000000000000001E-2</v>
      </c>
    </row>
    <row r="2582" spans="1:17" x14ac:dyDescent="0.25">
      <c r="A2582" s="8">
        <v>5</v>
      </c>
      <c r="B2582" s="3">
        <v>70</v>
      </c>
      <c r="C2582" s="5">
        <v>1000000</v>
      </c>
      <c r="D2582" s="198"/>
      <c r="E2582" s="198">
        <v>0.52210000000000001</v>
      </c>
      <c r="F2582" s="198">
        <v>0.41299999999999998</v>
      </c>
      <c r="G2582" s="198">
        <v>0.31580000000000003</v>
      </c>
      <c r="H2582" s="198">
        <v>0.23419999999999999</v>
      </c>
      <c r="I2582" s="198">
        <v>0.16950000000000001</v>
      </c>
      <c r="J2582" s="198">
        <v>0.1208</v>
      </c>
      <c r="K2582" s="198">
        <v>8.5900000000000004E-2</v>
      </c>
      <c r="L2582" s="198">
        <v>6.2199999999999998E-2</v>
      </c>
      <c r="M2582" s="198">
        <v>4.6600000000000003E-2</v>
      </c>
      <c r="N2582" s="198">
        <v>3.6900000000000002E-2</v>
      </c>
      <c r="O2582" s="198">
        <v>3.1E-2</v>
      </c>
      <c r="P2582" s="198">
        <v>2.76E-2</v>
      </c>
      <c r="Q2582" s="198">
        <v>2.5600000000000001E-2</v>
      </c>
    </row>
    <row r="2583" spans="1:17" x14ac:dyDescent="0.25">
      <c r="A2583" s="8">
        <v>5</v>
      </c>
      <c r="B2583" s="3">
        <v>71</v>
      </c>
      <c r="C2583" s="5">
        <v>1000000</v>
      </c>
      <c r="D2583" s="198"/>
      <c r="E2583" s="198">
        <v>0.51910000000000001</v>
      </c>
      <c r="F2583" s="198">
        <v>0.40629999999999999</v>
      </c>
      <c r="G2583" s="198">
        <v>0.30459999999999998</v>
      </c>
      <c r="H2583" s="198">
        <v>0.21959999999999999</v>
      </c>
      <c r="I2583" s="198">
        <v>0.1532</v>
      </c>
      <c r="J2583" s="198">
        <v>0.1048</v>
      </c>
      <c r="K2583" s="198">
        <v>7.1900000000000006E-2</v>
      </c>
      <c r="L2583" s="198">
        <v>5.0900000000000001E-2</v>
      </c>
      <c r="M2583" s="198">
        <v>3.8300000000000001E-2</v>
      </c>
      <c r="N2583" s="198">
        <v>3.1099999999999999E-2</v>
      </c>
      <c r="O2583" s="198">
        <v>2.7199999999999998E-2</v>
      </c>
      <c r="P2583" s="198">
        <v>2.52E-2</v>
      </c>
      <c r="Q2583" s="198">
        <v>2.4199999999999999E-2</v>
      </c>
    </row>
    <row r="2584" spans="1:17" x14ac:dyDescent="0.25">
      <c r="A2584" s="8">
        <v>5</v>
      </c>
      <c r="B2584" s="3">
        <v>72</v>
      </c>
      <c r="C2584" s="5">
        <v>1000000</v>
      </c>
      <c r="D2584" s="198"/>
      <c r="E2584" s="198">
        <v>0.51670000000000005</v>
      </c>
      <c r="F2584" s="198">
        <v>0.39939999999999998</v>
      </c>
      <c r="G2584" s="198">
        <v>0.29120000000000001</v>
      </c>
      <c r="H2584" s="198">
        <v>0.20039999999999999</v>
      </c>
      <c r="I2584" s="198">
        <v>0.13109999999999999</v>
      </c>
      <c r="J2584" s="198">
        <v>8.3699999999999997E-2</v>
      </c>
      <c r="K2584" s="198">
        <v>5.45E-2</v>
      </c>
      <c r="L2584" s="198">
        <v>3.8199999999999998E-2</v>
      </c>
      <c r="M2584" s="198">
        <v>2.9899999999999999E-2</v>
      </c>
      <c r="N2584" s="198">
        <v>2.6100000000000002E-2</v>
      </c>
      <c r="O2584" s="198">
        <v>2.4400000000000002E-2</v>
      </c>
      <c r="P2584" s="198">
        <v>2.3699999999999999E-2</v>
      </c>
      <c r="Q2584" s="198">
        <v>2.35E-2</v>
      </c>
    </row>
    <row r="2585" spans="1:17" x14ac:dyDescent="0.25">
      <c r="A2585" s="8">
        <v>5</v>
      </c>
      <c r="B2585" s="3">
        <v>73</v>
      </c>
      <c r="C2585" s="5">
        <v>1000000</v>
      </c>
      <c r="D2585" s="198"/>
      <c r="E2585" s="198">
        <v>0.51590000000000003</v>
      </c>
      <c r="F2585" s="198">
        <v>0.39529999999999998</v>
      </c>
      <c r="G2585" s="198">
        <v>0.28000000000000003</v>
      </c>
      <c r="H2585" s="198">
        <v>0.18099999999999999</v>
      </c>
      <c r="I2585" s="198">
        <v>0.1075</v>
      </c>
      <c r="J2585" s="198">
        <v>6.2E-2</v>
      </c>
      <c r="K2585" s="198">
        <v>3.8600000000000002E-2</v>
      </c>
      <c r="L2585" s="198">
        <v>2.86E-2</v>
      </c>
      <c r="M2585" s="198">
        <v>2.4899999999999999E-2</v>
      </c>
      <c r="N2585" s="198">
        <v>2.3800000000000002E-2</v>
      </c>
      <c r="O2585" s="198">
        <v>2.3400000000000001E-2</v>
      </c>
      <c r="P2585" s="198">
        <v>2.3400000000000001E-2</v>
      </c>
      <c r="Q2585" s="198">
        <v>2.3400000000000001E-2</v>
      </c>
    </row>
    <row r="2586" spans="1:17" x14ac:dyDescent="0.25">
      <c r="A2586" s="8">
        <v>5</v>
      </c>
      <c r="B2586" s="3">
        <v>74</v>
      </c>
      <c r="C2586" s="5">
        <v>1000000</v>
      </c>
      <c r="D2586" s="198"/>
      <c r="E2586" s="198">
        <v>0.51580000000000004</v>
      </c>
      <c r="F2586" s="198">
        <v>0.39429999999999998</v>
      </c>
      <c r="G2586" s="198">
        <v>0.27529999999999999</v>
      </c>
      <c r="H2586" s="198">
        <v>0.16950000000000001</v>
      </c>
      <c r="I2586" s="198">
        <v>9.2100000000000001E-2</v>
      </c>
      <c r="J2586" s="198">
        <v>4.8800000000000003E-2</v>
      </c>
      <c r="K2586" s="198">
        <v>3.0700000000000002E-2</v>
      </c>
      <c r="L2586" s="198">
        <v>2.5000000000000001E-2</v>
      </c>
      <c r="M2586" s="198">
        <v>2.3699999999999999E-2</v>
      </c>
      <c r="N2586" s="198">
        <v>2.3400000000000001E-2</v>
      </c>
      <c r="O2586" s="198">
        <v>2.3400000000000001E-2</v>
      </c>
      <c r="P2586" s="198">
        <v>2.3300000000000001E-2</v>
      </c>
      <c r="Q2586" s="198">
        <v>2.3300000000000001E-2</v>
      </c>
    </row>
    <row r="2587" spans="1:17" x14ac:dyDescent="0.25">
      <c r="A2587" s="8">
        <v>6</v>
      </c>
      <c r="B2587" s="3">
        <v>62</v>
      </c>
      <c r="C2587" s="5">
        <v>1000000</v>
      </c>
      <c r="D2587" s="198"/>
      <c r="E2587" s="198">
        <v>0.57530000000000003</v>
      </c>
      <c r="F2587" s="198">
        <v>0.49270000000000003</v>
      </c>
      <c r="G2587" s="198">
        <v>0.41970000000000002</v>
      </c>
      <c r="H2587" s="198">
        <v>0.35570000000000002</v>
      </c>
      <c r="I2587" s="198">
        <v>0.30030000000000001</v>
      </c>
      <c r="J2587" s="198">
        <v>0.25259999999999999</v>
      </c>
      <c r="K2587" s="198">
        <v>0.21190000000000001</v>
      </c>
      <c r="L2587" s="198">
        <v>0.1774</v>
      </c>
      <c r="M2587" s="198">
        <v>0.1492</v>
      </c>
      <c r="N2587" s="198">
        <v>0.1258</v>
      </c>
      <c r="O2587" s="198">
        <v>0.1066</v>
      </c>
      <c r="P2587" s="198">
        <v>9.0800000000000006E-2</v>
      </c>
      <c r="Q2587" s="198">
        <v>7.8E-2</v>
      </c>
    </row>
    <row r="2588" spans="1:17" x14ac:dyDescent="0.25">
      <c r="A2588" s="8">
        <v>6</v>
      </c>
      <c r="B2588" s="3">
        <v>63</v>
      </c>
      <c r="C2588" s="5">
        <v>1000000</v>
      </c>
      <c r="D2588" s="198"/>
      <c r="E2588" s="198">
        <v>0.56799999999999995</v>
      </c>
      <c r="F2588" s="198">
        <v>0.4829</v>
      </c>
      <c r="G2588" s="198">
        <v>0.4078</v>
      </c>
      <c r="H2588" s="198">
        <v>0.34239999999999998</v>
      </c>
      <c r="I2588" s="198">
        <v>0.28599999999999998</v>
      </c>
      <c r="J2588" s="198">
        <v>0.2379</v>
      </c>
      <c r="K2588" s="198">
        <v>0.19719999999999999</v>
      </c>
      <c r="L2588" s="198">
        <v>0.1638</v>
      </c>
      <c r="M2588" s="198">
        <v>0.13639999999999999</v>
      </c>
      <c r="N2588" s="198">
        <v>0.114</v>
      </c>
      <c r="O2588" s="198">
        <v>9.5899999999999999E-2</v>
      </c>
      <c r="P2588" s="198">
        <v>8.1299999999999997E-2</v>
      </c>
      <c r="Q2588" s="198">
        <v>6.9599999999999995E-2</v>
      </c>
    </row>
    <row r="2589" spans="1:17" x14ac:dyDescent="0.25">
      <c r="A2589" s="8">
        <v>6</v>
      </c>
      <c r="B2589" s="3">
        <v>64</v>
      </c>
      <c r="C2589" s="5">
        <v>1000000</v>
      </c>
      <c r="D2589" s="198"/>
      <c r="E2589" s="198">
        <v>0.56089999999999995</v>
      </c>
      <c r="F2589" s="198">
        <v>0.47320000000000001</v>
      </c>
      <c r="G2589" s="198">
        <v>0.39600000000000002</v>
      </c>
      <c r="H2589" s="198">
        <v>0.3291</v>
      </c>
      <c r="I2589" s="198">
        <v>0.2717</v>
      </c>
      <c r="J2589" s="198">
        <v>0.22320000000000001</v>
      </c>
      <c r="K2589" s="198">
        <v>0.1832</v>
      </c>
      <c r="L2589" s="198">
        <v>0.15049999999999999</v>
      </c>
      <c r="M2589" s="198">
        <v>0.124</v>
      </c>
      <c r="N2589" s="198">
        <v>0.1027</v>
      </c>
      <c r="O2589" s="198">
        <v>8.5699999999999998E-2</v>
      </c>
      <c r="P2589" s="198">
        <v>7.2400000000000006E-2</v>
      </c>
      <c r="Q2589" s="198">
        <v>6.1899999999999997E-2</v>
      </c>
    </row>
    <row r="2590" spans="1:17" x14ac:dyDescent="0.25">
      <c r="A2590" s="8">
        <v>6</v>
      </c>
      <c r="B2590" s="3">
        <v>65</v>
      </c>
      <c r="C2590" s="5">
        <v>1000000</v>
      </c>
      <c r="D2590" s="198"/>
      <c r="E2590" s="198">
        <v>0.55400000000000005</v>
      </c>
      <c r="F2590" s="198">
        <v>0.4637</v>
      </c>
      <c r="G2590" s="198">
        <v>0.38429999999999997</v>
      </c>
      <c r="H2590" s="198">
        <v>0.31569999999999998</v>
      </c>
      <c r="I2590" s="198">
        <v>0.25729999999999997</v>
      </c>
      <c r="J2590" s="198">
        <v>0.2087</v>
      </c>
      <c r="K2590" s="198">
        <v>0.16919999999999999</v>
      </c>
      <c r="L2590" s="198">
        <v>0.13730000000000001</v>
      </c>
      <c r="M2590" s="198">
        <v>0.1119</v>
      </c>
      <c r="N2590" s="198">
        <v>9.1800000000000007E-2</v>
      </c>
      <c r="O2590" s="198">
        <v>7.6200000000000004E-2</v>
      </c>
      <c r="P2590" s="198">
        <v>6.4199999999999993E-2</v>
      </c>
      <c r="Q2590" s="198">
        <v>5.5E-2</v>
      </c>
    </row>
    <row r="2591" spans="1:17" x14ac:dyDescent="0.25">
      <c r="A2591" s="8">
        <v>6</v>
      </c>
      <c r="B2591" s="3">
        <v>66</v>
      </c>
      <c r="C2591" s="5">
        <v>1000000</v>
      </c>
      <c r="D2591" s="198"/>
      <c r="E2591" s="198">
        <v>0.54749999999999999</v>
      </c>
      <c r="F2591" s="198">
        <v>0.45440000000000003</v>
      </c>
      <c r="G2591" s="198">
        <v>0.37269999999999998</v>
      </c>
      <c r="H2591" s="198">
        <v>0.30230000000000001</v>
      </c>
      <c r="I2591" s="198">
        <v>0.2429</v>
      </c>
      <c r="J2591" s="198">
        <v>0.19450000000000001</v>
      </c>
      <c r="K2591" s="198">
        <v>0.1555</v>
      </c>
      <c r="L2591" s="198">
        <v>0.1245</v>
      </c>
      <c r="M2591" s="198">
        <v>0.1003</v>
      </c>
      <c r="N2591" s="198">
        <v>8.1600000000000006E-2</v>
      </c>
      <c r="O2591" s="198">
        <v>6.7400000000000002E-2</v>
      </c>
      <c r="P2591" s="198">
        <v>5.67E-2</v>
      </c>
      <c r="Q2591" s="198">
        <v>4.8800000000000003E-2</v>
      </c>
    </row>
    <row r="2592" spans="1:17" x14ac:dyDescent="0.25">
      <c r="A2592" s="8">
        <v>6</v>
      </c>
      <c r="B2592" s="3">
        <v>67</v>
      </c>
      <c r="C2592" s="5">
        <v>1000000</v>
      </c>
      <c r="D2592" s="198"/>
      <c r="E2592" s="198">
        <v>0.54090000000000005</v>
      </c>
      <c r="F2592" s="198">
        <v>0.44469999999999998</v>
      </c>
      <c r="G2592" s="198">
        <v>0.36020000000000002</v>
      </c>
      <c r="H2592" s="198">
        <v>0.2878</v>
      </c>
      <c r="I2592" s="198">
        <v>0.22770000000000001</v>
      </c>
      <c r="J2592" s="198">
        <v>0.17929999999999999</v>
      </c>
      <c r="K2592" s="198">
        <v>0.14080000000000001</v>
      </c>
      <c r="L2592" s="198">
        <v>0.111</v>
      </c>
      <c r="M2592" s="198">
        <v>8.8300000000000003E-2</v>
      </c>
      <c r="N2592" s="198">
        <v>7.1199999999999999E-2</v>
      </c>
      <c r="O2592" s="198">
        <v>5.8700000000000002E-2</v>
      </c>
      <c r="P2592" s="198">
        <v>4.9599999999999998E-2</v>
      </c>
      <c r="Q2592" s="198">
        <v>4.3099999999999999E-2</v>
      </c>
    </row>
    <row r="2593" spans="1:17" x14ac:dyDescent="0.25">
      <c r="A2593" s="8">
        <v>6</v>
      </c>
      <c r="B2593" s="3">
        <v>68</v>
      </c>
      <c r="C2593" s="5">
        <v>1000000</v>
      </c>
      <c r="D2593" s="198"/>
      <c r="E2593" s="198">
        <v>0.53480000000000005</v>
      </c>
      <c r="F2593" s="198">
        <v>0.43530000000000002</v>
      </c>
      <c r="G2593" s="198">
        <v>0.34770000000000001</v>
      </c>
      <c r="H2593" s="198">
        <v>0.27300000000000002</v>
      </c>
      <c r="I2593" s="198">
        <v>0.2122</v>
      </c>
      <c r="J2593" s="198">
        <v>0.16370000000000001</v>
      </c>
      <c r="K2593" s="198">
        <v>0.12609999999999999</v>
      </c>
      <c r="L2593" s="198">
        <v>9.7699999999999995E-2</v>
      </c>
      <c r="M2593" s="198">
        <v>7.6700000000000004E-2</v>
      </c>
      <c r="N2593" s="198">
        <v>6.1499999999999999E-2</v>
      </c>
      <c r="O2593" s="198">
        <v>5.0799999999999998E-2</v>
      </c>
      <c r="P2593" s="198">
        <v>4.3299999999999998E-2</v>
      </c>
      <c r="Q2593" s="198">
        <v>3.8199999999999998E-2</v>
      </c>
    </row>
    <row r="2594" spans="1:17" x14ac:dyDescent="0.25">
      <c r="A2594" s="8">
        <v>6</v>
      </c>
      <c r="B2594" s="3">
        <v>69</v>
      </c>
      <c r="C2594" s="5">
        <v>1000000</v>
      </c>
      <c r="D2594" s="198"/>
      <c r="E2594" s="198">
        <v>0.52959999999999996</v>
      </c>
      <c r="F2594" s="198">
        <v>0.42670000000000002</v>
      </c>
      <c r="G2594" s="198">
        <v>0.33589999999999998</v>
      </c>
      <c r="H2594" s="198">
        <v>0.2591</v>
      </c>
      <c r="I2594" s="198">
        <v>0.19719999999999999</v>
      </c>
      <c r="J2594" s="198">
        <v>0.14879999999999999</v>
      </c>
      <c r="K2594" s="198">
        <v>0.11219999999999999</v>
      </c>
      <c r="L2594" s="198">
        <v>8.5400000000000004E-2</v>
      </c>
      <c r="M2594" s="198">
        <v>6.6299999999999998E-2</v>
      </c>
      <c r="N2594" s="198">
        <v>5.3100000000000001E-2</v>
      </c>
      <c r="O2594" s="198">
        <v>4.4200000000000003E-2</v>
      </c>
      <c r="P2594" s="198">
        <v>3.8399999999999997E-2</v>
      </c>
      <c r="Q2594" s="198">
        <v>3.4599999999999999E-2</v>
      </c>
    </row>
    <row r="2595" spans="1:17" x14ac:dyDescent="0.25">
      <c r="A2595" s="8">
        <v>6</v>
      </c>
      <c r="B2595" s="3">
        <v>70</v>
      </c>
      <c r="C2595" s="5">
        <v>1000000</v>
      </c>
      <c r="D2595" s="198"/>
      <c r="E2595" s="198">
        <v>0.52449999999999997</v>
      </c>
      <c r="F2595" s="198">
        <v>0.41749999999999998</v>
      </c>
      <c r="G2595" s="198">
        <v>0.32250000000000001</v>
      </c>
      <c r="H2595" s="198">
        <v>0.24299999999999999</v>
      </c>
      <c r="I2595" s="198">
        <v>0.17960000000000001</v>
      </c>
      <c r="J2595" s="198">
        <v>0.1313</v>
      </c>
      <c r="K2595" s="198">
        <v>9.6199999999999994E-2</v>
      </c>
      <c r="L2595" s="198">
        <v>7.17E-2</v>
      </c>
      <c r="M2595" s="198">
        <v>5.5300000000000002E-2</v>
      </c>
      <c r="N2595" s="198">
        <v>4.4699999999999997E-2</v>
      </c>
      <c r="O2595" s="198">
        <v>3.7999999999999999E-2</v>
      </c>
      <c r="P2595" s="198">
        <v>3.4000000000000002E-2</v>
      </c>
      <c r="Q2595" s="198">
        <v>3.1600000000000003E-2</v>
      </c>
    </row>
    <row r="2596" spans="1:17" x14ac:dyDescent="0.25">
      <c r="A2596" s="8">
        <v>6</v>
      </c>
      <c r="B2596" s="3">
        <v>71</v>
      </c>
      <c r="C2596" s="5">
        <v>1000000</v>
      </c>
      <c r="D2596" s="198"/>
      <c r="E2596" s="198">
        <v>0.52070000000000005</v>
      </c>
      <c r="F2596" s="198">
        <v>0.40960000000000002</v>
      </c>
      <c r="G2596" s="198">
        <v>0.31009999999999999</v>
      </c>
      <c r="H2596" s="198">
        <v>0.22739999999999999</v>
      </c>
      <c r="I2596" s="198">
        <v>0.16239999999999999</v>
      </c>
      <c r="J2596" s="198">
        <v>0.1145</v>
      </c>
      <c r="K2596" s="198">
        <v>8.1299999999999997E-2</v>
      </c>
      <c r="L2596" s="198">
        <v>5.96E-2</v>
      </c>
      <c r="M2596" s="198">
        <v>4.6100000000000002E-2</v>
      </c>
      <c r="N2596" s="198">
        <v>3.8100000000000002E-2</v>
      </c>
      <c r="O2596" s="198">
        <v>3.3500000000000002E-2</v>
      </c>
      <c r="P2596" s="198">
        <v>3.1099999999999999E-2</v>
      </c>
      <c r="Q2596" s="198">
        <v>2.98E-2</v>
      </c>
    </row>
    <row r="2597" spans="1:17" x14ac:dyDescent="0.25">
      <c r="A2597" s="8">
        <v>6</v>
      </c>
      <c r="B2597" s="3">
        <v>72</v>
      </c>
      <c r="C2597" s="5">
        <v>1000000</v>
      </c>
      <c r="D2597" s="198"/>
      <c r="E2597" s="198">
        <v>0.51749999999999996</v>
      </c>
      <c r="F2597" s="198">
        <v>0.40139999999999998</v>
      </c>
      <c r="G2597" s="198">
        <v>0.29530000000000001</v>
      </c>
      <c r="H2597" s="198">
        <v>0.2069</v>
      </c>
      <c r="I2597" s="198">
        <v>0.13930000000000001</v>
      </c>
      <c r="J2597" s="198">
        <v>9.2399999999999996E-2</v>
      </c>
      <c r="K2597" s="198">
        <v>6.2700000000000006E-2</v>
      </c>
      <c r="L2597" s="198">
        <v>4.5699999999999998E-2</v>
      </c>
      <c r="M2597" s="198">
        <v>3.6600000000000001E-2</v>
      </c>
      <c r="N2597" s="198">
        <v>3.2099999999999997E-2</v>
      </c>
      <c r="O2597" s="198">
        <v>0.03</v>
      </c>
      <c r="P2597" s="198">
        <v>2.9100000000000001E-2</v>
      </c>
      <c r="Q2597" s="198">
        <v>2.87E-2</v>
      </c>
    </row>
    <row r="2598" spans="1:17" x14ac:dyDescent="0.25">
      <c r="A2598" s="8">
        <v>6</v>
      </c>
      <c r="B2598" s="3">
        <v>73</v>
      </c>
      <c r="C2598" s="5">
        <v>1000000</v>
      </c>
      <c r="D2598" s="198"/>
      <c r="E2598" s="198">
        <v>0.51619999999999999</v>
      </c>
      <c r="F2598" s="198">
        <v>0.39610000000000001</v>
      </c>
      <c r="G2598" s="198">
        <v>0.2823</v>
      </c>
      <c r="H2598" s="198">
        <v>0.18590000000000001</v>
      </c>
      <c r="I2598" s="198">
        <v>0.1145</v>
      </c>
      <c r="J2598" s="198">
        <v>6.9599999999999995E-2</v>
      </c>
      <c r="K2598" s="198">
        <v>4.5699999999999998E-2</v>
      </c>
      <c r="L2598" s="198">
        <v>3.4799999999999998E-2</v>
      </c>
      <c r="M2598" s="198">
        <v>3.0599999999999999E-2</v>
      </c>
      <c r="N2598" s="198">
        <v>2.9100000000000001E-2</v>
      </c>
      <c r="O2598" s="198">
        <v>2.87E-2</v>
      </c>
      <c r="P2598" s="198">
        <v>2.8500000000000001E-2</v>
      </c>
      <c r="Q2598" s="198">
        <v>2.8500000000000001E-2</v>
      </c>
    </row>
    <row r="2599" spans="1:17" x14ac:dyDescent="0.25">
      <c r="A2599" s="8">
        <v>6</v>
      </c>
      <c r="B2599" s="3">
        <v>74</v>
      </c>
      <c r="C2599" s="5">
        <v>1000000</v>
      </c>
      <c r="D2599" s="198"/>
      <c r="E2599" s="198">
        <v>0.51600000000000001</v>
      </c>
      <c r="F2599" s="198">
        <v>0.3947</v>
      </c>
      <c r="G2599" s="198">
        <v>0.27639999999999998</v>
      </c>
      <c r="H2599" s="198">
        <v>0.17319999999999999</v>
      </c>
      <c r="I2599" s="198">
        <v>9.8199999999999996E-2</v>
      </c>
      <c r="J2599" s="198">
        <v>5.5599999999999997E-2</v>
      </c>
      <c r="K2599" s="198">
        <v>3.6999999999999998E-2</v>
      </c>
      <c r="L2599" s="198">
        <v>3.0700000000000002E-2</v>
      </c>
      <c r="M2599" s="198">
        <v>2.9000000000000001E-2</v>
      </c>
      <c r="N2599" s="198">
        <v>2.86E-2</v>
      </c>
      <c r="O2599" s="198">
        <v>2.8500000000000001E-2</v>
      </c>
      <c r="P2599" s="198">
        <v>2.8500000000000001E-2</v>
      </c>
      <c r="Q2599" s="198">
        <v>2.8500000000000001E-2</v>
      </c>
    </row>
    <row r="2600" spans="1:17" x14ac:dyDescent="0.25">
      <c r="A2600" s="8">
        <v>7</v>
      </c>
      <c r="B2600" s="3">
        <v>62</v>
      </c>
      <c r="C2600" s="5">
        <v>1000000</v>
      </c>
      <c r="D2600" s="198"/>
      <c r="E2600" s="198">
        <v>0.58660000000000001</v>
      </c>
      <c r="F2600" s="198">
        <v>0.50639999999999996</v>
      </c>
      <c r="G2600" s="198">
        <v>0.43519999999999998</v>
      </c>
      <c r="H2600" s="198">
        <v>0.3725</v>
      </c>
      <c r="I2600" s="198">
        <v>0.31769999999999998</v>
      </c>
      <c r="J2600" s="198">
        <v>0.2702</v>
      </c>
      <c r="K2600" s="198">
        <v>0.2293</v>
      </c>
      <c r="L2600" s="198">
        <v>0.1946</v>
      </c>
      <c r="M2600" s="198">
        <v>0.16589999999999999</v>
      </c>
      <c r="N2600" s="198">
        <v>0.1419</v>
      </c>
      <c r="O2600" s="198">
        <v>0.122</v>
      </c>
      <c r="P2600" s="198">
        <v>0.10539999999999999</v>
      </c>
      <c r="Q2600" s="198">
        <v>9.1800000000000007E-2</v>
      </c>
    </row>
    <row r="2601" spans="1:17" x14ac:dyDescent="0.25">
      <c r="A2601" s="8">
        <v>7</v>
      </c>
      <c r="B2601" s="3">
        <v>63</v>
      </c>
      <c r="C2601" s="5">
        <v>1000000</v>
      </c>
      <c r="D2601" s="198"/>
      <c r="E2601" s="198">
        <v>0.57830000000000004</v>
      </c>
      <c r="F2601" s="198">
        <v>0.49559999999999998</v>
      </c>
      <c r="G2601" s="198">
        <v>0.4224</v>
      </c>
      <c r="H2601" s="198">
        <v>0.35830000000000001</v>
      </c>
      <c r="I2601" s="198">
        <v>0.30259999999999998</v>
      </c>
      <c r="J2601" s="198">
        <v>0.25459999999999999</v>
      </c>
      <c r="K2601" s="198">
        <v>0.21390000000000001</v>
      </c>
      <c r="L2601" s="198">
        <v>0.18029999999999999</v>
      </c>
      <c r="M2601" s="198">
        <v>0.15240000000000001</v>
      </c>
      <c r="N2601" s="198">
        <v>0.12939999999999999</v>
      </c>
      <c r="O2601" s="198">
        <v>0.1105</v>
      </c>
      <c r="P2601" s="198">
        <v>9.5100000000000004E-2</v>
      </c>
      <c r="Q2601" s="198">
        <v>8.2600000000000007E-2</v>
      </c>
    </row>
    <row r="2602" spans="1:17" x14ac:dyDescent="0.25">
      <c r="A2602" s="8">
        <v>7</v>
      </c>
      <c r="B2602" s="3">
        <v>64</v>
      </c>
      <c r="C2602" s="5">
        <v>1000000</v>
      </c>
      <c r="D2602" s="198"/>
      <c r="E2602" s="198">
        <v>0.57020000000000004</v>
      </c>
      <c r="F2602" s="198">
        <v>0.48499999999999999</v>
      </c>
      <c r="G2602" s="198">
        <v>0.40970000000000001</v>
      </c>
      <c r="H2602" s="198">
        <v>0.34399999999999997</v>
      </c>
      <c r="I2602" s="198">
        <v>0.28739999999999999</v>
      </c>
      <c r="J2602" s="198">
        <v>0.23899999999999999</v>
      </c>
      <c r="K2602" s="198">
        <v>0.19919999999999999</v>
      </c>
      <c r="L2602" s="198">
        <v>0.1663</v>
      </c>
      <c r="M2602" s="198">
        <v>0.13919999999999999</v>
      </c>
      <c r="N2602" s="198">
        <v>0.1173</v>
      </c>
      <c r="O2602" s="198">
        <v>9.9500000000000005E-2</v>
      </c>
      <c r="P2602" s="198">
        <v>8.5400000000000004E-2</v>
      </c>
      <c r="Q2602" s="198">
        <v>7.4099999999999999E-2</v>
      </c>
    </row>
    <row r="2603" spans="1:17" x14ac:dyDescent="0.25">
      <c r="A2603" s="8">
        <v>7</v>
      </c>
      <c r="B2603" s="3">
        <v>65</v>
      </c>
      <c r="C2603" s="5">
        <v>1000000</v>
      </c>
      <c r="D2603" s="198"/>
      <c r="E2603" s="198">
        <v>0.56230000000000002</v>
      </c>
      <c r="F2603" s="198">
        <v>0.47449999999999998</v>
      </c>
      <c r="G2603" s="198">
        <v>0.39700000000000002</v>
      </c>
      <c r="H2603" s="198">
        <v>0.32969999999999999</v>
      </c>
      <c r="I2603" s="198">
        <v>0.27210000000000001</v>
      </c>
      <c r="J2603" s="198">
        <v>0.22409999999999999</v>
      </c>
      <c r="K2603" s="198">
        <v>0.18459999999999999</v>
      </c>
      <c r="L2603" s="198">
        <v>0.15240000000000001</v>
      </c>
      <c r="M2603" s="198">
        <v>0.12640000000000001</v>
      </c>
      <c r="N2603" s="198">
        <v>0.1056</v>
      </c>
      <c r="O2603" s="198">
        <v>8.9200000000000002E-2</v>
      </c>
      <c r="P2603" s="198">
        <v>7.6399999999999996E-2</v>
      </c>
      <c r="Q2603" s="198">
        <v>6.6400000000000001E-2</v>
      </c>
    </row>
    <row r="2604" spans="1:17" x14ac:dyDescent="0.25">
      <c r="A2604" s="8">
        <v>7</v>
      </c>
      <c r="B2604" s="3">
        <v>66</v>
      </c>
      <c r="C2604" s="5">
        <v>1000000</v>
      </c>
      <c r="D2604" s="198"/>
      <c r="E2604" s="198">
        <v>0.55479999999999996</v>
      </c>
      <c r="F2604" s="198">
        <v>0.4642</v>
      </c>
      <c r="G2604" s="198">
        <v>0.38440000000000002</v>
      </c>
      <c r="H2604" s="198">
        <v>0.31540000000000001</v>
      </c>
      <c r="I2604" s="198">
        <v>0.25700000000000001</v>
      </c>
      <c r="J2604" s="198">
        <v>0.2092</v>
      </c>
      <c r="K2604" s="198">
        <v>0.17019999999999999</v>
      </c>
      <c r="L2604" s="198">
        <v>0.1389</v>
      </c>
      <c r="M2604" s="198">
        <v>0.114</v>
      </c>
      <c r="N2604" s="198">
        <v>9.4600000000000004E-2</v>
      </c>
      <c r="O2604" s="198">
        <v>7.9600000000000004E-2</v>
      </c>
      <c r="P2604" s="198">
        <v>6.8099999999999994E-2</v>
      </c>
      <c r="Q2604" s="198">
        <v>5.9499999999999997E-2</v>
      </c>
    </row>
    <row r="2605" spans="1:17" x14ac:dyDescent="0.25">
      <c r="A2605" s="8">
        <v>7</v>
      </c>
      <c r="B2605" s="3">
        <v>67</v>
      </c>
      <c r="C2605" s="5">
        <v>1000000</v>
      </c>
      <c r="D2605" s="198"/>
      <c r="E2605" s="198">
        <v>0.54720000000000002</v>
      </c>
      <c r="F2605" s="198">
        <v>0.45340000000000003</v>
      </c>
      <c r="G2605" s="198">
        <v>0.37090000000000001</v>
      </c>
      <c r="H2605" s="198">
        <v>0.3</v>
      </c>
      <c r="I2605" s="198">
        <v>0.24110000000000001</v>
      </c>
      <c r="J2605" s="198">
        <v>0.19320000000000001</v>
      </c>
      <c r="K2605" s="198">
        <v>0.15479999999999999</v>
      </c>
      <c r="L2605" s="198">
        <v>0.1246</v>
      </c>
      <c r="M2605" s="198">
        <v>0.1012</v>
      </c>
      <c r="N2605" s="198">
        <v>8.3400000000000002E-2</v>
      </c>
      <c r="O2605" s="198">
        <v>7.0099999999999996E-2</v>
      </c>
      <c r="P2605" s="198">
        <v>6.0199999999999997E-2</v>
      </c>
      <c r="Q2605" s="198">
        <v>5.2999999999999999E-2</v>
      </c>
    </row>
    <row r="2606" spans="1:17" x14ac:dyDescent="0.25">
      <c r="A2606" s="8">
        <v>7</v>
      </c>
      <c r="B2606" s="3">
        <v>68</v>
      </c>
      <c r="C2606" s="5">
        <v>1000000</v>
      </c>
      <c r="D2606" s="198"/>
      <c r="E2606" s="198">
        <v>0.54</v>
      </c>
      <c r="F2606" s="198">
        <v>0.44290000000000002</v>
      </c>
      <c r="G2606" s="198">
        <v>0.3574</v>
      </c>
      <c r="H2606" s="198">
        <v>0.28439999999999999</v>
      </c>
      <c r="I2606" s="198">
        <v>0.2248</v>
      </c>
      <c r="J2606" s="198">
        <v>0.1769</v>
      </c>
      <c r="K2606" s="198">
        <v>0.13930000000000001</v>
      </c>
      <c r="L2606" s="198">
        <v>0.1104</v>
      </c>
      <c r="M2606" s="198">
        <v>8.8800000000000004E-2</v>
      </c>
      <c r="N2606" s="198">
        <v>7.2900000000000006E-2</v>
      </c>
      <c r="O2606" s="198">
        <v>6.1400000000000003E-2</v>
      </c>
      <c r="P2606" s="198">
        <v>5.3199999999999997E-2</v>
      </c>
      <c r="Q2606" s="198">
        <v>4.7399999999999998E-2</v>
      </c>
    </row>
    <row r="2607" spans="1:17" x14ac:dyDescent="0.25">
      <c r="A2607" s="8">
        <v>7</v>
      </c>
      <c r="B2607" s="3">
        <v>69</v>
      </c>
      <c r="C2607" s="5">
        <v>1000000</v>
      </c>
      <c r="D2607" s="198"/>
      <c r="E2607" s="198">
        <v>0.53380000000000005</v>
      </c>
      <c r="F2607" s="198">
        <v>0.43319999999999997</v>
      </c>
      <c r="G2607" s="198">
        <v>0.34449999999999997</v>
      </c>
      <c r="H2607" s="198">
        <v>0.2697</v>
      </c>
      <c r="I2607" s="198">
        <v>0.20910000000000001</v>
      </c>
      <c r="J2607" s="198">
        <v>0.16120000000000001</v>
      </c>
      <c r="K2607" s="198">
        <v>0.1246</v>
      </c>
      <c r="L2607" s="198">
        <v>9.74E-2</v>
      </c>
      <c r="M2607" s="198">
        <v>7.7600000000000002E-2</v>
      </c>
      <c r="N2607" s="198">
        <v>6.3700000000000007E-2</v>
      </c>
      <c r="O2607" s="198">
        <v>5.3999999999999999E-2</v>
      </c>
      <c r="P2607" s="198">
        <v>4.7500000000000001E-2</v>
      </c>
      <c r="Q2607" s="198">
        <v>4.3200000000000002E-2</v>
      </c>
    </row>
    <row r="2608" spans="1:17" x14ac:dyDescent="0.25">
      <c r="A2608" s="8">
        <v>7</v>
      </c>
      <c r="B2608" s="3">
        <v>70</v>
      </c>
      <c r="C2608" s="5">
        <v>1000000</v>
      </c>
      <c r="D2608" s="198"/>
      <c r="E2608" s="198">
        <v>0.52759999999999996</v>
      </c>
      <c r="F2608" s="198">
        <v>0.42270000000000002</v>
      </c>
      <c r="G2608" s="198">
        <v>0.32979999999999998</v>
      </c>
      <c r="H2608" s="198">
        <v>0.2525</v>
      </c>
      <c r="I2608" s="198">
        <v>0.19059999999999999</v>
      </c>
      <c r="J2608" s="198">
        <v>0.14299999999999999</v>
      </c>
      <c r="K2608" s="198">
        <v>0.10780000000000001</v>
      </c>
      <c r="L2608" s="198">
        <v>8.2900000000000001E-2</v>
      </c>
      <c r="M2608" s="198">
        <v>6.5699999999999995E-2</v>
      </c>
      <c r="N2608" s="198">
        <v>5.4300000000000001E-2</v>
      </c>
      <c r="O2608" s="198">
        <v>4.7E-2</v>
      </c>
      <c r="P2608" s="198">
        <v>4.24E-2</v>
      </c>
      <c r="Q2608" s="198">
        <v>3.95E-2</v>
      </c>
    </row>
    <row r="2609" spans="1:17" x14ac:dyDescent="0.25">
      <c r="A2609" s="8">
        <v>7</v>
      </c>
      <c r="B2609" s="3">
        <v>71</v>
      </c>
      <c r="C2609" s="5">
        <v>1000000</v>
      </c>
      <c r="D2609" s="198"/>
      <c r="E2609" s="198">
        <v>0.52280000000000004</v>
      </c>
      <c r="F2609" s="198">
        <v>0.41360000000000002</v>
      </c>
      <c r="G2609" s="198">
        <v>0.31640000000000001</v>
      </c>
      <c r="H2609" s="198">
        <v>0.2359</v>
      </c>
      <c r="I2609" s="198">
        <v>0.17249999999999999</v>
      </c>
      <c r="J2609" s="198">
        <v>0.12540000000000001</v>
      </c>
      <c r="K2609" s="198">
        <v>9.2100000000000001E-2</v>
      </c>
      <c r="L2609" s="198">
        <v>6.9900000000000004E-2</v>
      </c>
      <c r="M2609" s="198">
        <v>5.5599999999999997E-2</v>
      </c>
      <c r="N2609" s="198">
        <v>4.6899999999999997E-2</v>
      </c>
      <c r="O2609" s="198">
        <v>4.1799999999999997E-2</v>
      </c>
      <c r="P2609" s="198">
        <v>3.8899999999999997E-2</v>
      </c>
      <c r="Q2609" s="198">
        <v>3.73E-2</v>
      </c>
    </row>
    <row r="2610" spans="1:17" x14ac:dyDescent="0.25">
      <c r="A2610" s="8">
        <v>7</v>
      </c>
      <c r="B2610" s="3">
        <v>72</v>
      </c>
      <c r="C2610" s="5">
        <v>1000000</v>
      </c>
      <c r="D2610" s="198"/>
      <c r="E2610" s="198">
        <v>0.51859999999999995</v>
      </c>
      <c r="F2610" s="198">
        <v>0.4037</v>
      </c>
      <c r="G2610" s="198">
        <v>0.2999</v>
      </c>
      <c r="H2610" s="198">
        <v>0.214</v>
      </c>
      <c r="I2610" s="198">
        <v>0.1482</v>
      </c>
      <c r="J2610" s="198">
        <v>0.1021</v>
      </c>
      <c r="K2610" s="198">
        <v>7.2400000000000006E-2</v>
      </c>
      <c r="L2610" s="198">
        <v>5.4800000000000001E-2</v>
      </c>
      <c r="M2610" s="198">
        <v>4.4999999999999998E-2</v>
      </c>
      <c r="N2610" s="198">
        <v>0.04</v>
      </c>
      <c r="O2610" s="198">
        <v>3.7499999999999999E-2</v>
      </c>
      <c r="P2610" s="198">
        <v>3.6400000000000002E-2</v>
      </c>
      <c r="Q2610" s="198">
        <v>3.5900000000000001E-2</v>
      </c>
    </row>
    <row r="2611" spans="1:17" x14ac:dyDescent="0.25">
      <c r="A2611" s="8">
        <v>7</v>
      </c>
      <c r="B2611" s="3">
        <v>73</v>
      </c>
      <c r="C2611" s="5">
        <v>1000000</v>
      </c>
      <c r="D2611" s="198"/>
      <c r="E2611" s="198">
        <v>0.51670000000000005</v>
      </c>
      <c r="F2611" s="198">
        <v>0.39710000000000001</v>
      </c>
      <c r="G2611" s="198">
        <v>0.28510000000000002</v>
      </c>
      <c r="H2611" s="198">
        <v>0.19139999999999999</v>
      </c>
      <c r="I2611" s="198">
        <v>0.1222</v>
      </c>
      <c r="J2611" s="198">
        <v>7.8299999999999995E-2</v>
      </c>
      <c r="K2611" s="198">
        <v>5.4300000000000001E-2</v>
      </c>
      <c r="L2611" s="198">
        <v>4.2900000000000001E-2</v>
      </c>
      <c r="M2611" s="198">
        <v>3.8100000000000002E-2</v>
      </c>
      <c r="N2611" s="198">
        <v>3.6400000000000002E-2</v>
      </c>
      <c r="O2611" s="198">
        <v>3.5799999999999998E-2</v>
      </c>
      <c r="P2611" s="198">
        <v>3.56E-2</v>
      </c>
      <c r="Q2611" s="198">
        <v>3.56E-2</v>
      </c>
    </row>
    <row r="2612" spans="1:17" x14ac:dyDescent="0.25">
      <c r="A2612" s="8">
        <v>7</v>
      </c>
      <c r="B2612" s="3">
        <v>74</v>
      </c>
      <c r="C2612" s="5">
        <v>1000000</v>
      </c>
      <c r="D2612" s="198"/>
      <c r="E2612" s="198">
        <v>0.51639999999999997</v>
      </c>
      <c r="F2612" s="198">
        <v>0.3952</v>
      </c>
      <c r="G2612" s="198">
        <v>0.27789999999999998</v>
      </c>
      <c r="H2612" s="198">
        <v>0.17749999999999999</v>
      </c>
      <c r="I2612" s="198">
        <v>0.1052</v>
      </c>
      <c r="J2612" s="198">
        <v>6.3700000000000007E-2</v>
      </c>
      <c r="K2612" s="198">
        <v>4.4900000000000002E-2</v>
      </c>
      <c r="L2612" s="198">
        <v>3.8199999999999998E-2</v>
      </c>
      <c r="M2612" s="198">
        <v>3.6200000000000003E-2</v>
      </c>
      <c r="N2612" s="198">
        <v>3.5700000000000003E-2</v>
      </c>
      <c r="O2612" s="198">
        <v>3.56E-2</v>
      </c>
      <c r="P2612" s="198">
        <v>3.56E-2</v>
      </c>
      <c r="Q2612" s="198">
        <v>3.56E-2</v>
      </c>
    </row>
    <row r="2613" spans="1:17" x14ac:dyDescent="0.25">
      <c r="A2613" s="8">
        <v>8</v>
      </c>
      <c r="B2613" s="3">
        <v>62</v>
      </c>
      <c r="C2613" s="5">
        <v>1000000</v>
      </c>
      <c r="D2613" s="198"/>
      <c r="E2613" s="198">
        <v>0.59599999999999997</v>
      </c>
      <c r="F2613" s="198">
        <v>0.51780000000000004</v>
      </c>
      <c r="G2613" s="198">
        <v>0.44800000000000001</v>
      </c>
      <c r="H2613" s="198">
        <v>0.38619999999999999</v>
      </c>
      <c r="I2613" s="198">
        <v>0.33189999999999997</v>
      </c>
      <c r="J2613" s="198">
        <v>0.28460000000000002</v>
      </c>
      <c r="K2613" s="198">
        <v>0.24360000000000001</v>
      </c>
      <c r="L2613" s="198">
        <v>0.2089</v>
      </c>
      <c r="M2613" s="198">
        <v>0.1799</v>
      </c>
      <c r="N2613" s="198">
        <v>0.1555</v>
      </c>
      <c r="O2613" s="198">
        <v>0.13500000000000001</v>
      </c>
      <c r="P2613" s="198">
        <v>0.1179</v>
      </c>
      <c r="Q2613" s="198">
        <v>0.1037</v>
      </c>
    </row>
    <row r="2614" spans="1:17" x14ac:dyDescent="0.25">
      <c r="A2614" s="8">
        <v>8</v>
      </c>
      <c r="B2614" s="3">
        <v>63</v>
      </c>
      <c r="C2614" s="5">
        <v>1000000</v>
      </c>
      <c r="D2614" s="198"/>
      <c r="E2614" s="198">
        <v>0.58699999999999997</v>
      </c>
      <c r="F2614" s="198">
        <v>0.50629999999999997</v>
      </c>
      <c r="G2614" s="198">
        <v>0.4345</v>
      </c>
      <c r="H2614" s="198">
        <v>0.37119999999999997</v>
      </c>
      <c r="I2614" s="198">
        <v>0.31609999999999999</v>
      </c>
      <c r="J2614" s="198">
        <v>0.26829999999999998</v>
      </c>
      <c r="K2614" s="198">
        <v>0.22770000000000001</v>
      </c>
      <c r="L2614" s="198">
        <v>0.19409999999999999</v>
      </c>
      <c r="M2614" s="198">
        <v>0.1658</v>
      </c>
      <c r="N2614" s="198">
        <v>0.14230000000000001</v>
      </c>
      <c r="O2614" s="198">
        <v>0.1229</v>
      </c>
      <c r="P2614" s="198">
        <v>0.1069</v>
      </c>
      <c r="Q2614" s="198">
        <v>9.3799999999999994E-2</v>
      </c>
    </row>
    <row r="2615" spans="1:17" x14ac:dyDescent="0.25">
      <c r="A2615" s="8">
        <v>8</v>
      </c>
      <c r="B2615" s="3">
        <v>64</v>
      </c>
      <c r="C2615" s="5">
        <v>1000000</v>
      </c>
      <c r="D2615" s="198"/>
      <c r="E2615" s="198">
        <v>0.57820000000000005</v>
      </c>
      <c r="F2615" s="198">
        <v>0.49490000000000001</v>
      </c>
      <c r="G2615" s="198">
        <v>0.42099999999999999</v>
      </c>
      <c r="H2615" s="198">
        <v>0.35630000000000001</v>
      </c>
      <c r="I2615" s="198">
        <v>0.30020000000000002</v>
      </c>
      <c r="J2615" s="198">
        <v>0.25219999999999998</v>
      </c>
      <c r="K2615" s="198">
        <v>0.21260000000000001</v>
      </c>
      <c r="L2615" s="198">
        <v>0.17949999999999999</v>
      </c>
      <c r="M2615" s="198">
        <v>0.15210000000000001</v>
      </c>
      <c r="N2615" s="198">
        <v>0.12959999999999999</v>
      </c>
      <c r="O2615" s="198">
        <v>0.1113</v>
      </c>
      <c r="P2615" s="198">
        <v>9.6600000000000005E-2</v>
      </c>
      <c r="Q2615" s="198">
        <v>8.4699999999999998E-2</v>
      </c>
    </row>
    <row r="2616" spans="1:17" x14ac:dyDescent="0.25">
      <c r="A2616" s="8">
        <v>8</v>
      </c>
      <c r="B2616" s="3">
        <v>65</v>
      </c>
      <c r="C2616" s="5">
        <v>1000000</v>
      </c>
      <c r="D2616" s="198"/>
      <c r="E2616" s="198">
        <v>0.56950000000000001</v>
      </c>
      <c r="F2616" s="198">
        <v>0.48359999999999997</v>
      </c>
      <c r="G2616" s="198">
        <v>0.40760000000000002</v>
      </c>
      <c r="H2616" s="198">
        <v>0.34129999999999999</v>
      </c>
      <c r="I2616" s="198">
        <v>0.2843</v>
      </c>
      <c r="J2616" s="198">
        <v>0.23680000000000001</v>
      </c>
      <c r="K2616" s="198">
        <v>0.19739999999999999</v>
      </c>
      <c r="L2616" s="198">
        <v>0.1651</v>
      </c>
      <c r="M2616" s="198">
        <v>0.13869999999999999</v>
      </c>
      <c r="N2616" s="198">
        <v>0.1174</v>
      </c>
      <c r="O2616" s="198">
        <v>0.1004</v>
      </c>
      <c r="P2616" s="198">
        <v>8.6999999999999994E-2</v>
      </c>
      <c r="Q2616" s="198">
        <v>7.6399999999999996E-2</v>
      </c>
    </row>
    <row r="2617" spans="1:17" x14ac:dyDescent="0.25">
      <c r="A2617" s="8">
        <v>8</v>
      </c>
      <c r="B2617" s="3">
        <v>66</v>
      </c>
      <c r="C2617" s="5">
        <v>1000000</v>
      </c>
      <c r="D2617" s="198"/>
      <c r="E2617" s="198">
        <v>0.56130000000000002</v>
      </c>
      <c r="F2617" s="198">
        <v>0.47249999999999998</v>
      </c>
      <c r="G2617" s="198">
        <v>0.39419999999999999</v>
      </c>
      <c r="H2617" s="198">
        <v>0.32629999999999998</v>
      </c>
      <c r="I2617" s="198">
        <v>0.26879999999999998</v>
      </c>
      <c r="J2617" s="198">
        <v>0.22140000000000001</v>
      </c>
      <c r="K2617" s="198">
        <v>0.1825</v>
      </c>
      <c r="L2617" s="198">
        <v>0.151</v>
      </c>
      <c r="M2617" s="198">
        <v>0.12570000000000001</v>
      </c>
      <c r="N2617" s="198">
        <v>0.10580000000000001</v>
      </c>
      <c r="O2617" s="198">
        <v>9.0200000000000002E-2</v>
      </c>
      <c r="P2617" s="198">
        <v>7.8100000000000003E-2</v>
      </c>
      <c r="Q2617" s="198">
        <v>6.8900000000000003E-2</v>
      </c>
    </row>
    <row r="2618" spans="1:17" x14ac:dyDescent="0.25">
      <c r="A2618" s="8">
        <v>8</v>
      </c>
      <c r="B2618" s="3">
        <v>67</v>
      </c>
      <c r="C2618" s="5">
        <v>1000000</v>
      </c>
      <c r="D2618" s="198"/>
      <c r="E2618" s="198">
        <v>0.55279999999999996</v>
      </c>
      <c r="F2618" s="198">
        <v>0.46089999999999998</v>
      </c>
      <c r="G2618" s="198">
        <v>0.38</v>
      </c>
      <c r="H2618" s="198">
        <v>0.31009999999999999</v>
      </c>
      <c r="I2618" s="198">
        <v>0.25230000000000002</v>
      </c>
      <c r="J2618" s="198">
        <v>0.20480000000000001</v>
      </c>
      <c r="K2618" s="198">
        <v>0.16650000000000001</v>
      </c>
      <c r="L2618" s="198">
        <v>0.1361</v>
      </c>
      <c r="M2618" s="198">
        <v>0.1123</v>
      </c>
      <c r="N2618" s="198">
        <v>9.4E-2</v>
      </c>
      <c r="O2618" s="198">
        <v>0.08</v>
      </c>
      <c r="P2618" s="198">
        <v>6.9599999999999995E-2</v>
      </c>
      <c r="Q2618" s="198">
        <v>6.1800000000000001E-2</v>
      </c>
    </row>
    <row r="2619" spans="1:17" x14ac:dyDescent="0.25">
      <c r="A2619" s="8">
        <v>8</v>
      </c>
      <c r="B2619" s="3">
        <v>68</v>
      </c>
      <c r="C2619" s="5">
        <v>1000000</v>
      </c>
      <c r="D2619" s="198"/>
      <c r="E2619" s="198">
        <v>0.54469999999999996</v>
      </c>
      <c r="F2619" s="198">
        <v>0.44940000000000002</v>
      </c>
      <c r="G2619" s="198">
        <v>0.36549999999999999</v>
      </c>
      <c r="H2619" s="198">
        <v>0.29399999999999998</v>
      </c>
      <c r="I2619" s="198">
        <v>0.2354</v>
      </c>
      <c r="J2619" s="198">
        <v>0.188</v>
      </c>
      <c r="K2619" s="198">
        <v>0.15040000000000001</v>
      </c>
      <c r="L2619" s="198">
        <v>0.12139999999999999</v>
      </c>
      <c r="M2619" s="198">
        <v>9.9299999999999999E-2</v>
      </c>
      <c r="N2619" s="198">
        <v>8.2799999999999999E-2</v>
      </c>
      <c r="O2619" s="198">
        <v>7.0699999999999999E-2</v>
      </c>
      <c r="P2619" s="198">
        <v>6.1899999999999997E-2</v>
      </c>
      <c r="Q2619" s="198">
        <v>5.57E-2</v>
      </c>
    </row>
    <row r="2620" spans="1:17" x14ac:dyDescent="0.25">
      <c r="A2620" s="8">
        <v>8</v>
      </c>
      <c r="B2620" s="3">
        <v>69</v>
      </c>
      <c r="C2620" s="5">
        <v>1000000</v>
      </c>
      <c r="D2620" s="198"/>
      <c r="E2620" s="198">
        <v>0.53769999999999996</v>
      </c>
      <c r="F2620" s="198">
        <v>0.43890000000000001</v>
      </c>
      <c r="G2620" s="198">
        <v>0.3518</v>
      </c>
      <c r="H2620" s="198">
        <v>0.2787</v>
      </c>
      <c r="I2620" s="198">
        <v>0.21909999999999999</v>
      </c>
      <c r="J2620" s="198">
        <v>0.17180000000000001</v>
      </c>
      <c r="K2620" s="198">
        <v>0.13519999999999999</v>
      </c>
      <c r="L2620" s="198">
        <v>0.1077</v>
      </c>
      <c r="M2620" s="198">
        <v>8.7499999999999994E-2</v>
      </c>
      <c r="N2620" s="198">
        <v>7.2999999999999995E-2</v>
      </c>
      <c r="O2620" s="198">
        <v>6.2700000000000006E-2</v>
      </c>
      <c r="P2620" s="198">
        <v>5.57E-2</v>
      </c>
      <c r="Q2620" s="198">
        <v>5.0900000000000001E-2</v>
      </c>
    </row>
    <row r="2621" spans="1:17" x14ac:dyDescent="0.25">
      <c r="A2621" s="8">
        <v>8</v>
      </c>
      <c r="B2621" s="3">
        <v>70</v>
      </c>
      <c r="C2621" s="5">
        <v>1000000</v>
      </c>
      <c r="D2621" s="198"/>
      <c r="E2621" s="198">
        <v>0.53049999999999997</v>
      </c>
      <c r="F2621" s="198">
        <v>0.42730000000000001</v>
      </c>
      <c r="G2621" s="198">
        <v>0.3362</v>
      </c>
      <c r="H2621" s="198">
        <v>0.26079999999999998</v>
      </c>
      <c r="I2621" s="198">
        <v>0.2</v>
      </c>
      <c r="J2621" s="198">
        <v>0.15290000000000001</v>
      </c>
      <c r="K2621" s="198">
        <v>0.1178</v>
      </c>
      <c r="L2621" s="198">
        <v>9.2499999999999999E-2</v>
      </c>
      <c r="M2621" s="198">
        <v>7.4899999999999994E-2</v>
      </c>
      <c r="N2621" s="198">
        <v>6.2899999999999998E-2</v>
      </c>
      <c r="O2621" s="198">
        <v>5.5E-2</v>
      </c>
      <c r="P2621" s="198">
        <v>4.99E-2</v>
      </c>
      <c r="Q2621" s="198">
        <v>4.6699999999999998E-2</v>
      </c>
    </row>
    <row r="2622" spans="1:17" x14ac:dyDescent="0.25">
      <c r="A2622" s="8">
        <v>8</v>
      </c>
      <c r="B2622" s="3">
        <v>71</v>
      </c>
      <c r="C2622" s="5">
        <v>1000000</v>
      </c>
      <c r="D2622" s="198"/>
      <c r="E2622" s="198">
        <v>0.52490000000000003</v>
      </c>
      <c r="F2622" s="198">
        <v>0.41720000000000002</v>
      </c>
      <c r="G2622" s="198">
        <v>0.32200000000000001</v>
      </c>
      <c r="H2622" s="198">
        <v>0.24340000000000001</v>
      </c>
      <c r="I2622" s="198">
        <v>0.18129999999999999</v>
      </c>
      <c r="J2622" s="198">
        <v>0.13469999999999999</v>
      </c>
      <c r="K2622" s="198">
        <v>0.10150000000000001</v>
      </c>
      <c r="L2622" s="198">
        <v>7.8799999999999995E-2</v>
      </c>
      <c r="M2622" s="198">
        <v>6.4100000000000004E-2</v>
      </c>
      <c r="N2622" s="198">
        <v>5.4800000000000001E-2</v>
      </c>
      <c r="O2622" s="198">
        <v>4.9200000000000001E-2</v>
      </c>
      <c r="P2622" s="198">
        <v>4.5900000000000003E-2</v>
      </c>
      <c r="Q2622" s="198">
        <v>4.3999999999999997E-2</v>
      </c>
    </row>
    <row r="2623" spans="1:17" x14ac:dyDescent="0.25">
      <c r="A2623" s="8">
        <v>8</v>
      </c>
      <c r="B2623" s="3">
        <v>72</v>
      </c>
      <c r="C2623" s="5">
        <v>1000000</v>
      </c>
      <c r="D2623" s="198"/>
      <c r="E2623" s="198">
        <v>0.51970000000000005</v>
      </c>
      <c r="F2623" s="198">
        <v>0.40600000000000003</v>
      </c>
      <c r="G2623" s="198">
        <v>0.30420000000000003</v>
      </c>
      <c r="H2623" s="198">
        <v>0.22040000000000001</v>
      </c>
      <c r="I2623" s="198">
        <v>0.15609999999999999</v>
      </c>
      <c r="J2623" s="198">
        <v>0.11070000000000001</v>
      </c>
      <c r="K2623" s="198">
        <v>8.1000000000000003E-2</v>
      </c>
      <c r="L2623" s="198">
        <v>6.2899999999999998E-2</v>
      </c>
      <c r="M2623" s="198">
        <v>5.2600000000000001E-2</v>
      </c>
      <c r="N2623" s="198">
        <v>4.7100000000000003E-2</v>
      </c>
      <c r="O2623" s="198">
        <v>4.4299999999999999E-2</v>
      </c>
      <c r="P2623" s="198">
        <v>4.2900000000000001E-2</v>
      </c>
      <c r="Q2623" s="198">
        <v>4.2299999999999997E-2</v>
      </c>
    </row>
    <row r="2624" spans="1:17" x14ac:dyDescent="0.25">
      <c r="A2624" s="8">
        <v>8</v>
      </c>
      <c r="B2624" s="3">
        <v>73</v>
      </c>
      <c r="C2624" s="5">
        <v>1000000</v>
      </c>
      <c r="D2624" s="198"/>
      <c r="E2624" s="198">
        <v>0.51719999999999999</v>
      </c>
      <c r="F2624" s="198">
        <v>0.3982</v>
      </c>
      <c r="G2624" s="198">
        <v>0.2878</v>
      </c>
      <c r="H2624" s="198">
        <v>0.19650000000000001</v>
      </c>
      <c r="I2624" s="198">
        <v>0.12920000000000001</v>
      </c>
      <c r="J2624" s="198">
        <v>8.5999999999999993E-2</v>
      </c>
      <c r="K2624" s="198">
        <v>6.1899999999999997E-2</v>
      </c>
      <c r="L2624" s="198">
        <v>5.0099999999999999E-2</v>
      </c>
      <c r="M2624" s="198">
        <v>4.4900000000000002E-2</v>
      </c>
      <c r="N2624" s="198">
        <v>4.2900000000000001E-2</v>
      </c>
      <c r="O2624" s="198">
        <v>4.2200000000000001E-2</v>
      </c>
      <c r="P2624" s="198">
        <v>4.2000000000000003E-2</v>
      </c>
      <c r="Q2624" s="198">
        <v>4.19E-2</v>
      </c>
    </row>
    <row r="2625" spans="1:17" x14ac:dyDescent="0.25">
      <c r="A2625" s="8">
        <v>8</v>
      </c>
      <c r="B2625" s="3">
        <v>74</v>
      </c>
      <c r="C2625" s="5">
        <v>1000000</v>
      </c>
      <c r="D2625" s="198"/>
      <c r="E2625" s="198">
        <v>0.51680000000000004</v>
      </c>
      <c r="F2625" s="198">
        <v>0.3957</v>
      </c>
      <c r="G2625" s="198">
        <v>0.27960000000000002</v>
      </c>
      <c r="H2625" s="198">
        <v>0.18160000000000001</v>
      </c>
      <c r="I2625" s="198">
        <v>0.1115</v>
      </c>
      <c r="J2625" s="198">
        <v>7.0900000000000005E-2</v>
      </c>
      <c r="K2625" s="198">
        <v>5.1999999999999998E-2</v>
      </c>
      <c r="L2625" s="198">
        <v>4.4900000000000002E-2</v>
      </c>
      <c r="M2625" s="198">
        <v>4.2599999999999999E-2</v>
      </c>
      <c r="N2625" s="198">
        <v>4.2000000000000003E-2</v>
      </c>
      <c r="O2625" s="198">
        <v>4.19E-2</v>
      </c>
      <c r="P2625" s="198">
        <v>4.19E-2</v>
      </c>
      <c r="Q2625" s="198">
        <v>4.19E-2</v>
      </c>
    </row>
    <row r="2626" spans="1:17" x14ac:dyDescent="0.25">
      <c r="A2626" s="8">
        <v>9</v>
      </c>
      <c r="B2626" s="3">
        <v>62</v>
      </c>
      <c r="C2626" s="5">
        <v>1000000</v>
      </c>
      <c r="D2626" s="198"/>
      <c r="E2626" s="198">
        <v>0.61129999999999995</v>
      </c>
      <c r="F2626" s="198">
        <v>0.53610000000000002</v>
      </c>
      <c r="G2626" s="198">
        <v>0.46839999999999998</v>
      </c>
      <c r="H2626" s="198">
        <v>0.4078</v>
      </c>
      <c r="I2626" s="198">
        <v>0.35420000000000001</v>
      </c>
      <c r="J2626" s="198">
        <v>0.30719999999999997</v>
      </c>
      <c r="K2626" s="198">
        <v>0.2661</v>
      </c>
      <c r="L2626" s="198">
        <v>0.23169999999999999</v>
      </c>
      <c r="M2626" s="198">
        <v>0.20269999999999999</v>
      </c>
      <c r="N2626" s="198">
        <v>0.17799999999999999</v>
      </c>
      <c r="O2626" s="198">
        <v>0.157</v>
      </c>
      <c r="P2626" s="198">
        <v>0.13930000000000001</v>
      </c>
      <c r="Q2626" s="198">
        <v>0.1244</v>
      </c>
    </row>
    <row r="2627" spans="1:17" x14ac:dyDescent="0.25">
      <c r="A2627" s="8">
        <v>9</v>
      </c>
      <c r="B2627" s="3">
        <v>63</v>
      </c>
      <c r="C2627" s="5">
        <v>1000000</v>
      </c>
      <c r="D2627" s="198"/>
      <c r="E2627" s="198">
        <v>0.60119999999999996</v>
      </c>
      <c r="F2627" s="198">
        <v>0.52329999999999999</v>
      </c>
      <c r="G2627" s="198">
        <v>0.45350000000000001</v>
      </c>
      <c r="H2627" s="198">
        <v>0.3916</v>
      </c>
      <c r="I2627" s="198">
        <v>0.3372</v>
      </c>
      <c r="J2627" s="198">
        <v>0.2898</v>
      </c>
      <c r="K2627" s="198">
        <v>0.24970000000000001</v>
      </c>
      <c r="L2627" s="198">
        <v>0.21629999999999999</v>
      </c>
      <c r="M2627" s="198">
        <v>0.18790000000000001</v>
      </c>
      <c r="N2627" s="198">
        <v>0.16400000000000001</v>
      </c>
      <c r="O2627" s="198">
        <v>0.1439</v>
      </c>
      <c r="P2627" s="198">
        <v>0.1273</v>
      </c>
      <c r="Q2627" s="198">
        <v>0.11360000000000001</v>
      </c>
    </row>
    <row r="2628" spans="1:17" x14ac:dyDescent="0.25">
      <c r="A2628" s="8">
        <v>9</v>
      </c>
      <c r="B2628" s="3">
        <v>64</v>
      </c>
      <c r="C2628" s="5">
        <v>1000000</v>
      </c>
      <c r="D2628" s="198"/>
      <c r="E2628" s="198">
        <v>0.59119999999999995</v>
      </c>
      <c r="F2628" s="198">
        <v>0.51060000000000005</v>
      </c>
      <c r="G2628" s="198">
        <v>0.43869999999999998</v>
      </c>
      <c r="H2628" s="198">
        <v>0.37540000000000001</v>
      </c>
      <c r="I2628" s="198">
        <v>0.32019999999999998</v>
      </c>
      <c r="J2628" s="198">
        <v>0.27300000000000002</v>
      </c>
      <c r="K2628" s="198">
        <v>0.2339</v>
      </c>
      <c r="L2628" s="198">
        <v>0.2009</v>
      </c>
      <c r="M2628" s="198">
        <v>0.17330000000000001</v>
      </c>
      <c r="N2628" s="198">
        <v>0.15040000000000001</v>
      </c>
      <c r="O2628" s="198">
        <v>0.13150000000000001</v>
      </c>
      <c r="P2628" s="198">
        <v>0.1162</v>
      </c>
      <c r="Q2628" s="198">
        <v>0.1037</v>
      </c>
    </row>
    <row r="2629" spans="1:17" x14ac:dyDescent="0.25">
      <c r="A2629" s="8">
        <v>9</v>
      </c>
      <c r="B2629" s="3">
        <v>65</v>
      </c>
      <c r="C2629" s="5">
        <v>1000000</v>
      </c>
      <c r="D2629" s="198"/>
      <c r="E2629" s="198">
        <v>0.58130000000000004</v>
      </c>
      <c r="F2629" s="198">
        <v>0.49790000000000001</v>
      </c>
      <c r="G2629" s="198">
        <v>0.42399999999999999</v>
      </c>
      <c r="H2629" s="198">
        <v>0.35920000000000002</v>
      </c>
      <c r="I2629" s="198">
        <v>0.30309999999999998</v>
      </c>
      <c r="J2629" s="198">
        <v>0.25679999999999997</v>
      </c>
      <c r="K2629" s="198">
        <v>0.21790000000000001</v>
      </c>
      <c r="L2629" s="198">
        <v>0.18559999999999999</v>
      </c>
      <c r="M2629" s="198">
        <v>0.159</v>
      </c>
      <c r="N2629" s="198">
        <v>0.13730000000000001</v>
      </c>
      <c r="O2629" s="198">
        <v>0.1198</v>
      </c>
      <c r="P2629" s="198">
        <v>0.1057</v>
      </c>
      <c r="Q2629" s="198">
        <v>9.4500000000000001E-2</v>
      </c>
    </row>
    <row r="2630" spans="1:17" x14ac:dyDescent="0.25">
      <c r="A2630" s="8">
        <v>9</v>
      </c>
      <c r="B2630" s="3">
        <v>66</v>
      </c>
      <c r="C2630" s="5">
        <v>1000000</v>
      </c>
      <c r="D2630" s="198"/>
      <c r="E2630" s="198">
        <v>0.57169999999999999</v>
      </c>
      <c r="F2630" s="198">
        <v>0.48559999999999998</v>
      </c>
      <c r="G2630" s="198">
        <v>0.40939999999999999</v>
      </c>
      <c r="H2630" s="198">
        <v>0.34310000000000002</v>
      </c>
      <c r="I2630" s="198">
        <v>0.28710000000000002</v>
      </c>
      <c r="J2630" s="198">
        <v>0.2407</v>
      </c>
      <c r="K2630" s="198">
        <v>0.20219999999999999</v>
      </c>
      <c r="L2630" s="198">
        <v>0.17069999999999999</v>
      </c>
      <c r="M2630" s="198">
        <v>0.14530000000000001</v>
      </c>
      <c r="N2630" s="198">
        <v>0.1249</v>
      </c>
      <c r="O2630" s="198">
        <v>0.10879999999999999</v>
      </c>
      <c r="P2630" s="198">
        <v>9.6100000000000005E-2</v>
      </c>
      <c r="Q2630" s="198">
        <v>8.6199999999999999E-2</v>
      </c>
    </row>
    <row r="2631" spans="1:17" x14ac:dyDescent="0.25">
      <c r="A2631" s="8">
        <v>9</v>
      </c>
      <c r="B2631" s="3">
        <v>67</v>
      </c>
      <c r="C2631" s="5">
        <v>1000000</v>
      </c>
      <c r="D2631" s="198"/>
      <c r="E2631" s="198">
        <v>0.56179999999999997</v>
      </c>
      <c r="F2631" s="198">
        <v>0.47249999999999998</v>
      </c>
      <c r="G2631" s="198">
        <v>0.39379999999999998</v>
      </c>
      <c r="H2631" s="198">
        <v>0.32579999999999998</v>
      </c>
      <c r="I2631" s="198">
        <v>0.2697</v>
      </c>
      <c r="J2631" s="198">
        <v>0.22320000000000001</v>
      </c>
      <c r="K2631" s="198">
        <v>0.18540000000000001</v>
      </c>
      <c r="L2631" s="198">
        <v>0.155</v>
      </c>
      <c r="M2631" s="198">
        <v>0.13100000000000001</v>
      </c>
      <c r="N2631" s="198">
        <v>0.11219999999999999</v>
      </c>
      <c r="O2631" s="198">
        <v>9.7699999999999995E-2</v>
      </c>
      <c r="P2631" s="198">
        <v>8.6699999999999999E-2</v>
      </c>
      <c r="Q2631" s="198">
        <v>7.8299999999999995E-2</v>
      </c>
    </row>
    <row r="2632" spans="1:17" x14ac:dyDescent="0.25">
      <c r="A2632" s="8">
        <v>9</v>
      </c>
      <c r="B2632" s="3">
        <v>68</v>
      </c>
      <c r="C2632" s="5">
        <v>1000000</v>
      </c>
      <c r="D2632" s="198"/>
      <c r="E2632" s="198">
        <v>0.55230000000000001</v>
      </c>
      <c r="F2632" s="198">
        <v>0.4597</v>
      </c>
      <c r="G2632" s="198">
        <v>0.37809999999999999</v>
      </c>
      <c r="H2632" s="198">
        <v>0.30890000000000001</v>
      </c>
      <c r="I2632" s="198">
        <v>0.25190000000000001</v>
      </c>
      <c r="J2632" s="198">
        <v>0.20549999999999999</v>
      </c>
      <c r="K2632" s="198">
        <v>0.16850000000000001</v>
      </c>
      <c r="L2632" s="198">
        <v>0.13950000000000001</v>
      </c>
      <c r="M2632" s="198">
        <v>0.1171</v>
      </c>
      <c r="N2632" s="198">
        <v>0.1002</v>
      </c>
      <c r="O2632" s="198">
        <v>8.7499999999999994E-2</v>
      </c>
      <c r="P2632" s="198">
        <v>7.8200000000000006E-2</v>
      </c>
      <c r="Q2632" s="198">
        <v>7.1400000000000005E-2</v>
      </c>
    </row>
    <row r="2633" spans="1:17" x14ac:dyDescent="0.25">
      <c r="A2633" s="8">
        <v>9</v>
      </c>
      <c r="B2633" s="3">
        <v>69</v>
      </c>
      <c r="C2633" s="5">
        <v>1000000</v>
      </c>
      <c r="D2633" s="198"/>
      <c r="E2633" s="198">
        <v>0.54400000000000004</v>
      </c>
      <c r="F2633" s="198">
        <v>0.44769999999999999</v>
      </c>
      <c r="G2633" s="198">
        <v>0.36299999999999999</v>
      </c>
      <c r="H2633" s="198">
        <v>0.29249999999999998</v>
      </c>
      <c r="I2633" s="198">
        <v>0.23480000000000001</v>
      </c>
      <c r="J2633" s="198">
        <v>0.1885</v>
      </c>
      <c r="K2633" s="198">
        <v>0.1525</v>
      </c>
      <c r="L2633" s="198">
        <v>0.125</v>
      </c>
      <c r="M2633" s="198">
        <v>0.1045</v>
      </c>
      <c r="N2633" s="198">
        <v>8.9599999999999999E-2</v>
      </c>
      <c r="O2633" s="198">
        <v>7.8799999999999995E-2</v>
      </c>
      <c r="P2633" s="198">
        <v>7.1199999999999999E-2</v>
      </c>
      <c r="Q2633" s="198">
        <v>6.6000000000000003E-2</v>
      </c>
    </row>
    <row r="2634" spans="1:17" x14ac:dyDescent="0.25">
      <c r="A2634" s="8">
        <v>9</v>
      </c>
      <c r="B2634" s="3">
        <v>70</v>
      </c>
      <c r="C2634" s="5">
        <v>1000000</v>
      </c>
      <c r="D2634" s="198"/>
      <c r="E2634" s="198">
        <v>0.5353</v>
      </c>
      <c r="F2634" s="198">
        <v>0.43459999999999999</v>
      </c>
      <c r="G2634" s="198">
        <v>0.34620000000000001</v>
      </c>
      <c r="H2634" s="198">
        <v>0.27339999999999998</v>
      </c>
      <c r="I2634" s="198">
        <v>0.21460000000000001</v>
      </c>
      <c r="J2634" s="198">
        <v>0.16869999999999999</v>
      </c>
      <c r="K2634" s="198">
        <v>0.13420000000000001</v>
      </c>
      <c r="L2634" s="198">
        <v>0.109</v>
      </c>
      <c r="M2634" s="198">
        <v>9.0999999999999998E-2</v>
      </c>
      <c r="N2634" s="198">
        <v>7.8600000000000003E-2</v>
      </c>
      <c r="O2634" s="198">
        <v>7.0199999999999999E-2</v>
      </c>
      <c r="P2634" s="198">
        <v>6.4699999999999994E-2</v>
      </c>
      <c r="Q2634" s="198">
        <v>6.1100000000000002E-2</v>
      </c>
    </row>
    <row r="2635" spans="1:17" x14ac:dyDescent="0.25">
      <c r="A2635" s="8">
        <v>9</v>
      </c>
      <c r="B2635" s="3">
        <v>71</v>
      </c>
      <c r="C2635" s="5">
        <v>1000000</v>
      </c>
      <c r="D2635" s="198"/>
      <c r="E2635" s="198">
        <v>0.52829999999999999</v>
      </c>
      <c r="F2635" s="198">
        <v>0.4229</v>
      </c>
      <c r="G2635" s="198">
        <v>0.3306</v>
      </c>
      <c r="H2635" s="198">
        <v>0.25480000000000003</v>
      </c>
      <c r="I2635" s="198">
        <v>0.19489999999999999</v>
      </c>
      <c r="J2635" s="198">
        <v>0.1497</v>
      </c>
      <c r="K2635" s="198">
        <v>0.1171</v>
      </c>
      <c r="L2635" s="198">
        <v>9.4500000000000001E-2</v>
      </c>
      <c r="M2635" s="198">
        <v>7.9500000000000001E-2</v>
      </c>
      <c r="N2635" s="198">
        <v>6.9800000000000001E-2</v>
      </c>
      <c r="O2635" s="198">
        <v>6.3799999999999996E-2</v>
      </c>
      <c r="P2635" s="198">
        <v>6.0100000000000001E-2</v>
      </c>
      <c r="Q2635" s="198">
        <v>5.8000000000000003E-2</v>
      </c>
    </row>
    <row r="2636" spans="1:17" x14ac:dyDescent="0.25">
      <c r="A2636" s="8">
        <v>9</v>
      </c>
      <c r="B2636" s="3">
        <v>72</v>
      </c>
      <c r="C2636" s="5">
        <v>1000000</v>
      </c>
      <c r="D2636" s="198"/>
      <c r="E2636" s="198">
        <v>0.52159999999999995</v>
      </c>
      <c r="F2636" s="198">
        <v>0.40960000000000002</v>
      </c>
      <c r="G2636" s="198">
        <v>0.31080000000000002</v>
      </c>
      <c r="H2636" s="198">
        <v>0.2301</v>
      </c>
      <c r="I2636" s="198">
        <v>0.16839999999999999</v>
      </c>
      <c r="J2636" s="198">
        <v>0.1246</v>
      </c>
      <c r="K2636" s="198">
        <v>9.5600000000000004E-2</v>
      </c>
      <c r="L2636" s="198">
        <v>7.7600000000000002E-2</v>
      </c>
      <c r="M2636" s="198">
        <v>6.7000000000000004E-2</v>
      </c>
      <c r="N2636" s="198">
        <v>6.1199999999999997E-2</v>
      </c>
      <c r="O2636" s="198">
        <v>5.8200000000000002E-2</v>
      </c>
      <c r="P2636" s="198">
        <v>5.6599999999999998E-2</v>
      </c>
      <c r="Q2636" s="198">
        <v>5.5899999999999998E-2</v>
      </c>
    </row>
    <row r="2637" spans="1:17" x14ac:dyDescent="0.25">
      <c r="A2637" s="8">
        <v>9</v>
      </c>
      <c r="B2637" s="3">
        <v>73</v>
      </c>
      <c r="C2637" s="5">
        <v>1000000</v>
      </c>
      <c r="D2637" s="198"/>
      <c r="E2637" s="198">
        <v>0.5181</v>
      </c>
      <c r="F2637" s="198">
        <v>0.39989999999999998</v>
      </c>
      <c r="G2637" s="198">
        <v>0.29210000000000003</v>
      </c>
      <c r="H2637" s="198">
        <v>0.20430000000000001</v>
      </c>
      <c r="I2637" s="198">
        <v>0.14019999999999999</v>
      </c>
      <c r="J2637" s="198">
        <v>9.9000000000000005E-2</v>
      </c>
      <c r="K2637" s="198">
        <v>7.5700000000000003E-2</v>
      </c>
      <c r="L2637" s="198">
        <v>6.4000000000000001E-2</v>
      </c>
      <c r="M2637" s="198">
        <v>5.8700000000000002E-2</v>
      </c>
      <c r="N2637" s="198">
        <v>5.6500000000000002E-2</v>
      </c>
      <c r="O2637" s="198">
        <v>5.57E-2</v>
      </c>
      <c r="P2637" s="198">
        <v>5.5399999999999998E-2</v>
      </c>
      <c r="Q2637" s="198">
        <v>5.5300000000000002E-2</v>
      </c>
    </row>
    <row r="2638" spans="1:17" x14ac:dyDescent="0.25">
      <c r="A2638" s="8">
        <v>9</v>
      </c>
      <c r="B2638" s="3">
        <v>74</v>
      </c>
      <c r="C2638" s="5">
        <v>1000000</v>
      </c>
      <c r="D2638" s="198"/>
      <c r="E2638" s="198">
        <v>0.51749999999999996</v>
      </c>
      <c r="F2638" s="198">
        <v>0.39660000000000001</v>
      </c>
      <c r="G2638" s="198">
        <v>0.2823</v>
      </c>
      <c r="H2638" s="198">
        <v>0.188</v>
      </c>
      <c r="I2638" s="198">
        <v>0.1217</v>
      </c>
      <c r="J2638" s="198">
        <v>8.3500000000000005E-2</v>
      </c>
      <c r="K2638" s="198">
        <v>6.5500000000000003E-2</v>
      </c>
      <c r="L2638" s="198">
        <v>5.8400000000000001E-2</v>
      </c>
      <c r="M2638" s="198">
        <v>5.6099999999999997E-2</v>
      </c>
      <c r="N2638" s="198">
        <v>5.5500000000000001E-2</v>
      </c>
      <c r="O2638" s="198">
        <v>5.5300000000000002E-2</v>
      </c>
      <c r="P2638" s="198">
        <v>5.5300000000000002E-2</v>
      </c>
      <c r="Q2638" s="198">
        <v>5.5300000000000002E-2</v>
      </c>
    </row>
  </sheetData>
  <sheetProtection algorithmName="SHA-512" hashValue="/AxMSj0VPf+Z5vo3stq30B2FveS3dYsclg31zujYK6ffuHIAt3Pg16BMK6vOfAHpV0zNSvq53BUuMX2sYvn+pQ==" saltValue="Vh5zvkD73N3q2QeDsebxCg==" spinCount="100000"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59999389629810485"/>
  </sheetPr>
  <dimension ref="A1:L2638"/>
  <sheetViews>
    <sheetView workbookViewId="0">
      <selection activeCell="A2" sqref="A2:L2638"/>
    </sheetView>
  </sheetViews>
  <sheetFormatPr defaultRowHeight="15" x14ac:dyDescent="0.25"/>
  <cols>
    <col min="1" max="2" width="8.7109375" style="4" customWidth="1"/>
    <col min="3" max="3" width="8.7109375" style="6" customWidth="1"/>
  </cols>
  <sheetData>
    <row r="1" spans="1:12" s="1" customFormat="1" ht="33.75" thickBot="1" x14ac:dyDescent="0.3">
      <c r="A1" s="30" t="s">
        <v>4</v>
      </c>
      <c r="B1" s="31" t="s">
        <v>5</v>
      </c>
      <c r="C1" s="32" t="s">
        <v>8</v>
      </c>
      <c r="D1" s="28">
        <v>0</v>
      </c>
      <c r="E1" s="28">
        <v>0.05</v>
      </c>
      <c r="F1" s="28">
        <v>0.1</v>
      </c>
      <c r="G1" s="28">
        <v>0.15</v>
      </c>
      <c r="H1" s="28">
        <v>0.2</v>
      </c>
      <c r="I1" s="28">
        <v>0.3</v>
      </c>
      <c r="J1" s="28">
        <v>0.4</v>
      </c>
      <c r="K1" s="28">
        <v>0.5</v>
      </c>
      <c r="L1" s="29">
        <v>0.6</v>
      </c>
    </row>
    <row r="2" spans="1:12" x14ac:dyDescent="0.25">
      <c r="A2" s="8">
        <v>1</v>
      </c>
      <c r="B2" s="3">
        <v>1</v>
      </c>
      <c r="C2" s="5"/>
      <c r="D2" s="34"/>
      <c r="E2" s="198">
        <v>4.3299999999999998E-2</v>
      </c>
      <c r="F2" s="198">
        <v>8.9099999999999999E-2</v>
      </c>
      <c r="G2" s="198">
        <v>0.13719999999999999</v>
      </c>
      <c r="H2" s="198">
        <v>0.18659999999999999</v>
      </c>
      <c r="I2" s="198">
        <v>0.28860000000000002</v>
      </c>
      <c r="J2" s="198">
        <v>0.39329999999999998</v>
      </c>
      <c r="K2" s="198">
        <v>0.49980000000000002</v>
      </c>
      <c r="L2" s="198">
        <v>0.60770000000000002</v>
      </c>
    </row>
    <row r="3" spans="1:12" x14ac:dyDescent="0.25">
      <c r="A3" s="8">
        <v>1</v>
      </c>
      <c r="B3" s="3">
        <v>2</v>
      </c>
      <c r="C3" s="5"/>
      <c r="D3" s="33"/>
      <c r="E3" s="198">
        <v>4.2000000000000003E-2</v>
      </c>
      <c r="F3" s="198">
        <v>8.6900000000000005E-2</v>
      </c>
      <c r="G3" s="198">
        <v>0.1343</v>
      </c>
      <c r="H3" s="198">
        <v>0.18310000000000001</v>
      </c>
      <c r="I3" s="198">
        <v>0.28410000000000002</v>
      </c>
      <c r="J3" s="198">
        <v>0.38800000000000001</v>
      </c>
      <c r="K3" s="198">
        <v>0.49380000000000002</v>
      </c>
      <c r="L3" s="198">
        <v>0.60109999999999997</v>
      </c>
    </row>
    <row r="4" spans="1:12" x14ac:dyDescent="0.25">
      <c r="A4" s="8">
        <v>1</v>
      </c>
      <c r="B4" s="3">
        <v>3</v>
      </c>
      <c r="C4" s="5"/>
      <c r="D4" s="33"/>
      <c r="E4" s="198">
        <v>4.0300000000000002E-2</v>
      </c>
      <c r="F4" s="198">
        <v>8.4199999999999997E-2</v>
      </c>
      <c r="G4" s="198">
        <v>0.13059999999999999</v>
      </c>
      <c r="H4" s="198">
        <v>0.17879999999999999</v>
      </c>
      <c r="I4" s="198">
        <v>0.27860000000000001</v>
      </c>
      <c r="J4" s="198">
        <v>0.38140000000000002</v>
      </c>
      <c r="K4" s="198">
        <v>0.48630000000000001</v>
      </c>
      <c r="L4" s="198">
        <v>0.59279999999999999</v>
      </c>
    </row>
    <row r="5" spans="1:12" x14ac:dyDescent="0.25">
      <c r="A5" s="8">
        <v>1</v>
      </c>
      <c r="B5" s="3">
        <v>4</v>
      </c>
      <c r="C5" s="5"/>
      <c r="D5" s="33"/>
      <c r="E5" s="198">
        <v>3.8699999999999998E-2</v>
      </c>
      <c r="F5" s="198">
        <v>8.1500000000000003E-2</v>
      </c>
      <c r="G5" s="198">
        <v>0.127</v>
      </c>
      <c r="H5" s="198">
        <v>0.17449999999999999</v>
      </c>
      <c r="I5" s="198">
        <v>0.27300000000000002</v>
      </c>
      <c r="J5" s="198">
        <v>0.37480000000000002</v>
      </c>
      <c r="K5" s="198">
        <v>0.4788</v>
      </c>
      <c r="L5" s="198">
        <v>0.58450000000000002</v>
      </c>
    </row>
    <row r="6" spans="1:12" x14ac:dyDescent="0.25">
      <c r="A6" s="8">
        <v>1</v>
      </c>
      <c r="B6" s="3">
        <v>5</v>
      </c>
      <c r="C6" s="5"/>
      <c r="D6" s="33"/>
      <c r="E6" s="198">
        <v>3.7100000000000001E-2</v>
      </c>
      <c r="F6" s="198">
        <v>7.8799999999999995E-2</v>
      </c>
      <c r="G6" s="198">
        <v>0.1235</v>
      </c>
      <c r="H6" s="198">
        <v>0.17030000000000001</v>
      </c>
      <c r="I6" s="198">
        <v>0.2676</v>
      </c>
      <c r="J6" s="198">
        <v>0.36830000000000002</v>
      </c>
      <c r="K6" s="198">
        <v>0.47139999999999999</v>
      </c>
      <c r="L6" s="198">
        <v>0.57620000000000005</v>
      </c>
    </row>
    <row r="7" spans="1:12" x14ac:dyDescent="0.25">
      <c r="A7" s="8">
        <v>1</v>
      </c>
      <c r="B7" s="3">
        <v>6</v>
      </c>
      <c r="C7" s="5"/>
      <c r="D7" s="33"/>
      <c r="E7" s="198">
        <v>3.5499999999999997E-2</v>
      </c>
      <c r="F7" s="198">
        <v>7.6200000000000004E-2</v>
      </c>
      <c r="G7" s="198">
        <v>0.1201</v>
      </c>
      <c r="H7" s="198">
        <v>0.1661</v>
      </c>
      <c r="I7" s="198">
        <v>0.2621</v>
      </c>
      <c r="J7" s="198">
        <v>0.36180000000000001</v>
      </c>
      <c r="K7" s="198">
        <v>0.46400000000000002</v>
      </c>
      <c r="L7" s="198">
        <v>0.56799999999999995</v>
      </c>
    </row>
    <row r="8" spans="1:12" x14ac:dyDescent="0.25">
      <c r="A8" s="8">
        <v>1</v>
      </c>
      <c r="B8" s="3">
        <v>7</v>
      </c>
      <c r="C8" s="5"/>
      <c r="D8" s="33"/>
      <c r="E8" s="198">
        <v>3.39E-2</v>
      </c>
      <c r="F8" s="198">
        <v>7.3599999999999999E-2</v>
      </c>
      <c r="G8" s="198">
        <v>0.1167</v>
      </c>
      <c r="H8" s="198">
        <v>0.16189999999999999</v>
      </c>
      <c r="I8" s="198">
        <v>0.25669999999999998</v>
      </c>
      <c r="J8" s="198">
        <v>0.3553</v>
      </c>
      <c r="K8" s="198">
        <v>0.45660000000000001</v>
      </c>
      <c r="L8" s="198">
        <v>0.55979999999999996</v>
      </c>
    </row>
    <row r="9" spans="1:12" x14ac:dyDescent="0.25">
      <c r="A9" s="8">
        <v>1</v>
      </c>
      <c r="B9" s="3">
        <v>8</v>
      </c>
      <c r="C9" s="5"/>
      <c r="D9" s="33"/>
      <c r="E9" s="198">
        <v>3.2399999999999998E-2</v>
      </c>
      <c r="F9" s="198">
        <v>7.0999999999999994E-2</v>
      </c>
      <c r="G9" s="198">
        <v>0.1133</v>
      </c>
      <c r="H9" s="198">
        <v>0.1578</v>
      </c>
      <c r="I9" s="198">
        <v>0.25130000000000002</v>
      </c>
      <c r="J9" s="198">
        <v>0.34889999999999999</v>
      </c>
      <c r="K9" s="198">
        <v>0.44929999999999998</v>
      </c>
      <c r="L9" s="198">
        <v>0.55159999999999998</v>
      </c>
    </row>
    <row r="10" spans="1:12" x14ac:dyDescent="0.25">
      <c r="A10" s="8">
        <v>1</v>
      </c>
      <c r="B10" s="3">
        <v>9</v>
      </c>
      <c r="C10" s="5"/>
      <c r="D10" s="33"/>
      <c r="E10" s="198">
        <v>3.09E-2</v>
      </c>
      <c r="F10" s="198">
        <v>6.8599999999999994E-2</v>
      </c>
      <c r="G10" s="198">
        <v>0.11</v>
      </c>
      <c r="H10" s="198">
        <v>0.15379999999999999</v>
      </c>
      <c r="I10" s="198">
        <v>0.24610000000000001</v>
      </c>
      <c r="J10" s="198">
        <v>0.34260000000000002</v>
      </c>
      <c r="K10" s="198">
        <v>0.442</v>
      </c>
      <c r="L10" s="198">
        <v>0.54359999999999997</v>
      </c>
    </row>
    <row r="11" spans="1:12" x14ac:dyDescent="0.25">
      <c r="A11" s="8">
        <v>1</v>
      </c>
      <c r="B11" s="3">
        <v>10</v>
      </c>
      <c r="C11" s="5"/>
      <c r="D11" s="33"/>
      <c r="E11" s="198">
        <v>2.9499999999999998E-2</v>
      </c>
      <c r="F11" s="198">
        <v>6.6100000000000006E-2</v>
      </c>
      <c r="G11" s="198">
        <v>0.1067</v>
      </c>
      <c r="H11" s="198">
        <v>0.14979999999999999</v>
      </c>
      <c r="I11" s="198">
        <v>0.24079999999999999</v>
      </c>
      <c r="J11" s="198">
        <v>0.33629999999999999</v>
      </c>
      <c r="K11" s="198">
        <v>0.43480000000000002</v>
      </c>
      <c r="L11" s="198">
        <v>0.53549999999999998</v>
      </c>
    </row>
    <row r="12" spans="1:12" x14ac:dyDescent="0.25">
      <c r="A12" s="8">
        <v>1</v>
      </c>
      <c r="B12" s="3">
        <v>11</v>
      </c>
      <c r="C12" s="5"/>
      <c r="D12" s="33"/>
      <c r="E12" s="198">
        <v>2.81E-2</v>
      </c>
      <c r="F12" s="198">
        <v>6.3799999999999996E-2</v>
      </c>
      <c r="G12" s="198">
        <v>0.10349999999999999</v>
      </c>
      <c r="H12" s="198">
        <v>0.1459</v>
      </c>
      <c r="I12" s="198">
        <v>0.23569999999999999</v>
      </c>
      <c r="J12" s="198">
        <v>0.3301</v>
      </c>
      <c r="K12" s="198">
        <v>0.42770000000000002</v>
      </c>
      <c r="L12" s="198">
        <v>0.52749999999999997</v>
      </c>
    </row>
    <row r="13" spans="1:12" x14ac:dyDescent="0.25">
      <c r="A13" s="8">
        <v>1</v>
      </c>
      <c r="B13" s="3">
        <v>12</v>
      </c>
      <c r="C13" s="5"/>
      <c r="D13" s="33"/>
      <c r="E13" s="198">
        <v>2.6800000000000001E-2</v>
      </c>
      <c r="F13" s="198">
        <v>6.1400000000000003E-2</v>
      </c>
      <c r="G13" s="198">
        <v>0.1003</v>
      </c>
      <c r="H13" s="198">
        <v>0.14199999999999999</v>
      </c>
      <c r="I13" s="198">
        <v>0.23050000000000001</v>
      </c>
      <c r="J13" s="198">
        <v>0.32390000000000002</v>
      </c>
      <c r="K13" s="198">
        <v>0.42049999999999998</v>
      </c>
      <c r="L13" s="198">
        <v>0.51939999999999997</v>
      </c>
    </row>
    <row r="14" spans="1:12" x14ac:dyDescent="0.25">
      <c r="A14" s="8">
        <v>1</v>
      </c>
      <c r="B14" s="3">
        <v>13</v>
      </c>
      <c r="C14" s="5"/>
      <c r="D14" s="33"/>
      <c r="E14" s="198">
        <v>2.5399999999999999E-2</v>
      </c>
      <c r="F14" s="198">
        <v>5.91E-2</v>
      </c>
      <c r="G14" s="198">
        <v>9.7199999999999995E-2</v>
      </c>
      <c r="H14" s="198">
        <v>0.1381</v>
      </c>
      <c r="I14" s="198">
        <v>0.22539999999999999</v>
      </c>
      <c r="J14" s="198">
        <v>0.31769999999999998</v>
      </c>
      <c r="K14" s="198">
        <v>0.4133</v>
      </c>
      <c r="L14" s="198">
        <v>0.51129999999999998</v>
      </c>
    </row>
    <row r="15" spans="1:12" x14ac:dyDescent="0.25">
      <c r="A15" s="8">
        <v>1</v>
      </c>
      <c r="B15" s="3">
        <v>14</v>
      </c>
      <c r="C15" s="5"/>
      <c r="D15" s="33"/>
      <c r="E15" s="198">
        <v>2.41E-2</v>
      </c>
      <c r="F15" s="198">
        <v>5.6899999999999999E-2</v>
      </c>
      <c r="G15" s="198">
        <v>9.4100000000000003E-2</v>
      </c>
      <c r="H15" s="198">
        <v>0.13420000000000001</v>
      </c>
      <c r="I15" s="198">
        <v>0.2203</v>
      </c>
      <c r="J15" s="198">
        <v>0.3115</v>
      </c>
      <c r="K15" s="198">
        <v>0.40610000000000002</v>
      </c>
      <c r="L15" s="198">
        <v>0.50319999999999998</v>
      </c>
    </row>
    <row r="16" spans="1:12" x14ac:dyDescent="0.25">
      <c r="A16" s="8">
        <v>1</v>
      </c>
      <c r="B16" s="3">
        <v>15</v>
      </c>
      <c r="C16" s="5"/>
      <c r="D16" s="33"/>
      <c r="E16" s="198">
        <v>2.29E-2</v>
      </c>
      <c r="F16" s="198">
        <v>5.4699999999999999E-2</v>
      </c>
      <c r="G16" s="198">
        <v>9.11E-2</v>
      </c>
      <c r="H16" s="198">
        <v>0.1305</v>
      </c>
      <c r="I16" s="198">
        <v>0.2152</v>
      </c>
      <c r="J16" s="198">
        <v>0.30530000000000002</v>
      </c>
      <c r="K16" s="198">
        <v>0.39889999999999998</v>
      </c>
      <c r="L16" s="198">
        <v>0.49509999999999998</v>
      </c>
    </row>
    <row r="17" spans="1:12" x14ac:dyDescent="0.25">
      <c r="A17" s="8">
        <v>1</v>
      </c>
      <c r="B17" s="3">
        <v>16</v>
      </c>
      <c r="C17" s="5"/>
      <c r="D17" s="33"/>
      <c r="E17" s="198">
        <v>2.1700000000000001E-2</v>
      </c>
      <c r="F17" s="198">
        <v>5.2499999999999998E-2</v>
      </c>
      <c r="G17" s="198">
        <v>8.8099999999999998E-2</v>
      </c>
      <c r="H17" s="198">
        <v>0.12670000000000001</v>
      </c>
      <c r="I17" s="198">
        <v>0.2102</v>
      </c>
      <c r="J17" s="198">
        <v>0.29909999999999998</v>
      </c>
      <c r="K17" s="198">
        <v>0.39179999999999998</v>
      </c>
      <c r="L17" s="198">
        <v>0.48699999999999999</v>
      </c>
    </row>
    <row r="18" spans="1:12" x14ac:dyDescent="0.25">
      <c r="A18" s="8">
        <v>1</v>
      </c>
      <c r="B18" s="3">
        <v>17</v>
      </c>
      <c r="C18" s="5"/>
      <c r="D18" s="33"/>
      <c r="E18" s="198">
        <v>2.0500000000000001E-2</v>
      </c>
      <c r="F18" s="198">
        <v>5.04E-2</v>
      </c>
      <c r="G18" s="198">
        <v>8.5099999999999995E-2</v>
      </c>
      <c r="H18" s="198">
        <v>0.123</v>
      </c>
      <c r="I18" s="198">
        <v>0.20519999999999999</v>
      </c>
      <c r="J18" s="198">
        <v>0.29299999999999998</v>
      </c>
      <c r="K18" s="198">
        <v>0.38450000000000001</v>
      </c>
      <c r="L18" s="198">
        <v>0.47889999999999999</v>
      </c>
    </row>
    <row r="19" spans="1:12" x14ac:dyDescent="0.25">
      <c r="A19" s="8">
        <v>1</v>
      </c>
      <c r="B19" s="3">
        <v>18</v>
      </c>
      <c r="C19" s="5"/>
      <c r="D19" s="33"/>
      <c r="E19" s="198">
        <v>1.9400000000000001E-2</v>
      </c>
      <c r="F19" s="198">
        <v>4.8300000000000003E-2</v>
      </c>
      <c r="G19" s="198">
        <v>8.2199999999999995E-2</v>
      </c>
      <c r="H19" s="198">
        <v>0.1193</v>
      </c>
      <c r="I19" s="198">
        <v>0.20019999999999999</v>
      </c>
      <c r="J19" s="198">
        <v>0.2868</v>
      </c>
      <c r="K19" s="198">
        <v>0.37740000000000001</v>
      </c>
      <c r="L19" s="198">
        <v>0.47070000000000001</v>
      </c>
    </row>
    <row r="20" spans="1:12" x14ac:dyDescent="0.25">
      <c r="A20" s="8">
        <v>1</v>
      </c>
      <c r="B20" s="3">
        <v>19</v>
      </c>
      <c r="C20" s="5"/>
      <c r="D20" s="33"/>
      <c r="E20" s="198">
        <v>1.83E-2</v>
      </c>
      <c r="F20" s="198">
        <v>4.6199999999999998E-2</v>
      </c>
      <c r="G20" s="198">
        <v>7.9299999999999995E-2</v>
      </c>
      <c r="H20" s="198">
        <v>0.1157</v>
      </c>
      <c r="I20" s="198">
        <v>0.19520000000000001</v>
      </c>
      <c r="J20" s="198">
        <v>0.28070000000000001</v>
      </c>
      <c r="K20" s="198">
        <v>0.37009999999999998</v>
      </c>
      <c r="L20" s="198">
        <v>0.46250000000000002</v>
      </c>
    </row>
    <row r="21" spans="1:12" x14ac:dyDescent="0.25">
      <c r="A21" s="8">
        <v>1</v>
      </c>
      <c r="B21" s="3">
        <v>20</v>
      </c>
      <c r="C21" s="5"/>
      <c r="D21" s="33"/>
      <c r="E21" s="198">
        <v>1.72E-2</v>
      </c>
      <c r="F21" s="198">
        <v>4.4200000000000003E-2</v>
      </c>
      <c r="G21" s="198">
        <v>7.6399999999999996E-2</v>
      </c>
      <c r="H21" s="198">
        <v>0.11210000000000001</v>
      </c>
      <c r="I21" s="198">
        <v>0.1903</v>
      </c>
      <c r="J21" s="198">
        <v>0.27460000000000001</v>
      </c>
      <c r="K21" s="198">
        <v>0.3629</v>
      </c>
      <c r="L21" s="198">
        <v>0.45440000000000003</v>
      </c>
    </row>
    <row r="22" spans="1:12" x14ac:dyDescent="0.25">
      <c r="A22" s="8">
        <v>1</v>
      </c>
      <c r="B22" s="3">
        <v>21</v>
      </c>
      <c r="C22" s="5"/>
      <c r="D22" s="33"/>
      <c r="E22" s="198">
        <v>1.6199999999999999E-2</v>
      </c>
      <c r="F22" s="198">
        <v>4.2299999999999997E-2</v>
      </c>
      <c r="G22" s="198">
        <v>7.3599999999999999E-2</v>
      </c>
      <c r="H22" s="198">
        <v>0.1085</v>
      </c>
      <c r="I22" s="198">
        <v>0.18540000000000001</v>
      </c>
      <c r="J22" s="198">
        <v>0.26840000000000003</v>
      </c>
      <c r="K22" s="198">
        <v>0.35570000000000002</v>
      </c>
      <c r="L22" s="198">
        <v>0.44619999999999999</v>
      </c>
    </row>
    <row r="23" spans="1:12" x14ac:dyDescent="0.25">
      <c r="A23" s="8">
        <v>1</v>
      </c>
      <c r="B23" s="3">
        <v>22</v>
      </c>
      <c r="C23" s="5"/>
      <c r="D23" s="33"/>
      <c r="E23" s="198">
        <v>1.52E-2</v>
      </c>
      <c r="F23" s="198">
        <v>4.0300000000000002E-2</v>
      </c>
      <c r="G23" s="198">
        <v>7.0800000000000002E-2</v>
      </c>
      <c r="H23" s="198">
        <v>0.10489999999999999</v>
      </c>
      <c r="I23" s="198">
        <v>0.1804</v>
      </c>
      <c r="J23" s="198">
        <v>0.26219999999999999</v>
      </c>
      <c r="K23" s="198">
        <v>0.34839999999999999</v>
      </c>
      <c r="L23" s="198">
        <v>0.43790000000000001</v>
      </c>
    </row>
    <row r="24" spans="1:12" x14ac:dyDescent="0.25">
      <c r="A24" s="8">
        <v>1</v>
      </c>
      <c r="B24" s="3">
        <v>23</v>
      </c>
      <c r="C24" s="5"/>
      <c r="D24" s="33"/>
      <c r="E24" s="198">
        <v>1.43E-2</v>
      </c>
      <c r="F24" s="198">
        <v>3.8399999999999997E-2</v>
      </c>
      <c r="G24" s="198">
        <v>6.8099999999999994E-2</v>
      </c>
      <c r="H24" s="198">
        <v>0.1014</v>
      </c>
      <c r="I24" s="198">
        <v>0.17549999999999999</v>
      </c>
      <c r="J24" s="198">
        <v>0.25600000000000001</v>
      </c>
      <c r="K24" s="198">
        <v>0.34110000000000001</v>
      </c>
      <c r="L24" s="198">
        <v>0.42959999999999998</v>
      </c>
    </row>
    <row r="25" spans="1:12" x14ac:dyDescent="0.25">
      <c r="A25" s="8">
        <v>1</v>
      </c>
      <c r="B25" s="3">
        <v>24</v>
      </c>
      <c r="C25" s="5"/>
      <c r="D25" s="33"/>
      <c r="E25" s="198">
        <v>1.34E-2</v>
      </c>
      <c r="F25" s="198">
        <v>3.6600000000000001E-2</v>
      </c>
      <c r="G25" s="198">
        <v>6.54E-2</v>
      </c>
      <c r="H25" s="198">
        <v>9.7900000000000001E-2</v>
      </c>
      <c r="I25" s="198">
        <v>0.17050000000000001</v>
      </c>
      <c r="J25" s="198">
        <v>0.24979999999999999</v>
      </c>
      <c r="K25" s="198">
        <v>0.3337</v>
      </c>
      <c r="L25" s="198">
        <v>0.42130000000000001</v>
      </c>
    </row>
    <row r="26" spans="1:12" x14ac:dyDescent="0.25">
      <c r="A26" s="8">
        <v>1</v>
      </c>
      <c r="B26" s="3">
        <v>25</v>
      </c>
      <c r="C26" s="5"/>
      <c r="D26" s="33"/>
      <c r="E26" s="198">
        <v>1.2500000000000001E-2</v>
      </c>
      <c r="F26" s="198">
        <v>3.4799999999999998E-2</v>
      </c>
      <c r="G26" s="198">
        <v>6.2700000000000006E-2</v>
      </c>
      <c r="H26" s="198">
        <v>9.4399999999999998E-2</v>
      </c>
      <c r="I26" s="198">
        <v>0.16550000000000001</v>
      </c>
      <c r="J26" s="198">
        <v>0.24349999999999999</v>
      </c>
      <c r="K26" s="198">
        <v>0.32629999999999998</v>
      </c>
      <c r="L26" s="198">
        <v>0.4128</v>
      </c>
    </row>
    <row r="27" spans="1:12" x14ac:dyDescent="0.25">
      <c r="A27" s="8">
        <v>1</v>
      </c>
      <c r="B27" s="3">
        <v>26</v>
      </c>
      <c r="C27" s="5"/>
      <c r="D27" s="33"/>
      <c r="E27" s="198">
        <v>1.1599999999999999E-2</v>
      </c>
      <c r="F27" s="198">
        <v>3.3000000000000002E-2</v>
      </c>
      <c r="G27" s="198">
        <v>6.0100000000000001E-2</v>
      </c>
      <c r="H27" s="198">
        <v>9.0999999999999998E-2</v>
      </c>
      <c r="I27" s="198">
        <v>0.16059999999999999</v>
      </c>
      <c r="J27" s="198">
        <v>0.23730000000000001</v>
      </c>
      <c r="K27" s="198">
        <v>0.31900000000000001</v>
      </c>
      <c r="L27" s="198">
        <v>0.40450000000000003</v>
      </c>
    </row>
    <row r="28" spans="1:12" x14ac:dyDescent="0.25">
      <c r="A28" s="8">
        <v>1</v>
      </c>
      <c r="B28" s="3">
        <v>27</v>
      </c>
      <c r="C28" s="5"/>
      <c r="D28" s="33"/>
      <c r="E28" s="198">
        <v>1.0800000000000001E-2</v>
      </c>
      <c r="F28" s="198">
        <v>3.1199999999999999E-2</v>
      </c>
      <c r="G28" s="198">
        <v>5.7500000000000002E-2</v>
      </c>
      <c r="H28" s="198">
        <v>8.7599999999999997E-2</v>
      </c>
      <c r="I28" s="198">
        <v>0.15570000000000001</v>
      </c>
      <c r="J28" s="198">
        <v>0.23100000000000001</v>
      </c>
      <c r="K28" s="198">
        <v>0.31159999999999999</v>
      </c>
      <c r="L28" s="198">
        <v>0.39610000000000001</v>
      </c>
    </row>
    <row r="29" spans="1:12" x14ac:dyDescent="0.25">
      <c r="A29" s="8">
        <v>1</v>
      </c>
      <c r="B29" s="3">
        <v>28</v>
      </c>
      <c r="C29" s="5"/>
      <c r="D29" s="33"/>
      <c r="E29" s="198">
        <v>0.01</v>
      </c>
      <c r="F29" s="198">
        <v>2.9499999999999998E-2</v>
      </c>
      <c r="G29" s="198">
        <v>5.4899999999999997E-2</v>
      </c>
      <c r="H29" s="198">
        <v>8.4199999999999997E-2</v>
      </c>
      <c r="I29" s="198">
        <v>0.15079999999999999</v>
      </c>
      <c r="J29" s="198">
        <v>0.2248</v>
      </c>
      <c r="K29" s="198">
        <v>0.30409999999999998</v>
      </c>
      <c r="L29" s="198">
        <v>0.3876</v>
      </c>
    </row>
    <row r="30" spans="1:12" x14ac:dyDescent="0.25">
      <c r="A30" s="8">
        <v>1</v>
      </c>
      <c r="B30" s="3">
        <v>29</v>
      </c>
      <c r="C30" s="5"/>
      <c r="D30" s="33"/>
      <c r="E30" s="198">
        <v>9.1999999999999998E-3</v>
      </c>
      <c r="F30" s="198">
        <v>2.7900000000000001E-2</v>
      </c>
      <c r="G30" s="198">
        <v>5.2400000000000002E-2</v>
      </c>
      <c r="H30" s="198">
        <v>8.0799999999999997E-2</v>
      </c>
      <c r="I30" s="198">
        <v>0.1459</v>
      </c>
      <c r="J30" s="198">
        <v>0.2185</v>
      </c>
      <c r="K30" s="198">
        <v>0.29670000000000002</v>
      </c>
      <c r="L30" s="198">
        <v>0.37909999999999999</v>
      </c>
    </row>
    <row r="31" spans="1:12" x14ac:dyDescent="0.25">
      <c r="A31" s="8">
        <v>1</v>
      </c>
      <c r="B31" s="3">
        <v>30</v>
      </c>
      <c r="C31" s="5"/>
      <c r="D31" s="33"/>
      <c r="E31" s="198">
        <v>8.5000000000000006E-3</v>
      </c>
      <c r="F31" s="198">
        <v>2.63E-2</v>
      </c>
      <c r="G31" s="198">
        <v>4.9799999999999997E-2</v>
      </c>
      <c r="H31" s="198">
        <v>7.7399999999999997E-2</v>
      </c>
      <c r="I31" s="198">
        <v>0.1409</v>
      </c>
      <c r="J31" s="198">
        <v>0.2122</v>
      </c>
      <c r="K31" s="198">
        <v>0.28920000000000001</v>
      </c>
      <c r="L31" s="198">
        <v>0.3705</v>
      </c>
    </row>
    <row r="32" spans="1:12" x14ac:dyDescent="0.25">
      <c r="A32" s="8">
        <v>1</v>
      </c>
      <c r="B32" s="3">
        <v>31</v>
      </c>
      <c r="C32" s="5"/>
      <c r="D32" s="33"/>
      <c r="E32" s="198">
        <v>7.7999999999999996E-3</v>
      </c>
      <c r="F32" s="198">
        <v>2.47E-2</v>
      </c>
      <c r="G32" s="198">
        <v>4.7399999999999998E-2</v>
      </c>
      <c r="H32" s="198">
        <v>7.4099999999999999E-2</v>
      </c>
      <c r="I32" s="198">
        <v>0.13600000000000001</v>
      </c>
      <c r="J32" s="198">
        <v>0.2059</v>
      </c>
      <c r="K32" s="198">
        <v>0.28160000000000002</v>
      </c>
      <c r="L32" s="198">
        <v>0.3619</v>
      </c>
    </row>
    <row r="33" spans="1:12" x14ac:dyDescent="0.25">
      <c r="A33" s="8">
        <v>1</v>
      </c>
      <c r="B33" s="3">
        <v>32</v>
      </c>
      <c r="C33" s="5"/>
      <c r="D33" s="33"/>
      <c r="E33" s="198">
        <v>7.1000000000000004E-3</v>
      </c>
      <c r="F33" s="198">
        <v>2.3099999999999999E-2</v>
      </c>
      <c r="G33" s="198">
        <v>4.4900000000000002E-2</v>
      </c>
      <c r="H33" s="198">
        <v>7.0699999999999999E-2</v>
      </c>
      <c r="I33" s="198">
        <v>0.13100000000000001</v>
      </c>
      <c r="J33" s="198">
        <v>0.19950000000000001</v>
      </c>
      <c r="K33" s="198">
        <v>0.27400000000000002</v>
      </c>
      <c r="L33" s="198">
        <v>0.35320000000000001</v>
      </c>
    </row>
    <row r="34" spans="1:12" x14ac:dyDescent="0.25">
      <c r="A34" s="8">
        <v>1</v>
      </c>
      <c r="B34" s="3">
        <v>33</v>
      </c>
      <c r="C34" s="5"/>
      <c r="D34" s="33"/>
      <c r="E34" s="198">
        <v>6.4999999999999997E-3</v>
      </c>
      <c r="F34" s="198">
        <v>2.1600000000000001E-2</v>
      </c>
      <c r="G34" s="198">
        <v>4.2500000000000003E-2</v>
      </c>
      <c r="H34" s="198">
        <v>6.7500000000000004E-2</v>
      </c>
      <c r="I34" s="198">
        <v>0.12609999999999999</v>
      </c>
      <c r="J34" s="198">
        <v>0.19309999999999999</v>
      </c>
      <c r="K34" s="198">
        <v>0.26640000000000003</v>
      </c>
      <c r="L34" s="198">
        <v>0.34449999999999997</v>
      </c>
    </row>
    <row r="35" spans="1:12" x14ac:dyDescent="0.25">
      <c r="A35" s="8">
        <v>1</v>
      </c>
      <c r="B35" s="3">
        <v>34</v>
      </c>
      <c r="C35" s="5"/>
      <c r="D35" s="33"/>
      <c r="E35" s="198">
        <v>5.8999999999999999E-3</v>
      </c>
      <c r="F35" s="198">
        <v>2.0199999999999999E-2</v>
      </c>
      <c r="G35" s="198">
        <v>4.0099999999999997E-2</v>
      </c>
      <c r="H35" s="198">
        <v>6.4199999999999993E-2</v>
      </c>
      <c r="I35" s="198">
        <v>0.1212</v>
      </c>
      <c r="J35" s="198">
        <v>0.18679999999999999</v>
      </c>
      <c r="K35" s="198">
        <v>0.25869999999999999</v>
      </c>
      <c r="L35" s="198">
        <v>0.33579999999999999</v>
      </c>
    </row>
    <row r="36" spans="1:12" x14ac:dyDescent="0.25">
      <c r="A36" s="8">
        <v>1</v>
      </c>
      <c r="B36" s="3">
        <v>35</v>
      </c>
      <c r="C36" s="5"/>
      <c r="D36" s="33"/>
      <c r="E36" s="198">
        <v>5.4000000000000003E-3</v>
      </c>
      <c r="F36" s="198">
        <v>1.8700000000000001E-2</v>
      </c>
      <c r="G36" s="198">
        <v>3.78E-2</v>
      </c>
      <c r="H36" s="198">
        <v>6.0900000000000003E-2</v>
      </c>
      <c r="I36" s="198">
        <v>0.1162</v>
      </c>
      <c r="J36" s="198">
        <v>0.18029999999999999</v>
      </c>
      <c r="K36" s="198">
        <v>0.251</v>
      </c>
      <c r="L36" s="198">
        <v>0.32690000000000002</v>
      </c>
    </row>
    <row r="37" spans="1:12" x14ac:dyDescent="0.25">
      <c r="A37" s="8">
        <v>1</v>
      </c>
      <c r="B37" s="3">
        <v>36</v>
      </c>
      <c r="C37" s="5"/>
      <c r="D37" s="33"/>
      <c r="E37" s="198">
        <v>4.7999999999999996E-3</v>
      </c>
      <c r="F37" s="198">
        <v>1.7399999999999999E-2</v>
      </c>
      <c r="G37" s="198">
        <v>3.5499999999999997E-2</v>
      </c>
      <c r="H37" s="198">
        <v>5.7799999999999997E-2</v>
      </c>
      <c r="I37" s="198">
        <v>0.1114</v>
      </c>
      <c r="J37" s="198">
        <v>0.17399999999999999</v>
      </c>
      <c r="K37" s="198">
        <v>0.24329999999999999</v>
      </c>
      <c r="L37" s="198">
        <v>0.31809999999999999</v>
      </c>
    </row>
    <row r="38" spans="1:12" x14ac:dyDescent="0.25">
      <c r="A38" s="8">
        <v>1</v>
      </c>
      <c r="B38" s="3">
        <v>37</v>
      </c>
      <c r="C38" s="5"/>
      <c r="D38" s="33"/>
      <c r="E38" s="198">
        <v>4.3E-3</v>
      </c>
      <c r="F38" s="198">
        <v>1.6E-2</v>
      </c>
      <c r="G38" s="198">
        <v>3.32E-2</v>
      </c>
      <c r="H38" s="198">
        <v>5.4600000000000003E-2</v>
      </c>
      <c r="I38" s="198">
        <v>0.10639999999999999</v>
      </c>
      <c r="J38" s="198">
        <v>0.16750000000000001</v>
      </c>
      <c r="K38" s="198">
        <v>0.23549999999999999</v>
      </c>
      <c r="L38" s="198">
        <v>0.30919999999999997</v>
      </c>
    </row>
    <row r="39" spans="1:12" x14ac:dyDescent="0.25">
      <c r="A39" s="8">
        <v>1</v>
      </c>
      <c r="B39" s="3">
        <v>38</v>
      </c>
      <c r="C39" s="5"/>
      <c r="D39" s="33"/>
      <c r="E39" s="198">
        <v>3.8E-3</v>
      </c>
      <c r="F39" s="198">
        <v>1.47E-2</v>
      </c>
      <c r="G39" s="198">
        <v>3.1E-2</v>
      </c>
      <c r="H39" s="198">
        <v>5.1400000000000001E-2</v>
      </c>
      <c r="I39" s="198">
        <v>0.10150000000000001</v>
      </c>
      <c r="J39" s="198">
        <v>0.161</v>
      </c>
      <c r="K39" s="198">
        <v>0.22770000000000001</v>
      </c>
      <c r="L39" s="198">
        <v>0.30020000000000002</v>
      </c>
    </row>
    <row r="40" spans="1:12" x14ac:dyDescent="0.25">
      <c r="A40" s="8">
        <v>1</v>
      </c>
      <c r="B40" s="3">
        <v>39</v>
      </c>
      <c r="C40" s="5"/>
      <c r="D40" s="33"/>
      <c r="E40" s="198">
        <v>3.3999999999999998E-3</v>
      </c>
      <c r="F40" s="198">
        <v>1.35E-2</v>
      </c>
      <c r="G40" s="198">
        <v>2.8899999999999999E-2</v>
      </c>
      <c r="H40" s="198">
        <v>4.8399999999999999E-2</v>
      </c>
      <c r="I40" s="198">
        <v>9.6699999999999994E-2</v>
      </c>
      <c r="J40" s="198">
        <v>0.15459999999999999</v>
      </c>
      <c r="K40" s="198">
        <v>0.21990000000000001</v>
      </c>
      <c r="L40" s="198">
        <v>0.2913</v>
      </c>
    </row>
    <row r="41" spans="1:12" x14ac:dyDescent="0.25">
      <c r="A41" s="8">
        <v>1</v>
      </c>
      <c r="B41" s="3">
        <v>40</v>
      </c>
      <c r="C41" s="5"/>
      <c r="D41" s="33"/>
      <c r="E41" s="198">
        <v>3.0000000000000001E-3</v>
      </c>
      <c r="F41" s="198">
        <v>1.23E-2</v>
      </c>
      <c r="G41" s="198">
        <v>2.6800000000000001E-2</v>
      </c>
      <c r="H41" s="198">
        <v>4.53E-2</v>
      </c>
      <c r="I41" s="198">
        <v>9.1899999999999996E-2</v>
      </c>
      <c r="J41" s="198">
        <v>0.1482</v>
      </c>
      <c r="K41" s="198">
        <v>0.2122</v>
      </c>
      <c r="L41" s="198">
        <v>0.28239999999999998</v>
      </c>
    </row>
    <row r="42" spans="1:12" x14ac:dyDescent="0.25">
      <c r="A42" s="8">
        <v>1</v>
      </c>
      <c r="B42" s="3">
        <v>41</v>
      </c>
      <c r="C42" s="5"/>
      <c r="D42" s="33"/>
      <c r="E42" s="198">
        <v>2.5999999999999999E-3</v>
      </c>
      <c r="F42" s="198">
        <v>1.12E-2</v>
      </c>
      <c r="G42" s="198">
        <v>2.4799999999999999E-2</v>
      </c>
      <c r="H42" s="198">
        <v>4.24E-2</v>
      </c>
      <c r="I42" s="198">
        <v>8.72E-2</v>
      </c>
      <c r="J42" s="198">
        <v>0.1419</v>
      </c>
      <c r="K42" s="198">
        <v>0.2044</v>
      </c>
      <c r="L42" s="198">
        <v>0.27339999999999998</v>
      </c>
    </row>
    <row r="43" spans="1:12" x14ac:dyDescent="0.25">
      <c r="A43" s="8">
        <v>1</v>
      </c>
      <c r="B43" s="3">
        <v>42</v>
      </c>
      <c r="C43" s="5"/>
      <c r="D43" s="33"/>
      <c r="E43" s="198">
        <v>2.3E-3</v>
      </c>
      <c r="F43" s="198">
        <v>1.01E-2</v>
      </c>
      <c r="G43" s="198">
        <v>2.2800000000000001E-2</v>
      </c>
      <c r="H43" s="198">
        <v>3.95E-2</v>
      </c>
      <c r="I43" s="198">
        <v>8.2400000000000001E-2</v>
      </c>
      <c r="J43" s="198">
        <v>0.13550000000000001</v>
      </c>
      <c r="K43" s="198">
        <v>0.1966</v>
      </c>
      <c r="L43" s="198">
        <v>0.26440000000000002</v>
      </c>
    </row>
    <row r="44" spans="1:12" x14ac:dyDescent="0.25">
      <c r="A44" s="8">
        <v>1</v>
      </c>
      <c r="B44" s="3">
        <v>43</v>
      </c>
      <c r="C44" s="5"/>
      <c r="D44" s="33"/>
      <c r="E44" s="198">
        <v>2E-3</v>
      </c>
      <c r="F44" s="198">
        <v>9.1000000000000004E-3</v>
      </c>
      <c r="G44" s="198">
        <v>2.0899999999999998E-2</v>
      </c>
      <c r="H44" s="198">
        <v>3.6700000000000003E-2</v>
      </c>
      <c r="I44" s="198">
        <v>7.7799999999999994E-2</v>
      </c>
      <c r="J44" s="198">
        <v>0.12920000000000001</v>
      </c>
      <c r="K44" s="198">
        <v>0.18890000000000001</v>
      </c>
      <c r="L44" s="198">
        <v>0.2555</v>
      </c>
    </row>
    <row r="45" spans="1:12" x14ac:dyDescent="0.25">
      <c r="A45" s="8">
        <v>1</v>
      </c>
      <c r="B45" s="3">
        <v>44</v>
      </c>
      <c r="C45" s="5"/>
      <c r="D45" s="33"/>
      <c r="E45" s="198">
        <v>1.6999999999999999E-3</v>
      </c>
      <c r="F45" s="198">
        <v>8.0999999999999996E-3</v>
      </c>
      <c r="G45" s="198">
        <v>1.9099999999999999E-2</v>
      </c>
      <c r="H45" s="198">
        <v>3.4000000000000002E-2</v>
      </c>
      <c r="I45" s="198">
        <v>7.3300000000000004E-2</v>
      </c>
      <c r="J45" s="198">
        <v>0.1231</v>
      </c>
      <c r="K45" s="198">
        <v>0.18140000000000001</v>
      </c>
      <c r="L45" s="198">
        <v>0.24679999999999999</v>
      </c>
    </row>
    <row r="46" spans="1:12" x14ac:dyDescent="0.25">
      <c r="A46" s="8">
        <v>1</v>
      </c>
      <c r="B46" s="3">
        <v>45</v>
      </c>
      <c r="C46" s="5"/>
      <c r="D46" s="33"/>
      <c r="E46" s="198">
        <v>1.4E-3</v>
      </c>
      <c r="F46" s="198">
        <v>7.1000000000000004E-3</v>
      </c>
      <c r="G46" s="198">
        <v>1.7100000000000001E-2</v>
      </c>
      <c r="H46" s="198">
        <v>3.1E-2</v>
      </c>
      <c r="I46" s="198">
        <v>6.8400000000000002E-2</v>
      </c>
      <c r="J46" s="198">
        <v>0.1164</v>
      </c>
      <c r="K46" s="198">
        <v>0.1731</v>
      </c>
      <c r="L46" s="198">
        <v>0.23719999999999999</v>
      </c>
    </row>
    <row r="47" spans="1:12" x14ac:dyDescent="0.25">
      <c r="A47" s="8">
        <v>1</v>
      </c>
      <c r="B47" s="3">
        <v>46</v>
      </c>
      <c r="C47" s="5"/>
      <c r="D47" s="33"/>
      <c r="E47" s="198">
        <v>1.1000000000000001E-3</v>
      </c>
      <c r="F47" s="198">
        <v>6.1000000000000004E-3</v>
      </c>
      <c r="G47" s="198">
        <v>1.5299999999999999E-2</v>
      </c>
      <c r="H47" s="198">
        <v>2.8199999999999999E-2</v>
      </c>
      <c r="I47" s="198">
        <v>6.3500000000000001E-2</v>
      </c>
      <c r="J47" s="198">
        <v>0.10970000000000001</v>
      </c>
      <c r="K47" s="198">
        <v>0.16489999999999999</v>
      </c>
      <c r="L47" s="198">
        <v>0.22770000000000001</v>
      </c>
    </row>
    <row r="48" spans="1:12" x14ac:dyDescent="0.25">
      <c r="A48" s="8">
        <v>1</v>
      </c>
      <c r="B48" s="3">
        <v>47</v>
      </c>
      <c r="C48" s="5"/>
      <c r="D48" s="33"/>
      <c r="E48" s="198">
        <v>8.9999999999999998E-4</v>
      </c>
      <c r="F48" s="198">
        <v>5.3E-3</v>
      </c>
      <c r="G48" s="198">
        <v>1.35E-2</v>
      </c>
      <c r="H48" s="198">
        <v>2.5499999999999998E-2</v>
      </c>
      <c r="I48" s="198">
        <v>5.8900000000000001E-2</v>
      </c>
      <c r="J48" s="198">
        <v>0.1033</v>
      </c>
      <c r="K48" s="198">
        <v>0.15690000000000001</v>
      </c>
      <c r="L48" s="198">
        <v>0.21829999999999999</v>
      </c>
    </row>
    <row r="49" spans="1:12" x14ac:dyDescent="0.25">
      <c r="A49" s="8">
        <v>1</v>
      </c>
      <c r="B49" s="3">
        <v>48</v>
      </c>
      <c r="C49" s="5"/>
      <c r="D49" s="33"/>
      <c r="E49" s="198">
        <v>6.9999999999999999E-4</v>
      </c>
      <c r="F49" s="198">
        <v>4.4999999999999997E-3</v>
      </c>
      <c r="G49" s="198">
        <v>1.1900000000000001E-2</v>
      </c>
      <c r="H49" s="198">
        <v>2.29E-2</v>
      </c>
      <c r="I49" s="198">
        <v>5.4300000000000001E-2</v>
      </c>
      <c r="J49" s="198">
        <v>9.6799999999999997E-2</v>
      </c>
      <c r="K49" s="198">
        <v>0.14879999999999999</v>
      </c>
      <c r="L49" s="198">
        <v>0.2089</v>
      </c>
    </row>
    <row r="50" spans="1:12" x14ac:dyDescent="0.25">
      <c r="A50" s="8">
        <v>1</v>
      </c>
      <c r="B50" s="3">
        <v>49</v>
      </c>
      <c r="C50" s="5"/>
      <c r="D50" s="33"/>
      <c r="E50" s="198">
        <v>5.9999999999999995E-4</v>
      </c>
      <c r="F50" s="198">
        <v>3.8E-3</v>
      </c>
      <c r="G50" s="198">
        <v>1.04E-2</v>
      </c>
      <c r="H50" s="198">
        <v>2.0400000000000001E-2</v>
      </c>
      <c r="I50" s="198">
        <v>4.9799999999999997E-2</v>
      </c>
      <c r="J50" s="198">
        <v>9.0499999999999997E-2</v>
      </c>
      <c r="K50" s="198">
        <v>0.14080000000000001</v>
      </c>
      <c r="L50" s="198">
        <v>0.19950000000000001</v>
      </c>
    </row>
    <row r="51" spans="1:12" x14ac:dyDescent="0.25">
      <c r="A51" s="8">
        <v>1</v>
      </c>
      <c r="B51" s="3">
        <v>50</v>
      </c>
      <c r="C51" s="5"/>
      <c r="D51" s="33"/>
      <c r="E51" s="198">
        <v>4.0000000000000002E-4</v>
      </c>
      <c r="F51" s="198">
        <v>3.0999999999999999E-3</v>
      </c>
      <c r="G51" s="198">
        <v>8.9999999999999993E-3</v>
      </c>
      <c r="H51" s="198">
        <v>1.8100000000000002E-2</v>
      </c>
      <c r="I51" s="198">
        <v>4.5600000000000002E-2</v>
      </c>
      <c r="J51" s="198">
        <v>8.43E-2</v>
      </c>
      <c r="K51" s="198">
        <v>0.13300000000000001</v>
      </c>
      <c r="L51" s="198">
        <v>0.1903</v>
      </c>
    </row>
    <row r="52" spans="1:12" x14ac:dyDescent="0.25">
      <c r="A52" s="8">
        <v>1</v>
      </c>
      <c r="B52" s="3">
        <v>51</v>
      </c>
      <c r="C52" s="5"/>
      <c r="D52" s="33"/>
      <c r="E52" s="198">
        <v>2.9999999999999997E-4</v>
      </c>
      <c r="F52" s="198">
        <v>2.5999999999999999E-3</v>
      </c>
      <c r="G52" s="198">
        <v>7.7000000000000002E-3</v>
      </c>
      <c r="H52" s="198">
        <v>1.5900000000000001E-2</v>
      </c>
      <c r="I52" s="198">
        <v>4.1500000000000002E-2</v>
      </c>
      <c r="J52" s="198">
        <v>7.8299999999999995E-2</v>
      </c>
      <c r="K52" s="198">
        <v>0.12529999999999999</v>
      </c>
      <c r="L52" s="198">
        <v>0.1812</v>
      </c>
    </row>
    <row r="53" spans="1:12" x14ac:dyDescent="0.25">
      <c r="A53" s="8">
        <v>1</v>
      </c>
      <c r="B53" s="3">
        <v>52</v>
      </c>
      <c r="C53" s="5"/>
      <c r="D53" s="33"/>
      <c r="E53" s="198">
        <v>2.0000000000000001E-4</v>
      </c>
      <c r="F53" s="198">
        <v>2.0999999999999999E-3</v>
      </c>
      <c r="G53" s="198">
        <v>6.4999999999999997E-3</v>
      </c>
      <c r="H53" s="198">
        <v>1.38E-2</v>
      </c>
      <c r="I53" s="198">
        <v>3.7400000000000003E-2</v>
      </c>
      <c r="J53" s="198">
        <v>7.2300000000000003E-2</v>
      </c>
      <c r="K53" s="198">
        <v>0.11749999999999999</v>
      </c>
      <c r="L53" s="198">
        <v>0.17180000000000001</v>
      </c>
    </row>
    <row r="54" spans="1:12" x14ac:dyDescent="0.25">
      <c r="A54" s="8">
        <v>1</v>
      </c>
      <c r="B54" s="3">
        <v>53</v>
      </c>
      <c r="C54" s="5"/>
      <c r="D54" s="33"/>
      <c r="E54" s="198">
        <v>2.0000000000000001E-4</v>
      </c>
      <c r="F54" s="198">
        <v>1.6000000000000001E-3</v>
      </c>
      <c r="G54" s="198">
        <v>5.4000000000000003E-3</v>
      </c>
      <c r="H54" s="198">
        <v>1.1900000000000001E-2</v>
      </c>
      <c r="I54" s="198">
        <v>3.3500000000000002E-2</v>
      </c>
      <c r="J54" s="198">
        <v>6.6400000000000001E-2</v>
      </c>
      <c r="K54" s="198">
        <v>0.10970000000000001</v>
      </c>
      <c r="L54" s="198">
        <v>0.16250000000000001</v>
      </c>
    </row>
    <row r="55" spans="1:12" x14ac:dyDescent="0.25">
      <c r="A55" s="8">
        <v>1</v>
      </c>
      <c r="B55" s="3">
        <v>54</v>
      </c>
      <c r="C55" s="5"/>
      <c r="D55" s="33"/>
      <c r="E55" s="198">
        <v>1E-4</v>
      </c>
      <c r="F55" s="198">
        <v>1.2999999999999999E-3</v>
      </c>
      <c r="G55" s="198">
        <v>4.4000000000000003E-3</v>
      </c>
      <c r="H55" s="198">
        <v>1.01E-2</v>
      </c>
      <c r="I55" s="198">
        <v>2.9700000000000001E-2</v>
      </c>
      <c r="J55" s="198">
        <v>6.0600000000000001E-2</v>
      </c>
      <c r="K55" s="198">
        <v>0.1021</v>
      </c>
      <c r="L55" s="198">
        <v>0.1532</v>
      </c>
    </row>
    <row r="56" spans="1:12" x14ac:dyDescent="0.25">
      <c r="A56" s="8">
        <v>1</v>
      </c>
      <c r="B56" s="3">
        <v>55</v>
      </c>
      <c r="C56" s="5"/>
      <c r="D56" s="33"/>
      <c r="E56" s="198">
        <v>1E-4</v>
      </c>
      <c r="F56" s="198">
        <v>1E-3</v>
      </c>
      <c r="G56" s="198">
        <v>3.5999999999999999E-3</v>
      </c>
      <c r="H56" s="198">
        <v>8.5000000000000006E-3</v>
      </c>
      <c r="I56" s="198">
        <v>2.63E-2</v>
      </c>
      <c r="J56" s="198">
        <v>5.5100000000000003E-2</v>
      </c>
      <c r="K56" s="198">
        <v>9.4700000000000006E-2</v>
      </c>
      <c r="L56" s="198">
        <v>0.14419999999999999</v>
      </c>
    </row>
    <row r="57" spans="1:12" x14ac:dyDescent="0.25">
      <c r="A57" s="8">
        <v>1</v>
      </c>
      <c r="B57" s="3">
        <v>56</v>
      </c>
      <c r="C57" s="5"/>
      <c r="D57" s="33"/>
      <c r="E57" s="198">
        <v>1E-4</v>
      </c>
      <c r="F57" s="198">
        <v>6.9999999999999999E-4</v>
      </c>
      <c r="G57" s="198">
        <v>2.8E-3</v>
      </c>
      <c r="H57" s="198">
        <v>7.0000000000000001E-3</v>
      </c>
      <c r="I57" s="198">
        <v>2.2800000000000001E-2</v>
      </c>
      <c r="J57" s="198">
        <v>4.9599999999999998E-2</v>
      </c>
      <c r="K57" s="198">
        <v>8.7099999999999997E-2</v>
      </c>
      <c r="L57" s="198">
        <v>0.13489999999999999</v>
      </c>
    </row>
    <row r="58" spans="1:12" x14ac:dyDescent="0.25">
      <c r="A58" s="8">
        <v>1</v>
      </c>
      <c r="B58" s="3">
        <v>57</v>
      </c>
      <c r="C58" s="5"/>
      <c r="D58" s="33"/>
      <c r="E58" s="198">
        <v>0</v>
      </c>
      <c r="F58" s="198">
        <v>5.0000000000000001E-4</v>
      </c>
      <c r="G58" s="198">
        <v>2.2000000000000001E-3</v>
      </c>
      <c r="H58" s="198">
        <v>5.7000000000000002E-3</v>
      </c>
      <c r="I58" s="198">
        <v>1.9699999999999999E-2</v>
      </c>
      <c r="J58" s="198">
        <v>4.4299999999999999E-2</v>
      </c>
      <c r="K58" s="198">
        <v>7.9799999999999996E-2</v>
      </c>
      <c r="L58" s="198">
        <v>0.12590000000000001</v>
      </c>
    </row>
    <row r="59" spans="1:12" x14ac:dyDescent="0.25">
      <c r="A59" s="8">
        <v>1</v>
      </c>
      <c r="B59" s="3">
        <v>58</v>
      </c>
      <c r="C59" s="5"/>
      <c r="D59" s="33"/>
      <c r="E59" s="198">
        <v>0</v>
      </c>
      <c r="F59" s="198">
        <v>4.0000000000000002E-4</v>
      </c>
      <c r="G59" s="198">
        <v>1.6999999999999999E-3</v>
      </c>
      <c r="H59" s="198">
        <v>4.5999999999999999E-3</v>
      </c>
      <c r="I59" s="198">
        <v>1.6899999999999998E-2</v>
      </c>
      <c r="J59" s="198">
        <v>3.95E-2</v>
      </c>
      <c r="K59" s="198">
        <v>7.2999999999999995E-2</v>
      </c>
      <c r="L59" s="198">
        <v>0.1173</v>
      </c>
    </row>
    <row r="60" spans="1:12" x14ac:dyDescent="0.25">
      <c r="A60" s="8">
        <v>1</v>
      </c>
      <c r="B60" s="3">
        <v>59</v>
      </c>
      <c r="C60" s="5"/>
      <c r="D60" s="33"/>
      <c r="E60" s="198">
        <v>0</v>
      </c>
      <c r="F60" s="198">
        <v>2.9999999999999997E-4</v>
      </c>
      <c r="G60" s="198">
        <v>1.2999999999999999E-3</v>
      </c>
      <c r="H60" s="198">
        <v>3.7000000000000002E-3</v>
      </c>
      <c r="I60" s="198">
        <v>1.43E-2</v>
      </c>
      <c r="J60" s="198">
        <v>3.49E-2</v>
      </c>
      <c r="K60" s="198">
        <v>6.6299999999999998E-2</v>
      </c>
      <c r="L60" s="198">
        <v>0.1089</v>
      </c>
    </row>
    <row r="61" spans="1:12" x14ac:dyDescent="0.25">
      <c r="A61" s="8">
        <v>1</v>
      </c>
      <c r="B61" s="3">
        <v>60</v>
      </c>
      <c r="C61" s="5"/>
      <c r="D61" s="33"/>
      <c r="E61" s="198">
        <v>0</v>
      </c>
      <c r="F61" s="198">
        <v>2.0000000000000001E-4</v>
      </c>
      <c r="G61" s="198">
        <v>8.9999999999999998E-4</v>
      </c>
      <c r="H61" s="198">
        <v>2.8E-3</v>
      </c>
      <c r="I61" s="198">
        <v>1.1900000000000001E-2</v>
      </c>
      <c r="J61" s="198">
        <v>3.04E-2</v>
      </c>
      <c r="K61" s="198">
        <v>5.9700000000000003E-2</v>
      </c>
      <c r="L61" s="198">
        <v>0.1004</v>
      </c>
    </row>
    <row r="62" spans="1:12" x14ac:dyDescent="0.25">
      <c r="A62" s="8">
        <v>1</v>
      </c>
      <c r="B62" s="3">
        <v>61</v>
      </c>
      <c r="C62" s="5"/>
      <c r="D62" s="33"/>
      <c r="E62" s="198">
        <v>0</v>
      </c>
      <c r="F62" s="198">
        <v>1E-4</v>
      </c>
      <c r="G62" s="198">
        <v>6.9999999999999999E-4</v>
      </c>
      <c r="H62" s="198">
        <v>2.0999999999999999E-3</v>
      </c>
      <c r="I62" s="198">
        <v>9.7999999999999997E-3</v>
      </c>
      <c r="J62" s="198">
        <v>2.6200000000000001E-2</v>
      </c>
      <c r="K62" s="198">
        <v>5.3400000000000003E-2</v>
      </c>
      <c r="L62" s="198">
        <v>9.2100000000000001E-2</v>
      </c>
    </row>
    <row r="63" spans="1:12" x14ac:dyDescent="0.25">
      <c r="A63" s="8">
        <v>1</v>
      </c>
      <c r="B63" s="3">
        <v>62</v>
      </c>
      <c r="C63" s="5"/>
      <c r="D63" s="33"/>
      <c r="E63" s="198">
        <v>0</v>
      </c>
      <c r="F63" s="198">
        <v>1E-4</v>
      </c>
      <c r="G63" s="198">
        <v>4.0000000000000002E-4</v>
      </c>
      <c r="H63" s="198">
        <v>1.5E-3</v>
      </c>
      <c r="I63" s="198">
        <v>7.7999999999999996E-3</v>
      </c>
      <c r="J63" s="198">
        <v>2.2200000000000001E-2</v>
      </c>
      <c r="K63" s="198">
        <v>4.7100000000000003E-2</v>
      </c>
      <c r="L63" s="198">
        <v>8.3799999999999999E-2</v>
      </c>
    </row>
    <row r="64" spans="1:12" x14ac:dyDescent="0.25">
      <c r="A64" s="8">
        <v>1</v>
      </c>
      <c r="B64" s="3">
        <v>63</v>
      </c>
      <c r="C64" s="5"/>
      <c r="D64" s="33"/>
      <c r="E64" s="198">
        <v>0</v>
      </c>
      <c r="F64" s="198">
        <v>0</v>
      </c>
      <c r="G64" s="198">
        <v>2.9999999999999997E-4</v>
      </c>
      <c r="H64" s="198">
        <v>1.1000000000000001E-3</v>
      </c>
      <c r="I64" s="198">
        <v>6.0000000000000001E-3</v>
      </c>
      <c r="J64" s="198">
        <v>1.84E-2</v>
      </c>
      <c r="K64" s="198">
        <v>4.0899999999999999E-2</v>
      </c>
      <c r="L64" s="198">
        <v>7.5499999999999998E-2</v>
      </c>
    </row>
    <row r="65" spans="1:12" x14ac:dyDescent="0.25">
      <c r="A65" s="8">
        <v>1</v>
      </c>
      <c r="B65" s="3">
        <v>64</v>
      </c>
      <c r="C65" s="5"/>
      <c r="D65" s="33"/>
      <c r="E65" s="198">
        <v>0</v>
      </c>
      <c r="F65" s="198">
        <v>0</v>
      </c>
      <c r="G65" s="198">
        <v>2.0000000000000001E-4</v>
      </c>
      <c r="H65" s="198">
        <v>6.9999999999999999E-4</v>
      </c>
      <c r="I65" s="198">
        <v>4.4999999999999997E-3</v>
      </c>
      <c r="J65" s="198">
        <v>1.4800000000000001E-2</v>
      </c>
      <c r="K65" s="198">
        <v>3.5000000000000003E-2</v>
      </c>
      <c r="L65" s="198">
        <v>6.7400000000000002E-2</v>
      </c>
    </row>
    <row r="66" spans="1:12" x14ac:dyDescent="0.25">
      <c r="A66" s="8">
        <v>1</v>
      </c>
      <c r="B66" s="3">
        <v>65</v>
      </c>
      <c r="C66" s="5"/>
      <c r="D66" s="33"/>
      <c r="E66" s="198">
        <v>0</v>
      </c>
      <c r="F66" s="198">
        <v>0</v>
      </c>
      <c r="G66" s="198">
        <v>1E-4</v>
      </c>
      <c r="H66" s="198">
        <v>4.0000000000000002E-4</v>
      </c>
      <c r="I66" s="198">
        <v>3.2000000000000002E-3</v>
      </c>
      <c r="J66" s="198">
        <v>1.1599999999999999E-2</v>
      </c>
      <c r="K66" s="198">
        <v>2.9399999999999999E-2</v>
      </c>
      <c r="L66" s="198">
        <v>5.9299999999999999E-2</v>
      </c>
    </row>
    <row r="67" spans="1:12" x14ac:dyDescent="0.25">
      <c r="A67" s="8">
        <v>1</v>
      </c>
      <c r="B67" s="3">
        <v>66</v>
      </c>
      <c r="C67" s="5"/>
      <c r="D67" s="33"/>
      <c r="E67" s="198">
        <v>0</v>
      </c>
      <c r="F67" s="198">
        <v>0</v>
      </c>
      <c r="G67" s="198">
        <v>0</v>
      </c>
      <c r="H67" s="198">
        <v>2.0000000000000001E-4</v>
      </c>
      <c r="I67" s="198">
        <v>2.0999999999999999E-3</v>
      </c>
      <c r="J67" s="198">
        <v>8.8000000000000005E-3</v>
      </c>
      <c r="K67" s="198">
        <v>2.41E-2</v>
      </c>
      <c r="L67" s="198">
        <v>5.16E-2</v>
      </c>
    </row>
    <row r="68" spans="1:12" x14ac:dyDescent="0.25">
      <c r="A68" s="8">
        <v>1</v>
      </c>
      <c r="B68" s="3">
        <v>67</v>
      </c>
      <c r="C68" s="5"/>
      <c r="D68" s="33"/>
      <c r="E68" s="198">
        <v>0</v>
      </c>
      <c r="F68" s="198">
        <v>0</v>
      </c>
      <c r="G68" s="198">
        <v>0</v>
      </c>
      <c r="H68" s="198">
        <v>1E-4</v>
      </c>
      <c r="I68" s="198">
        <v>1.2999999999999999E-3</v>
      </c>
      <c r="J68" s="198">
        <v>6.1999999999999998E-3</v>
      </c>
      <c r="K68" s="198">
        <v>1.89E-2</v>
      </c>
      <c r="L68" s="198">
        <v>4.3400000000000001E-2</v>
      </c>
    </row>
    <row r="69" spans="1:12" x14ac:dyDescent="0.25">
      <c r="A69" s="8">
        <v>1</v>
      </c>
      <c r="B69" s="3">
        <v>68</v>
      </c>
      <c r="C69" s="5"/>
      <c r="D69" s="33"/>
      <c r="E69" s="198">
        <v>0</v>
      </c>
      <c r="F69" s="198">
        <v>0</v>
      </c>
      <c r="G69" s="198">
        <v>0</v>
      </c>
      <c r="H69" s="198">
        <v>0</v>
      </c>
      <c r="I69" s="198">
        <v>6.9999999999999999E-4</v>
      </c>
      <c r="J69" s="198">
        <v>4.0000000000000001E-3</v>
      </c>
      <c r="K69" s="198">
        <v>1.4E-2</v>
      </c>
      <c r="L69" s="198">
        <v>3.5400000000000001E-2</v>
      </c>
    </row>
    <row r="70" spans="1:12" x14ac:dyDescent="0.25">
      <c r="A70" s="8">
        <v>1</v>
      </c>
      <c r="B70" s="3">
        <v>69</v>
      </c>
      <c r="C70" s="5"/>
      <c r="D70" s="33"/>
      <c r="E70" s="198">
        <v>0</v>
      </c>
      <c r="F70" s="198">
        <v>0</v>
      </c>
      <c r="G70" s="198">
        <v>0</v>
      </c>
      <c r="H70" s="198">
        <v>0</v>
      </c>
      <c r="I70" s="198">
        <v>2.9999999999999997E-4</v>
      </c>
      <c r="J70" s="198">
        <v>2.3999999999999998E-3</v>
      </c>
      <c r="K70" s="198">
        <v>0.01</v>
      </c>
      <c r="L70" s="198">
        <v>2.8199999999999999E-2</v>
      </c>
    </row>
    <row r="71" spans="1:12" x14ac:dyDescent="0.25">
      <c r="A71" s="8">
        <v>1</v>
      </c>
      <c r="B71" s="3">
        <v>70</v>
      </c>
      <c r="C71" s="5"/>
      <c r="D71" s="33"/>
      <c r="E71" s="198">
        <v>0</v>
      </c>
      <c r="F71" s="198">
        <v>0</v>
      </c>
      <c r="G71" s="198">
        <v>0</v>
      </c>
      <c r="H71" s="198">
        <v>0</v>
      </c>
      <c r="I71" s="198">
        <v>1E-4</v>
      </c>
      <c r="J71" s="198">
        <v>1.1000000000000001E-3</v>
      </c>
      <c r="K71" s="198">
        <v>6.0000000000000001E-3</v>
      </c>
      <c r="L71" s="198">
        <v>2.0400000000000001E-2</v>
      </c>
    </row>
    <row r="72" spans="1:12" x14ac:dyDescent="0.25">
      <c r="A72" s="8">
        <v>1</v>
      </c>
      <c r="B72" s="3">
        <v>71</v>
      </c>
      <c r="C72" s="5"/>
      <c r="D72" s="33"/>
      <c r="E72" s="198">
        <v>0</v>
      </c>
      <c r="F72" s="198">
        <v>0</v>
      </c>
      <c r="G72" s="198">
        <v>0</v>
      </c>
      <c r="H72" s="198">
        <v>0</v>
      </c>
      <c r="I72" s="198">
        <v>0</v>
      </c>
      <c r="J72" s="198">
        <v>4.0000000000000002E-4</v>
      </c>
      <c r="K72" s="198">
        <v>3.2000000000000002E-3</v>
      </c>
      <c r="L72" s="198">
        <v>1.3599999999999999E-2</v>
      </c>
    </row>
    <row r="73" spans="1:12" x14ac:dyDescent="0.25">
      <c r="A73" s="8">
        <v>1</v>
      </c>
      <c r="B73" s="3">
        <v>72</v>
      </c>
      <c r="C73" s="5"/>
      <c r="D73" s="33"/>
      <c r="E73" s="198">
        <v>0</v>
      </c>
      <c r="F73" s="198">
        <v>0</v>
      </c>
      <c r="G73" s="198">
        <v>0</v>
      </c>
      <c r="H73" s="198">
        <v>0</v>
      </c>
      <c r="I73" s="198">
        <v>0</v>
      </c>
      <c r="J73" s="198">
        <v>1E-4</v>
      </c>
      <c r="K73" s="198">
        <v>8.9999999999999998E-4</v>
      </c>
      <c r="L73" s="198">
        <v>6.4000000000000003E-3</v>
      </c>
    </row>
    <row r="74" spans="1:12" x14ac:dyDescent="0.25">
      <c r="A74" s="8">
        <v>1</v>
      </c>
      <c r="B74" s="3">
        <v>73</v>
      </c>
      <c r="C74" s="5"/>
      <c r="D74" s="33"/>
      <c r="E74" s="198">
        <v>0</v>
      </c>
      <c r="F74" s="198">
        <v>0</v>
      </c>
      <c r="G74" s="198">
        <v>0</v>
      </c>
      <c r="H74" s="198">
        <v>0</v>
      </c>
      <c r="I74" s="198">
        <v>0</v>
      </c>
      <c r="J74" s="198">
        <v>0</v>
      </c>
      <c r="K74" s="198">
        <v>1E-4</v>
      </c>
      <c r="L74" s="198">
        <v>1.6999999999999999E-3</v>
      </c>
    </row>
    <row r="75" spans="1:12" x14ac:dyDescent="0.25">
      <c r="A75" s="8">
        <v>1</v>
      </c>
      <c r="B75" s="3">
        <v>74</v>
      </c>
      <c r="C75" s="5"/>
      <c r="D75" s="33"/>
      <c r="E75" s="198">
        <v>0</v>
      </c>
      <c r="F75" s="198">
        <v>0</v>
      </c>
      <c r="G75" s="198">
        <v>0</v>
      </c>
      <c r="H75" s="198">
        <v>0</v>
      </c>
      <c r="I75" s="198">
        <v>0</v>
      </c>
      <c r="J75" s="198">
        <v>0</v>
      </c>
      <c r="K75" s="198">
        <v>0</v>
      </c>
      <c r="L75" s="198">
        <v>4.0000000000000002E-4</v>
      </c>
    </row>
    <row r="76" spans="1:12" x14ac:dyDescent="0.25">
      <c r="A76" s="8">
        <v>2</v>
      </c>
      <c r="B76" s="3">
        <v>1</v>
      </c>
      <c r="C76" s="5"/>
      <c r="D76" s="33"/>
      <c r="E76" s="198">
        <v>4.4299999999999999E-2</v>
      </c>
      <c r="F76" s="198">
        <v>9.0999999999999998E-2</v>
      </c>
      <c r="G76" s="198">
        <v>0.13969999999999999</v>
      </c>
      <c r="H76" s="198">
        <v>0.18970000000000001</v>
      </c>
      <c r="I76" s="198">
        <v>0.29270000000000002</v>
      </c>
      <c r="J76" s="198">
        <v>0.3982</v>
      </c>
      <c r="K76" s="198">
        <v>0.50549999999999995</v>
      </c>
      <c r="L76" s="198">
        <v>0.61409999999999998</v>
      </c>
    </row>
    <row r="77" spans="1:12" x14ac:dyDescent="0.25">
      <c r="A77" s="8">
        <v>2</v>
      </c>
      <c r="B77" s="3">
        <v>2</v>
      </c>
      <c r="C77" s="5"/>
      <c r="D77" s="33"/>
      <c r="E77" s="198">
        <v>4.3099999999999999E-2</v>
      </c>
      <c r="F77" s="198">
        <v>8.8900000000000007E-2</v>
      </c>
      <c r="G77" s="198">
        <v>0.13700000000000001</v>
      </c>
      <c r="H77" s="198">
        <v>0.18640000000000001</v>
      </c>
      <c r="I77" s="198">
        <v>0.28839999999999999</v>
      </c>
      <c r="J77" s="198">
        <v>0.39319999999999999</v>
      </c>
      <c r="K77" s="198">
        <v>0.49980000000000002</v>
      </c>
      <c r="L77" s="198">
        <v>0.60780000000000001</v>
      </c>
    </row>
    <row r="78" spans="1:12" x14ac:dyDescent="0.25">
      <c r="A78" s="8">
        <v>2</v>
      </c>
      <c r="B78" s="3">
        <v>3</v>
      </c>
      <c r="C78" s="5"/>
      <c r="D78" s="33"/>
      <c r="E78" s="198">
        <v>4.1500000000000002E-2</v>
      </c>
      <c r="F78" s="198">
        <v>8.6300000000000002E-2</v>
      </c>
      <c r="G78" s="198">
        <v>0.13350000000000001</v>
      </c>
      <c r="H78" s="198">
        <v>0.18229999999999999</v>
      </c>
      <c r="I78" s="198">
        <v>0.28310000000000002</v>
      </c>
      <c r="J78" s="198">
        <v>0.38690000000000002</v>
      </c>
      <c r="K78" s="198">
        <v>0.49259999999999998</v>
      </c>
      <c r="L78" s="198">
        <v>0.5998</v>
      </c>
    </row>
    <row r="79" spans="1:12" x14ac:dyDescent="0.25">
      <c r="A79" s="8">
        <v>2</v>
      </c>
      <c r="B79" s="3">
        <v>4</v>
      </c>
      <c r="C79" s="5"/>
      <c r="D79" s="33"/>
      <c r="E79" s="198">
        <v>0.04</v>
      </c>
      <c r="F79" s="198">
        <v>8.3799999999999999E-2</v>
      </c>
      <c r="G79" s="198">
        <v>0.13</v>
      </c>
      <c r="H79" s="198">
        <v>0.1782</v>
      </c>
      <c r="I79" s="198">
        <v>0.27779999999999999</v>
      </c>
      <c r="J79" s="198">
        <v>0.38059999999999999</v>
      </c>
      <c r="K79" s="198">
        <v>0.48549999999999999</v>
      </c>
      <c r="L79" s="198">
        <v>0.59189999999999998</v>
      </c>
    </row>
    <row r="80" spans="1:12" x14ac:dyDescent="0.25">
      <c r="A80" s="8">
        <v>2</v>
      </c>
      <c r="B80" s="3">
        <v>5</v>
      </c>
      <c r="C80" s="5"/>
      <c r="D80" s="33"/>
      <c r="E80" s="198">
        <v>3.8399999999999997E-2</v>
      </c>
      <c r="F80" s="198">
        <v>8.1199999999999994E-2</v>
      </c>
      <c r="G80" s="198">
        <v>0.12670000000000001</v>
      </c>
      <c r="H80" s="198">
        <v>0.1741</v>
      </c>
      <c r="I80" s="198">
        <v>0.27260000000000001</v>
      </c>
      <c r="J80" s="198">
        <v>0.37440000000000001</v>
      </c>
      <c r="K80" s="198">
        <v>0.47839999999999999</v>
      </c>
      <c r="L80" s="198">
        <v>0.58399999999999996</v>
      </c>
    </row>
    <row r="81" spans="1:12" x14ac:dyDescent="0.25">
      <c r="A81" s="8">
        <v>2</v>
      </c>
      <c r="B81" s="3">
        <v>6</v>
      </c>
      <c r="C81" s="5"/>
      <c r="D81" s="33"/>
      <c r="E81" s="198">
        <v>3.6900000000000002E-2</v>
      </c>
      <c r="F81" s="198">
        <v>7.8600000000000003E-2</v>
      </c>
      <c r="G81" s="198">
        <v>0.1234</v>
      </c>
      <c r="H81" s="198">
        <v>0.1701</v>
      </c>
      <c r="I81" s="198">
        <v>0.26740000000000003</v>
      </c>
      <c r="J81" s="198">
        <v>0.36820000000000003</v>
      </c>
      <c r="K81" s="198">
        <v>0.4713</v>
      </c>
      <c r="L81" s="198">
        <v>0.57620000000000005</v>
      </c>
    </row>
    <row r="82" spans="1:12" x14ac:dyDescent="0.25">
      <c r="A82" s="8">
        <v>2</v>
      </c>
      <c r="B82" s="3">
        <v>7</v>
      </c>
      <c r="C82" s="5"/>
      <c r="D82" s="33"/>
      <c r="E82" s="198">
        <v>3.5400000000000001E-2</v>
      </c>
      <c r="F82" s="198">
        <v>7.6100000000000001E-2</v>
      </c>
      <c r="G82" s="198">
        <v>0.1201</v>
      </c>
      <c r="H82" s="198">
        <v>0.1661</v>
      </c>
      <c r="I82" s="198">
        <v>0.26219999999999999</v>
      </c>
      <c r="J82" s="198">
        <v>0.36199999999999999</v>
      </c>
      <c r="K82" s="198">
        <v>0.46429999999999999</v>
      </c>
      <c r="L82" s="198">
        <v>0.56830000000000003</v>
      </c>
    </row>
    <row r="83" spans="1:12" x14ac:dyDescent="0.25">
      <c r="A83" s="8">
        <v>2</v>
      </c>
      <c r="B83" s="3">
        <v>8</v>
      </c>
      <c r="C83" s="5"/>
      <c r="D83" s="33"/>
      <c r="E83" s="198">
        <v>3.39E-2</v>
      </c>
      <c r="F83" s="198">
        <v>7.3599999999999999E-2</v>
      </c>
      <c r="G83" s="198">
        <v>0.1168</v>
      </c>
      <c r="H83" s="198">
        <v>0.16220000000000001</v>
      </c>
      <c r="I83" s="198">
        <v>0.2571</v>
      </c>
      <c r="J83" s="198">
        <v>0.35589999999999999</v>
      </c>
      <c r="K83" s="198">
        <v>0.4572</v>
      </c>
      <c r="L83" s="198">
        <v>0.5605</v>
      </c>
    </row>
    <row r="84" spans="1:12" x14ac:dyDescent="0.25">
      <c r="A84" s="8">
        <v>2</v>
      </c>
      <c r="B84" s="3">
        <v>9</v>
      </c>
      <c r="C84" s="5"/>
      <c r="D84" s="33"/>
      <c r="E84" s="198">
        <v>3.2500000000000001E-2</v>
      </c>
      <c r="F84" s="198">
        <v>7.1300000000000002E-2</v>
      </c>
      <c r="G84" s="198">
        <v>0.11360000000000001</v>
      </c>
      <c r="H84" s="198">
        <v>0.1583</v>
      </c>
      <c r="I84" s="198">
        <v>0.252</v>
      </c>
      <c r="J84" s="198">
        <v>0.3498</v>
      </c>
      <c r="K84" s="198">
        <v>0.45029999999999998</v>
      </c>
      <c r="L84" s="198">
        <v>0.55269999999999997</v>
      </c>
    </row>
    <row r="85" spans="1:12" x14ac:dyDescent="0.25">
      <c r="A85" s="8">
        <v>2</v>
      </c>
      <c r="B85" s="3">
        <v>10</v>
      </c>
      <c r="C85" s="5"/>
      <c r="D85" s="33"/>
      <c r="E85" s="198">
        <v>3.1099999999999999E-2</v>
      </c>
      <c r="F85" s="198">
        <v>6.8900000000000003E-2</v>
      </c>
      <c r="G85" s="198">
        <v>0.1105</v>
      </c>
      <c r="H85" s="198">
        <v>0.15440000000000001</v>
      </c>
      <c r="I85" s="198">
        <v>0.247</v>
      </c>
      <c r="J85" s="198">
        <v>0.34379999999999999</v>
      </c>
      <c r="K85" s="198">
        <v>0.44340000000000002</v>
      </c>
      <c r="L85" s="198">
        <v>0.54500000000000004</v>
      </c>
    </row>
    <row r="86" spans="1:12" x14ac:dyDescent="0.25">
      <c r="A86" s="8">
        <v>2</v>
      </c>
      <c r="B86" s="3">
        <v>11</v>
      </c>
      <c r="C86" s="5"/>
      <c r="D86" s="33"/>
      <c r="E86" s="198">
        <v>2.98E-2</v>
      </c>
      <c r="F86" s="198">
        <v>6.6600000000000006E-2</v>
      </c>
      <c r="G86" s="198">
        <v>0.1074</v>
      </c>
      <c r="H86" s="198">
        <v>0.1507</v>
      </c>
      <c r="I86" s="198">
        <v>0.24210000000000001</v>
      </c>
      <c r="J86" s="198">
        <v>0.33779999999999999</v>
      </c>
      <c r="K86" s="198">
        <v>0.4365</v>
      </c>
      <c r="L86" s="198">
        <v>0.5373</v>
      </c>
    </row>
    <row r="87" spans="1:12" x14ac:dyDescent="0.25">
      <c r="A87" s="8">
        <v>2</v>
      </c>
      <c r="B87" s="3">
        <v>12</v>
      </c>
      <c r="C87" s="5"/>
      <c r="D87" s="33"/>
      <c r="E87" s="198">
        <v>2.8400000000000002E-2</v>
      </c>
      <c r="F87" s="198">
        <v>6.4399999999999999E-2</v>
      </c>
      <c r="G87" s="198">
        <v>0.1043</v>
      </c>
      <c r="H87" s="198">
        <v>0.1469</v>
      </c>
      <c r="I87" s="198">
        <v>0.23710000000000001</v>
      </c>
      <c r="J87" s="198">
        <v>0.33179999999999998</v>
      </c>
      <c r="K87" s="198">
        <v>0.42959999999999998</v>
      </c>
      <c r="L87" s="198">
        <v>0.52939999999999998</v>
      </c>
    </row>
    <row r="88" spans="1:12" x14ac:dyDescent="0.25">
      <c r="A88" s="8">
        <v>2</v>
      </c>
      <c r="B88" s="3">
        <v>13</v>
      </c>
      <c r="C88" s="5"/>
      <c r="D88" s="33"/>
      <c r="E88" s="198">
        <v>2.7099999999999999E-2</v>
      </c>
      <c r="F88" s="198">
        <v>6.2100000000000002E-2</v>
      </c>
      <c r="G88" s="198">
        <v>0.1013</v>
      </c>
      <c r="H88" s="198">
        <v>0.14319999999999999</v>
      </c>
      <c r="I88" s="198">
        <v>0.23219999999999999</v>
      </c>
      <c r="J88" s="198">
        <v>0.32590000000000002</v>
      </c>
      <c r="K88" s="198">
        <v>0.42259999999999998</v>
      </c>
      <c r="L88" s="198">
        <v>0.52159999999999995</v>
      </c>
    </row>
    <row r="89" spans="1:12" x14ac:dyDescent="0.25">
      <c r="A89" s="8">
        <v>2</v>
      </c>
      <c r="B89" s="3">
        <v>14</v>
      </c>
      <c r="C89" s="5"/>
      <c r="D89" s="33"/>
      <c r="E89" s="198">
        <v>2.58E-2</v>
      </c>
      <c r="F89" s="198">
        <v>5.9900000000000002E-2</v>
      </c>
      <c r="G89" s="198">
        <v>9.8299999999999998E-2</v>
      </c>
      <c r="H89" s="198">
        <v>0.13950000000000001</v>
      </c>
      <c r="I89" s="198">
        <v>0.22720000000000001</v>
      </c>
      <c r="J89" s="198">
        <v>0.31990000000000002</v>
      </c>
      <c r="K89" s="198">
        <v>0.41560000000000002</v>
      </c>
      <c r="L89" s="198">
        <v>0.51370000000000005</v>
      </c>
    </row>
    <row r="90" spans="1:12" x14ac:dyDescent="0.25">
      <c r="A90" s="8">
        <v>2</v>
      </c>
      <c r="B90" s="3">
        <v>15</v>
      </c>
      <c r="C90" s="5"/>
      <c r="D90" s="33"/>
      <c r="E90" s="198">
        <v>2.46E-2</v>
      </c>
      <c r="F90" s="198">
        <v>5.7799999999999997E-2</v>
      </c>
      <c r="G90" s="198">
        <v>9.5299999999999996E-2</v>
      </c>
      <c r="H90" s="198">
        <v>0.1358</v>
      </c>
      <c r="I90" s="198">
        <v>0.22239999999999999</v>
      </c>
      <c r="J90" s="198">
        <v>0.31390000000000001</v>
      </c>
      <c r="K90" s="198">
        <v>0.40870000000000001</v>
      </c>
      <c r="L90" s="198">
        <v>0.50580000000000003</v>
      </c>
    </row>
    <row r="91" spans="1:12" x14ac:dyDescent="0.25">
      <c r="A91" s="8">
        <v>2</v>
      </c>
      <c r="B91" s="3">
        <v>16</v>
      </c>
      <c r="C91" s="5"/>
      <c r="D91" s="33"/>
      <c r="E91" s="198">
        <v>2.3400000000000001E-2</v>
      </c>
      <c r="F91" s="198">
        <v>5.5599999999999997E-2</v>
      </c>
      <c r="G91" s="198">
        <v>9.2399999999999996E-2</v>
      </c>
      <c r="H91" s="198">
        <v>0.13220000000000001</v>
      </c>
      <c r="I91" s="198">
        <v>0.2175</v>
      </c>
      <c r="J91" s="198">
        <v>0.30790000000000001</v>
      </c>
      <c r="K91" s="198">
        <v>0.4017</v>
      </c>
      <c r="L91" s="198">
        <v>0.49790000000000001</v>
      </c>
    </row>
    <row r="92" spans="1:12" x14ac:dyDescent="0.25">
      <c r="A92" s="8">
        <v>2</v>
      </c>
      <c r="B92" s="3">
        <v>17</v>
      </c>
      <c r="C92" s="5"/>
      <c r="D92" s="33"/>
      <c r="E92" s="198">
        <v>2.2200000000000001E-2</v>
      </c>
      <c r="F92" s="198">
        <v>5.3499999999999999E-2</v>
      </c>
      <c r="G92" s="198">
        <v>8.9499999999999996E-2</v>
      </c>
      <c r="H92" s="198">
        <v>0.12859999999999999</v>
      </c>
      <c r="I92" s="198">
        <v>0.21260000000000001</v>
      </c>
      <c r="J92" s="198">
        <v>0.3019</v>
      </c>
      <c r="K92" s="198">
        <v>0.3947</v>
      </c>
      <c r="L92" s="198">
        <v>0.4899</v>
      </c>
    </row>
    <row r="93" spans="1:12" x14ac:dyDescent="0.25">
      <c r="A93" s="8">
        <v>2</v>
      </c>
      <c r="B93" s="3">
        <v>18</v>
      </c>
      <c r="C93" s="5"/>
      <c r="D93" s="33"/>
      <c r="E93" s="198">
        <v>2.1100000000000001E-2</v>
      </c>
      <c r="F93" s="198">
        <v>5.1499999999999997E-2</v>
      </c>
      <c r="G93" s="198">
        <v>8.6699999999999999E-2</v>
      </c>
      <c r="H93" s="198">
        <v>0.125</v>
      </c>
      <c r="I93" s="198">
        <v>0.20780000000000001</v>
      </c>
      <c r="J93" s="198">
        <v>0.29599999999999999</v>
      </c>
      <c r="K93" s="198">
        <v>0.3876</v>
      </c>
      <c r="L93" s="198">
        <v>0.4819</v>
      </c>
    </row>
    <row r="94" spans="1:12" x14ac:dyDescent="0.25">
      <c r="A94" s="8">
        <v>2</v>
      </c>
      <c r="B94" s="3">
        <v>19</v>
      </c>
      <c r="C94" s="5"/>
      <c r="D94" s="33"/>
      <c r="E94" s="198">
        <v>0.02</v>
      </c>
      <c r="F94" s="198">
        <v>4.9500000000000002E-2</v>
      </c>
      <c r="G94" s="198">
        <v>8.3799999999999999E-2</v>
      </c>
      <c r="H94" s="198">
        <v>0.12139999999999999</v>
      </c>
      <c r="I94" s="198">
        <v>0.2029</v>
      </c>
      <c r="J94" s="198">
        <v>0.28989999999999999</v>
      </c>
      <c r="K94" s="198">
        <v>0.3805</v>
      </c>
      <c r="L94" s="198">
        <v>0.47389999999999999</v>
      </c>
    </row>
    <row r="95" spans="1:12" x14ac:dyDescent="0.25">
      <c r="A95" s="8">
        <v>2</v>
      </c>
      <c r="B95" s="3">
        <v>20</v>
      </c>
      <c r="C95" s="5"/>
      <c r="D95" s="33"/>
      <c r="E95" s="198">
        <v>1.9E-2</v>
      </c>
      <c r="F95" s="198">
        <v>4.7500000000000001E-2</v>
      </c>
      <c r="G95" s="198">
        <v>8.1100000000000005E-2</v>
      </c>
      <c r="H95" s="198">
        <v>0.1179</v>
      </c>
      <c r="I95" s="198">
        <v>0.1981</v>
      </c>
      <c r="J95" s="198">
        <v>0.28389999999999999</v>
      </c>
      <c r="K95" s="198">
        <v>0.3735</v>
      </c>
      <c r="L95" s="198">
        <v>0.46589999999999998</v>
      </c>
    </row>
    <row r="96" spans="1:12" x14ac:dyDescent="0.25">
      <c r="A96" s="8">
        <v>2</v>
      </c>
      <c r="B96" s="3">
        <v>21</v>
      </c>
      <c r="C96" s="5"/>
      <c r="D96" s="33"/>
      <c r="E96" s="198">
        <v>1.7899999999999999E-2</v>
      </c>
      <c r="F96" s="198">
        <v>4.5600000000000002E-2</v>
      </c>
      <c r="G96" s="198">
        <v>7.8299999999999995E-2</v>
      </c>
      <c r="H96" s="198">
        <v>0.1145</v>
      </c>
      <c r="I96" s="198">
        <v>0.1933</v>
      </c>
      <c r="J96" s="198">
        <v>0.27789999999999998</v>
      </c>
      <c r="K96" s="198">
        <v>0.3664</v>
      </c>
      <c r="L96" s="198">
        <v>0.45779999999999998</v>
      </c>
    </row>
    <row r="97" spans="1:12" x14ac:dyDescent="0.25">
      <c r="A97" s="8">
        <v>2</v>
      </c>
      <c r="B97" s="3">
        <v>22</v>
      </c>
      <c r="C97" s="5"/>
      <c r="D97" s="33"/>
      <c r="E97" s="198">
        <v>1.6899999999999998E-2</v>
      </c>
      <c r="F97" s="198">
        <v>4.36E-2</v>
      </c>
      <c r="G97" s="198">
        <v>7.5600000000000001E-2</v>
      </c>
      <c r="H97" s="198">
        <v>0.1109</v>
      </c>
      <c r="I97" s="198">
        <v>0.18840000000000001</v>
      </c>
      <c r="J97" s="198">
        <v>0.27179999999999999</v>
      </c>
      <c r="K97" s="198">
        <v>0.35909999999999997</v>
      </c>
      <c r="L97" s="198">
        <v>0.4496</v>
      </c>
    </row>
    <row r="98" spans="1:12" x14ac:dyDescent="0.25">
      <c r="A98" s="8">
        <v>2</v>
      </c>
      <c r="B98" s="3">
        <v>23</v>
      </c>
      <c r="C98" s="5"/>
      <c r="D98" s="33"/>
      <c r="E98" s="198">
        <v>1.5900000000000001E-2</v>
      </c>
      <c r="F98" s="198">
        <v>4.1700000000000001E-2</v>
      </c>
      <c r="G98" s="198">
        <v>7.2900000000000006E-2</v>
      </c>
      <c r="H98" s="198">
        <v>0.1075</v>
      </c>
      <c r="I98" s="198">
        <v>0.18360000000000001</v>
      </c>
      <c r="J98" s="198">
        <v>0.26569999999999999</v>
      </c>
      <c r="K98" s="198">
        <v>0.35199999999999998</v>
      </c>
      <c r="L98" s="198">
        <v>0.4415</v>
      </c>
    </row>
    <row r="99" spans="1:12" x14ac:dyDescent="0.25">
      <c r="A99" s="8">
        <v>2</v>
      </c>
      <c r="B99" s="3">
        <v>24</v>
      </c>
      <c r="C99" s="5"/>
      <c r="D99" s="33"/>
      <c r="E99" s="198">
        <v>1.4999999999999999E-2</v>
      </c>
      <c r="F99" s="198">
        <v>3.9899999999999998E-2</v>
      </c>
      <c r="G99" s="198">
        <v>7.0199999999999999E-2</v>
      </c>
      <c r="H99" s="198">
        <v>0.104</v>
      </c>
      <c r="I99" s="198">
        <v>0.1787</v>
      </c>
      <c r="J99" s="198">
        <v>0.25950000000000001</v>
      </c>
      <c r="K99" s="198">
        <v>0.34470000000000001</v>
      </c>
      <c r="L99" s="198">
        <v>0.43319999999999997</v>
      </c>
    </row>
    <row r="100" spans="1:12" x14ac:dyDescent="0.25">
      <c r="A100" s="8">
        <v>2</v>
      </c>
      <c r="B100" s="3">
        <v>25</v>
      </c>
      <c r="C100" s="5"/>
      <c r="D100" s="33"/>
      <c r="E100" s="198">
        <v>1.41E-2</v>
      </c>
      <c r="F100" s="198">
        <v>3.7999999999999999E-2</v>
      </c>
      <c r="G100" s="198">
        <v>6.7500000000000004E-2</v>
      </c>
      <c r="H100" s="198">
        <v>0.10059999999999999</v>
      </c>
      <c r="I100" s="198">
        <v>0.17380000000000001</v>
      </c>
      <c r="J100" s="198">
        <v>0.25330000000000003</v>
      </c>
      <c r="K100" s="198">
        <v>0.33739999999999998</v>
      </c>
      <c r="L100" s="198">
        <v>0.42480000000000001</v>
      </c>
    </row>
    <row r="101" spans="1:12" x14ac:dyDescent="0.25">
      <c r="A101" s="8">
        <v>2</v>
      </c>
      <c r="B101" s="3">
        <v>26</v>
      </c>
      <c r="C101" s="5"/>
      <c r="D101" s="33"/>
      <c r="E101" s="198">
        <v>1.32E-2</v>
      </c>
      <c r="F101" s="198">
        <v>3.6299999999999999E-2</v>
      </c>
      <c r="G101" s="198">
        <v>6.4899999999999999E-2</v>
      </c>
      <c r="H101" s="198">
        <v>9.7199999999999995E-2</v>
      </c>
      <c r="I101" s="198">
        <v>0.16889999999999999</v>
      </c>
      <c r="J101" s="198">
        <v>0.2472</v>
      </c>
      <c r="K101" s="198">
        <v>0.3301</v>
      </c>
      <c r="L101" s="198">
        <v>0.41649999999999998</v>
      </c>
    </row>
    <row r="102" spans="1:12" x14ac:dyDescent="0.25">
      <c r="A102" s="8">
        <v>2</v>
      </c>
      <c r="B102" s="3">
        <v>27</v>
      </c>
      <c r="C102" s="5"/>
      <c r="D102" s="33"/>
      <c r="E102" s="198">
        <v>1.23E-2</v>
      </c>
      <c r="F102" s="198">
        <v>3.4500000000000003E-2</v>
      </c>
      <c r="G102" s="198">
        <v>6.2300000000000001E-2</v>
      </c>
      <c r="H102" s="198">
        <v>9.3700000000000006E-2</v>
      </c>
      <c r="I102" s="198">
        <v>0.16400000000000001</v>
      </c>
      <c r="J102" s="198">
        <v>0.24099999999999999</v>
      </c>
      <c r="K102" s="198">
        <v>0.32269999999999999</v>
      </c>
      <c r="L102" s="198">
        <v>0.40810000000000002</v>
      </c>
    </row>
    <row r="103" spans="1:12" x14ac:dyDescent="0.25">
      <c r="A103" s="8">
        <v>2</v>
      </c>
      <c r="B103" s="3">
        <v>28</v>
      </c>
      <c r="C103" s="5"/>
      <c r="D103" s="33"/>
      <c r="E103" s="198">
        <v>1.15E-2</v>
      </c>
      <c r="F103" s="198">
        <v>3.2800000000000003E-2</v>
      </c>
      <c r="G103" s="198">
        <v>5.9700000000000003E-2</v>
      </c>
      <c r="H103" s="198">
        <v>9.0300000000000005E-2</v>
      </c>
      <c r="I103" s="198">
        <v>0.15909999999999999</v>
      </c>
      <c r="J103" s="198">
        <v>0.23469999999999999</v>
      </c>
      <c r="K103" s="198">
        <v>0.31530000000000002</v>
      </c>
      <c r="L103" s="198">
        <v>0.3997</v>
      </c>
    </row>
    <row r="104" spans="1:12" x14ac:dyDescent="0.25">
      <c r="A104" s="8">
        <v>2</v>
      </c>
      <c r="B104" s="3">
        <v>29</v>
      </c>
      <c r="C104" s="5"/>
      <c r="D104" s="33"/>
      <c r="E104" s="198">
        <v>1.0699999999999999E-2</v>
      </c>
      <c r="F104" s="198">
        <v>3.1099999999999999E-2</v>
      </c>
      <c r="G104" s="198">
        <v>5.7200000000000001E-2</v>
      </c>
      <c r="H104" s="198">
        <v>8.6999999999999994E-2</v>
      </c>
      <c r="I104" s="198">
        <v>0.1542</v>
      </c>
      <c r="J104" s="198">
        <v>0.22850000000000001</v>
      </c>
      <c r="K104" s="198">
        <v>0.30790000000000001</v>
      </c>
      <c r="L104" s="198">
        <v>0.39129999999999998</v>
      </c>
    </row>
    <row r="105" spans="1:12" x14ac:dyDescent="0.25">
      <c r="A105" s="8">
        <v>2</v>
      </c>
      <c r="B105" s="3">
        <v>30</v>
      </c>
      <c r="C105" s="5"/>
      <c r="D105" s="33"/>
      <c r="E105" s="198">
        <v>9.9000000000000008E-3</v>
      </c>
      <c r="F105" s="198">
        <v>2.9399999999999999E-2</v>
      </c>
      <c r="G105" s="198">
        <v>5.4600000000000003E-2</v>
      </c>
      <c r="H105" s="198">
        <v>8.3599999999999994E-2</v>
      </c>
      <c r="I105" s="198">
        <v>0.14929999999999999</v>
      </c>
      <c r="J105" s="198">
        <v>0.22220000000000001</v>
      </c>
      <c r="K105" s="198">
        <v>0.3004</v>
      </c>
      <c r="L105" s="198">
        <v>0.38269999999999998</v>
      </c>
    </row>
    <row r="106" spans="1:12" x14ac:dyDescent="0.25">
      <c r="A106" s="8">
        <v>2</v>
      </c>
      <c r="B106" s="3">
        <v>31</v>
      </c>
      <c r="C106" s="5"/>
      <c r="D106" s="33"/>
      <c r="E106" s="198">
        <v>9.1999999999999998E-3</v>
      </c>
      <c r="F106" s="198">
        <v>2.7799999999999998E-2</v>
      </c>
      <c r="G106" s="198">
        <v>5.21E-2</v>
      </c>
      <c r="H106" s="198">
        <v>8.0199999999999994E-2</v>
      </c>
      <c r="I106" s="198">
        <v>0.14430000000000001</v>
      </c>
      <c r="J106" s="198">
        <v>0.21590000000000001</v>
      </c>
      <c r="K106" s="198">
        <v>0.2928</v>
      </c>
      <c r="L106" s="198">
        <v>0.37409999999999999</v>
      </c>
    </row>
    <row r="107" spans="1:12" x14ac:dyDescent="0.25">
      <c r="A107" s="8">
        <v>2</v>
      </c>
      <c r="B107" s="3">
        <v>32</v>
      </c>
      <c r="C107" s="5"/>
      <c r="D107" s="33"/>
      <c r="E107" s="198">
        <v>8.5000000000000006E-3</v>
      </c>
      <c r="F107" s="198">
        <v>2.6200000000000001E-2</v>
      </c>
      <c r="G107" s="198">
        <v>4.9599999999999998E-2</v>
      </c>
      <c r="H107" s="198">
        <v>7.6799999999999993E-2</v>
      </c>
      <c r="I107" s="198">
        <v>0.13930000000000001</v>
      </c>
      <c r="J107" s="198">
        <v>0.20949999999999999</v>
      </c>
      <c r="K107" s="198">
        <v>0.28520000000000001</v>
      </c>
      <c r="L107" s="198">
        <v>0.3654</v>
      </c>
    </row>
    <row r="108" spans="1:12" x14ac:dyDescent="0.25">
      <c r="A108" s="8">
        <v>2</v>
      </c>
      <c r="B108" s="3">
        <v>33</v>
      </c>
      <c r="C108" s="5"/>
      <c r="D108" s="33"/>
      <c r="E108" s="198">
        <v>7.7999999999999996E-3</v>
      </c>
      <c r="F108" s="198">
        <v>2.46E-2</v>
      </c>
      <c r="G108" s="198">
        <v>4.7100000000000003E-2</v>
      </c>
      <c r="H108" s="198">
        <v>7.3499999999999996E-2</v>
      </c>
      <c r="I108" s="198">
        <v>0.13439999999999999</v>
      </c>
      <c r="J108" s="198">
        <v>0.2031</v>
      </c>
      <c r="K108" s="198">
        <v>0.27760000000000001</v>
      </c>
      <c r="L108" s="198">
        <v>0.35670000000000002</v>
      </c>
    </row>
    <row r="109" spans="1:12" x14ac:dyDescent="0.25">
      <c r="A109" s="8">
        <v>2</v>
      </c>
      <c r="B109" s="3">
        <v>34</v>
      </c>
      <c r="C109" s="5"/>
      <c r="D109" s="33"/>
      <c r="E109" s="198">
        <v>7.1999999999999998E-3</v>
      </c>
      <c r="F109" s="198">
        <v>2.3099999999999999E-2</v>
      </c>
      <c r="G109" s="198">
        <v>4.4699999999999997E-2</v>
      </c>
      <c r="H109" s="198">
        <v>7.0199999999999999E-2</v>
      </c>
      <c r="I109" s="198">
        <v>0.12939999999999999</v>
      </c>
      <c r="J109" s="198">
        <v>0.19670000000000001</v>
      </c>
      <c r="K109" s="198">
        <v>0.26989999999999997</v>
      </c>
      <c r="L109" s="198">
        <v>0.34799999999999998</v>
      </c>
    </row>
    <row r="110" spans="1:12" x14ac:dyDescent="0.25">
      <c r="A110" s="8">
        <v>2</v>
      </c>
      <c r="B110" s="3">
        <v>35</v>
      </c>
      <c r="C110" s="5"/>
      <c r="D110" s="33"/>
      <c r="E110" s="198">
        <v>6.4999999999999997E-3</v>
      </c>
      <c r="F110" s="198">
        <v>2.1600000000000001E-2</v>
      </c>
      <c r="G110" s="198">
        <v>4.2299999999999997E-2</v>
      </c>
      <c r="H110" s="198">
        <v>6.6799999999999998E-2</v>
      </c>
      <c r="I110" s="198">
        <v>0.1244</v>
      </c>
      <c r="J110" s="198">
        <v>0.19020000000000001</v>
      </c>
      <c r="K110" s="198">
        <v>0.26219999999999999</v>
      </c>
      <c r="L110" s="198">
        <v>0.33910000000000001</v>
      </c>
    </row>
    <row r="111" spans="1:12" x14ac:dyDescent="0.25">
      <c r="A111" s="8">
        <v>2</v>
      </c>
      <c r="B111" s="3">
        <v>36</v>
      </c>
      <c r="C111" s="5"/>
      <c r="D111" s="33"/>
      <c r="E111" s="198">
        <v>5.8999999999999999E-3</v>
      </c>
      <c r="F111" s="198">
        <v>2.0199999999999999E-2</v>
      </c>
      <c r="G111" s="198">
        <v>3.9899999999999998E-2</v>
      </c>
      <c r="H111" s="198">
        <v>6.3600000000000004E-2</v>
      </c>
      <c r="I111" s="198">
        <v>0.1195</v>
      </c>
      <c r="J111" s="198">
        <v>0.18379999999999999</v>
      </c>
      <c r="K111" s="198">
        <v>0.2545</v>
      </c>
      <c r="L111" s="198">
        <v>0.33029999999999998</v>
      </c>
    </row>
    <row r="112" spans="1:12" x14ac:dyDescent="0.25">
      <c r="A112" s="8">
        <v>2</v>
      </c>
      <c r="B112" s="3">
        <v>37</v>
      </c>
      <c r="C112" s="5"/>
      <c r="D112" s="33"/>
      <c r="E112" s="198">
        <v>5.4000000000000003E-3</v>
      </c>
      <c r="F112" s="198">
        <v>1.8700000000000001E-2</v>
      </c>
      <c r="G112" s="198">
        <v>3.7499999999999999E-2</v>
      </c>
      <c r="H112" s="198">
        <v>6.0299999999999999E-2</v>
      </c>
      <c r="I112" s="198">
        <v>0.1145</v>
      </c>
      <c r="J112" s="198">
        <v>0.1772</v>
      </c>
      <c r="K112" s="198">
        <v>0.24660000000000001</v>
      </c>
      <c r="L112" s="198">
        <v>0.32140000000000002</v>
      </c>
    </row>
    <row r="113" spans="1:12" x14ac:dyDescent="0.25">
      <c r="A113" s="8">
        <v>2</v>
      </c>
      <c r="B113" s="3">
        <v>38</v>
      </c>
      <c r="C113" s="5"/>
      <c r="D113" s="33"/>
      <c r="E113" s="198">
        <v>4.7999999999999996E-3</v>
      </c>
      <c r="F113" s="198">
        <v>1.7299999999999999E-2</v>
      </c>
      <c r="G113" s="198">
        <v>3.5200000000000002E-2</v>
      </c>
      <c r="H113" s="198">
        <v>5.7000000000000002E-2</v>
      </c>
      <c r="I113" s="198">
        <v>0.1095</v>
      </c>
      <c r="J113" s="198">
        <v>0.17069999999999999</v>
      </c>
      <c r="K113" s="198">
        <v>0.2387</v>
      </c>
      <c r="L113" s="198">
        <v>0.31240000000000001</v>
      </c>
    </row>
    <row r="114" spans="1:12" x14ac:dyDescent="0.25">
      <c r="A114" s="8">
        <v>2</v>
      </c>
      <c r="B114" s="3">
        <v>39</v>
      </c>
      <c r="C114" s="5"/>
      <c r="D114" s="33"/>
      <c r="E114" s="198">
        <v>4.3E-3</v>
      </c>
      <c r="F114" s="198">
        <v>1.6E-2</v>
      </c>
      <c r="G114" s="198">
        <v>3.3000000000000002E-2</v>
      </c>
      <c r="H114" s="198">
        <v>5.3900000000000003E-2</v>
      </c>
      <c r="I114" s="198">
        <v>0.1045</v>
      </c>
      <c r="J114" s="198">
        <v>0.16420000000000001</v>
      </c>
      <c r="K114" s="198">
        <v>0.23089999999999999</v>
      </c>
      <c r="L114" s="198">
        <v>0.3034</v>
      </c>
    </row>
    <row r="115" spans="1:12" x14ac:dyDescent="0.25">
      <c r="A115" s="8">
        <v>2</v>
      </c>
      <c r="B115" s="3">
        <v>40</v>
      </c>
      <c r="C115" s="5"/>
      <c r="D115" s="33"/>
      <c r="E115" s="198">
        <v>3.8999999999999998E-3</v>
      </c>
      <c r="F115" s="198">
        <v>1.47E-2</v>
      </c>
      <c r="G115" s="198">
        <v>3.0700000000000002E-2</v>
      </c>
      <c r="H115" s="198">
        <v>5.0700000000000002E-2</v>
      </c>
      <c r="I115" s="198">
        <v>9.9599999999999994E-2</v>
      </c>
      <c r="J115" s="198">
        <v>0.15770000000000001</v>
      </c>
      <c r="K115" s="198">
        <v>0.22309999999999999</v>
      </c>
      <c r="L115" s="198">
        <v>0.29449999999999998</v>
      </c>
    </row>
    <row r="116" spans="1:12" x14ac:dyDescent="0.25">
      <c r="A116" s="8">
        <v>2</v>
      </c>
      <c r="B116" s="3">
        <v>41</v>
      </c>
      <c r="C116" s="5"/>
      <c r="D116" s="33"/>
      <c r="E116" s="198">
        <v>3.3999999999999998E-3</v>
      </c>
      <c r="F116" s="198">
        <v>1.35E-2</v>
      </c>
      <c r="G116" s="198">
        <v>2.86E-2</v>
      </c>
      <c r="H116" s="198">
        <v>4.7600000000000003E-2</v>
      </c>
      <c r="I116" s="198">
        <v>9.4700000000000006E-2</v>
      </c>
      <c r="J116" s="198">
        <v>0.15129999999999999</v>
      </c>
      <c r="K116" s="198">
        <v>0.21529999999999999</v>
      </c>
      <c r="L116" s="198">
        <v>0.28560000000000002</v>
      </c>
    </row>
    <row r="117" spans="1:12" x14ac:dyDescent="0.25">
      <c r="A117" s="8">
        <v>2</v>
      </c>
      <c r="B117" s="3">
        <v>42</v>
      </c>
      <c r="C117" s="5"/>
      <c r="D117" s="33"/>
      <c r="E117" s="198">
        <v>3.0000000000000001E-3</v>
      </c>
      <c r="F117" s="198">
        <v>1.23E-2</v>
      </c>
      <c r="G117" s="198">
        <v>2.6499999999999999E-2</v>
      </c>
      <c r="H117" s="198">
        <v>4.4600000000000001E-2</v>
      </c>
      <c r="I117" s="198">
        <v>8.9899999999999994E-2</v>
      </c>
      <c r="J117" s="198">
        <v>0.14480000000000001</v>
      </c>
      <c r="K117" s="198">
        <v>0.2074</v>
      </c>
      <c r="L117" s="198">
        <v>0.27650000000000002</v>
      </c>
    </row>
    <row r="118" spans="1:12" x14ac:dyDescent="0.25">
      <c r="A118" s="8">
        <v>2</v>
      </c>
      <c r="B118" s="3">
        <v>43</v>
      </c>
      <c r="C118" s="5"/>
      <c r="D118" s="33"/>
      <c r="E118" s="198">
        <v>2.7000000000000001E-3</v>
      </c>
      <c r="F118" s="198">
        <v>1.11E-2</v>
      </c>
      <c r="G118" s="198">
        <v>2.4400000000000002E-2</v>
      </c>
      <c r="H118" s="198">
        <v>4.1599999999999998E-2</v>
      </c>
      <c r="I118" s="198">
        <v>8.5099999999999995E-2</v>
      </c>
      <c r="J118" s="198">
        <v>0.1384</v>
      </c>
      <c r="K118" s="198">
        <v>0.19969999999999999</v>
      </c>
      <c r="L118" s="198">
        <v>0.2676</v>
      </c>
    </row>
    <row r="119" spans="1:12" x14ac:dyDescent="0.25">
      <c r="A119" s="8">
        <v>2</v>
      </c>
      <c r="B119" s="3">
        <v>44</v>
      </c>
      <c r="C119" s="5"/>
      <c r="D119" s="33"/>
      <c r="E119" s="198">
        <v>2.3E-3</v>
      </c>
      <c r="F119" s="198">
        <v>1.01E-2</v>
      </c>
      <c r="G119" s="198">
        <v>2.2499999999999999E-2</v>
      </c>
      <c r="H119" s="198">
        <v>3.8699999999999998E-2</v>
      </c>
      <c r="I119" s="198">
        <v>8.0399999999999999E-2</v>
      </c>
      <c r="J119" s="198">
        <v>0.1321</v>
      </c>
      <c r="K119" s="198">
        <v>0.192</v>
      </c>
      <c r="L119" s="198">
        <v>0.25879999999999997</v>
      </c>
    </row>
    <row r="120" spans="1:12" x14ac:dyDescent="0.25">
      <c r="A120" s="8">
        <v>2</v>
      </c>
      <c r="B120" s="3">
        <v>45</v>
      </c>
      <c r="C120" s="5"/>
      <c r="D120" s="33"/>
      <c r="E120" s="198">
        <v>1.9E-3</v>
      </c>
      <c r="F120" s="198">
        <v>8.8999999999999999E-3</v>
      </c>
      <c r="G120" s="198">
        <v>2.0299999999999999E-2</v>
      </c>
      <c r="H120" s="198">
        <v>3.5499999999999997E-2</v>
      </c>
      <c r="I120" s="198">
        <v>7.5200000000000003E-2</v>
      </c>
      <c r="J120" s="198">
        <v>0.12520000000000001</v>
      </c>
      <c r="K120" s="198">
        <v>0.1835</v>
      </c>
      <c r="L120" s="198">
        <v>0.249</v>
      </c>
    </row>
    <row r="121" spans="1:12" x14ac:dyDescent="0.25">
      <c r="A121" s="8">
        <v>2</v>
      </c>
      <c r="B121" s="3">
        <v>46</v>
      </c>
      <c r="C121" s="5"/>
      <c r="D121" s="33"/>
      <c r="E121" s="198">
        <v>1.6000000000000001E-3</v>
      </c>
      <c r="F121" s="198">
        <v>7.7999999999999996E-3</v>
      </c>
      <c r="G121" s="198">
        <v>1.83E-2</v>
      </c>
      <c r="H121" s="198">
        <v>3.2399999999999998E-2</v>
      </c>
      <c r="I121" s="198">
        <v>7.0099999999999996E-2</v>
      </c>
      <c r="J121" s="198">
        <v>0.1183</v>
      </c>
      <c r="K121" s="198">
        <v>0.17519999999999999</v>
      </c>
      <c r="L121" s="198">
        <v>0.2394</v>
      </c>
    </row>
    <row r="122" spans="1:12" x14ac:dyDescent="0.25">
      <c r="A122" s="8">
        <v>2</v>
      </c>
      <c r="B122" s="3">
        <v>47</v>
      </c>
      <c r="C122" s="5"/>
      <c r="D122" s="33"/>
      <c r="E122" s="198">
        <v>1.2999999999999999E-3</v>
      </c>
      <c r="F122" s="198">
        <v>6.7999999999999996E-3</v>
      </c>
      <c r="G122" s="198">
        <v>1.6299999999999999E-2</v>
      </c>
      <c r="H122" s="198">
        <v>2.9499999999999998E-2</v>
      </c>
      <c r="I122" s="198">
        <v>6.5199999999999994E-2</v>
      </c>
      <c r="J122" s="198">
        <v>0.1116</v>
      </c>
      <c r="K122" s="198">
        <v>0.16689999999999999</v>
      </c>
      <c r="L122" s="198">
        <v>0.2298</v>
      </c>
    </row>
    <row r="123" spans="1:12" x14ac:dyDescent="0.25">
      <c r="A123" s="8">
        <v>2</v>
      </c>
      <c r="B123" s="3">
        <v>48</v>
      </c>
      <c r="C123" s="5"/>
      <c r="D123" s="33"/>
      <c r="E123" s="198">
        <v>1.1000000000000001E-3</v>
      </c>
      <c r="F123" s="198">
        <v>5.7999999999999996E-3</v>
      </c>
      <c r="G123" s="198">
        <v>1.4500000000000001E-2</v>
      </c>
      <c r="H123" s="198">
        <v>2.6599999999999999E-2</v>
      </c>
      <c r="I123" s="198">
        <v>6.0400000000000002E-2</v>
      </c>
      <c r="J123" s="198">
        <v>0.10489999999999999</v>
      </c>
      <c r="K123" s="198">
        <v>0.15859999999999999</v>
      </c>
      <c r="L123" s="198">
        <v>0.22020000000000001</v>
      </c>
    </row>
    <row r="124" spans="1:12" x14ac:dyDescent="0.25">
      <c r="A124" s="8">
        <v>2</v>
      </c>
      <c r="B124" s="3">
        <v>49</v>
      </c>
      <c r="C124" s="5"/>
      <c r="D124" s="33"/>
      <c r="E124" s="198">
        <v>8.9999999999999998E-4</v>
      </c>
      <c r="F124" s="198">
        <v>4.8999999999999998E-3</v>
      </c>
      <c r="G124" s="198">
        <v>1.2699999999999999E-2</v>
      </c>
      <c r="H124" s="198">
        <v>2.3900000000000001E-2</v>
      </c>
      <c r="I124" s="198">
        <v>5.5599999999999997E-2</v>
      </c>
      <c r="J124" s="198">
        <v>9.8299999999999998E-2</v>
      </c>
      <c r="K124" s="198">
        <v>0.15040000000000001</v>
      </c>
      <c r="L124" s="198">
        <v>0.21060000000000001</v>
      </c>
    </row>
    <row r="125" spans="1:12" x14ac:dyDescent="0.25">
      <c r="A125" s="8">
        <v>2</v>
      </c>
      <c r="B125" s="3">
        <v>50</v>
      </c>
      <c r="C125" s="5"/>
      <c r="D125" s="33"/>
      <c r="E125" s="198">
        <v>6.9999999999999999E-4</v>
      </c>
      <c r="F125" s="198">
        <v>4.1999999999999997E-3</v>
      </c>
      <c r="G125" s="198">
        <v>1.11E-2</v>
      </c>
      <c r="H125" s="198">
        <v>2.1299999999999999E-2</v>
      </c>
      <c r="I125" s="198">
        <v>5.11E-2</v>
      </c>
      <c r="J125" s="198">
        <v>9.1899999999999996E-2</v>
      </c>
      <c r="K125" s="198">
        <v>0.1424</v>
      </c>
      <c r="L125" s="198">
        <v>0.20119999999999999</v>
      </c>
    </row>
    <row r="126" spans="1:12" x14ac:dyDescent="0.25">
      <c r="A126" s="8">
        <v>2</v>
      </c>
      <c r="B126" s="3">
        <v>51</v>
      </c>
      <c r="C126" s="5"/>
      <c r="D126" s="33"/>
      <c r="E126" s="198">
        <v>5.0000000000000001E-4</v>
      </c>
      <c r="F126" s="198">
        <v>3.5000000000000001E-3</v>
      </c>
      <c r="G126" s="198">
        <v>9.5999999999999992E-3</v>
      </c>
      <c r="H126" s="198">
        <v>1.89E-2</v>
      </c>
      <c r="I126" s="198">
        <v>4.6699999999999998E-2</v>
      </c>
      <c r="J126" s="198">
        <v>8.5599999999999996E-2</v>
      </c>
      <c r="K126" s="198">
        <v>0.13439999999999999</v>
      </c>
      <c r="L126" s="198">
        <v>0.1918</v>
      </c>
    </row>
    <row r="127" spans="1:12" x14ac:dyDescent="0.25">
      <c r="A127" s="8">
        <v>2</v>
      </c>
      <c r="B127" s="3">
        <v>52</v>
      </c>
      <c r="C127" s="5"/>
      <c r="D127" s="33"/>
      <c r="E127" s="198">
        <v>4.0000000000000002E-4</v>
      </c>
      <c r="F127" s="198">
        <v>2.8E-3</v>
      </c>
      <c r="G127" s="198">
        <v>8.2000000000000007E-3</v>
      </c>
      <c r="H127" s="198">
        <v>1.66E-2</v>
      </c>
      <c r="I127" s="198">
        <v>4.2299999999999997E-2</v>
      </c>
      <c r="J127" s="198">
        <v>7.9299999999999995E-2</v>
      </c>
      <c r="K127" s="198">
        <v>0.12640000000000001</v>
      </c>
      <c r="L127" s="198">
        <v>0.18229999999999999</v>
      </c>
    </row>
    <row r="128" spans="1:12" x14ac:dyDescent="0.25">
      <c r="A128" s="8">
        <v>2</v>
      </c>
      <c r="B128" s="3">
        <v>53</v>
      </c>
      <c r="C128" s="5"/>
      <c r="D128" s="33"/>
      <c r="E128" s="198">
        <v>2.9999999999999997E-4</v>
      </c>
      <c r="F128" s="198">
        <v>2.3E-3</v>
      </c>
      <c r="G128" s="198">
        <v>6.8999999999999999E-3</v>
      </c>
      <c r="H128" s="198">
        <v>1.44E-2</v>
      </c>
      <c r="I128" s="198">
        <v>3.8100000000000002E-2</v>
      </c>
      <c r="J128" s="198">
        <v>7.3099999999999998E-2</v>
      </c>
      <c r="K128" s="198">
        <v>0.1183</v>
      </c>
      <c r="L128" s="198">
        <v>0.17269999999999999</v>
      </c>
    </row>
    <row r="129" spans="1:12" x14ac:dyDescent="0.25">
      <c r="A129" s="8">
        <v>2</v>
      </c>
      <c r="B129" s="3">
        <v>54</v>
      </c>
      <c r="C129" s="5"/>
      <c r="D129" s="33"/>
      <c r="E129" s="198">
        <v>2.0000000000000001E-4</v>
      </c>
      <c r="F129" s="198">
        <v>1.8E-3</v>
      </c>
      <c r="G129" s="198">
        <v>5.7000000000000002E-3</v>
      </c>
      <c r="H129" s="198">
        <v>1.24E-2</v>
      </c>
      <c r="I129" s="198">
        <v>3.4099999999999998E-2</v>
      </c>
      <c r="J129" s="198">
        <v>6.7000000000000004E-2</v>
      </c>
      <c r="K129" s="198">
        <v>0.1104</v>
      </c>
      <c r="L129" s="198">
        <v>0.16320000000000001</v>
      </c>
    </row>
    <row r="130" spans="1:12" x14ac:dyDescent="0.25">
      <c r="A130" s="8">
        <v>2</v>
      </c>
      <c r="B130" s="3">
        <v>55</v>
      </c>
      <c r="C130" s="5"/>
      <c r="D130" s="33"/>
      <c r="E130" s="198">
        <v>1E-4</v>
      </c>
      <c r="F130" s="198">
        <v>1.4E-3</v>
      </c>
      <c r="G130" s="198">
        <v>4.7000000000000002E-3</v>
      </c>
      <c r="H130" s="198">
        <v>1.0500000000000001E-2</v>
      </c>
      <c r="I130" s="198">
        <v>3.0300000000000001E-2</v>
      </c>
      <c r="J130" s="198">
        <v>6.1199999999999997E-2</v>
      </c>
      <c r="K130" s="198">
        <v>0.1027</v>
      </c>
      <c r="L130" s="198">
        <v>0.15390000000000001</v>
      </c>
    </row>
    <row r="131" spans="1:12" x14ac:dyDescent="0.25">
      <c r="A131" s="8">
        <v>2</v>
      </c>
      <c r="B131" s="3">
        <v>56</v>
      </c>
      <c r="C131" s="5"/>
      <c r="D131" s="33"/>
      <c r="E131" s="198">
        <v>1E-4</v>
      </c>
      <c r="F131" s="198">
        <v>1.1000000000000001E-3</v>
      </c>
      <c r="G131" s="198">
        <v>3.8E-3</v>
      </c>
      <c r="H131" s="198">
        <v>8.8000000000000005E-3</v>
      </c>
      <c r="I131" s="198">
        <v>2.6599999999999999E-2</v>
      </c>
      <c r="J131" s="198">
        <v>5.5399999999999998E-2</v>
      </c>
      <c r="K131" s="198">
        <v>9.4899999999999998E-2</v>
      </c>
      <c r="L131" s="198">
        <v>0.14430000000000001</v>
      </c>
    </row>
    <row r="132" spans="1:12" x14ac:dyDescent="0.25">
      <c r="A132" s="8">
        <v>2</v>
      </c>
      <c r="B132" s="3">
        <v>57</v>
      </c>
      <c r="C132" s="5"/>
      <c r="D132" s="33"/>
      <c r="E132" s="198">
        <v>1E-4</v>
      </c>
      <c r="F132" s="198">
        <v>8.0000000000000004E-4</v>
      </c>
      <c r="G132" s="198">
        <v>3.0000000000000001E-3</v>
      </c>
      <c r="H132" s="198">
        <v>7.1999999999999998E-3</v>
      </c>
      <c r="I132" s="198">
        <v>2.3099999999999999E-2</v>
      </c>
      <c r="J132" s="198">
        <v>4.9700000000000001E-2</v>
      </c>
      <c r="K132" s="198">
        <v>8.72E-2</v>
      </c>
      <c r="L132" s="198">
        <v>0.13489999999999999</v>
      </c>
    </row>
    <row r="133" spans="1:12" x14ac:dyDescent="0.25">
      <c r="A133" s="8">
        <v>2</v>
      </c>
      <c r="B133" s="3">
        <v>58</v>
      </c>
      <c r="C133" s="5"/>
      <c r="D133" s="33"/>
      <c r="E133" s="198">
        <v>0</v>
      </c>
      <c r="F133" s="198">
        <v>5.9999999999999995E-4</v>
      </c>
      <c r="G133" s="198">
        <v>2.3999999999999998E-3</v>
      </c>
      <c r="H133" s="198">
        <v>5.8999999999999999E-3</v>
      </c>
      <c r="I133" s="198">
        <v>2.01E-2</v>
      </c>
      <c r="J133" s="198">
        <v>4.4699999999999997E-2</v>
      </c>
      <c r="K133" s="198">
        <v>8.0199999999999994E-2</v>
      </c>
      <c r="L133" s="198">
        <v>0.12620000000000001</v>
      </c>
    </row>
    <row r="134" spans="1:12" x14ac:dyDescent="0.25">
      <c r="A134" s="8">
        <v>2</v>
      </c>
      <c r="B134" s="3">
        <v>59</v>
      </c>
      <c r="C134" s="5"/>
      <c r="D134" s="33"/>
      <c r="E134" s="198">
        <v>0</v>
      </c>
      <c r="F134" s="198">
        <v>4.0000000000000002E-4</v>
      </c>
      <c r="G134" s="198">
        <v>1.8E-3</v>
      </c>
      <c r="H134" s="198">
        <v>4.7999999999999996E-3</v>
      </c>
      <c r="I134" s="198">
        <v>1.72E-2</v>
      </c>
      <c r="J134" s="198">
        <v>3.9800000000000002E-2</v>
      </c>
      <c r="K134" s="198">
        <v>7.3200000000000001E-2</v>
      </c>
      <c r="L134" s="198">
        <v>0.1174</v>
      </c>
    </row>
    <row r="135" spans="1:12" x14ac:dyDescent="0.25">
      <c r="A135" s="8">
        <v>2</v>
      </c>
      <c r="B135" s="3">
        <v>60</v>
      </c>
      <c r="C135" s="5"/>
      <c r="D135" s="33"/>
      <c r="E135" s="198">
        <v>0</v>
      </c>
      <c r="F135" s="198">
        <v>2.9999999999999997E-4</v>
      </c>
      <c r="G135" s="198">
        <v>1.4E-3</v>
      </c>
      <c r="H135" s="198">
        <v>3.8E-3</v>
      </c>
      <c r="I135" s="198">
        <v>1.4500000000000001E-2</v>
      </c>
      <c r="J135" s="198">
        <v>3.5000000000000003E-2</v>
      </c>
      <c r="K135" s="198">
        <v>6.6299999999999998E-2</v>
      </c>
      <c r="L135" s="198">
        <v>0.1087</v>
      </c>
    </row>
    <row r="136" spans="1:12" x14ac:dyDescent="0.25">
      <c r="A136" s="8">
        <v>2</v>
      </c>
      <c r="B136" s="3">
        <v>61</v>
      </c>
      <c r="C136" s="5"/>
      <c r="D136" s="33"/>
      <c r="E136" s="198">
        <v>0</v>
      </c>
      <c r="F136" s="198">
        <v>2.0000000000000001E-4</v>
      </c>
      <c r="G136" s="198">
        <v>1E-3</v>
      </c>
      <c r="H136" s="198">
        <v>2.8999999999999998E-3</v>
      </c>
      <c r="I136" s="198">
        <v>1.2E-2</v>
      </c>
      <c r="J136" s="198">
        <v>3.04E-2</v>
      </c>
      <c r="K136" s="198">
        <v>5.96E-2</v>
      </c>
      <c r="L136" s="198">
        <v>0.10009999999999999</v>
      </c>
    </row>
    <row r="137" spans="1:12" x14ac:dyDescent="0.25">
      <c r="A137" s="8">
        <v>2</v>
      </c>
      <c r="B137" s="3">
        <v>62</v>
      </c>
      <c r="C137" s="5"/>
      <c r="D137" s="33"/>
      <c r="E137" s="198">
        <v>0</v>
      </c>
      <c r="F137" s="198">
        <v>1E-4</v>
      </c>
      <c r="G137" s="198">
        <v>6.9999999999999999E-4</v>
      </c>
      <c r="H137" s="198">
        <v>2.2000000000000001E-3</v>
      </c>
      <c r="I137" s="198">
        <v>9.7999999999999997E-3</v>
      </c>
      <c r="J137" s="198">
        <v>2.6100000000000002E-2</v>
      </c>
      <c r="K137" s="198">
        <v>5.2999999999999999E-2</v>
      </c>
      <c r="L137" s="198">
        <v>9.1499999999999998E-2</v>
      </c>
    </row>
    <row r="138" spans="1:12" x14ac:dyDescent="0.25">
      <c r="A138" s="8">
        <v>2</v>
      </c>
      <c r="B138" s="3">
        <v>63</v>
      </c>
      <c r="C138" s="5"/>
      <c r="D138" s="33"/>
      <c r="E138" s="198">
        <v>0</v>
      </c>
      <c r="F138" s="198">
        <v>1E-4</v>
      </c>
      <c r="G138" s="198">
        <v>5.0000000000000001E-4</v>
      </c>
      <c r="H138" s="198">
        <v>1.5E-3</v>
      </c>
      <c r="I138" s="198">
        <v>7.7000000000000002E-3</v>
      </c>
      <c r="J138" s="198">
        <v>2.18E-2</v>
      </c>
      <c r="K138" s="198">
        <v>4.6399999999999997E-2</v>
      </c>
      <c r="L138" s="198">
        <v>8.2799999999999999E-2</v>
      </c>
    </row>
    <row r="139" spans="1:12" x14ac:dyDescent="0.25">
      <c r="A139" s="8">
        <v>2</v>
      </c>
      <c r="B139" s="3">
        <v>64</v>
      </c>
      <c r="C139" s="5"/>
      <c r="D139" s="33"/>
      <c r="E139" s="198">
        <v>0</v>
      </c>
      <c r="F139" s="198">
        <v>0</v>
      </c>
      <c r="G139" s="198">
        <v>2.9999999999999997E-4</v>
      </c>
      <c r="H139" s="198">
        <v>1E-3</v>
      </c>
      <c r="I139" s="198">
        <v>5.8999999999999999E-3</v>
      </c>
      <c r="J139" s="198">
        <v>1.7899999999999999E-2</v>
      </c>
      <c r="K139" s="198">
        <v>4.0099999999999997E-2</v>
      </c>
      <c r="L139" s="198">
        <v>7.4300000000000005E-2</v>
      </c>
    </row>
    <row r="140" spans="1:12" x14ac:dyDescent="0.25">
      <c r="A140" s="8">
        <v>2</v>
      </c>
      <c r="B140" s="3">
        <v>65</v>
      </c>
      <c r="C140" s="5"/>
      <c r="D140" s="33"/>
      <c r="E140" s="198">
        <v>0</v>
      </c>
      <c r="F140" s="198">
        <v>0</v>
      </c>
      <c r="G140" s="198">
        <v>2.0000000000000001E-4</v>
      </c>
      <c r="H140" s="198">
        <v>6.9999999999999999E-4</v>
      </c>
      <c r="I140" s="198">
        <v>4.3E-3</v>
      </c>
      <c r="J140" s="198">
        <v>1.43E-2</v>
      </c>
      <c r="K140" s="198">
        <v>3.4000000000000002E-2</v>
      </c>
      <c r="L140" s="198">
        <v>6.59E-2</v>
      </c>
    </row>
    <row r="141" spans="1:12" x14ac:dyDescent="0.25">
      <c r="A141" s="8">
        <v>2</v>
      </c>
      <c r="B141" s="3">
        <v>66</v>
      </c>
      <c r="C141" s="5"/>
      <c r="D141" s="33"/>
      <c r="E141" s="198">
        <v>0</v>
      </c>
      <c r="F141" s="198">
        <v>0</v>
      </c>
      <c r="G141" s="198">
        <v>1E-4</v>
      </c>
      <c r="H141" s="198">
        <v>4.0000000000000002E-4</v>
      </c>
      <c r="I141" s="198">
        <v>3.0000000000000001E-3</v>
      </c>
      <c r="J141" s="198">
        <v>1.11E-2</v>
      </c>
      <c r="K141" s="198">
        <v>2.8299999999999999E-2</v>
      </c>
      <c r="L141" s="198">
        <v>5.7700000000000001E-2</v>
      </c>
    </row>
    <row r="142" spans="1:12" x14ac:dyDescent="0.25">
      <c r="A142" s="8">
        <v>2</v>
      </c>
      <c r="B142" s="3">
        <v>67</v>
      </c>
      <c r="C142" s="5"/>
      <c r="D142" s="33"/>
      <c r="E142" s="198">
        <v>0</v>
      </c>
      <c r="F142" s="198">
        <v>0</v>
      </c>
      <c r="G142" s="198">
        <v>0</v>
      </c>
      <c r="H142" s="198">
        <v>2.0000000000000001E-4</v>
      </c>
      <c r="I142" s="198">
        <v>1.9E-3</v>
      </c>
      <c r="J142" s="198">
        <v>8.0000000000000002E-3</v>
      </c>
      <c r="K142" s="198">
        <v>2.2499999999999999E-2</v>
      </c>
      <c r="L142" s="198">
        <v>4.9099999999999998E-2</v>
      </c>
    </row>
    <row r="143" spans="1:12" x14ac:dyDescent="0.25">
      <c r="A143" s="8">
        <v>2</v>
      </c>
      <c r="B143" s="3">
        <v>68</v>
      </c>
      <c r="C143" s="5"/>
      <c r="D143" s="33"/>
      <c r="E143" s="198">
        <v>0</v>
      </c>
      <c r="F143" s="198">
        <v>0</v>
      </c>
      <c r="G143" s="198">
        <v>0</v>
      </c>
      <c r="H143" s="198">
        <v>1E-4</v>
      </c>
      <c r="I143" s="198">
        <v>1.1000000000000001E-3</v>
      </c>
      <c r="J143" s="198">
        <v>5.4000000000000003E-3</v>
      </c>
      <c r="K143" s="198">
        <v>1.7100000000000001E-2</v>
      </c>
      <c r="L143" s="198">
        <v>4.0599999999999997E-2</v>
      </c>
    </row>
    <row r="144" spans="1:12" x14ac:dyDescent="0.25">
      <c r="A144" s="8">
        <v>2</v>
      </c>
      <c r="B144" s="3">
        <v>69</v>
      </c>
      <c r="C144" s="5"/>
      <c r="D144" s="33"/>
      <c r="E144" s="198">
        <v>0</v>
      </c>
      <c r="F144" s="198">
        <v>0</v>
      </c>
      <c r="G144" s="198">
        <v>0</v>
      </c>
      <c r="H144" s="198">
        <v>0</v>
      </c>
      <c r="I144" s="198">
        <v>5.0000000000000001E-4</v>
      </c>
      <c r="J144" s="198">
        <v>3.3999999999999998E-3</v>
      </c>
      <c r="K144" s="198">
        <v>1.2500000000000001E-2</v>
      </c>
      <c r="L144" s="198">
        <v>3.2800000000000003E-2</v>
      </c>
    </row>
    <row r="145" spans="1:12" x14ac:dyDescent="0.25">
      <c r="A145" s="8">
        <v>2</v>
      </c>
      <c r="B145" s="3">
        <v>70</v>
      </c>
      <c r="C145" s="5"/>
      <c r="D145" s="33"/>
      <c r="E145" s="198">
        <v>0</v>
      </c>
      <c r="F145" s="198">
        <v>0</v>
      </c>
      <c r="G145" s="198">
        <v>0</v>
      </c>
      <c r="H145" s="198">
        <v>0</v>
      </c>
      <c r="I145" s="198">
        <v>2.0000000000000001E-4</v>
      </c>
      <c r="J145" s="198">
        <v>1.6999999999999999E-3</v>
      </c>
      <c r="K145" s="198">
        <v>7.9000000000000008E-3</v>
      </c>
      <c r="L145" s="198">
        <v>2.4299999999999999E-2</v>
      </c>
    </row>
    <row r="146" spans="1:12" x14ac:dyDescent="0.25">
      <c r="A146" s="8">
        <v>2</v>
      </c>
      <c r="B146" s="3">
        <v>71</v>
      </c>
      <c r="C146" s="5"/>
      <c r="D146" s="33"/>
      <c r="E146" s="198">
        <v>0</v>
      </c>
      <c r="F146" s="198">
        <v>0</v>
      </c>
      <c r="G146" s="198">
        <v>0</v>
      </c>
      <c r="H146" s="198">
        <v>0</v>
      </c>
      <c r="I146" s="198">
        <v>1E-4</v>
      </c>
      <c r="J146" s="198">
        <v>6.9999999999999999E-4</v>
      </c>
      <c r="K146" s="198">
        <v>4.4999999999999997E-3</v>
      </c>
      <c r="L146" s="198">
        <v>1.6799999999999999E-2</v>
      </c>
    </row>
    <row r="147" spans="1:12" x14ac:dyDescent="0.25">
      <c r="A147" s="8">
        <v>2</v>
      </c>
      <c r="B147" s="3">
        <v>72</v>
      </c>
      <c r="C147" s="5"/>
      <c r="D147" s="33"/>
      <c r="E147" s="198">
        <v>0</v>
      </c>
      <c r="F147" s="198">
        <v>0</v>
      </c>
      <c r="G147" s="198">
        <v>0</v>
      </c>
      <c r="H147" s="198">
        <v>0</v>
      </c>
      <c r="I147" s="198">
        <v>0</v>
      </c>
      <c r="J147" s="198">
        <v>1E-4</v>
      </c>
      <c r="K147" s="198">
        <v>1.5E-3</v>
      </c>
      <c r="L147" s="198">
        <v>8.5000000000000006E-3</v>
      </c>
    </row>
    <row r="148" spans="1:12" x14ac:dyDescent="0.25">
      <c r="A148" s="8">
        <v>2</v>
      </c>
      <c r="B148" s="3">
        <v>73</v>
      </c>
      <c r="C148" s="5"/>
      <c r="D148" s="33"/>
      <c r="E148" s="198">
        <v>0</v>
      </c>
      <c r="F148" s="198">
        <v>0</v>
      </c>
      <c r="G148" s="198">
        <v>0</v>
      </c>
      <c r="H148" s="198">
        <v>0</v>
      </c>
      <c r="I148" s="198">
        <v>0</v>
      </c>
      <c r="J148" s="198">
        <v>0</v>
      </c>
      <c r="K148" s="198">
        <v>2.0000000000000001E-4</v>
      </c>
      <c r="L148" s="198">
        <v>2.5999999999999999E-3</v>
      </c>
    </row>
    <row r="149" spans="1:12" x14ac:dyDescent="0.25">
      <c r="A149" s="8">
        <v>2</v>
      </c>
      <c r="B149" s="3">
        <v>74</v>
      </c>
      <c r="C149" s="5"/>
      <c r="D149" s="33"/>
      <c r="E149" s="198">
        <v>0</v>
      </c>
      <c r="F149" s="198">
        <v>0</v>
      </c>
      <c r="G149" s="198">
        <v>0</v>
      </c>
      <c r="H149" s="198">
        <v>0</v>
      </c>
      <c r="I149" s="198">
        <v>0</v>
      </c>
      <c r="J149" s="198">
        <v>0</v>
      </c>
      <c r="K149" s="198">
        <v>0</v>
      </c>
      <c r="L149" s="198">
        <v>6.9999999999999999E-4</v>
      </c>
    </row>
    <row r="150" spans="1:12" x14ac:dyDescent="0.25">
      <c r="A150" s="8">
        <v>3</v>
      </c>
      <c r="B150" s="3">
        <v>1</v>
      </c>
      <c r="C150" s="5"/>
      <c r="D150" s="33"/>
      <c r="E150" s="198">
        <v>4.7500000000000001E-2</v>
      </c>
      <c r="F150" s="198">
        <v>9.7000000000000003E-2</v>
      </c>
      <c r="G150" s="198">
        <v>0.14810000000000001</v>
      </c>
      <c r="H150" s="198">
        <v>0.20019999999999999</v>
      </c>
      <c r="I150" s="198">
        <v>0.30659999999999998</v>
      </c>
      <c r="J150" s="198">
        <v>0.4148</v>
      </c>
      <c r="K150" s="198">
        <v>0.52439999999999998</v>
      </c>
      <c r="L150" s="198">
        <v>0.63500000000000001</v>
      </c>
    </row>
    <row r="151" spans="1:12" x14ac:dyDescent="0.25">
      <c r="A151" s="8">
        <v>3</v>
      </c>
      <c r="B151" s="3">
        <v>2</v>
      </c>
      <c r="C151" s="5"/>
      <c r="D151" s="33"/>
      <c r="E151" s="198">
        <v>4.65E-2</v>
      </c>
      <c r="F151" s="198">
        <v>9.5299999999999996E-2</v>
      </c>
      <c r="G151" s="198">
        <v>0.14580000000000001</v>
      </c>
      <c r="H151" s="198">
        <v>0.19739999999999999</v>
      </c>
      <c r="I151" s="198">
        <v>0.3029</v>
      </c>
      <c r="J151" s="198">
        <v>0.41049999999999998</v>
      </c>
      <c r="K151" s="198">
        <v>0.51939999999999997</v>
      </c>
      <c r="L151" s="198">
        <v>0.62939999999999996</v>
      </c>
    </row>
    <row r="152" spans="1:12" x14ac:dyDescent="0.25">
      <c r="A152" s="8">
        <v>3</v>
      </c>
      <c r="B152" s="3">
        <v>3</v>
      </c>
      <c r="C152" s="5"/>
      <c r="D152" s="33"/>
      <c r="E152" s="198">
        <v>4.5199999999999997E-2</v>
      </c>
      <c r="F152" s="198">
        <v>9.3100000000000002E-2</v>
      </c>
      <c r="G152" s="198">
        <v>0.14280000000000001</v>
      </c>
      <c r="H152" s="198">
        <v>0.19389999999999999</v>
      </c>
      <c r="I152" s="198">
        <v>0.2984</v>
      </c>
      <c r="J152" s="198">
        <v>0.40500000000000003</v>
      </c>
      <c r="K152" s="198">
        <v>0.5131</v>
      </c>
      <c r="L152" s="198">
        <v>0.62229999999999996</v>
      </c>
    </row>
    <row r="153" spans="1:12" x14ac:dyDescent="0.25">
      <c r="A153" s="8">
        <v>3</v>
      </c>
      <c r="B153" s="3">
        <v>4</v>
      </c>
      <c r="C153" s="5"/>
      <c r="D153" s="33"/>
      <c r="E153" s="198">
        <v>4.3799999999999999E-2</v>
      </c>
      <c r="F153" s="198">
        <v>9.0899999999999995E-2</v>
      </c>
      <c r="G153" s="198">
        <v>0.1399</v>
      </c>
      <c r="H153" s="198">
        <v>0.1903</v>
      </c>
      <c r="I153" s="198">
        <v>0.29380000000000001</v>
      </c>
      <c r="J153" s="198">
        <v>0.39950000000000002</v>
      </c>
      <c r="K153" s="198">
        <v>0.50680000000000003</v>
      </c>
      <c r="L153" s="198">
        <v>0.61519999999999997</v>
      </c>
    </row>
    <row r="154" spans="1:12" x14ac:dyDescent="0.25">
      <c r="A154" s="8">
        <v>3</v>
      </c>
      <c r="B154" s="3">
        <v>5</v>
      </c>
      <c r="C154" s="5"/>
      <c r="D154" s="33"/>
      <c r="E154" s="198">
        <v>4.2500000000000003E-2</v>
      </c>
      <c r="F154" s="198">
        <v>8.8700000000000001E-2</v>
      </c>
      <c r="G154" s="198">
        <v>0.13700000000000001</v>
      </c>
      <c r="H154" s="198">
        <v>0.18679999999999999</v>
      </c>
      <c r="I154" s="198">
        <v>0.28910000000000002</v>
      </c>
      <c r="J154" s="198">
        <v>0.39389999999999997</v>
      </c>
      <c r="K154" s="198">
        <v>0.50039999999999996</v>
      </c>
      <c r="L154" s="198">
        <v>0.60809999999999997</v>
      </c>
    </row>
    <row r="155" spans="1:12" x14ac:dyDescent="0.25">
      <c r="A155" s="8">
        <v>3</v>
      </c>
      <c r="B155" s="3">
        <v>6</v>
      </c>
      <c r="C155" s="5"/>
      <c r="D155" s="33"/>
      <c r="E155" s="198">
        <v>4.1200000000000001E-2</v>
      </c>
      <c r="F155" s="198">
        <v>8.6400000000000005E-2</v>
      </c>
      <c r="G155" s="198">
        <v>0.1341</v>
      </c>
      <c r="H155" s="198">
        <v>0.18329999999999999</v>
      </c>
      <c r="I155" s="198">
        <v>0.28449999999999998</v>
      </c>
      <c r="J155" s="198">
        <v>0.38840000000000002</v>
      </c>
      <c r="K155" s="198">
        <v>0.49399999999999999</v>
      </c>
      <c r="L155" s="198">
        <v>0.60089999999999999</v>
      </c>
    </row>
    <row r="156" spans="1:12" x14ac:dyDescent="0.25">
      <c r="A156" s="8">
        <v>3</v>
      </c>
      <c r="B156" s="3">
        <v>7</v>
      </c>
      <c r="C156" s="5"/>
      <c r="D156" s="33"/>
      <c r="E156" s="198">
        <v>3.9800000000000002E-2</v>
      </c>
      <c r="F156" s="198">
        <v>8.4199999999999997E-2</v>
      </c>
      <c r="G156" s="198">
        <v>0.13120000000000001</v>
      </c>
      <c r="H156" s="198">
        <v>0.1797</v>
      </c>
      <c r="I156" s="198">
        <v>0.27989999999999998</v>
      </c>
      <c r="J156" s="198">
        <v>0.38279999999999997</v>
      </c>
      <c r="K156" s="198">
        <v>0.48749999999999999</v>
      </c>
      <c r="L156" s="198">
        <v>0.59370000000000001</v>
      </c>
    </row>
    <row r="157" spans="1:12" x14ac:dyDescent="0.25">
      <c r="A157" s="8">
        <v>3</v>
      </c>
      <c r="B157" s="3">
        <v>8</v>
      </c>
      <c r="C157" s="5"/>
      <c r="D157" s="33"/>
      <c r="E157" s="198">
        <v>3.85E-2</v>
      </c>
      <c r="F157" s="198">
        <v>8.2100000000000006E-2</v>
      </c>
      <c r="G157" s="198">
        <v>0.1283</v>
      </c>
      <c r="H157" s="198">
        <v>0.1762</v>
      </c>
      <c r="I157" s="198">
        <v>0.27529999999999999</v>
      </c>
      <c r="J157" s="198">
        <v>0.37719999999999998</v>
      </c>
      <c r="K157" s="198">
        <v>0.48110000000000003</v>
      </c>
      <c r="L157" s="198">
        <v>0.58640000000000003</v>
      </c>
    </row>
    <row r="158" spans="1:12" x14ac:dyDescent="0.25">
      <c r="A158" s="8">
        <v>3</v>
      </c>
      <c r="B158" s="3">
        <v>9</v>
      </c>
      <c r="C158" s="5"/>
      <c r="D158" s="33"/>
      <c r="E158" s="198">
        <v>3.73E-2</v>
      </c>
      <c r="F158" s="198">
        <v>7.9899999999999999E-2</v>
      </c>
      <c r="G158" s="198">
        <v>0.1255</v>
      </c>
      <c r="H158" s="198">
        <v>0.17269999999999999</v>
      </c>
      <c r="I158" s="198">
        <v>0.2707</v>
      </c>
      <c r="J158" s="198">
        <v>0.37159999999999999</v>
      </c>
      <c r="K158" s="198">
        <v>0.47460000000000002</v>
      </c>
      <c r="L158" s="198">
        <v>0.57920000000000005</v>
      </c>
    </row>
    <row r="159" spans="1:12" x14ac:dyDescent="0.25">
      <c r="A159" s="8">
        <v>3</v>
      </c>
      <c r="B159" s="3">
        <v>10</v>
      </c>
      <c r="C159" s="5"/>
      <c r="D159" s="33"/>
      <c r="E159" s="198">
        <v>3.5999999999999997E-2</v>
      </c>
      <c r="F159" s="198">
        <v>7.7799999999999994E-2</v>
      </c>
      <c r="G159" s="198">
        <v>0.1226</v>
      </c>
      <c r="H159" s="198">
        <v>0.16930000000000001</v>
      </c>
      <c r="I159" s="198">
        <v>0.2661</v>
      </c>
      <c r="J159" s="198">
        <v>0.36599999999999999</v>
      </c>
      <c r="K159" s="198">
        <v>0.46820000000000001</v>
      </c>
      <c r="L159" s="198">
        <v>0.57189999999999996</v>
      </c>
    </row>
    <row r="160" spans="1:12" x14ac:dyDescent="0.25">
      <c r="A160" s="8">
        <v>3</v>
      </c>
      <c r="B160" s="3">
        <v>11</v>
      </c>
      <c r="C160" s="5"/>
      <c r="D160" s="33"/>
      <c r="E160" s="198">
        <v>3.4799999999999998E-2</v>
      </c>
      <c r="F160" s="198">
        <v>7.5700000000000003E-2</v>
      </c>
      <c r="G160" s="198">
        <v>0.1198</v>
      </c>
      <c r="H160" s="198">
        <v>0.1658</v>
      </c>
      <c r="I160" s="198">
        <v>0.26150000000000001</v>
      </c>
      <c r="J160" s="198">
        <v>0.36049999999999999</v>
      </c>
      <c r="K160" s="198">
        <v>0.46179999999999999</v>
      </c>
      <c r="L160" s="198">
        <v>0.56469999999999998</v>
      </c>
    </row>
    <row r="161" spans="1:12" x14ac:dyDescent="0.25">
      <c r="A161" s="8">
        <v>3</v>
      </c>
      <c r="B161" s="3">
        <v>12</v>
      </c>
      <c r="C161" s="5"/>
      <c r="D161" s="33"/>
      <c r="E161" s="198">
        <v>3.3500000000000002E-2</v>
      </c>
      <c r="F161" s="198">
        <v>7.3599999999999999E-2</v>
      </c>
      <c r="G161" s="198">
        <v>0.11700000000000001</v>
      </c>
      <c r="H161" s="198">
        <v>0.1623</v>
      </c>
      <c r="I161" s="198">
        <v>0.25690000000000002</v>
      </c>
      <c r="J161" s="198">
        <v>0.35489999999999999</v>
      </c>
      <c r="K161" s="198">
        <v>0.45519999999999999</v>
      </c>
      <c r="L161" s="198">
        <v>0.55730000000000002</v>
      </c>
    </row>
    <row r="162" spans="1:12" x14ac:dyDescent="0.25">
      <c r="A162" s="8">
        <v>3</v>
      </c>
      <c r="B162" s="3">
        <v>13</v>
      </c>
      <c r="C162" s="5"/>
      <c r="D162" s="33"/>
      <c r="E162" s="198">
        <v>3.2300000000000002E-2</v>
      </c>
      <c r="F162" s="198">
        <v>7.1599999999999997E-2</v>
      </c>
      <c r="G162" s="198">
        <v>0.1142</v>
      </c>
      <c r="H162" s="198">
        <v>0.1588</v>
      </c>
      <c r="I162" s="198">
        <v>0.25219999999999998</v>
      </c>
      <c r="J162" s="198">
        <v>0.34920000000000001</v>
      </c>
      <c r="K162" s="198">
        <v>0.44869999999999999</v>
      </c>
      <c r="L162" s="198">
        <v>0.54990000000000006</v>
      </c>
    </row>
    <row r="163" spans="1:12" x14ac:dyDescent="0.25">
      <c r="A163" s="8">
        <v>3</v>
      </c>
      <c r="B163" s="3">
        <v>14</v>
      </c>
      <c r="C163" s="5"/>
      <c r="D163" s="33"/>
      <c r="E163" s="198">
        <v>3.1099999999999999E-2</v>
      </c>
      <c r="F163" s="198">
        <v>6.9500000000000006E-2</v>
      </c>
      <c r="G163" s="198">
        <v>0.1113</v>
      </c>
      <c r="H163" s="198">
        <v>0.15529999999999999</v>
      </c>
      <c r="I163" s="198">
        <v>0.24759999999999999</v>
      </c>
      <c r="J163" s="198">
        <v>0.34350000000000003</v>
      </c>
      <c r="K163" s="198">
        <v>0.442</v>
      </c>
      <c r="L163" s="198">
        <v>0.5423</v>
      </c>
    </row>
    <row r="164" spans="1:12" x14ac:dyDescent="0.25">
      <c r="A164" s="8">
        <v>3</v>
      </c>
      <c r="B164" s="3">
        <v>15</v>
      </c>
      <c r="C164" s="5"/>
      <c r="D164" s="33"/>
      <c r="E164" s="198">
        <v>2.9899999999999999E-2</v>
      </c>
      <c r="F164" s="198">
        <v>6.7400000000000002E-2</v>
      </c>
      <c r="G164" s="198">
        <v>0.1086</v>
      </c>
      <c r="H164" s="198">
        <v>0.15190000000000001</v>
      </c>
      <c r="I164" s="198">
        <v>0.2429</v>
      </c>
      <c r="J164" s="198">
        <v>0.33789999999999998</v>
      </c>
      <c r="K164" s="198">
        <v>0.43540000000000001</v>
      </c>
      <c r="L164" s="198">
        <v>0.53480000000000005</v>
      </c>
    </row>
    <row r="165" spans="1:12" x14ac:dyDescent="0.25">
      <c r="A165" s="8">
        <v>3</v>
      </c>
      <c r="B165" s="3">
        <v>16</v>
      </c>
      <c r="C165" s="5"/>
      <c r="D165" s="33"/>
      <c r="E165" s="198">
        <v>2.87E-2</v>
      </c>
      <c r="F165" s="198">
        <v>6.54E-2</v>
      </c>
      <c r="G165" s="198">
        <v>0.10580000000000001</v>
      </c>
      <c r="H165" s="198">
        <v>0.1484</v>
      </c>
      <c r="I165" s="198">
        <v>0.23830000000000001</v>
      </c>
      <c r="J165" s="198">
        <v>0.33210000000000001</v>
      </c>
      <c r="K165" s="198">
        <v>0.42870000000000003</v>
      </c>
      <c r="L165" s="198">
        <v>0.52729999999999999</v>
      </c>
    </row>
    <row r="166" spans="1:12" x14ac:dyDescent="0.25">
      <c r="A166" s="8">
        <v>3</v>
      </c>
      <c r="B166" s="3">
        <v>17</v>
      </c>
      <c r="C166" s="5"/>
      <c r="D166" s="33"/>
      <c r="E166" s="198">
        <v>2.76E-2</v>
      </c>
      <c r="F166" s="198">
        <v>6.3399999999999998E-2</v>
      </c>
      <c r="G166" s="198">
        <v>0.10299999999999999</v>
      </c>
      <c r="H166" s="198">
        <v>0.14499999999999999</v>
      </c>
      <c r="I166" s="198">
        <v>0.2336</v>
      </c>
      <c r="J166" s="198">
        <v>0.32640000000000002</v>
      </c>
      <c r="K166" s="198">
        <v>0.42199999999999999</v>
      </c>
      <c r="L166" s="198">
        <v>0.51959999999999995</v>
      </c>
    </row>
    <row r="167" spans="1:12" x14ac:dyDescent="0.25">
      <c r="A167" s="8">
        <v>3</v>
      </c>
      <c r="B167" s="3">
        <v>18</v>
      </c>
      <c r="C167" s="5"/>
      <c r="D167" s="33"/>
      <c r="E167" s="198">
        <v>2.6499999999999999E-2</v>
      </c>
      <c r="F167" s="198">
        <v>6.1400000000000003E-2</v>
      </c>
      <c r="G167" s="198">
        <v>0.1002</v>
      </c>
      <c r="H167" s="198">
        <v>0.14149999999999999</v>
      </c>
      <c r="I167" s="198">
        <v>0.22889999999999999</v>
      </c>
      <c r="J167" s="198">
        <v>0.3206</v>
      </c>
      <c r="K167" s="198">
        <v>0.41520000000000001</v>
      </c>
      <c r="L167" s="198">
        <v>0.51190000000000002</v>
      </c>
    </row>
    <row r="168" spans="1:12" x14ac:dyDescent="0.25">
      <c r="A168" s="8">
        <v>3</v>
      </c>
      <c r="B168" s="3">
        <v>19</v>
      </c>
      <c r="C168" s="5"/>
      <c r="D168" s="33"/>
      <c r="E168" s="198">
        <v>2.5399999999999999E-2</v>
      </c>
      <c r="F168" s="198">
        <v>5.9400000000000001E-2</v>
      </c>
      <c r="G168" s="198">
        <v>9.7500000000000003E-2</v>
      </c>
      <c r="H168" s="198">
        <v>0.1381</v>
      </c>
      <c r="I168" s="198">
        <v>0.22420000000000001</v>
      </c>
      <c r="J168" s="198">
        <v>0.31480000000000002</v>
      </c>
      <c r="K168" s="198">
        <v>0.4083</v>
      </c>
      <c r="L168" s="198">
        <v>0.50419999999999998</v>
      </c>
    </row>
    <row r="169" spans="1:12" x14ac:dyDescent="0.25">
      <c r="A169" s="8">
        <v>3</v>
      </c>
      <c r="B169" s="3">
        <v>20</v>
      </c>
      <c r="C169" s="5"/>
      <c r="D169" s="33"/>
      <c r="E169" s="198">
        <v>2.4299999999999999E-2</v>
      </c>
      <c r="F169" s="198">
        <v>5.74E-2</v>
      </c>
      <c r="G169" s="198">
        <v>9.4700000000000006E-2</v>
      </c>
      <c r="H169" s="198">
        <v>0.1346</v>
      </c>
      <c r="I169" s="198">
        <v>0.2195</v>
      </c>
      <c r="J169" s="198">
        <v>0.309</v>
      </c>
      <c r="K169" s="198">
        <v>0.40150000000000002</v>
      </c>
      <c r="L169" s="198">
        <v>0.49640000000000001</v>
      </c>
    </row>
    <row r="170" spans="1:12" x14ac:dyDescent="0.25">
      <c r="A170" s="8">
        <v>3</v>
      </c>
      <c r="B170" s="3">
        <v>21</v>
      </c>
      <c r="C170" s="5"/>
      <c r="D170" s="33"/>
      <c r="E170" s="198">
        <v>2.3199999999999998E-2</v>
      </c>
      <c r="F170" s="198">
        <v>5.5500000000000001E-2</v>
      </c>
      <c r="G170" s="198">
        <v>9.1999999999999998E-2</v>
      </c>
      <c r="H170" s="198">
        <v>0.13120000000000001</v>
      </c>
      <c r="I170" s="198">
        <v>0.21479999999999999</v>
      </c>
      <c r="J170" s="198">
        <v>0.30309999999999998</v>
      </c>
      <c r="K170" s="198">
        <v>0.39460000000000001</v>
      </c>
      <c r="L170" s="198">
        <v>0.48859999999999998</v>
      </c>
    </row>
    <row r="171" spans="1:12" x14ac:dyDescent="0.25">
      <c r="A171" s="8">
        <v>3</v>
      </c>
      <c r="B171" s="3">
        <v>22</v>
      </c>
      <c r="C171" s="5"/>
      <c r="D171" s="33"/>
      <c r="E171" s="198">
        <v>2.2200000000000001E-2</v>
      </c>
      <c r="F171" s="198">
        <v>5.3499999999999999E-2</v>
      </c>
      <c r="G171" s="198">
        <v>8.9200000000000002E-2</v>
      </c>
      <c r="H171" s="198">
        <v>0.12770000000000001</v>
      </c>
      <c r="I171" s="198">
        <v>0.21</v>
      </c>
      <c r="J171" s="198">
        <v>0.29709999999999998</v>
      </c>
      <c r="K171" s="198">
        <v>0.38750000000000001</v>
      </c>
      <c r="L171" s="198">
        <v>0.48060000000000003</v>
      </c>
    </row>
    <row r="172" spans="1:12" x14ac:dyDescent="0.25">
      <c r="A172" s="8">
        <v>3</v>
      </c>
      <c r="B172" s="3">
        <v>23</v>
      </c>
      <c r="C172" s="5"/>
      <c r="D172" s="33"/>
      <c r="E172" s="198">
        <v>2.1100000000000001E-2</v>
      </c>
      <c r="F172" s="198">
        <v>5.16E-2</v>
      </c>
      <c r="G172" s="198">
        <v>8.6499999999999994E-2</v>
      </c>
      <c r="H172" s="198">
        <v>0.1242</v>
      </c>
      <c r="I172" s="198">
        <v>0.20519999999999999</v>
      </c>
      <c r="J172" s="198">
        <v>0.29110000000000003</v>
      </c>
      <c r="K172" s="198">
        <v>0.3805</v>
      </c>
      <c r="L172" s="198">
        <v>0.47260000000000002</v>
      </c>
    </row>
    <row r="173" spans="1:12" x14ac:dyDescent="0.25">
      <c r="A173" s="8">
        <v>3</v>
      </c>
      <c r="B173" s="3">
        <v>24</v>
      </c>
      <c r="C173" s="5"/>
      <c r="D173" s="33"/>
      <c r="E173" s="198">
        <v>2.01E-2</v>
      </c>
      <c r="F173" s="198">
        <v>4.9700000000000001E-2</v>
      </c>
      <c r="G173" s="198">
        <v>8.3799999999999999E-2</v>
      </c>
      <c r="H173" s="198">
        <v>0.1208</v>
      </c>
      <c r="I173" s="198">
        <v>0.20030000000000001</v>
      </c>
      <c r="J173" s="198">
        <v>0.28499999999999998</v>
      </c>
      <c r="K173" s="198">
        <v>0.37340000000000001</v>
      </c>
      <c r="L173" s="198">
        <v>0.46450000000000002</v>
      </c>
    </row>
    <row r="174" spans="1:12" x14ac:dyDescent="0.25">
      <c r="A174" s="8">
        <v>3</v>
      </c>
      <c r="B174" s="3">
        <v>25</v>
      </c>
      <c r="C174" s="5"/>
      <c r="D174" s="33"/>
      <c r="E174" s="198">
        <v>1.9099999999999999E-2</v>
      </c>
      <c r="F174" s="198">
        <v>4.7800000000000002E-2</v>
      </c>
      <c r="G174" s="198">
        <v>8.1000000000000003E-2</v>
      </c>
      <c r="H174" s="198">
        <v>0.1172</v>
      </c>
      <c r="I174" s="198">
        <v>0.19539999999999999</v>
      </c>
      <c r="J174" s="198">
        <v>0.27889999999999998</v>
      </c>
      <c r="K174" s="198">
        <v>0.36620000000000003</v>
      </c>
      <c r="L174" s="198">
        <v>0.45629999999999998</v>
      </c>
    </row>
    <row r="175" spans="1:12" x14ac:dyDescent="0.25">
      <c r="A175" s="8">
        <v>3</v>
      </c>
      <c r="B175" s="3">
        <v>26</v>
      </c>
      <c r="C175" s="5"/>
      <c r="D175" s="33"/>
      <c r="E175" s="198">
        <v>1.8100000000000002E-2</v>
      </c>
      <c r="F175" s="198">
        <v>4.5900000000000003E-2</v>
      </c>
      <c r="G175" s="198">
        <v>7.8299999999999995E-2</v>
      </c>
      <c r="H175" s="198">
        <v>0.1138</v>
      </c>
      <c r="I175" s="198">
        <v>0.19059999999999999</v>
      </c>
      <c r="J175" s="198">
        <v>0.27279999999999999</v>
      </c>
      <c r="K175" s="198">
        <v>0.3589</v>
      </c>
      <c r="L175" s="198">
        <v>0.4481</v>
      </c>
    </row>
    <row r="176" spans="1:12" x14ac:dyDescent="0.25">
      <c r="A176" s="8">
        <v>3</v>
      </c>
      <c r="B176" s="3">
        <v>27</v>
      </c>
      <c r="C176" s="5"/>
      <c r="D176" s="33"/>
      <c r="E176" s="198">
        <v>1.72E-2</v>
      </c>
      <c r="F176" s="198">
        <v>4.3999999999999997E-2</v>
      </c>
      <c r="G176" s="198">
        <v>7.5600000000000001E-2</v>
      </c>
      <c r="H176" s="198">
        <v>0.1103</v>
      </c>
      <c r="I176" s="198">
        <v>0.18559999999999999</v>
      </c>
      <c r="J176" s="198">
        <v>0.2666</v>
      </c>
      <c r="K176" s="198">
        <v>0.35160000000000002</v>
      </c>
      <c r="L176" s="198">
        <v>0.43980000000000002</v>
      </c>
    </row>
    <row r="177" spans="1:12" x14ac:dyDescent="0.25">
      <c r="A177" s="8">
        <v>3</v>
      </c>
      <c r="B177" s="3">
        <v>28</v>
      </c>
      <c r="C177" s="5"/>
      <c r="D177" s="33"/>
      <c r="E177" s="198">
        <v>1.6199999999999999E-2</v>
      </c>
      <c r="F177" s="198">
        <v>4.2200000000000001E-2</v>
      </c>
      <c r="G177" s="198">
        <v>7.2900000000000006E-2</v>
      </c>
      <c r="H177" s="198">
        <v>0.10680000000000001</v>
      </c>
      <c r="I177" s="198">
        <v>0.1807</v>
      </c>
      <c r="J177" s="198">
        <v>0.26040000000000002</v>
      </c>
      <c r="K177" s="198">
        <v>0.34429999999999999</v>
      </c>
      <c r="L177" s="198">
        <v>0.43140000000000001</v>
      </c>
    </row>
    <row r="178" spans="1:12" x14ac:dyDescent="0.25">
      <c r="A178" s="8">
        <v>3</v>
      </c>
      <c r="B178" s="3">
        <v>29</v>
      </c>
      <c r="C178" s="5"/>
      <c r="D178" s="33"/>
      <c r="E178" s="198">
        <v>1.5299999999999999E-2</v>
      </c>
      <c r="F178" s="198">
        <v>4.0399999999999998E-2</v>
      </c>
      <c r="G178" s="198">
        <v>7.0199999999999999E-2</v>
      </c>
      <c r="H178" s="198">
        <v>0.1033</v>
      </c>
      <c r="I178" s="198">
        <v>0.1757</v>
      </c>
      <c r="J178" s="198">
        <v>0.25419999999999998</v>
      </c>
      <c r="K178" s="198">
        <v>0.33689999999999998</v>
      </c>
      <c r="L178" s="198">
        <v>0.42299999999999999</v>
      </c>
    </row>
    <row r="179" spans="1:12" x14ac:dyDescent="0.25">
      <c r="A179" s="8">
        <v>3</v>
      </c>
      <c r="B179" s="3">
        <v>30</v>
      </c>
      <c r="C179" s="5"/>
      <c r="D179" s="33"/>
      <c r="E179" s="198">
        <v>1.44E-2</v>
      </c>
      <c r="F179" s="198">
        <v>3.85E-2</v>
      </c>
      <c r="G179" s="198">
        <v>6.7500000000000004E-2</v>
      </c>
      <c r="H179" s="198">
        <v>9.98E-2</v>
      </c>
      <c r="I179" s="198">
        <v>0.17069999999999999</v>
      </c>
      <c r="J179" s="198">
        <v>0.24779999999999999</v>
      </c>
      <c r="K179" s="198">
        <v>0.32940000000000003</v>
      </c>
      <c r="L179" s="198">
        <v>0.41449999999999998</v>
      </c>
    </row>
    <row r="180" spans="1:12" x14ac:dyDescent="0.25">
      <c r="A180" s="8">
        <v>3</v>
      </c>
      <c r="B180" s="3">
        <v>31</v>
      </c>
      <c r="C180" s="5"/>
      <c r="D180" s="33"/>
      <c r="E180" s="198">
        <v>1.3599999999999999E-2</v>
      </c>
      <c r="F180" s="198">
        <v>3.6700000000000003E-2</v>
      </c>
      <c r="G180" s="198">
        <v>6.4799999999999996E-2</v>
      </c>
      <c r="H180" s="198">
        <v>9.6199999999999994E-2</v>
      </c>
      <c r="I180" s="198">
        <v>0.1656</v>
      </c>
      <c r="J180" s="198">
        <v>0.2414</v>
      </c>
      <c r="K180" s="198">
        <v>0.32179999999999997</v>
      </c>
      <c r="L180" s="198">
        <v>0.40579999999999999</v>
      </c>
    </row>
    <row r="181" spans="1:12" x14ac:dyDescent="0.25">
      <c r="A181" s="8">
        <v>3</v>
      </c>
      <c r="B181" s="3">
        <v>32</v>
      </c>
      <c r="C181" s="5"/>
      <c r="D181" s="33"/>
      <c r="E181" s="198">
        <v>1.2699999999999999E-2</v>
      </c>
      <c r="F181" s="198">
        <v>3.49E-2</v>
      </c>
      <c r="G181" s="198">
        <v>6.2100000000000002E-2</v>
      </c>
      <c r="H181" s="198">
        <v>9.2600000000000002E-2</v>
      </c>
      <c r="I181" s="198">
        <v>0.1605</v>
      </c>
      <c r="J181" s="198">
        <v>0.2349</v>
      </c>
      <c r="K181" s="198">
        <v>0.31409999999999999</v>
      </c>
      <c r="L181" s="198">
        <v>0.39710000000000001</v>
      </c>
    </row>
    <row r="182" spans="1:12" x14ac:dyDescent="0.25">
      <c r="A182" s="8">
        <v>3</v>
      </c>
      <c r="B182" s="3">
        <v>33</v>
      </c>
      <c r="C182" s="5"/>
      <c r="D182" s="33"/>
      <c r="E182" s="198">
        <v>1.1900000000000001E-2</v>
      </c>
      <c r="F182" s="198">
        <v>3.3099999999999997E-2</v>
      </c>
      <c r="G182" s="198">
        <v>5.9499999999999997E-2</v>
      </c>
      <c r="H182" s="198">
        <v>8.9099999999999999E-2</v>
      </c>
      <c r="I182" s="198">
        <v>0.15540000000000001</v>
      </c>
      <c r="J182" s="198">
        <v>0.22839999999999999</v>
      </c>
      <c r="K182" s="198">
        <v>0.30640000000000001</v>
      </c>
      <c r="L182" s="198">
        <v>0.38829999999999998</v>
      </c>
    </row>
    <row r="183" spans="1:12" x14ac:dyDescent="0.25">
      <c r="A183" s="8">
        <v>3</v>
      </c>
      <c r="B183" s="3">
        <v>34</v>
      </c>
      <c r="C183" s="5"/>
      <c r="D183" s="33"/>
      <c r="E183" s="198">
        <v>1.0999999999999999E-2</v>
      </c>
      <c r="F183" s="198">
        <v>3.1399999999999997E-2</v>
      </c>
      <c r="G183" s="198">
        <v>5.6800000000000003E-2</v>
      </c>
      <c r="H183" s="198">
        <v>8.5599999999999996E-2</v>
      </c>
      <c r="I183" s="198">
        <v>0.1502</v>
      </c>
      <c r="J183" s="198">
        <v>0.2218</v>
      </c>
      <c r="K183" s="198">
        <v>0.29859999999999998</v>
      </c>
      <c r="L183" s="198">
        <v>0.3795</v>
      </c>
    </row>
    <row r="184" spans="1:12" x14ac:dyDescent="0.25">
      <c r="A184" s="8">
        <v>3</v>
      </c>
      <c r="B184" s="3">
        <v>35</v>
      </c>
      <c r="C184" s="5"/>
      <c r="D184" s="33"/>
      <c r="E184" s="198">
        <v>1.0200000000000001E-2</v>
      </c>
      <c r="F184" s="198">
        <v>2.9600000000000001E-2</v>
      </c>
      <c r="G184" s="198">
        <v>5.4100000000000002E-2</v>
      </c>
      <c r="H184" s="198">
        <v>8.2000000000000003E-2</v>
      </c>
      <c r="I184" s="198">
        <v>0.14499999999999999</v>
      </c>
      <c r="J184" s="198">
        <v>0.2152</v>
      </c>
      <c r="K184" s="198">
        <v>0.29070000000000001</v>
      </c>
      <c r="L184" s="198">
        <v>0.37059999999999998</v>
      </c>
    </row>
    <row r="185" spans="1:12" x14ac:dyDescent="0.25">
      <c r="A185" s="8">
        <v>3</v>
      </c>
      <c r="B185" s="3">
        <v>36</v>
      </c>
      <c r="C185" s="5"/>
      <c r="D185" s="33"/>
      <c r="E185" s="198">
        <v>9.4999999999999998E-3</v>
      </c>
      <c r="F185" s="198">
        <v>2.7900000000000001E-2</v>
      </c>
      <c r="G185" s="198">
        <v>5.1499999999999997E-2</v>
      </c>
      <c r="H185" s="198">
        <v>7.85E-2</v>
      </c>
      <c r="I185" s="198">
        <v>0.13980000000000001</v>
      </c>
      <c r="J185" s="198">
        <v>0.20849999999999999</v>
      </c>
      <c r="K185" s="198">
        <v>0.2828</v>
      </c>
      <c r="L185" s="198">
        <v>0.36159999999999998</v>
      </c>
    </row>
    <row r="186" spans="1:12" x14ac:dyDescent="0.25">
      <c r="A186" s="8">
        <v>3</v>
      </c>
      <c r="B186" s="3">
        <v>37</v>
      </c>
      <c r="C186" s="5"/>
      <c r="D186" s="33"/>
      <c r="E186" s="198">
        <v>8.6999999999999994E-3</v>
      </c>
      <c r="F186" s="198">
        <v>2.6200000000000001E-2</v>
      </c>
      <c r="G186" s="198">
        <v>4.8800000000000003E-2</v>
      </c>
      <c r="H186" s="198">
        <v>7.4899999999999994E-2</v>
      </c>
      <c r="I186" s="198">
        <v>0.1346</v>
      </c>
      <c r="J186" s="198">
        <v>0.20180000000000001</v>
      </c>
      <c r="K186" s="198">
        <v>0.27479999999999999</v>
      </c>
      <c r="L186" s="198">
        <v>0.35249999999999998</v>
      </c>
    </row>
    <row r="187" spans="1:12" x14ac:dyDescent="0.25">
      <c r="A187" s="8">
        <v>3</v>
      </c>
      <c r="B187" s="3">
        <v>38</v>
      </c>
      <c r="C187" s="5"/>
      <c r="D187" s="33"/>
      <c r="E187" s="198">
        <v>8.0000000000000002E-3</v>
      </c>
      <c r="F187" s="198">
        <v>2.46E-2</v>
      </c>
      <c r="G187" s="198">
        <v>4.6199999999999998E-2</v>
      </c>
      <c r="H187" s="198">
        <v>7.1300000000000002E-2</v>
      </c>
      <c r="I187" s="198">
        <v>0.1293</v>
      </c>
      <c r="J187" s="198">
        <v>0.19500000000000001</v>
      </c>
      <c r="K187" s="198">
        <v>0.26669999999999999</v>
      </c>
      <c r="L187" s="198">
        <v>0.34329999999999999</v>
      </c>
    </row>
    <row r="188" spans="1:12" x14ac:dyDescent="0.25">
      <c r="A188" s="8">
        <v>3</v>
      </c>
      <c r="B188" s="3">
        <v>39</v>
      </c>
      <c r="C188" s="5"/>
      <c r="D188" s="33"/>
      <c r="E188" s="198">
        <v>7.3000000000000001E-3</v>
      </c>
      <c r="F188" s="198">
        <v>2.3E-2</v>
      </c>
      <c r="G188" s="198">
        <v>4.36E-2</v>
      </c>
      <c r="H188" s="198">
        <v>6.7799999999999999E-2</v>
      </c>
      <c r="I188" s="198">
        <v>0.124</v>
      </c>
      <c r="J188" s="198">
        <v>0.18820000000000001</v>
      </c>
      <c r="K188" s="198">
        <v>0.2586</v>
      </c>
      <c r="L188" s="198">
        <v>0.33410000000000001</v>
      </c>
    </row>
    <row r="189" spans="1:12" x14ac:dyDescent="0.25">
      <c r="A189" s="8">
        <v>3</v>
      </c>
      <c r="B189" s="3">
        <v>40</v>
      </c>
      <c r="C189" s="5"/>
      <c r="D189" s="33"/>
      <c r="E189" s="198">
        <v>6.7000000000000002E-3</v>
      </c>
      <c r="F189" s="198">
        <v>2.1399999999999999E-2</v>
      </c>
      <c r="G189" s="198">
        <v>4.1000000000000002E-2</v>
      </c>
      <c r="H189" s="198">
        <v>6.4299999999999996E-2</v>
      </c>
      <c r="I189" s="198">
        <v>0.1188</v>
      </c>
      <c r="J189" s="198">
        <v>0.18140000000000001</v>
      </c>
      <c r="K189" s="198">
        <v>0.2505</v>
      </c>
      <c r="L189" s="198">
        <v>0.32490000000000002</v>
      </c>
    </row>
    <row r="190" spans="1:12" x14ac:dyDescent="0.25">
      <c r="A190" s="8">
        <v>3</v>
      </c>
      <c r="B190" s="3">
        <v>41</v>
      </c>
      <c r="C190" s="5"/>
      <c r="D190" s="33"/>
      <c r="E190" s="198">
        <v>6.1000000000000004E-3</v>
      </c>
      <c r="F190" s="198">
        <v>1.9800000000000002E-2</v>
      </c>
      <c r="G190" s="198">
        <v>3.85E-2</v>
      </c>
      <c r="H190" s="198">
        <v>6.08E-2</v>
      </c>
      <c r="I190" s="198">
        <v>0.1135</v>
      </c>
      <c r="J190" s="198">
        <v>0.17460000000000001</v>
      </c>
      <c r="K190" s="198">
        <v>0.2424</v>
      </c>
      <c r="L190" s="198">
        <v>0.31559999999999999</v>
      </c>
    </row>
    <row r="191" spans="1:12" x14ac:dyDescent="0.25">
      <c r="A191" s="8">
        <v>3</v>
      </c>
      <c r="B191" s="3">
        <v>42</v>
      </c>
      <c r="C191" s="5"/>
      <c r="D191" s="33"/>
      <c r="E191" s="198">
        <v>5.4999999999999997E-3</v>
      </c>
      <c r="F191" s="198">
        <v>1.83E-2</v>
      </c>
      <c r="G191" s="198">
        <v>3.5999999999999997E-2</v>
      </c>
      <c r="H191" s="198">
        <v>5.74E-2</v>
      </c>
      <c r="I191" s="198">
        <v>0.10829999999999999</v>
      </c>
      <c r="J191" s="198">
        <v>0.1678</v>
      </c>
      <c r="K191" s="198">
        <v>0.23419999999999999</v>
      </c>
      <c r="L191" s="198">
        <v>0.30630000000000002</v>
      </c>
    </row>
    <row r="192" spans="1:12" x14ac:dyDescent="0.25">
      <c r="A192" s="8">
        <v>3</v>
      </c>
      <c r="B192" s="3">
        <v>43</v>
      </c>
      <c r="C192" s="5"/>
      <c r="D192" s="33"/>
      <c r="E192" s="198">
        <v>4.8999999999999998E-3</v>
      </c>
      <c r="F192" s="198">
        <v>1.6899999999999998E-2</v>
      </c>
      <c r="G192" s="198">
        <v>3.3599999999999998E-2</v>
      </c>
      <c r="H192" s="198">
        <v>5.3999999999999999E-2</v>
      </c>
      <c r="I192" s="198">
        <v>0.1031</v>
      </c>
      <c r="J192" s="198">
        <v>0.161</v>
      </c>
      <c r="K192" s="198">
        <v>0.22600000000000001</v>
      </c>
      <c r="L192" s="198">
        <v>0.29699999999999999</v>
      </c>
    </row>
    <row r="193" spans="1:12" x14ac:dyDescent="0.25">
      <c r="A193" s="8">
        <v>3</v>
      </c>
      <c r="B193" s="3">
        <v>44</v>
      </c>
      <c r="C193" s="5"/>
      <c r="D193" s="33"/>
      <c r="E193" s="198">
        <v>4.4000000000000003E-3</v>
      </c>
      <c r="F193" s="198">
        <v>1.55E-2</v>
      </c>
      <c r="G193" s="198">
        <v>3.1300000000000001E-2</v>
      </c>
      <c r="H193" s="198">
        <v>5.0700000000000002E-2</v>
      </c>
      <c r="I193" s="198">
        <v>9.8000000000000004E-2</v>
      </c>
      <c r="J193" s="198">
        <v>0.15429999999999999</v>
      </c>
      <c r="K193" s="198">
        <v>0.218</v>
      </c>
      <c r="L193" s="198">
        <v>0.2878</v>
      </c>
    </row>
    <row r="194" spans="1:12" x14ac:dyDescent="0.25">
      <c r="A194" s="8">
        <v>3</v>
      </c>
      <c r="B194" s="3">
        <v>45</v>
      </c>
      <c r="C194" s="5"/>
      <c r="D194" s="33"/>
      <c r="E194" s="198">
        <v>3.8E-3</v>
      </c>
      <c r="F194" s="198">
        <v>1.3899999999999999E-2</v>
      </c>
      <c r="G194" s="198">
        <v>2.86E-2</v>
      </c>
      <c r="H194" s="198">
        <v>4.7E-2</v>
      </c>
      <c r="I194" s="198">
        <v>9.2299999999999993E-2</v>
      </c>
      <c r="J194" s="198">
        <v>0.1469</v>
      </c>
      <c r="K194" s="198">
        <v>0.20910000000000001</v>
      </c>
      <c r="L194" s="198">
        <v>0.27760000000000001</v>
      </c>
    </row>
    <row r="195" spans="1:12" x14ac:dyDescent="0.25">
      <c r="A195" s="8">
        <v>3</v>
      </c>
      <c r="B195" s="3">
        <v>46</v>
      </c>
      <c r="C195" s="5"/>
      <c r="D195" s="33"/>
      <c r="E195" s="198">
        <v>3.3E-3</v>
      </c>
      <c r="F195" s="198">
        <v>1.24E-2</v>
      </c>
      <c r="G195" s="198">
        <v>2.6100000000000002E-2</v>
      </c>
      <c r="H195" s="198">
        <v>4.3400000000000001E-2</v>
      </c>
      <c r="I195" s="198">
        <v>8.6699999999999999E-2</v>
      </c>
      <c r="J195" s="198">
        <v>0.13950000000000001</v>
      </c>
      <c r="K195" s="198">
        <v>0.20019999999999999</v>
      </c>
      <c r="L195" s="198">
        <v>0.26740000000000003</v>
      </c>
    </row>
    <row r="196" spans="1:12" x14ac:dyDescent="0.25">
      <c r="A196" s="8">
        <v>3</v>
      </c>
      <c r="B196" s="3">
        <v>47</v>
      </c>
      <c r="C196" s="5"/>
      <c r="D196" s="33"/>
      <c r="E196" s="198">
        <v>2.8E-3</v>
      </c>
      <c r="F196" s="198">
        <v>1.0999999999999999E-2</v>
      </c>
      <c r="G196" s="198">
        <v>2.3699999999999999E-2</v>
      </c>
      <c r="H196" s="198">
        <v>3.9899999999999998E-2</v>
      </c>
      <c r="I196" s="198">
        <v>8.1199999999999994E-2</v>
      </c>
      <c r="J196" s="198">
        <v>0.1323</v>
      </c>
      <c r="K196" s="198">
        <v>0.19139999999999999</v>
      </c>
      <c r="L196" s="198">
        <v>0.25740000000000002</v>
      </c>
    </row>
    <row r="197" spans="1:12" x14ac:dyDescent="0.25">
      <c r="A197" s="8">
        <v>3</v>
      </c>
      <c r="B197" s="3">
        <v>48</v>
      </c>
      <c r="C197" s="5"/>
      <c r="D197" s="33"/>
      <c r="E197" s="198">
        <v>2.3E-3</v>
      </c>
      <c r="F197" s="198">
        <v>9.7000000000000003E-3</v>
      </c>
      <c r="G197" s="198">
        <v>2.1299999999999999E-2</v>
      </c>
      <c r="H197" s="198">
        <v>3.6499999999999998E-2</v>
      </c>
      <c r="I197" s="198">
        <v>7.5700000000000003E-2</v>
      </c>
      <c r="J197" s="198">
        <v>0.125</v>
      </c>
      <c r="K197" s="198">
        <v>0.18260000000000001</v>
      </c>
      <c r="L197" s="198">
        <v>0.2472</v>
      </c>
    </row>
    <row r="198" spans="1:12" x14ac:dyDescent="0.25">
      <c r="A198" s="8">
        <v>3</v>
      </c>
      <c r="B198" s="3">
        <v>49</v>
      </c>
      <c r="C198" s="5"/>
      <c r="D198" s="33"/>
      <c r="E198" s="198">
        <v>1.9E-3</v>
      </c>
      <c r="F198" s="198">
        <v>8.5000000000000006E-3</v>
      </c>
      <c r="G198" s="198">
        <v>1.9099999999999999E-2</v>
      </c>
      <c r="H198" s="198">
        <v>3.32E-2</v>
      </c>
      <c r="I198" s="198">
        <v>7.0400000000000004E-2</v>
      </c>
      <c r="J198" s="198">
        <v>0.1178</v>
      </c>
      <c r="K198" s="198">
        <v>0.17369999999999999</v>
      </c>
      <c r="L198" s="198">
        <v>0.23699999999999999</v>
      </c>
    </row>
    <row r="199" spans="1:12" x14ac:dyDescent="0.25">
      <c r="A199" s="8">
        <v>3</v>
      </c>
      <c r="B199" s="3">
        <v>50</v>
      </c>
      <c r="C199" s="5"/>
      <c r="D199" s="33"/>
      <c r="E199" s="198">
        <v>1.6000000000000001E-3</v>
      </c>
      <c r="F199" s="198">
        <v>7.4000000000000003E-3</v>
      </c>
      <c r="G199" s="198">
        <v>1.7000000000000001E-2</v>
      </c>
      <c r="H199" s="198">
        <v>3.0099999999999998E-2</v>
      </c>
      <c r="I199" s="198">
        <v>6.5199999999999994E-2</v>
      </c>
      <c r="J199" s="198">
        <v>0.1108</v>
      </c>
      <c r="K199" s="198">
        <v>0.1651</v>
      </c>
      <c r="L199" s="198">
        <v>0.22700000000000001</v>
      </c>
    </row>
    <row r="200" spans="1:12" x14ac:dyDescent="0.25">
      <c r="A200" s="8">
        <v>3</v>
      </c>
      <c r="B200" s="3">
        <v>51</v>
      </c>
      <c r="C200" s="5"/>
      <c r="D200" s="33"/>
      <c r="E200" s="198">
        <v>1.2999999999999999E-3</v>
      </c>
      <c r="F200" s="198">
        <v>6.3E-3</v>
      </c>
      <c r="G200" s="198">
        <v>1.4999999999999999E-2</v>
      </c>
      <c r="H200" s="198">
        <v>2.7099999999999999E-2</v>
      </c>
      <c r="I200" s="198">
        <v>6.0199999999999997E-2</v>
      </c>
      <c r="J200" s="198">
        <v>0.1038</v>
      </c>
      <c r="K200" s="198">
        <v>0.1565</v>
      </c>
      <c r="L200" s="198">
        <v>0.21690000000000001</v>
      </c>
    </row>
    <row r="201" spans="1:12" x14ac:dyDescent="0.25">
      <c r="A201" s="8">
        <v>3</v>
      </c>
      <c r="B201" s="3">
        <v>52</v>
      </c>
      <c r="C201" s="5"/>
      <c r="D201" s="33"/>
      <c r="E201" s="198">
        <v>1E-3</v>
      </c>
      <c r="F201" s="198">
        <v>5.3E-3</v>
      </c>
      <c r="G201" s="198">
        <v>1.3100000000000001E-2</v>
      </c>
      <c r="H201" s="198">
        <v>2.41E-2</v>
      </c>
      <c r="I201" s="198">
        <v>5.5100000000000003E-2</v>
      </c>
      <c r="J201" s="198">
        <v>9.6799999999999997E-2</v>
      </c>
      <c r="K201" s="198">
        <v>0.1477</v>
      </c>
      <c r="L201" s="198">
        <v>0.20669999999999999</v>
      </c>
    </row>
    <row r="202" spans="1:12" x14ac:dyDescent="0.25">
      <c r="A202" s="8">
        <v>3</v>
      </c>
      <c r="B202" s="3">
        <v>53</v>
      </c>
      <c r="C202" s="5"/>
      <c r="D202" s="33"/>
      <c r="E202" s="198">
        <v>8.0000000000000004E-4</v>
      </c>
      <c r="F202" s="198">
        <v>4.4000000000000003E-3</v>
      </c>
      <c r="G202" s="198">
        <v>1.1299999999999999E-2</v>
      </c>
      <c r="H202" s="198">
        <v>2.1299999999999999E-2</v>
      </c>
      <c r="I202" s="198">
        <v>5.0200000000000002E-2</v>
      </c>
      <c r="J202" s="198">
        <v>8.9800000000000005E-2</v>
      </c>
      <c r="K202" s="198">
        <v>0.13900000000000001</v>
      </c>
      <c r="L202" s="198">
        <v>0.1963</v>
      </c>
    </row>
    <row r="203" spans="1:12" x14ac:dyDescent="0.25">
      <c r="A203" s="8">
        <v>3</v>
      </c>
      <c r="B203" s="3">
        <v>54</v>
      </c>
      <c r="C203" s="5"/>
      <c r="D203" s="33"/>
      <c r="E203" s="198">
        <v>5.9999999999999995E-4</v>
      </c>
      <c r="F203" s="198">
        <v>3.5999999999999999E-3</v>
      </c>
      <c r="G203" s="198">
        <v>9.5999999999999992E-3</v>
      </c>
      <c r="H203" s="198">
        <v>1.8599999999999998E-2</v>
      </c>
      <c r="I203" s="198">
        <v>4.5400000000000003E-2</v>
      </c>
      <c r="J203" s="198">
        <v>8.3000000000000004E-2</v>
      </c>
      <c r="K203" s="198">
        <v>0.1303</v>
      </c>
      <c r="L203" s="198">
        <v>0.18609999999999999</v>
      </c>
    </row>
    <row r="204" spans="1:12" x14ac:dyDescent="0.25">
      <c r="A204" s="8">
        <v>3</v>
      </c>
      <c r="B204" s="3">
        <v>55</v>
      </c>
      <c r="C204" s="5"/>
      <c r="D204" s="33"/>
      <c r="E204" s="198">
        <v>5.0000000000000001E-4</v>
      </c>
      <c r="F204" s="198">
        <v>3.0000000000000001E-3</v>
      </c>
      <c r="G204" s="198">
        <v>8.0999999999999996E-3</v>
      </c>
      <c r="H204" s="198">
        <v>1.6199999999999999E-2</v>
      </c>
      <c r="I204" s="198">
        <v>4.0800000000000003E-2</v>
      </c>
      <c r="J204" s="198">
        <v>7.6399999999999996E-2</v>
      </c>
      <c r="K204" s="198">
        <v>0.12180000000000001</v>
      </c>
      <c r="L204" s="198">
        <v>0.17599999999999999</v>
      </c>
    </row>
    <row r="205" spans="1:12" x14ac:dyDescent="0.25">
      <c r="A205" s="8">
        <v>3</v>
      </c>
      <c r="B205" s="3">
        <v>56</v>
      </c>
      <c r="C205" s="5"/>
      <c r="D205" s="33"/>
      <c r="E205" s="198">
        <v>2.9999999999999997E-4</v>
      </c>
      <c r="F205" s="198">
        <v>2.3E-3</v>
      </c>
      <c r="G205" s="198">
        <v>6.7000000000000002E-3</v>
      </c>
      <c r="H205" s="198">
        <v>1.38E-2</v>
      </c>
      <c r="I205" s="198">
        <v>3.6299999999999999E-2</v>
      </c>
      <c r="J205" s="198">
        <v>6.9699999999999998E-2</v>
      </c>
      <c r="K205" s="198">
        <v>0.11310000000000001</v>
      </c>
      <c r="L205" s="198">
        <v>0.1656</v>
      </c>
    </row>
    <row r="206" spans="1:12" x14ac:dyDescent="0.25">
      <c r="A206" s="8">
        <v>3</v>
      </c>
      <c r="B206" s="3">
        <v>57</v>
      </c>
      <c r="C206" s="5"/>
      <c r="D206" s="33"/>
      <c r="E206" s="198">
        <v>2.0000000000000001E-4</v>
      </c>
      <c r="F206" s="198">
        <v>1.8E-3</v>
      </c>
      <c r="G206" s="198">
        <v>5.4999999999999997E-3</v>
      </c>
      <c r="H206" s="198">
        <v>1.17E-2</v>
      </c>
      <c r="I206" s="198">
        <v>3.2000000000000001E-2</v>
      </c>
      <c r="J206" s="198">
        <v>6.3200000000000006E-2</v>
      </c>
      <c r="K206" s="198">
        <v>0.1046</v>
      </c>
      <c r="L206" s="198">
        <v>0.15529999999999999</v>
      </c>
    </row>
    <row r="207" spans="1:12" x14ac:dyDescent="0.25">
      <c r="A207" s="8">
        <v>3</v>
      </c>
      <c r="B207" s="3">
        <v>58</v>
      </c>
      <c r="C207" s="5"/>
      <c r="D207" s="33"/>
      <c r="E207" s="198">
        <v>2.0000000000000001E-4</v>
      </c>
      <c r="F207" s="198">
        <v>1.4E-3</v>
      </c>
      <c r="G207" s="198">
        <v>4.4999999999999997E-3</v>
      </c>
      <c r="H207" s="198">
        <v>9.7999999999999997E-3</v>
      </c>
      <c r="I207" s="198">
        <v>2.8199999999999999E-2</v>
      </c>
      <c r="J207" s="198">
        <v>5.7299999999999997E-2</v>
      </c>
      <c r="K207" s="198">
        <v>9.6600000000000005E-2</v>
      </c>
      <c r="L207" s="198">
        <v>0.1457</v>
      </c>
    </row>
    <row r="208" spans="1:12" x14ac:dyDescent="0.25">
      <c r="A208" s="8">
        <v>3</v>
      </c>
      <c r="B208" s="3">
        <v>59</v>
      </c>
      <c r="C208" s="5"/>
      <c r="D208" s="33"/>
      <c r="E208" s="198">
        <v>1E-4</v>
      </c>
      <c r="F208" s="198">
        <v>1.1000000000000001E-3</v>
      </c>
      <c r="G208" s="198">
        <v>3.5999999999999999E-3</v>
      </c>
      <c r="H208" s="198">
        <v>8.2000000000000007E-3</v>
      </c>
      <c r="I208" s="198">
        <v>2.46E-2</v>
      </c>
      <c r="J208" s="198">
        <v>5.1499999999999997E-2</v>
      </c>
      <c r="K208" s="198">
        <v>8.8800000000000004E-2</v>
      </c>
      <c r="L208" s="198">
        <v>0.1361</v>
      </c>
    </row>
    <row r="209" spans="1:12" x14ac:dyDescent="0.25">
      <c r="A209" s="8">
        <v>3</v>
      </c>
      <c r="B209" s="3">
        <v>60</v>
      </c>
      <c r="C209" s="5"/>
      <c r="D209" s="33"/>
      <c r="E209" s="198">
        <v>1E-4</v>
      </c>
      <c r="F209" s="198">
        <v>8.0000000000000004E-4</v>
      </c>
      <c r="G209" s="198">
        <v>2.8E-3</v>
      </c>
      <c r="H209" s="198">
        <v>6.6E-3</v>
      </c>
      <c r="I209" s="198">
        <v>2.1100000000000001E-2</v>
      </c>
      <c r="J209" s="198">
        <v>4.58E-2</v>
      </c>
      <c r="K209" s="198">
        <v>8.09E-2</v>
      </c>
      <c r="L209" s="198">
        <v>0.12640000000000001</v>
      </c>
    </row>
    <row r="210" spans="1:12" x14ac:dyDescent="0.25">
      <c r="A210" s="8">
        <v>3</v>
      </c>
      <c r="B210" s="3">
        <v>61</v>
      </c>
      <c r="C210" s="5"/>
      <c r="D210" s="33"/>
      <c r="E210" s="198">
        <v>0</v>
      </c>
      <c r="F210" s="198">
        <v>5.9999999999999995E-4</v>
      </c>
      <c r="G210" s="198">
        <v>2.0999999999999999E-3</v>
      </c>
      <c r="H210" s="198">
        <v>5.3E-3</v>
      </c>
      <c r="I210" s="198">
        <v>1.7899999999999999E-2</v>
      </c>
      <c r="J210" s="198">
        <v>4.0300000000000002E-2</v>
      </c>
      <c r="K210" s="198">
        <v>7.3300000000000004E-2</v>
      </c>
      <c r="L210" s="198">
        <v>0.1169</v>
      </c>
    </row>
    <row r="211" spans="1:12" x14ac:dyDescent="0.25">
      <c r="A211" s="8">
        <v>3</v>
      </c>
      <c r="B211" s="3">
        <v>62</v>
      </c>
      <c r="C211" s="5"/>
      <c r="D211" s="33"/>
      <c r="E211" s="198">
        <v>0</v>
      </c>
      <c r="F211" s="198">
        <v>4.0000000000000002E-4</v>
      </c>
      <c r="G211" s="198">
        <v>1.6000000000000001E-3</v>
      </c>
      <c r="H211" s="198">
        <v>4.1000000000000003E-3</v>
      </c>
      <c r="I211" s="198">
        <v>1.49E-2</v>
      </c>
      <c r="J211" s="198">
        <v>3.5000000000000003E-2</v>
      </c>
      <c r="K211" s="198">
        <v>6.5699999999999995E-2</v>
      </c>
      <c r="L211" s="198">
        <v>0.1074</v>
      </c>
    </row>
    <row r="212" spans="1:12" x14ac:dyDescent="0.25">
      <c r="A212" s="8">
        <v>3</v>
      </c>
      <c r="B212" s="3">
        <v>63</v>
      </c>
      <c r="C212" s="5"/>
      <c r="D212" s="33"/>
      <c r="E212" s="198">
        <v>0</v>
      </c>
      <c r="F212" s="198">
        <v>2.0000000000000001E-4</v>
      </c>
      <c r="G212" s="198">
        <v>1.1000000000000001E-3</v>
      </c>
      <c r="H212" s="198">
        <v>3.0000000000000001E-3</v>
      </c>
      <c r="I212" s="198">
        <v>1.2E-2</v>
      </c>
      <c r="J212" s="198">
        <v>2.98E-2</v>
      </c>
      <c r="K212" s="198">
        <v>5.8099999999999999E-2</v>
      </c>
      <c r="L212" s="198">
        <v>9.7799999999999998E-2</v>
      </c>
    </row>
    <row r="213" spans="1:12" x14ac:dyDescent="0.25">
      <c r="A213" s="8">
        <v>3</v>
      </c>
      <c r="B213" s="3">
        <v>64</v>
      </c>
      <c r="C213" s="5"/>
      <c r="D213" s="33"/>
      <c r="E213" s="198">
        <v>0</v>
      </c>
      <c r="F213" s="198">
        <v>1E-4</v>
      </c>
      <c r="G213" s="198">
        <v>6.9999999999999999E-4</v>
      </c>
      <c r="H213" s="198">
        <v>2.2000000000000001E-3</v>
      </c>
      <c r="I213" s="198">
        <v>9.4000000000000004E-3</v>
      </c>
      <c r="J213" s="198">
        <v>2.4899999999999999E-2</v>
      </c>
      <c r="K213" s="198">
        <v>5.0799999999999998E-2</v>
      </c>
      <c r="L213" s="198">
        <v>8.8200000000000001E-2</v>
      </c>
    </row>
    <row r="214" spans="1:12" x14ac:dyDescent="0.25">
      <c r="A214" s="8">
        <v>3</v>
      </c>
      <c r="B214" s="3">
        <v>65</v>
      </c>
      <c r="C214" s="5"/>
      <c r="D214" s="33"/>
      <c r="E214" s="198">
        <v>0</v>
      </c>
      <c r="F214" s="198">
        <v>1E-4</v>
      </c>
      <c r="G214" s="198">
        <v>4.0000000000000002E-4</v>
      </c>
      <c r="H214" s="198">
        <v>1.5E-3</v>
      </c>
      <c r="I214" s="198">
        <v>7.1000000000000004E-3</v>
      </c>
      <c r="J214" s="198">
        <v>2.0299999999999999E-2</v>
      </c>
      <c r="K214" s="198">
        <v>4.36E-2</v>
      </c>
      <c r="L214" s="198">
        <v>7.8799999999999995E-2</v>
      </c>
    </row>
    <row r="215" spans="1:12" x14ac:dyDescent="0.25">
      <c r="A215" s="8">
        <v>3</v>
      </c>
      <c r="B215" s="3">
        <v>66</v>
      </c>
      <c r="C215" s="5"/>
      <c r="D215" s="33"/>
      <c r="E215" s="198">
        <v>0</v>
      </c>
      <c r="F215" s="198">
        <v>0</v>
      </c>
      <c r="G215" s="198">
        <v>2.9999999999999997E-4</v>
      </c>
      <c r="H215" s="198">
        <v>8.9999999999999998E-4</v>
      </c>
      <c r="I215" s="198">
        <v>5.1999999999999998E-3</v>
      </c>
      <c r="J215" s="198">
        <v>1.61E-2</v>
      </c>
      <c r="K215" s="198">
        <v>3.6799999999999999E-2</v>
      </c>
      <c r="L215" s="198">
        <v>6.9599999999999995E-2</v>
      </c>
    </row>
    <row r="216" spans="1:12" x14ac:dyDescent="0.25">
      <c r="A216" s="8">
        <v>3</v>
      </c>
      <c r="B216" s="3">
        <v>67</v>
      </c>
      <c r="C216" s="5"/>
      <c r="D216" s="33"/>
      <c r="E216" s="198">
        <v>0</v>
      </c>
      <c r="F216" s="198">
        <v>0</v>
      </c>
      <c r="G216" s="198">
        <v>1E-4</v>
      </c>
      <c r="H216" s="198">
        <v>5.0000000000000001E-4</v>
      </c>
      <c r="I216" s="198">
        <v>3.5000000000000001E-3</v>
      </c>
      <c r="J216" s="198">
        <v>1.21E-2</v>
      </c>
      <c r="K216" s="198">
        <v>2.9899999999999999E-2</v>
      </c>
      <c r="L216" s="198">
        <v>5.9799999999999999E-2</v>
      </c>
    </row>
    <row r="217" spans="1:12" x14ac:dyDescent="0.25">
      <c r="A217" s="8">
        <v>3</v>
      </c>
      <c r="B217" s="3">
        <v>68</v>
      </c>
      <c r="C217" s="5"/>
      <c r="D217" s="33"/>
      <c r="E217" s="198">
        <v>0</v>
      </c>
      <c r="F217" s="198">
        <v>0</v>
      </c>
      <c r="G217" s="198">
        <v>1E-4</v>
      </c>
      <c r="H217" s="198">
        <v>2.9999999999999997E-4</v>
      </c>
      <c r="I217" s="198">
        <v>2.0999999999999999E-3</v>
      </c>
      <c r="J217" s="198">
        <v>8.5000000000000006E-3</v>
      </c>
      <c r="K217" s="198">
        <v>2.3300000000000001E-2</v>
      </c>
      <c r="L217" s="198">
        <v>5.0099999999999999E-2</v>
      </c>
    </row>
    <row r="218" spans="1:12" x14ac:dyDescent="0.25">
      <c r="A218" s="8">
        <v>3</v>
      </c>
      <c r="B218" s="3">
        <v>69</v>
      </c>
      <c r="C218" s="5"/>
      <c r="D218" s="33"/>
      <c r="E218" s="198">
        <v>0</v>
      </c>
      <c r="F218" s="198">
        <v>0</v>
      </c>
      <c r="G218" s="198">
        <v>0</v>
      </c>
      <c r="H218" s="198">
        <v>1E-4</v>
      </c>
      <c r="I218" s="198">
        <v>1.1999999999999999E-3</v>
      </c>
      <c r="J218" s="198">
        <v>5.5999999999999999E-3</v>
      </c>
      <c r="K218" s="198">
        <v>1.7500000000000002E-2</v>
      </c>
      <c r="L218" s="198">
        <v>4.1099999999999998E-2</v>
      </c>
    </row>
    <row r="219" spans="1:12" x14ac:dyDescent="0.25">
      <c r="A219" s="8">
        <v>3</v>
      </c>
      <c r="B219" s="3">
        <v>70</v>
      </c>
      <c r="C219" s="5"/>
      <c r="D219" s="33"/>
      <c r="E219" s="198">
        <v>0</v>
      </c>
      <c r="F219" s="198">
        <v>0</v>
      </c>
      <c r="G219" s="198">
        <v>0</v>
      </c>
      <c r="H219" s="198">
        <v>0</v>
      </c>
      <c r="I219" s="198">
        <v>5.0000000000000001E-4</v>
      </c>
      <c r="J219" s="198">
        <v>3.0999999999999999E-3</v>
      </c>
      <c r="K219" s="198">
        <v>1.1599999999999999E-2</v>
      </c>
      <c r="L219" s="198">
        <v>3.1099999999999999E-2</v>
      </c>
    </row>
    <row r="220" spans="1:12" x14ac:dyDescent="0.25">
      <c r="A220" s="8">
        <v>3</v>
      </c>
      <c r="B220" s="3">
        <v>71</v>
      </c>
      <c r="C220" s="5"/>
      <c r="D220" s="33"/>
      <c r="E220" s="198">
        <v>0</v>
      </c>
      <c r="F220" s="198">
        <v>0</v>
      </c>
      <c r="G220" s="198">
        <v>0</v>
      </c>
      <c r="H220" s="198">
        <v>0</v>
      </c>
      <c r="I220" s="198">
        <v>2.0000000000000001E-4</v>
      </c>
      <c r="J220" s="198">
        <v>1.4E-3</v>
      </c>
      <c r="K220" s="198">
        <v>6.8999999999999999E-3</v>
      </c>
      <c r="L220" s="198">
        <v>2.2200000000000001E-2</v>
      </c>
    </row>
    <row r="221" spans="1:12" x14ac:dyDescent="0.25">
      <c r="A221" s="8">
        <v>3</v>
      </c>
      <c r="B221" s="3">
        <v>72</v>
      </c>
      <c r="C221" s="5"/>
      <c r="D221" s="33"/>
      <c r="E221" s="198">
        <v>0</v>
      </c>
      <c r="F221" s="198">
        <v>0</v>
      </c>
      <c r="G221" s="198">
        <v>0</v>
      </c>
      <c r="H221" s="198">
        <v>0</v>
      </c>
      <c r="I221" s="198">
        <v>0</v>
      </c>
      <c r="J221" s="198">
        <v>2.9999999999999997E-4</v>
      </c>
      <c r="K221" s="198">
        <v>2.5999999999999999E-3</v>
      </c>
      <c r="L221" s="198">
        <v>1.1900000000000001E-2</v>
      </c>
    </row>
    <row r="222" spans="1:12" x14ac:dyDescent="0.25">
      <c r="A222" s="8">
        <v>3</v>
      </c>
      <c r="B222" s="3">
        <v>73</v>
      </c>
      <c r="C222" s="5"/>
      <c r="D222" s="33"/>
      <c r="E222" s="198">
        <v>0</v>
      </c>
      <c r="F222" s="198">
        <v>0</v>
      </c>
      <c r="G222" s="198">
        <v>0</v>
      </c>
      <c r="H222" s="198">
        <v>0</v>
      </c>
      <c r="I222" s="198">
        <v>0</v>
      </c>
      <c r="J222" s="198">
        <v>0</v>
      </c>
      <c r="K222" s="198">
        <v>4.0000000000000002E-4</v>
      </c>
      <c r="L222" s="198">
        <v>4.1000000000000003E-3</v>
      </c>
    </row>
    <row r="223" spans="1:12" x14ac:dyDescent="0.25">
      <c r="A223" s="8">
        <v>3</v>
      </c>
      <c r="B223" s="3">
        <v>74</v>
      </c>
      <c r="C223" s="5"/>
      <c r="D223" s="33"/>
      <c r="E223" s="198">
        <v>0</v>
      </c>
      <c r="F223" s="198">
        <v>0</v>
      </c>
      <c r="G223" s="198">
        <v>0</v>
      </c>
      <c r="H223" s="198">
        <v>0</v>
      </c>
      <c r="I223" s="198">
        <v>0</v>
      </c>
      <c r="J223" s="198">
        <v>0</v>
      </c>
      <c r="K223" s="198">
        <v>0</v>
      </c>
      <c r="L223" s="198">
        <v>1.1999999999999999E-3</v>
      </c>
    </row>
    <row r="224" spans="1:12" x14ac:dyDescent="0.25">
      <c r="A224" s="8">
        <v>4</v>
      </c>
      <c r="B224" s="3">
        <v>1</v>
      </c>
      <c r="C224" s="5"/>
      <c r="D224" s="33"/>
      <c r="E224" s="198">
        <v>4.8399999999999999E-2</v>
      </c>
      <c r="F224" s="198">
        <v>9.8500000000000004E-2</v>
      </c>
      <c r="G224" s="198">
        <v>0.15029999999999999</v>
      </c>
      <c r="H224" s="198">
        <v>0.2029</v>
      </c>
      <c r="I224" s="198">
        <v>0.31030000000000002</v>
      </c>
      <c r="J224" s="198">
        <v>0.41949999999999998</v>
      </c>
      <c r="K224" s="198">
        <v>0.53</v>
      </c>
      <c r="L224" s="198">
        <v>0.64129999999999998</v>
      </c>
    </row>
    <row r="225" spans="1:12" x14ac:dyDescent="0.25">
      <c r="A225" s="8">
        <v>4</v>
      </c>
      <c r="B225" s="3">
        <v>2</v>
      </c>
      <c r="C225" s="5"/>
      <c r="D225" s="33"/>
      <c r="E225" s="198">
        <v>4.7399999999999998E-2</v>
      </c>
      <c r="F225" s="198">
        <v>9.69E-2</v>
      </c>
      <c r="G225" s="198">
        <v>0.14810000000000001</v>
      </c>
      <c r="H225" s="198">
        <v>0.20030000000000001</v>
      </c>
      <c r="I225" s="198">
        <v>0.30690000000000001</v>
      </c>
      <c r="J225" s="198">
        <v>0.41549999999999998</v>
      </c>
      <c r="K225" s="198">
        <v>0.52529999999999999</v>
      </c>
      <c r="L225" s="198">
        <v>0.6361</v>
      </c>
    </row>
    <row r="226" spans="1:12" x14ac:dyDescent="0.25">
      <c r="A226" s="8">
        <v>4</v>
      </c>
      <c r="B226" s="3">
        <v>3</v>
      </c>
      <c r="C226" s="5"/>
      <c r="D226" s="33"/>
      <c r="E226" s="198">
        <v>4.6100000000000002E-2</v>
      </c>
      <c r="F226" s="198">
        <v>9.4799999999999995E-2</v>
      </c>
      <c r="G226" s="198">
        <v>0.14530000000000001</v>
      </c>
      <c r="H226" s="198">
        <v>0.19700000000000001</v>
      </c>
      <c r="I226" s="198">
        <v>0.30270000000000002</v>
      </c>
      <c r="J226" s="198">
        <v>0.41039999999999999</v>
      </c>
      <c r="K226" s="198">
        <v>0.51939999999999997</v>
      </c>
      <c r="L226" s="198">
        <v>0.62949999999999995</v>
      </c>
    </row>
    <row r="227" spans="1:12" x14ac:dyDescent="0.25">
      <c r="A227" s="8">
        <v>4</v>
      </c>
      <c r="B227" s="3">
        <v>4</v>
      </c>
      <c r="C227" s="5"/>
      <c r="D227" s="33"/>
      <c r="E227" s="198">
        <v>4.4900000000000002E-2</v>
      </c>
      <c r="F227" s="198">
        <v>9.2799999999999994E-2</v>
      </c>
      <c r="G227" s="198">
        <v>0.14249999999999999</v>
      </c>
      <c r="H227" s="198">
        <v>0.19370000000000001</v>
      </c>
      <c r="I227" s="198">
        <v>0.2984</v>
      </c>
      <c r="J227" s="198">
        <v>0.4052</v>
      </c>
      <c r="K227" s="198">
        <v>0.51349999999999996</v>
      </c>
      <c r="L227" s="198">
        <v>0.62290000000000001</v>
      </c>
    </row>
    <row r="228" spans="1:12" x14ac:dyDescent="0.25">
      <c r="A228" s="8">
        <v>4</v>
      </c>
      <c r="B228" s="3">
        <v>5</v>
      </c>
      <c r="C228" s="5"/>
      <c r="D228" s="33"/>
      <c r="E228" s="198">
        <v>4.36E-2</v>
      </c>
      <c r="F228" s="198">
        <v>9.0700000000000003E-2</v>
      </c>
      <c r="G228" s="198">
        <v>0.13980000000000001</v>
      </c>
      <c r="H228" s="198">
        <v>0.19040000000000001</v>
      </c>
      <c r="I228" s="198">
        <v>0.29399999999999998</v>
      </c>
      <c r="J228" s="198">
        <v>0.4</v>
      </c>
      <c r="K228" s="198">
        <v>0.50749999999999995</v>
      </c>
      <c r="L228" s="198">
        <v>0.61619999999999997</v>
      </c>
    </row>
    <row r="229" spans="1:12" x14ac:dyDescent="0.25">
      <c r="A229" s="8">
        <v>4</v>
      </c>
      <c r="B229" s="3">
        <v>6</v>
      </c>
      <c r="C229" s="5"/>
      <c r="D229" s="33"/>
      <c r="E229" s="198">
        <v>4.2299999999999997E-2</v>
      </c>
      <c r="F229" s="198">
        <v>8.8599999999999998E-2</v>
      </c>
      <c r="G229" s="198">
        <v>0.1371</v>
      </c>
      <c r="H229" s="198">
        <v>0.18709999999999999</v>
      </c>
      <c r="I229" s="198">
        <v>0.28970000000000001</v>
      </c>
      <c r="J229" s="198">
        <v>0.39479999999999998</v>
      </c>
      <c r="K229" s="198">
        <v>0.50149999999999995</v>
      </c>
      <c r="L229" s="198">
        <v>0.60950000000000004</v>
      </c>
    </row>
    <row r="230" spans="1:12" x14ac:dyDescent="0.25">
      <c r="A230" s="8">
        <v>4</v>
      </c>
      <c r="B230" s="3">
        <v>7</v>
      </c>
      <c r="C230" s="5"/>
      <c r="D230" s="33"/>
      <c r="E230" s="198">
        <v>4.1099999999999998E-2</v>
      </c>
      <c r="F230" s="198">
        <v>8.6499999999999994E-2</v>
      </c>
      <c r="G230" s="198">
        <v>0.13439999999999999</v>
      </c>
      <c r="H230" s="198">
        <v>0.1837</v>
      </c>
      <c r="I230" s="198">
        <v>0.28539999999999999</v>
      </c>
      <c r="J230" s="198">
        <v>0.3896</v>
      </c>
      <c r="K230" s="198">
        <v>0.4955</v>
      </c>
      <c r="L230" s="198">
        <v>0.60270000000000001</v>
      </c>
    </row>
    <row r="231" spans="1:12" x14ac:dyDescent="0.25">
      <c r="A231" s="8">
        <v>4</v>
      </c>
      <c r="B231" s="3">
        <v>8</v>
      </c>
      <c r="C231" s="5"/>
      <c r="D231" s="33"/>
      <c r="E231" s="198">
        <v>3.9800000000000002E-2</v>
      </c>
      <c r="F231" s="198">
        <v>8.4400000000000003E-2</v>
      </c>
      <c r="G231" s="198">
        <v>0.13159999999999999</v>
      </c>
      <c r="H231" s="198">
        <v>0.1804</v>
      </c>
      <c r="I231" s="198">
        <v>0.28100000000000003</v>
      </c>
      <c r="J231" s="198">
        <v>0.38429999999999997</v>
      </c>
      <c r="K231" s="198">
        <v>0.48949999999999999</v>
      </c>
      <c r="L231" s="198">
        <v>0.59589999999999999</v>
      </c>
    </row>
    <row r="232" spans="1:12" x14ac:dyDescent="0.25">
      <c r="A232" s="8">
        <v>4</v>
      </c>
      <c r="B232" s="3">
        <v>9</v>
      </c>
      <c r="C232" s="5"/>
      <c r="D232" s="33"/>
      <c r="E232" s="198">
        <v>3.8600000000000002E-2</v>
      </c>
      <c r="F232" s="198">
        <v>8.2400000000000001E-2</v>
      </c>
      <c r="G232" s="198">
        <v>0.12889999999999999</v>
      </c>
      <c r="H232" s="198">
        <v>0.17710000000000001</v>
      </c>
      <c r="I232" s="198">
        <v>0.2767</v>
      </c>
      <c r="J232" s="198">
        <v>0.37909999999999999</v>
      </c>
      <c r="K232" s="198">
        <v>0.4834</v>
      </c>
      <c r="L232" s="198">
        <v>0.58909999999999996</v>
      </c>
    </row>
    <row r="233" spans="1:12" x14ac:dyDescent="0.25">
      <c r="A233" s="8">
        <v>4</v>
      </c>
      <c r="B233" s="3">
        <v>10</v>
      </c>
      <c r="C233" s="5"/>
      <c r="D233" s="33"/>
      <c r="E233" s="198">
        <v>3.7400000000000003E-2</v>
      </c>
      <c r="F233" s="198">
        <v>8.0399999999999999E-2</v>
      </c>
      <c r="G233" s="198">
        <v>0.1263</v>
      </c>
      <c r="H233" s="198">
        <v>0.1739</v>
      </c>
      <c r="I233" s="198">
        <v>0.27239999999999998</v>
      </c>
      <c r="J233" s="198">
        <v>0.37390000000000001</v>
      </c>
      <c r="K233" s="198">
        <v>0.47739999999999999</v>
      </c>
      <c r="L233" s="198">
        <v>0.58230000000000004</v>
      </c>
    </row>
    <row r="234" spans="1:12" x14ac:dyDescent="0.25">
      <c r="A234" s="8">
        <v>4</v>
      </c>
      <c r="B234" s="3">
        <v>11</v>
      </c>
      <c r="C234" s="5"/>
      <c r="D234" s="33"/>
      <c r="E234" s="198">
        <v>3.6200000000000003E-2</v>
      </c>
      <c r="F234" s="198">
        <v>7.8399999999999997E-2</v>
      </c>
      <c r="G234" s="198">
        <v>0.1236</v>
      </c>
      <c r="H234" s="198">
        <v>0.1706</v>
      </c>
      <c r="I234" s="198">
        <v>0.2681</v>
      </c>
      <c r="J234" s="198">
        <v>0.36870000000000003</v>
      </c>
      <c r="K234" s="198">
        <v>0.4713</v>
      </c>
      <c r="L234" s="198">
        <v>0.57550000000000001</v>
      </c>
    </row>
    <row r="235" spans="1:12" x14ac:dyDescent="0.25">
      <c r="A235" s="8">
        <v>4</v>
      </c>
      <c r="B235" s="3">
        <v>12</v>
      </c>
      <c r="C235" s="5"/>
      <c r="D235" s="33"/>
      <c r="E235" s="198">
        <v>3.5000000000000003E-2</v>
      </c>
      <c r="F235" s="198">
        <v>7.6399999999999996E-2</v>
      </c>
      <c r="G235" s="198">
        <v>0.12089999999999999</v>
      </c>
      <c r="H235" s="198">
        <v>0.1673</v>
      </c>
      <c r="I235" s="198">
        <v>0.26369999999999999</v>
      </c>
      <c r="J235" s="198">
        <v>0.3634</v>
      </c>
      <c r="K235" s="198">
        <v>0.4652</v>
      </c>
      <c r="L235" s="198">
        <v>0.56859999999999999</v>
      </c>
    </row>
    <row r="236" spans="1:12" x14ac:dyDescent="0.25">
      <c r="A236" s="8">
        <v>4</v>
      </c>
      <c r="B236" s="3">
        <v>13</v>
      </c>
      <c r="C236" s="5"/>
      <c r="D236" s="33"/>
      <c r="E236" s="198">
        <v>3.39E-2</v>
      </c>
      <c r="F236" s="198">
        <v>7.4399999999999994E-2</v>
      </c>
      <c r="G236" s="198">
        <v>0.1183</v>
      </c>
      <c r="H236" s="198">
        <v>0.16400000000000001</v>
      </c>
      <c r="I236" s="198">
        <v>0.25940000000000002</v>
      </c>
      <c r="J236" s="198">
        <v>0.35799999999999998</v>
      </c>
      <c r="K236" s="198">
        <v>0.45900000000000002</v>
      </c>
      <c r="L236" s="198">
        <v>0.56159999999999999</v>
      </c>
    </row>
    <row r="237" spans="1:12" x14ac:dyDescent="0.25">
      <c r="A237" s="8">
        <v>4</v>
      </c>
      <c r="B237" s="3">
        <v>14</v>
      </c>
      <c r="C237" s="5"/>
      <c r="D237" s="33"/>
      <c r="E237" s="198">
        <v>3.27E-2</v>
      </c>
      <c r="F237" s="198">
        <v>7.2499999999999995E-2</v>
      </c>
      <c r="G237" s="198">
        <v>0.11559999999999999</v>
      </c>
      <c r="H237" s="198">
        <v>0.16070000000000001</v>
      </c>
      <c r="I237" s="198">
        <v>0.255</v>
      </c>
      <c r="J237" s="198">
        <v>0.35270000000000001</v>
      </c>
      <c r="K237" s="198">
        <v>0.45269999999999999</v>
      </c>
      <c r="L237" s="198">
        <v>0.5544</v>
      </c>
    </row>
    <row r="238" spans="1:12" x14ac:dyDescent="0.25">
      <c r="A238" s="8">
        <v>4</v>
      </c>
      <c r="B238" s="3">
        <v>15</v>
      </c>
      <c r="C238" s="5"/>
      <c r="D238" s="33"/>
      <c r="E238" s="198">
        <v>3.15E-2</v>
      </c>
      <c r="F238" s="198">
        <v>7.0499999999999993E-2</v>
      </c>
      <c r="G238" s="198">
        <v>0.1129</v>
      </c>
      <c r="H238" s="198">
        <v>0.15740000000000001</v>
      </c>
      <c r="I238" s="198">
        <v>0.25059999999999999</v>
      </c>
      <c r="J238" s="198">
        <v>0.3473</v>
      </c>
      <c r="K238" s="198">
        <v>0.44640000000000002</v>
      </c>
      <c r="L238" s="198">
        <v>0.5474</v>
      </c>
    </row>
    <row r="239" spans="1:12" x14ac:dyDescent="0.25">
      <c r="A239" s="8">
        <v>4</v>
      </c>
      <c r="B239" s="3">
        <v>16</v>
      </c>
      <c r="C239" s="5"/>
      <c r="D239" s="33"/>
      <c r="E239" s="198">
        <v>3.04E-2</v>
      </c>
      <c r="F239" s="198">
        <v>6.8599999999999994E-2</v>
      </c>
      <c r="G239" s="198">
        <v>0.1103</v>
      </c>
      <c r="H239" s="198">
        <v>0.1542</v>
      </c>
      <c r="I239" s="198">
        <v>0.2462</v>
      </c>
      <c r="J239" s="198">
        <v>0.34189999999999998</v>
      </c>
      <c r="K239" s="198">
        <v>0.44009999999999999</v>
      </c>
      <c r="L239" s="198">
        <v>0.54020000000000001</v>
      </c>
    </row>
    <row r="240" spans="1:12" x14ac:dyDescent="0.25">
      <c r="A240" s="8">
        <v>4</v>
      </c>
      <c r="B240" s="3">
        <v>17</v>
      </c>
      <c r="C240" s="5"/>
      <c r="D240" s="33"/>
      <c r="E240" s="198">
        <v>2.93E-2</v>
      </c>
      <c r="F240" s="198">
        <v>6.6600000000000006E-2</v>
      </c>
      <c r="G240" s="198">
        <v>0.1076</v>
      </c>
      <c r="H240" s="198">
        <v>0.15090000000000001</v>
      </c>
      <c r="I240" s="198">
        <v>0.2417</v>
      </c>
      <c r="J240" s="198">
        <v>0.33639999999999998</v>
      </c>
      <c r="K240" s="198">
        <v>0.43369999999999997</v>
      </c>
      <c r="L240" s="198">
        <v>0.53290000000000004</v>
      </c>
    </row>
    <row r="241" spans="1:12" x14ac:dyDescent="0.25">
      <c r="A241" s="8">
        <v>4</v>
      </c>
      <c r="B241" s="3">
        <v>18</v>
      </c>
      <c r="C241" s="5"/>
      <c r="D241" s="33"/>
      <c r="E241" s="198">
        <v>2.8199999999999999E-2</v>
      </c>
      <c r="F241" s="198">
        <v>6.4699999999999994E-2</v>
      </c>
      <c r="G241" s="198">
        <v>0.105</v>
      </c>
      <c r="H241" s="198">
        <v>0.14760000000000001</v>
      </c>
      <c r="I241" s="198">
        <v>0.23730000000000001</v>
      </c>
      <c r="J241" s="198">
        <v>0.33090000000000003</v>
      </c>
      <c r="K241" s="198">
        <v>0.42730000000000001</v>
      </c>
      <c r="L241" s="198">
        <v>0.52569999999999995</v>
      </c>
    </row>
    <row r="242" spans="1:12" x14ac:dyDescent="0.25">
      <c r="A242" s="8">
        <v>4</v>
      </c>
      <c r="B242" s="3">
        <v>19</v>
      </c>
      <c r="C242" s="5"/>
      <c r="D242" s="33"/>
      <c r="E242" s="198">
        <v>2.7099999999999999E-2</v>
      </c>
      <c r="F242" s="198">
        <v>6.2799999999999995E-2</v>
      </c>
      <c r="G242" s="198">
        <v>0.1023</v>
      </c>
      <c r="H242" s="198">
        <v>0.14430000000000001</v>
      </c>
      <c r="I242" s="198">
        <v>0.23280000000000001</v>
      </c>
      <c r="J242" s="198">
        <v>0.32540000000000002</v>
      </c>
      <c r="K242" s="198">
        <v>0.42080000000000001</v>
      </c>
      <c r="L242" s="198">
        <v>0.51829999999999998</v>
      </c>
    </row>
    <row r="243" spans="1:12" x14ac:dyDescent="0.25">
      <c r="A243" s="8">
        <v>4</v>
      </c>
      <c r="B243" s="3">
        <v>20</v>
      </c>
      <c r="C243" s="5"/>
      <c r="D243" s="33"/>
      <c r="E243" s="198">
        <v>2.6100000000000002E-2</v>
      </c>
      <c r="F243" s="198">
        <v>6.0900000000000003E-2</v>
      </c>
      <c r="G243" s="198">
        <v>9.9699999999999997E-2</v>
      </c>
      <c r="H243" s="198">
        <v>0.14099999999999999</v>
      </c>
      <c r="I243" s="198">
        <v>0.2283</v>
      </c>
      <c r="J243" s="198">
        <v>0.31979999999999997</v>
      </c>
      <c r="K243" s="198">
        <v>0.4143</v>
      </c>
      <c r="L243" s="198">
        <v>0.51090000000000002</v>
      </c>
    </row>
    <row r="244" spans="1:12" x14ac:dyDescent="0.25">
      <c r="A244" s="8">
        <v>4</v>
      </c>
      <c r="B244" s="3">
        <v>21</v>
      </c>
      <c r="C244" s="5"/>
      <c r="D244" s="33"/>
      <c r="E244" s="198">
        <v>2.5000000000000001E-2</v>
      </c>
      <c r="F244" s="198">
        <v>5.8999999999999997E-2</v>
      </c>
      <c r="G244" s="198">
        <v>9.7100000000000006E-2</v>
      </c>
      <c r="H244" s="198">
        <v>0.13769999999999999</v>
      </c>
      <c r="I244" s="198">
        <v>0.2238</v>
      </c>
      <c r="J244" s="198">
        <v>0.31419999999999998</v>
      </c>
      <c r="K244" s="198">
        <v>0.40770000000000001</v>
      </c>
      <c r="L244" s="198">
        <v>0.50349999999999995</v>
      </c>
    </row>
    <row r="245" spans="1:12" x14ac:dyDescent="0.25">
      <c r="A245" s="8">
        <v>4</v>
      </c>
      <c r="B245" s="3">
        <v>22</v>
      </c>
      <c r="C245" s="5"/>
      <c r="D245" s="33"/>
      <c r="E245" s="198">
        <v>2.4E-2</v>
      </c>
      <c r="F245" s="198">
        <v>5.7099999999999998E-2</v>
      </c>
      <c r="G245" s="198">
        <v>9.4399999999999998E-2</v>
      </c>
      <c r="H245" s="198">
        <v>0.1343</v>
      </c>
      <c r="I245" s="198">
        <v>0.21920000000000001</v>
      </c>
      <c r="J245" s="198">
        <v>0.3085</v>
      </c>
      <c r="K245" s="198">
        <v>0.40100000000000002</v>
      </c>
      <c r="L245" s="198">
        <v>0.49580000000000002</v>
      </c>
    </row>
    <row r="246" spans="1:12" x14ac:dyDescent="0.25">
      <c r="A246" s="8">
        <v>4</v>
      </c>
      <c r="B246" s="3">
        <v>23</v>
      </c>
      <c r="C246" s="5"/>
      <c r="D246" s="33"/>
      <c r="E246" s="198">
        <v>2.3E-2</v>
      </c>
      <c r="F246" s="198">
        <v>5.5199999999999999E-2</v>
      </c>
      <c r="G246" s="198">
        <v>9.1800000000000007E-2</v>
      </c>
      <c r="H246" s="198">
        <v>0.13100000000000001</v>
      </c>
      <c r="I246" s="198">
        <v>0.21460000000000001</v>
      </c>
      <c r="J246" s="198">
        <v>0.30280000000000001</v>
      </c>
      <c r="K246" s="198">
        <v>0.39429999999999998</v>
      </c>
      <c r="L246" s="198">
        <v>0.48820000000000002</v>
      </c>
    </row>
    <row r="247" spans="1:12" x14ac:dyDescent="0.25">
      <c r="A247" s="8">
        <v>4</v>
      </c>
      <c r="B247" s="3">
        <v>24</v>
      </c>
      <c r="C247" s="5"/>
      <c r="D247" s="33"/>
      <c r="E247" s="198">
        <v>2.1999999999999999E-2</v>
      </c>
      <c r="F247" s="198">
        <v>5.3400000000000003E-2</v>
      </c>
      <c r="G247" s="198">
        <v>8.9099999999999999E-2</v>
      </c>
      <c r="H247" s="198">
        <v>0.12759999999999999</v>
      </c>
      <c r="I247" s="198">
        <v>0.2099</v>
      </c>
      <c r="J247" s="198">
        <v>0.29699999999999999</v>
      </c>
      <c r="K247" s="198">
        <v>0.38740000000000002</v>
      </c>
      <c r="L247" s="198">
        <v>0.48049999999999998</v>
      </c>
    </row>
    <row r="248" spans="1:12" x14ac:dyDescent="0.25">
      <c r="A248" s="8">
        <v>4</v>
      </c>
      <c r="B248" s="3">
        <v>25</v>
      </c>
      <c r="C248" s="5"/>
      <c r="D248" s="33"/>
      <c r="E248" s="198">
        <v>2.1000000000000001E-2</v>
      </c>
      <c r="F248" s="198">
        <v>5.1499999999999997E-2</v>
      </c>
      <c r="G248" s="198">
        <v>8.6499999999999994E-2</v>
      </c>
      <c r="H248" s="198">
        <v>0.1242</v>
      </c>
      <c r="I248" s="198">
        <v>0.20519999999999999</v>
      </c>
      <c r="J248" s="198">
        <v>0.29110000000000003</v>
      </c>
      <c r="K248" s="198">
        <v>0.3805</v>
      </c>
      <c r="L248" s="198">
        <v>0.47260000000000002</v>
      </c>
    </row>
    <row r="249" spans="1:12" x14ac:dyDescent="0.25">
      <c r="A249" s="8">
        <v>4</v>
      </c>
      <c r="B249" s="3">
        <v>26</v>
      </c>
      <c r="C249" s="5"/>
      <c r="D249" s="33"/>
      <c r="E249" s="198">
        <v>0.02</v>
      </c>
      <c r="F249" s="198">
        <v>4.9599999999999998E-2</v>
      </c>
      <c r="G249" s="198">
        <v>8.3799999999999999E-2</v>
      </c>
      <c r="H249" s="198">
        <v>0.12089999999999999</v>
      </c>
      <c r="I249" s="198">
        <v>0.20050000000000001</v>
      </c>
      <c r="J249" s="198">
        <v>0.28520000000000001</v>
      </c>
      <c r="K249" s="198">
        <v>0.37359999999999999</v>
      </c>
      <c r="L249" s="198">
        <v>0.46479999999999999</v>
      </c>
    </row>
    <row r="250" spans="1:12" x14ac:dyDescent="0.25">
      <c r="A250" s="8">
        <v>4</v>
      </c>
      <c r="B250" s="3">
        <v>27</v>
      </c>
      <c r="C250" s="5"/>
      <c r="D250" s="33"/>
      <c r="E250" s="198">
        <v>1.9E-2</v>
      </c>
      <c r="F250" s="198">
        <v>4.7800000000000002E-2</v>
      </c>
      <c r="G250" s="198">
        <v>8.1199999999999994E-2</v>
      </c>
      <c r="H250" s="198">
        <v>0.11749999999999999</v>
      </c>
      <c r="I250" s="198">
        <v>0.19570000000000001</v>
      </c>
      <c r="J250" s="198">
        <v>0.27929999999999999</v>
      </c>
      <c r="K250" s="198">
        <v>0.36659999999999998</v>
      </c>
      <c r="L250" s="198">
        <v>0.45679999999999998</v>
      </c>
    </row>
    <row r="251" spans="1:12" x14ac:dyDescent="0.25">
      <c r="A251" s="8">
        <v>4</v>
      </c>
      <c r="B251" s="3">
        <v>28</v>
      </c>
      <c r="C251" s="5"/>
      <c r="D251" s="33"/>
      <c r="E251" s="198">
        <v>1.8100000000000002E-2</v>
      </c>
      <c r="F251" s="198">
        <v>4.5999999999999999E-2</v>
      </c>
      <c r="G251" s="198">
        <v>7.85E-2</v>
      </c>
      <c r="H251" s="198">
        <v>0.114</v>
      </c>
      <c r="I251" s="198">
        <v>0.19089999999999999</v>
      </c>
      <c r="J251" s="198">
        <v>0.2732</v>
      </c>
      <c r="K251" s="198">
        <v>0.35949999999999999</v>
      </c>
      <c r="L251" s="198">
        <v>0.44869999999999999</v>
      </c>
    </row>
    <row r="252" spans="1:12" x14ac:dyDescent="0.25">
      <c r="A252" s="8">
        <v>4</v>
      </c>
      <c r="B252" s="3">
        <v>29</v>
      </c>
      <c r="C252" s="5"/>
      <c r="D252" s="33"/>
      <c r="E252" s="198">
        <v>1.72E-2</v>
      </c>
      <c r="F252" s="198">
        <v>4.4200000000000003E-2</v>
      </c>
      <c r="G252" s="198">
        <v>7.5899999999999995E-2</v>
      </c>
      <c r="H252" s="198">
        <v>0.1106</v>
      </c>
      <c r="I252" s="198">
        <v>0.18609999999999999</v>
      </c>
      <c r="J252" s="198">
        <v>0.26719999999999999</v>
      </c>
      <c r="K252" s="198">
        <v>0.3523</v>
      </c>
      <c r="L252" s="198">
        <v>0.44069999999999998</v>
      </c>
    </row>
    <row r="253" spans="1:12" x14ac:dyDescent="0.25">
      <c r="A253" s="8">
        <v>4</v>
      </c>
      <c r="B253" s="3">
        <v>30</v>
      </c>
      <c r="C253" s="5"/>
      <c r="D253" s="33"/>
      <c r="E253" s="198">
        <v>1.6199999999999999E-2</v>
      </c>
      <c r="F253" s="198">
        <v>4.2299999999999997E-2</v>
      </c>
      <c r="G253" s="198">
        <v>7.3200000000000001E-2</v>
      </c>
      <c r="H253" s="198">
        <v>0.1071</v>
      </c>
      <c r="I253" s="198">
        <v>0.1812</v>
      </c>
      <c r="J253" s="198">
        <v>0.26100000000000001</v>
      </c>
      <c r="K253" s="198">
        <v>0.34510000000000002</v>
      </c>
      <c r="L253" s="198">
        <v>0.43240000000000001</v>
      </c>
    </row>
    <row r="254" spans="1:12" x14ac:dyDescent="0.25">
      <c r="A254" s="8">
        <v>4</v>
      </c>
      <c r="B254" s="3">
        <v>31</v>
      </c>
      <c r="C254" s="5"/>
      <c r="D254" s="33"/>
      <c r="E254" s="198">
        <v>1.5299999999999999E-2</v>
      </c>
      <c r="F254" s="198">
        <v>4.0500000000000001E-2</v>
      </c>
      <c r="G254" s="198">
        <v>7.0499999999999993E-2</v>
      </c>
      <c r="H254" s="198">
        <v>0.1037</v>
      </c>
      <c r="I254" s="198">
        <v>0.17630000000000001</v>
      </c>
      <c r="J254" s="198">
        <v>0.25480000000000003</v>
      </c>
      <c r="K254" s="198">
        <v>0.3377</v>
      </c>
      <c r="L254" s="198">
        <v>0.42409999999999998</v>
      </c>
    </row>
    <row r="255" spans="1:12" x14ac:dyDescent="0.25">
      <c r="A255" s="8">
        <v>4</v>
      </c>
      <c r="B255" s="3">
        <v>32</v>
      </c>
      <c r="C255" s="5"/>
      <c r="D255" s="33"/>
      <c r="E255" s="198">
        <v>1.4500000000000001E-2</v>
      </c>
      <c r="F255" s="198">
        <v>3.8699999999999998E-2</v>
      </c>
      <c r="G255" s="198">
        <v>6.7799999999999999E-2</v>
      </c>
      <c r="H255" s="198">
        <v>0.10009999999999999</v>
      </c>
      <c r="I255" s="198">
        <v>0.17119999999999999</v>
      </c>
      <c r="J255" s="198">
        <v>0.2485</v>
      </c>
      <c r="K255" s="198">
        <v>0.33029999999999998</v>
      </c>
      <c r="L255" s="198">
        <v>0.41570000000000001</v>
      </c>
    </row>
    <row r="256" spans="1:12" x14ac:dyDescent="0.25">
      <c r="A256" s="8">
        <v>4</v>
      </c>
      <c r="B256" s="3">
        <v>33</v>
      </c>
      <c r="C256" s="5"/>
      <c r="D256" s="33"/>
      <c r="E256" s="198">
        <v>1.3599999999999999E-2</v>
      </c>
      <c r="F256" s="198">
        <v>3.6900000000000002E-2</v>
      </c>
      <c r="G256" s="198">
        <v>6.5199999999999994E-2</v>
      </c>
      <c r="H256" s="198">
        <v>9.6600000000000005E-2</v>
      </c>
      <c r="I256" s="198">
        <v>0.16619999999999999</v>
      </c>
      <c r="J256" s="198">
        <v>0.24210000000000001</v>
      </c>
      <c r="K256" s="198">
        <v>0.32279999999999998</v>
      </c>
      <c r="L256" s="198">
        <v>0.40720000000000001</v>
      </c>
    </row>
    <row r="257" spans="1:12" x14ac:dyDescent="0.25">
      <c r="A257" s="8">
        <v>4</v>
      </c>
      <c r="B257" s="3">
        <v>34</v>
      </c>
      <c r="C257" s="5"/>
      <c r="D257" s="33"/>
      <c r="E257" s="198">
        <v>1.2699999999999999E-2</v>
      </c>
      <c r="F257" s="198">
        <v>3.5099999999999999E-2</v>
      </c>
      <c r="G257" s="198">
        <v>6.25E-2</v>
      </c>
      <c r="H257" s="198">
        <v>9.3100000000000002E-2</v>
      </c>
      <c r="I257" s="198">
        <v>0.16120000000000001</v>
      </c>
      <c r="J257" s="198">
        <v>0.23569999999999999</v>
      </c>
      <c r="K257" s="198">
        <v>0.31519999999999998</v>
      </c>
      <c r="L257" s="198">
        <v>0.39860000000000001</v>
      </c>
    </row>
    <row r="258" spans="1:12" x14ac:dyDescent="0.25">
      <c r="A258" s="8">
        <v>4</v>
      </c>
      <c r="B258" s="3">
        <v>35</v>
      </c>
      <c r="C258" s="5"/>
      <c r="D258" s="33"/>
      <c r="E258" s="198">
        <v>1.1900000000000001E-2</v>
      </c>
      <c r="F258" s="198">
        <v>3.3399999999999999E-2</v>
      </c>
      <c r="G258" s="198">
        <v>5.9799999999999999E-2</v>
      </c>
      <c r="H258" s="198">
        <v>8.9599999999999999E-2</v>
      </c>
      <c r="I258" s="198">
        <v>0.156</v>
      </c>
      <c r="J258" s="198">
        <v>0.22919999999999999</v>
      </c>
      <c r="K258" s="198">
        <v>0.3075</v>
      </c>
      <c r="L258" s="198">
        <v>0.38990000000000002</v>
      </c>
    </row>
    <row r="259" spans="1:12" x14ac:dyDescent="0.25">
      <c r="A259" s="8">
        <v>4</v>
      </c>
      <c r="B259" s="3">
        <v>36</v>
      </c>
      <c r="C259" s="5"/>
      <c r="D259" s="33"/>
      <c r="E259" s="198">
        <v>1.11E-2</v>
      </c>
      <c r="F259" s="198">
        <v>3.1600000000000003E-2</v>
      </c>
      <c r="G259" s="198">
        <v>5.7099999999999998E-2</v>
      </c>
      <c r="H259" s="198">
        <v>8.5999999999999993E-2</v>
      </c>
      <c r="I259" s="198">
        <v>0.15090000000000001</v>
      </c>
      <c r="J259" s="198">
        <v>0.22270000000000001</v>
      </c>
      <c r="K259" s="198">
        <v>0.29980000000000001</v>
      </c>
      <c r="L259" s="198">
        <v>0.38119999999999998</v>
      </c>
    </row>
    <row r="260" spans="1:12" x14ac:dyDescent="0.25">
      <c r="A260" s="8">
        <v>4</v>
      </c>
      <c r="B260" s="3">
        <v>37</v>
      </c>
      <c r="C260" s="5"/>
      <c r="D260" s="33"/>
      <c r="E260" s="198">
        <v>1.03E-2</v>
      </c>
      <c r="F260" s="198">
        <v>2.9899999999999999E-2</v>
      </c>
      <c r="G260" s="198">
        <v>5.45E-2</v>
      </c>
      <c r="H260" s="198">
        <v>8.2400000000000001E-2</v>
      </c>
      <c r="I260" s="198">
        <v>0.1457</v>
      </c>
      <c r="J260" s="198">
        <v>0.21609999999999999</v>
      </c>
      <c r="K260" s="198">
        <v>0.29199999999999998</v>
      </c>
      <c r="L260" s="198">
        <v>0.37230000000000002</v>
      </c>
    </row>
    <row r="261" spans="1:12" x14ac:dyDescent="0.25">
      <c r="A261" s="8">
        <v>4</v>
      </c>
      <c r="B261" s="3">
        <v>38</v>
      </c>
      <c r="C261" s="5"/>
      <c r="D261" s="33"/>
      <c r="E261" s="198">
        <v>9.4999999999999998E-3</v>
      </c>
      <c r="F261" s="198">
        <v>2.8199999999999999E-2</v>
      </c>
      <c r="G261" s="198">
        <v>5.1799999999999999E-2</v>
      </c>
      <c r="H261" s="198">
        <v>7.8799999999999995E-2</v>
      </c>
      <c r="I261" s="198">
        <v>0.1404</v>
      </c>
      <c r="J261" s="198">
        <v>0.2094</v>
      </c>
      <c r="K261" s="198">
        <v>0.28399999999999997</v>
      </c>
      <c r="L261" s="198">
        <v>0.36330000000000001</v>
      </c>
    </row>
    <row r="262" spans="1:12" x14ac:dyDescent="0.25">
      <c r="A262" s="8">
        <v>4</v>
      </c>
      <c r="B262" s="3">
        <v>39</v>
      </c>
      <c r="C262" s="5"/>
      <c r="D262" s="33"/>
      <c r="E262" s="198">
        <v>8.8000000000000005E-3</v>
      </c>
      <c r="F262" s="198">
        <v>2.6499999999999999E-2</v>
      </c>
      <c r="G262" s="198">
        <v>4.9099999999999998E-2</v>
      </c>
      <c r="H262" s="198">
        <v>7.5300000000000006E-2</v>
      </c>
      <c r="I262" s="198">
        <v>0.13519999999999999</v>
      </c>
      <c r="J262" s="198">
        <v>0.20269999999999999</v>
      </c>
      <c r="K262" s="198">
        <v>0.27610000000000001</v>
      </c>
      <c r="L262" s="198">
        <v>0.35439999999999999</v>
      </c>
    </row>
    <row r="263" spans="1:12" x14ac:dyDescent="0.25">
      <c r="A263" s="8">
        <v>4</v>
      </c>
      <c r="B263" s="3">
        <v>40</v>
      </c>
      <c r="C263" s="5"/>
      <c r="D263" s="33"/>
      <c r="E263" s="198">
        <v>8.0999999999999996E-3</v>
      </c>
      <c r="F263" s="198">
        <v>2.4799999999999999E-2</v>
      </c>
      <c r="G263" s="198">
        <v>4.65E-2</v>
      </c>
      <c r="H263" s="198">
        <v>7.17E-2</v>
      </c>
      <c r="I263" s="198">
        <v>0.12989999999999999</v>
      </c>
      <c r="J263" s="198">
        <v>0.19600000000000001</v>
      </c>
      <c r="K263" s="198">
        <v>0.26819999999999999</v>
      </c>
      <c r="L263" s="198">
        <v>0.34539999999999998</v>
      </c>
    </row>
    <row r="264" spans="1:12" x14ac:dyDescent="0.25">
      <c r="A264" s="8">
        <v>4</v>
      </c>
      <c r="B264" s="3">
        <v>41</v>
      </c>
      <c r="C264" s="5"/>
      <c r="D264" s="33"/>
      <c r="E264" s="198">
        <v>7.4000000000000003E-3</v>
      </c>
      <c r="F264" s="198">
        <v>2.3199999999999998E-2</v>
      </c>
      <c r="G264" s="198">
        <v>4.3900000000000002E-2</v>
      </c>
      <c r="H264" s="198">
        <v>6.8199999999999997E-2</v>
      </c>
      <c r="I264" s="198">
        <v>0.12470000000000001</v>
      </c>
      <c r="J264" s="198">
        <v>0.18920000000000001</v>
      </c>
      <c r="K264" s="198">
        <v>0.2601</v>
      </c>
      <c r="L264" s="198">
        <v>0.33629999999999999</v>
      </c>
    </row>
    <row r="265" spans="1:12" x14ac:dyDescent="0.25">
      <c r="A265" s="8">
        <v>4</v>
      </c>
      <c r="B265" s="3">
        <v>42</v>
      </c>
      <c r="C265" s="5"/>
      <c r="D265" s="33"/>
      <c r="E265" s="198">
        <v>6.7000000000000002E-3</v>
      </c>
      <c r="F265" s="198">
        <v>2.1600000000000001E-2</v>
      </c>
      <c r="G265" s="198">
        <v>4.1300000000000003E-2</v>
      </c>
      <c r="H265" s="198">
        <v>6.4600000000000005E-2</v>
      </c>
      <c r="I265" s="198">
        <v>0.11940000000000001</v>
      </c>
      <c r="J265" s="198">
        <v>0.18240000000000001</v>
      </c>
      <c r="K265" s="198">
        <v>0.252</v>
      </c>
      <c r="L265" s="198">
        <v>0.3271</v>
      </c>
    </row>
    <row r="266" spans="1:12" x14ac:dyDescent="0.25">
      <c r="A266" s="8">
        <v>4</v>
      </c>
      <c r="B266" s="3">
        <v>43</v>
      </c>
      <c r="C266" s="5"/>
      <c r="D266" s="33"/>
      <c r="E266" s="198">
        <v>6.1000000000000004E-3</v>
      </c>
      <c r="F266" s="198">
        <v>0.02</v>
      </c>
      <c r="G266" s="198">
        <v>3.8800000000000001E-2</v>
      </c>
      <c r="H266" s="198">
        <v>6.1199999999999997E-2</v>
      </c>
      <c r="I266" s="198">
        <v>0.11409999999999999</v>
      </c>
      <c r="J266" s="198">
        <v>0.17560000000000001</v>
      </c>
      <c r="K266" s="198">
        <v>0.24399999999999999</v>
      </c>
      <c r="L266" s="198">
        <v>0.31790000000000002</v>
      </c>
    </row>
    <row r="267" spans="1:12" x14ac:dyDescent="0.25">
      <c r="A267" s="8">
        <v>4</v>
      </c>
      <c r="B267" s="3">
        <v>44</v>
      </c>
      <c r="C267" s="5"/>
      <c r="D267" s="33"/>
      <c r="E267" s="198">
        <v>5.4999999999999997E-3</v>
      </c>
      <c r="F267" s="198">
        <v>1.8499999999999999E-2</v>
      </c>
      <c r="G267" s="198">
        <v>3.6299999999999999E-2</v>
      </c>
      <c r="H267" s="198">
        <v>5.7700000000000001E-2</v>
      </c>
      <c r="I267" s="198">
        <v>0.1089</v>
      </c>
      <c r="J267" s="198">
        <v>0.16889999999999999</v>
      </c>
      <c r="K267" s="198">
        <v>0.23599999999999999</v>
      </c>
      <c r="L267" s="198">
        <v>0.30880000000000002</v>
      </c>
    </row>
    <row r="268" spans="1:12" x14ac:dyDescent="0.25">
      <c r="A268" s="8">
        <v>4</v>
      </c>
      <c r="B268" s="3">
        <v>45</v>
      </c>
      <c r="C268" s="5"/>
      <c r="D268" s="33"/>
      <c r="E268" s="198">
        <v>4.8999999999999998E-3</v>
      </c>
      <c r="F268" s="198">
        <v>1.6799999999999999E-2</v>
      </c>
      <c r="G268" s="198">
        <v>3.3500000000000002E-2</v>
      </c>
      <c r="H268" s="198">
        <v>5.3900000000000003E-2</v>
      </c>
      <c r="I268" s="198">
        <v>0.1031</v>
      </c>
      <c r="J268" s="198">
        <v>0.16139999999999999</v>
      </c>
      <c r="K268" s="198">
        <v>0.2271</v>
      </c>
      <c r="L268" s="198">
        <v>0.29859999999999998</v>
      </c>
    </row>
    <row r="269" spans="1:12" x14ac:dyDescent="0.25">
      <c r="A269" s="8">
        <v>4</v>
      </c>
      <c r="B269" s="3">
        <v>46</v>
      </c>
      <c r="C269" s="5"/>
      <c r="D269" s="33"/>
      <c r="E269" s="198">
        <v>4.1999999999999997E-3</v>
      </c>
      <c r="F269" s="198">
        <v>1.52E-2</v>
      </c>
      <c r="G269" s="198">
        <v>3.0800000000000001E-2</v>
      </c>
      <c r="H269" s="198">
        <v>5.0099999999999999E-2</v>
      </c>
      <c r="I269" s="198">
        <v>9.7299999999999998E-2</v>
      </c>
      <c r="J269" s="198">
        <v>0.154</v>
      </c>
      <c r="K269" s="198">
        <v>0.21809999999999999</v>
      </c>
      <c r="L269" s="198">
        <v>0.28849999999999998</v>
      </c>
    </row>
    <row r="270" spans="1:12" x14ac:dyDescent="0.25">
      <c r="A270" s="8">
        <v>4</v>
      </c>
      <c r="B270" s="3">
        <v>47</v>
      </c>
      <c r="C270" s="5"/>
      <c r="D270" s="33"/>
      <c r="E270" s="198">
        <v>3.7000000000000002E-3</v>
      </c>
      <c r="F270" s="198">
        <v>1.3599999999999999E-2</v>
      </c>
      <c r="G270" s="198">
        <v>2.8199999999999999E-2</v>
      </c>
      <c r="H270" s="198">
        <v>4.6399999999999997E-2</v>
      </c>
      <c r="I270" s="198">
        <v>9.1700000000000004E-2</v>
      </c>
      <c r="J270" s="198">
        <v>0.14660000000000001</v>
      </c>
      <c r="K270" s="198">
        <v>0.20930000000000001</v>
      </c>
      <c r="L270" s="198">
        <v>0.27839999999999998</v>
      </c>
    </row>
    <row r="271" spans="1:12" x14ac:dyDescent="0.25">
      <c r="A271" s="8">
        <v>4</v>
      </c>
      <c r="B271" s="3">
        <v>48</v>
      </c>
      <c r="C271" s="5"/>
      <c r="D271" s="33"/>
      <c r="E271" s="198">
        <v>3.0999999999999999E-3</v>
      </c>
      <c r="F271" s="198">
        <v>1.21E-2</v>
      </c>
      <c r="G271" s="198">
        <v>2.5600000000000001E-2</v>
      </c>
      <c r="H271" s="198">
        <v>4.2799999999999998E-2</v>
      </c>
      <c r="I271" s="198">
        <v>8.5999999999999993E-2</v>
      </c>
      <c r="J271" s="198">
        <v>0.13919999999999999</v>
      </c>
      <c r="K271" s="198">
        <v>0.20030000000000001</v>
      </c>
      <c r="L271" s="198">
        <v>0.2681</v>
      </c>
    </row>
    <row r="272" spans="1:12" x14ac:dyDescent="0.25">
      <c r="A272" s="8">
        <v>4</v>
      </c>
      <c r="B272" s="3">
        <v>49</v>
      </c>
      <c r="C272" s="5"/>
      <c r="D272" s="33"/>
      <c r="E272" s="198">
        <v>2.7000000000000001E-3</v>
      </c>
      <c r="F272" s="198">
        <v>1.0699999999999999E-2</v>
      </c>
      <c r="G272" s="198">
        <v>2.3199999999999998E-2</v>
      </c>
      <c r="H272" s="198">
        <v>3.9199999999999999E-2</v>
      </c>
      <c r="I272" s="198">
        <v>8.0399999999999999E-2</v>
      </c>
      <c r="J272" s="198">
        <v>0.1318</v>
      </c>
      <c r="K272" s="198">
        <v>0.19139999999999999</v>
      </c>
      <c r="L272" s="198">
        <v>0.25779999999999997</v>
      </c>
    </row>
    <row r="273" spans="1:12" x14ac:dyDescent="0.25">
      <c r="A273" s="8">
        <v>4</v>
      </c>
      <c r="B273" s="3">
        <v>50</v>
      </c>
      <c r="C273" s="5"/>
      <c r="D273" s="33"/>
      <c r="E273" s="198">
        <v>2.2000000000000001E-3</v>
      </c>
      <c r="F273" s="198">
        <v>9.4000000000000004E-3</v>
      </c>
      <c r="G273" s="198">
        <v>2.0799999999999999E-2</v>
      </c>
      <c r="H273" s="198">
        <v>3.5799999999999998E-2</v>
      </c>
      <c r="I273" s="198">
        <v>7.4999999999999997E-2</v>
      </c>
      <c r="J273" s="198">
        <v>0.1245</v>
      </c>
      <c r="K273" s="198">
        <v>0.18260000000000001</v>
      </c>
      <c r="L273" s="198">
        <v>0.2477</v>
      </c>
    </row>
    <row r="274" spans="1:12" x14ac:dyDescent="0.25">
      <c r="A274" s="8">
        <v>4</v>
      </c>
      <c r="B274" s="3">
        <v>51</v>
      </c>
      <c r="C274" s="5"/>
      <c r="D274" s="33"/>
      <c r="E274" s="198">
        <v>1.8E-3</v>
      </c>
      <c r="F274" s="198">
        <v>8.2000000000000007E-3</v>
      </c>
      <c r="G274" s="198">
        <v>1.8599999999999998E-2</v>
      </c>
      <c r="H274" s="198">
        <v>3.2500000000000001E-2</v>
      </c>
      <c r="I274" s="198">
        <v>6.9699999999999998E-2</v>
      </c>
      <c r="J274" s="198">
        <v>0.1174</v>
      </c>
      <c r="K274" s="198">
        <v>0.17380000000000001</v>
      </c>
      <c r="L274" s="198">
        <v>0.23749999999999999</v>
      </c>
    </row>
    <row r="275" spans="1:12" x14ac:dyDescent="0.25">
      <c r="A275" s="8">
        <v>4</v>
      </c>
      <c r="B275" s="3">
        <v>52</v>
      </c>
      <c r="C275" s="5"/>
      <c r="D275" s="33"/>
      <c r="E275" s="198">
        <v>1.5E-3</v>
      </c>
      <c r="F275" s="198">
        <v>7.0000000000000001E-3</v>
      </c>
      <c r="G275" s="198">
        <v>1.6400000000000001E-2</v>
      </c>
      <c r="H275" s="198">
        <v>2.93E-2</v>
      </c>
      <c r="I275" s="198">
        <v>6.4299999999999996E-2</v>
      </c>
      <c r="J275" s="198">
        <v>0.11</v>
      </c>
      <c r="K275" s="198">
        <v>0.16470000000000001</v>
      </c>
      <c r="L275" s="198">
        <v>0.22689999999999999</v>
      </c>
    </row>
    <row r="276" spans="1:12" x14ac:dyDescent="0.25">
      <c r="A276" s="8">
        <v>4</v>
      </c>
      <c r="B276" s="3">
        <v>53</v>
      </c>
      <c r="C276" s="5"/>
      <c r="D276" s="33"/>
      <c r="E276" s="198">
        <v>1.1999999999999999E-3</v>
      </c>
      <c r="F276" s="198">
        <v>6.0000000000000001E-3</v>
      </c>
      <c r="G276" s="198">
        <v>1.44E-2</v>
      </c>
      <c r="H276" s="198">
        <v>2.6200000000000001E-2</v>
      </c>
      <c r="I276" s="198">
        <v>5.8999999999999997E-2</v>
      </c>
      <c r="J276" s="198">
        <v>0.1028</v>
      </c>
      <c r="K276" s="198">
        <v>0.15570000000000001</v>
      </c>
      <c r="L276" s="198">
        <v>0.21629999999999999</v>
      </c>
    </row>
    <row r="277" spans="1:12" x14ac:dyDescent="0.25">
      <c r="A277" s="8">
        <v>4</v>
      </c>
      <c r="B277" s="3">
        <v>54</v>
      </c>
      <c r="C277" s="5"/>
      <c r="D277" s="33"/>
      <c r="E277" s="198">
        <v>8.9999999999999998E-4</v>
      </c>
      <c r="F277" s="198">
        <v>5.0000000000000001E-3</v>
      </c>
      <c r="G277" s="198">
        <v>1.24E-2</v>
      </c>
      <c r="H277" s="198">
        <v>2.3199999999999998E-2</v>
      </c>
      <c r="I277" s="198">
        <v>5.3900000000000003E-2</v>
      </c>
      <c r="J277" s="198">
        <v>9.5600000000000004E-2</v>
      </c>
      <c r="K277" s="198">
        <v>0.14660000000000001</v>
      </c>
      <c r="L277" s="198">
        <v>0.20569999999999999</v>
      </c>
    </row>
    <row r="278" spans="1:12" x14ac:dyDescent="0.25">
      <c r="A278" s="8">
        <v>4</v>
      </c>
      <c r="B278" s="3">
        <v>55</v>
      </c>
      <c r="C278" s="5"/>
      <c r="D278" s="33"/>
      <c r="E278" s="198">
        <v>6.9999999999999999E-4</v>
      </c>
      <c r="F278" s="198">
        <v>4.1000000000000003E-3</v>
      </c>
      <c r="G278" s="198">
        <v>1.0699999999999999E-2</v>
      </c>
      <c r="H278" s="198">
        <v>2.0400000000000001E-2</v>
      </c>
      <c r="I278" s="198">
        <v>4.8899999999999999E-2</v>
      </c>
      <c r="J278" s="198">
        <v>8.8599999999999998E-2</v>
      </c>
      <c r="K278" s="198">
        <v>0.13780000000000001</v>
      </c>
      <c r="L278" s="198">
        <v>0.19520000000000001</v>
      </c>
    </row>
    <row r="279" spans="1:12" x14ac:dyDescent="0.25">
      <c r="A279" s="8">
        <v>4</v>
      </c>
      <c r="B279" s="3">
        <v>56</v>
      </c>
      <c r="C279" s="5"/>
      <c r="D279" s="33"/>
      <c r="E279" s="198">
        <v>5.0000000000000001E-4</v>
      </c>
      <c r="F279" s="198">
        <v>3.3E-3</v>
      </c>
      <c r="G279" s="198">
        <v>8.9999999999999993E-3</v>
      </c>
      <c r="H279" s="198">
        <v>1.77E-2</v>
      </c>
      <c r="I279" s="198">
        <v>4.3999999999999997E-2</v>
      </c>
      <c r="J279" s="198">
        <v>8.14E-2</v>
      </c>
      <c r="K279" s="198">
        <v>0.12859999999999999</v>
      </c>
      <c r="L279" s="198">
        <v>0.18440000000000001</v>
      </c>
    </row>
    <row r="280" spans="1:12" x14ac:dyDescent="0.25">
      <c r="A280" s="8">
        <v>4</v>
      </c>
      <c r="B280" s="3">
        <v>57</v>
      </c>
      <c r="C280" s="5"/>
      <c r="D280" s="33"/>
      <c r="E280" s="198">
        <v>4.0000000000000002E-4</v>
      </c>
      <c r="F280" s="198">
        <v>2.5999999999999999E-3</v>
      </c>
      <c r="G280" s="198">
        <v>7.4999999999999997E-3</v>
      </c>
      <c r="H280" s="198">
        <v>1.52E-2</v>
      </c>
      <c r="I280" s="198">
        <v>3.9199999999999999E-2</v>
      </c>
      <c r="J280" s="198">
        <v>7.4399999999999994E-2</v>
      </c>
      <c r="K280" s="198">
        <v>0.1196</v>
      </c>
      <c r="L280" s="198">
        <v>0.17369999999999999</v>
      </c>
    </row>
    <row r="281" spans="1:12" x14ac:dyDescent="0.25">
      <c r="A281" s="8">
        <v>4</v>
      </c>
      <c r="B281" s="3">
        <v>58</v>
      </c>
      <c r="C281" s="5"/>
      <c r="D281" s="33"/>
      <c r="E281" s="198">
        <v>2.9999999999999997E-4</v>
      </c>
      <c r="F281" s="198">
        <v>2.0999999999999999E-3</v>
      </c>
      <c r="G281" s="198">
        <v>6.1999999999999998E-3</v>
      </c>
      <c r="H281" s="198">
        <v>1.2999999999999999E-2</v>
      </c>
      <c r="I281" s="198">
        <v>3.5000000000000003E-2</v>
      </c>
      <c r="J281" s="198">
        <v>6.8000000000000005E-2</v>
      </c>
      <c r="K281" s="198">
        <v>0.11119999999999999</v>
      </c>
      <c r="L281" s="198">
        <v>0.16350000000000001</v>
      </c>
    </row>
    <row r="282" spans="1:12" x14ac:dyDescent="0.25">
      <c r="A282" s="8">
        <v>4</v>
      </c>
      <c r="B282" s="3">
        <v>59</v>
      </c>
      <c r="C282" s="5"/>
      <c r="D282" s="33"/>
      <c r="E282" s="198">
        <v>2.0000000000000001E-4</v>
      </c>
      <c r="F282" s="198">
        <v>1.6000000000000001E-3</v>
      </c>
      <c r="G282" s="198">
        <v>5.1000000000000004E-3</v>
      </c>
      <c r="H282" s="198">
        <v>1.0999999999999999E-2</v>
      </c>
      <c r="I282" s="198">
        <v>3.09E-2</v>
      </c>
      <c r="J282" s="198">
        <v>6.1699999999999998E-2</v>
      </c>
      <c r="K282" s="198">
        <v>0.1028</v>
      </c>
      <c r="L282" s="198">
        <v>0.15340000000000001</v>
      </c>
    </row>
    <row r="283" spans="1:12" x14ac:dyDescent="0.25">
      <c r="A283" s="8">
        <v>4</v>
      </c>
      <c r="B283" s="3">
        <v>60</v>
      </c>
      <c r="C283" s="5"/>
      <c r="D283" s="33"/>
      <c r="E283" s="198">
        <v>1E-4</v>
      </c>
      <c r="F283" s="198">
        <v>1.1999999999999999E-3</v>
      </c>
      <c r="G283" s="198">
        <v>4.1000000000000003E-3</v>
      </c>
      <c r="H283" s="198">
        <v>9.1999999999999998E-3</v>
      </c>
      <c r="I283" s="198">
        <v>2.69E-2</v>
      </c>
      <c r="J283" s="198">
        <v>5.5399999999999998E-2</v>
      </c>
      <c r="K283" s="198">
        <v>9.4299999999999995E-2</v>
      </c>
      <c r="L283" s="198">
        <v>0.1431</v>
      </c>
    </row>
    <row r="284" spans="1:12" x14ac:dyDescent="0.25">
      <c r="A284" s="8">
        <v>4</v>
      </c>
      <c r="B284" s="3">
        <v>61</v>
      </c>
      <c r="C284" s="5"/>
      <c r="D284" s="33"/>
      <c r="E284" s="198">
        <v>1E-4</v>
      </c>
      <c r="F284" s="198">
        <v>8.9999999999999998E-4</v>
      </c>
      <c r="G284" s="198">
        <v>3.2000000000000002E-3</v>
      </c>
      <c r="H284" s="198">
        <v>7.4999999999999997E-3</v>
      </c>
      <c r="I284" s="198">
        <v>2.3199999999999998E-2</v>
      </c>
      <c r="J284" s="198">
        <v>4.9299999999999997E-2</v>
      </c>
      <c r="K284" s="198">
        <v>8.5999999999999993E-2</v>
      </c>
      <c r="L284" s="198">
        <v>0.13289999999999999</v>
      </c>
    </row>
    <row r="285" spans="1:12" x14ac:dyDescent="0.25">
      <c r="A285" s="8">
        <v>4</v>
      </c>
      <c r="B285" s="3">
        <v>62</v>
      </c>
      <c r="C285" s="5"/>
      <c r="D285" s="33"/>
      <c r="E285" s="198">
        <v>1E-4</v>
      </c>
      <c r="F285" s="198">
        <v>5.9999999999999995E-4</v>
      </c>
      <c r="G285" s="198">
        <v>2.3999999999999998E-3</v>
      </c>
      <c r="H285" s="198">
        <v>5.8999999999999999E-3</v>
      </c>
      <c r="I285" s="198">
        <v>1.9599999999999999E-2</v>
      </c>
      <c r="J285" s="198">
        <v>4.3400000000000001E-2</v>
      </c>
      <c r="K285" s="198">
        <v>7.7700000000000005E-2</v>
      </c>
      <c r="L285" s="198">
        <v>0.1227</v>
      </c>
    </row>
    <row r="286" spans="1:12" x14ac:dyDescent="0.25">
      <c r="A286" s="8">
        <v>4</v>
      </c>
      <c r="B286" s="3">
        <v>63</v>
      </c>
      <c r="C286" s="5"/>
      <c r="D286" s="33"/>
      <c r="E286" s="198">
        <v>0</v>
      </c>
      <c r="F286" s="198">
        <v>4.0000000000000002E-4</v>
      </c>
      <c r="G286" s="198">
        <v>1.8E-3</v>
      </c>
      <c r="H286" s="198">
        <v>4.5999999999999999E-3</v>
      </c>
      <c r="I286" s="198">
        <v>1.6199999999999999E-2</v>
      </c>
      <c r="J286" s="198">
        <v>3.7400000000000003E-2</v>
      </c>
      <c r="K286" s="198">
        <v>6.9400000000000003E-2</v>
      </c>
      <c r="L286" s="198">
        <v>0.1123</v>
      </c>
    </row>
    <row r="287" spans="1:12" x14ac:dyDescent="0.25">
      <c r="A287" s="8">
        <v>4</v>
      </c>
      <c r="B287" s="3">
        <v>64</v>
      </c>
      <c r="C287" s="5"/>
      <c r="D287" s="33"/>
      <c r="E287" s="198">
        <v>0</v>
      </c>
      <c r="F287" s="198">
        <v>2.9999999999999997E-4</v>
      </c>
      <c r="G287" s="198">
        <v>1.1999999999999999E-3</v>
      </c>
      <c r="H287" s="198">
        <v>3.3999999999999998E-3</v>
      </c>
      <c r="I287" s="198">
        <v>1.2999999999999999E-2</v>
      </c>
      <c r="J287" s="198">
        <v>3.1800000000000002E-2</v>
      </c>
      <c r="K287" s="198">
        <v>6.1199999999999997E-2</v>
      </c>
      <c r="L287" s="198">
        <v>0.1019</v>
      </c>
    </row>
    <row r="288" spans="1:12" x14ac:dyDescent="0.25">
      <c r="A288" s="8">
        <v>4</v>
      </c>
      <c r="B288" s="3">
        <v>65</v>
      </c>
      <c r="C288" s="5"/>
      <c r="D288" s="33"/>
      <c r="E288" s="198">
        <v>0</v>
      </c>
      <c r="F288" s="198">
        <v>2.0000000000000001E-4</v>
      </c>
      <c r="G288" s="198">
        <v>8.0000000000000004E-4</v>
      </c>
      <c r="H288" s="198">
        <v>2.3999999999999998E-3</v>
      </c>
      <c r="I288" s="198">
        <v>1.01E-2</v>
      </c>
      <c r="J288" s="198">
        <v>2.64E-2</v>
      </c>
      <c r="K288" s="198">
        <v>5.3199999999999997E-2</v>
      </c>
      <c r="L288" s="198">
        <v>9.1600000000000001E-2</v>
      </c>
    </row>
    <row r="289" spans="1:12" x14ac:dyDescent="0.25">
      <c r="A289" s="8">
        <v>4</v>
      </c>
      <c r="B289" s="3">
        <v>66</v>
      </c>
      <c r="C289" s="5"/>
      <c r="D289" s="33"/>
      <c r="E289" s="198">
        <v>0</v>
      </c>
      <c r="F289" s="198">
        <v>1E-4</v>
      </c>
      <c r="G289" s="198">
        <v>5.0000000000000001E-4</v>
      </c>
      <c r="H289" s="198">
        <v>1.6000000000000001E-3</v>
      </c>
      <c r="I289" s="198">
        <v>7.6E-3</v>
      </c>
      <c r="J289" s="198">
        <v>2.1399999999999999E-2</v>
      </c>
      <c r="K289" s="198">
        <v>4.5499999999999999E-2</v>
      </c>
      <c r="L289" s="198">
        <v>8.14E-2</v>
      </c>
    </row>
    <row r="290" spans="1:12" x14ac:dyDescent="0.25">
      <c r="A290" s="8">
        <v>4</v>
      </c>
      <c r="B290" s="3">
        <v>67</v>
      </c>
      <c r="C290" s="5"/>
      <c r="D290" s="33"/>
      <c r="E290" s="198">
        <v>0</v>
      </c>
      <c r="F290" s="198">
        <v>0</v>
      </c>
      <c r="G290" s="198">
        <v>2.9999999999999997E-4</v>
      </c>
      <c r="H290" s="198">
        <v>1E-3</v>
      </c>
      <c r="I290" s="198">
        <v>5.3E-3</v>
      </c>
      <c r="J290" s="198">
        <v>1.6400000000000001E-2</v>
      </c>
      <c r="K290" s="198">
        <v>3.7499999999999999E-2</v>
      </c>
      <c r="L290" s="198">
        <v>7.0599999999999996E-2</v>
      </c>
    </row>
    <row r="291" spans="1:12" x14ac:dyDescent="0.25">
      <c r="A291" s="8">
        <v>4</v>
      </c>
      <c r="B291" s="3">
        <v>68</v>
      </c>
      <c r="C291" s="5"/>
      <c r="D291" s="33"/>
      <c r="E291" s="198">
        <v>0</v>
      </c>
      <c r="F291" s="198">
        <v>0</v>
      </c>
      <c r="G291" s="198">
        <v>1E-4</v>
      </c>
      <c r="H291" s="198">
        <v>5.0000000000000001E-4</v>
      </c>
      <c r="I291" s="198">
        <v>3.3999999999999998E-3</v>
      </c>
      <c r="J291" s="198">
        <v>1.1900000000000001E-2</v>
      </c>
      <c r="K291" s="198">
        <v>2.98E-2</v>
      </c>
      <c r="L291" s="198">
        <v>5.9799999999999999E-2</v>
      </c>
    </row>
    <row r="292" spans="1:12" x14ac:dyDescent="0.25">
      <c r="A292" s="8">
        <v>4</v>
      </c>
      <c r="B292" s="3">
        <v>69</v>
      </c>
      <c r="C292" s="5"/>
      <c r="D292" s="33"/>
      <c r="E292" s="198">
        <v>0</v>
      </c>
      <c r="F292" s="198">
        <v>0</v>
      </c>
      <c r="G292" s="198">
        <v>0</v>
      </c>
      <c r="H292" s="198">
        <v>2.0000000000000001E-4</v>
      </c>
      <c r="I292" s="198">
        <v>2E-3</v>
      </c>
      <c r="J292" s="198">
        <v>8.2000000000000007E-3</v>
      </c>
      <c r="K292" s="198">
        <v>2.29E-2</v>
      </c>
      <c r="L292" s="198">
        <v>4.9599999999999998E-2</v>
      </c>
    </row>
    <row r="293" spans="1:12" x14ac:dyDescent="0.25">
      <c r="A293" s="8">
        <v>4</v>
      </c>
      <c r="B293" s="3">
        <v>70</v>
      </c>
      <c r="C293" s="5"/>
      <c r="D293" s="33"/>
      <c r="E293" s="198">
        <v>0</v>
      </c>
      <c r="F293" s="198">
        <v>0</v>
      </c>
      <c r="G293" s="198">
        <v>0</v>
      </c>
      <c r="H293" s="198">
        <v>1E-4</v>
      </c>
      <c r="I293" s="198">
        <v>8.9999999999999998E-4</v>
      </c>
      <c r="J293" s="198">
        <v>4.7999999999999996E-3</v>
      </c>
      <c r="K293" s="198">
        <v>1.5699999999999999E-2</v>
      </c>
      <c r="L293" s="198">
        <v>3.8300000000000001E-2</v>
      </c>
    </row>
    <row r="294" spans="1:12" x14ac:dyDescent="0.25">
      <c r="A294" s="8">
        <v>4</v>
      </c>
      <c r="B294" s="3">
        <v>71</v>
      </c>
      <c r="C294" s="5"/>
      <c r="D294" s="33"/>
      <c r="E294" s="198">
        <v>0</v>
      </c>
      <c r="F294" s="198">
        <v>0</v>
      </c>
      <c r="G294" s="198">
        <v>0</v>
      </c>
      <c r="H294" s="198">
        <v>0</v>
      </c>
      <c r="I294" s="198">
        <v>2.9999999999999997E-4</v>
      </c>
      <c r="J294" s="198">
        <v>2.3999999999999998E-3</v>
      </c>
      <c r="K294" s="198">
        <v>9.7999999999999997E-3</v>
      </c>
      <c r="L294" s="198">
        <v>2.7900000000000001E-2</v>
      </c>
    </row>
    <row r="295" spans="1:12" x14ac:dyDescent="0.25">
      <c r="A295" s="8">
        <v>4</v>
      </c>
      <c r="B295" s="3">
        <v>72</v>
      </c>
      <c r="C295" s="5"/>
      <c r="D295" s="33"/>
      <c r="E295" s="198">
        <v>0</v>
      </c>
      <c r="F295" s="198">
        <v>0</v>
      </c>
      <c r="G295" s="198">
        <v>0</v>
      </c>
      <c r="H295" s="198">
        <v>0</v>
      </c>
      <c r="I295" s="198">
        <v>0</v>
      </c>
      <c r="J295" s="198">
        <v>5.9999999999999995E-4</v>
      </c>
      <c r="K295" s="198">
        <v>4.0000000000000001E-3</v>
      </c>
      <c r="L295" s="198">
        <v>1.5699999999999999E-2</v>
      </c>
    </row>
    <row r="296" spans="1:12" x14ac:dyDescent="0.25">
      <c r="A296" s="8">
        <v>4</v>
      </c>
      <c r="B296" s="3">
        <v>73</v>
      </c>
      <c r="C296" s="5"/>
      <c r="D296" s="33"/>
      <c r="E296" s="198">
        <v>0</v>
      </c>
      <c r="F296" s="198">
        <v>0</v>
      </c>
      <c r="G296" s="198">
        <v>0</v>
      </c>
      <c r="H296" s="198">
        <v>0</v>
      </c>
      <c r="I296" s="198">
        <v>0</v>
      </c>
      <c r="J296" s="198">
        <v>0</v>
      </c>
      <c r="K296" s="198">
        <v>8.0000000000000004E-4</v>
      </c>
      <c r="L296" s="198">
        <v>5.8999999999999999E-3</v>
      </c>
    </row>
    <row r="297" spans="1:12" x14ac:dyDescent="0.25">
      <c r="A297" s="8">
        <v>4</v>
      </c>
      <c r="B297" s="3">
        <v>74</v>
      </c>
      <c r="C297" s="5"/>
      <c r="D297" s="33"/>
      <c r="E297" s="198">
        <v>0</v>
      </c>
      <c r="F297" s="198">
        <v>0</v>
      </c>
      <c r="G297" s="198">
        <v>0</v>
      </c>
      <c r="H297" s="198">
        <v>0</v>
      </c>
      <c r="I297" s="198">
        <v>0</v>
      </c>
      <c r="J297" s="198">
        <v>0</v>
      </c>
      <c r="K297" s="198">
        <v>1E-4</v>
      </c>
      <c r="L297" s="198">
        <v>2E-3</v>
      </c>
    </row>
    <row r="298" spans="1:12" x14ac:dyDescent="0.25">
      <c r="A298" s="8">
        <v>5</v>
      </c>
      <c r="B298" s="3">
        <v>1</v>
      </c>
      <c r="C298" s="5"/>
      <c r="D298" s="33"/>
      <c r="E298" s="198">
        <v>5.04E-2</v>
      </c>
      <c r="F298" s="198">
        <v>0.1023</v>
      </c>
      <c r="G298" s="198">
        <v>0.1555</v>
      </c>
      <c r="H298" s="198">
        <v>0.20930000000000001</v>
      </c>
      <c r="I298" s="198">
        <v>0.31869999999999998</v>
      </c>
      <c r="J298" s="198">
        <v>0.42949999999999999</v>
      </c>
      <c r="K298" s="198">
        <v>0.54120000000000001</v>
      </c>
      <c r="L298" s="198">
        <v>0.65349999999999997</v>
      </c>
    </row>
    <row r="299" spans="1:12" x14ac:dyDescent="0.25">
      <c r="A299" s="8">
        <v>5</v>
      </c>
      <c r="B299" s="3">
        <v>2</v>
      </c>
      <c r="C299" s="5"/>
      <c r="D299" s="33"/>
      <c r="E299" s="198">
        <v>4.9599999999999998E-2</v>
      </c>
      <c r="F299" s="198">
        <v>0.1009</v>
      </c>
      <c r="G299" s="198">
        <v>0.15359999999999999</v>
      </c>
      <c r="H299" s="198">
        <v>0.20699999999999999</v>
      </c>
      <c r="I299" s="198">
        <v>0.31569999999999998</v>
      </c>
      <c r="J299" s="198">
        <v>0.42580000000000001</v>
      </c>
      <c r="K299" s="198">
        <v>0.53690000000000004</v>
      </c>
      <c r="L299" s="198">
        <v>0.64880000000000004</v>
      </c>
    </row>
    <row r="300" spans="1:12" x14ac:dyDescent="0.25">
      <c r="A300" s="8">
        <v>5</v>
      </c>
      <c r="B300" s="3">
        <v>3</v>
      </c>
      <c r="C300" s="5"/>
      <c r="D300" s="33"/>
      <c r="E300" s="198">
        <v>4.8500000000000001E-2</v>
      </c>
      <c r="F300" s="198">
        <v>9.9099999999999994E-2</v>
      </c>
      <c r="G300" s="198">
        <v>0.15110000000000001</v>
      </c>
      <c r="H300" s="198">
        <v>0.2041</v>
      </c>
      <c r="I300" s="198">
        <v>0.31190000000000001</v>
      </c>
      <c r="J300" s="198">
        <v>0.42120000000000002</v>
      </c>
      <c r="K300" s="198">
        <v>0.53149999999999997</v>
      </c>
      <c r="L300" s="198">
        <v>0.64270000000000005</v>
      </c>
    </row>
    <row r="301" spans="1:12" x14ac:dyDescent="0.25">
      <c r="A301" s="8">
        <v>5</v>
      </c>
      <c r="B301" s="3">
        <v>4</v>
      </c>
      <c r="C301" s="5"/>
      <c r="D301" s="33"/>
      <c r="E301" s="198">
        <v>4.7399999999999998E-2</v>
      </c>
      <c r="F301" s="198">
        <v>9.7299999999999998E-2</v>
      </c>
      <c r="G301" s="198">
        <v>0.1487</v>
      </c>
      <c r="H301" s="198">
        <v>0.20119999999999999</v>
      </c>
      <c r="I301" s="198">
        <v>0.308</v>
      </c>
      <c r="J301" s="198">
        <v>0.41639999999999999</v>
      </c>
      <c r="K301" s="198">
        <v>0.52610000000000001</v>
      </c>
      <c r="L301" s="198">
        <v>0.63649999999999995</v>
      </c>
    </row>
    <row r="302" spans="1:12" x14ac:dyDescent="0.25">
      <c r="A302" s="8">
        <v>5</v>
      </c>
      <c r="B302" s="3">
        <v>5</v>
      </c>
      <c r="C302" s="5"/>
      <c r="D302" s="33"/>
      <c r="E302" s="198">
        <v>4.6300000000000001E-2</v>
      </c>
      <c r="F302" s="198">
        <v>9.5500000000000002E-2</v>
      </c>
      <c r="G302" s="198">
        <v>0.14630000000000001</v>
      </c>
      <c r="H302" s="198">
        <v>0.19819999999999999</v>
      </c>
      <c r="I302" s="198">
        <v>0.30409999999999998</v>
      </c>
      <c r="J302" s="198">
        <v>0.41170000000000001</v>
      </c>
      <c r="K302" s="198">
        <v>0.52049999999999996</v>
      </c>
      <c r="L302" s="198">
        <v>0.63029999999999997</v>
      </c>
    </row>
    <row r="303" spans="1:12" x14ac:dyDescent="0.25">
      <c r="A303" s="8">
        <v>5</v>
      </c>
      <c r="B303" s="3">
        <v>6</v>
      </c>
      <c r="C303" s="5"/>
      <c r="D303" s="33"/>
      <c r="E303" s="198">
        <v>4.5199999999999997E-2</v>
      </c>
      <c r="F303" s="198">
        <v>9.3600000000000003E-2</v>
      </c>
      <c r="G303" s="198">
        <v>0.14380000000000001</v>
      </c>
      <c r="H303" s="198">
        <v>0.19520000000000001</v>
      </c>
      <c r="I303" s="198">
        <v>0.30009999999999998</v>
      </c>
      <c r="J303" s="198">
        <v>0.40689999999999998</v>
      </c>
      <c r="K303" s="198">
        <v>0.51490000000000002</v>
      </c>
      <c r="L303" s="198">
        <v>0.624</v>
      </c>
    </row>
    <row r="304" spans="1:12" x14ac:dyDescent="0.25">
      <c r="A304" s="8">
        <v>5</v>
      </c>
      <c r="B304" s="3">
        <v>7</v>
      </c>
      <c r="C304" s="5"/>
      <c r="D304" s="33"/>
      <c r="E304" s="198">
        <v>4.41E-2</v>
      </c>
      <c r="F304" s="198">
        <v>9.1700000000000004E-2</v>
      </c>
      <c r="G304" s="198">
        <v>0.1414</v>
      </c>
      <c r="H304" s="198">
        <v>0.19220000000000001</v>
      </c>
      <c r="I304" s="198">
        <v>0.29609999999999997</v>
      </c>
      <c r="J304" s="198">
        <v>0.40200000000000002</v>
      </c>
      <c r="K304" s="198">
        <v>0.50919999999999999</v>
      </c>
      <c r="L304" s="198">
        <v>0.61750000000000005</v>
      </c>
    </row>
    <row r="305" spans="1:12" x14ac:dyDescent="0.25">
      <c r="A305" s="8">
        <v>5</v>
      </c>
      <c r="B305" s="3">
        <v>8</v>
      </c>
      <c r="C305" s="5"/>
      <c r="D305" s="33"/>
      <c r="E305" s="198">
        <v>4.2900000000000001E-2</v>
      </c>
      <c r="F305" s="198">
        <v>8.9899999999999994E-2</v>
      </c>
      <c r="G305" s="198">
        <v>0.1389</v>
      </c>
      <c r="H305" s="198">
        <v>0.18920000000000001</v>
      </c>
      <c r="I305" s="198">
        <v>0.29199999999999998</v>
      </c>
      <c r="J305" s="198">
        <v>0.39700000000000002</v>
      </c>
      <c r="K305" s="198">
        <v>0.50349999999999995</v>
      </c>
      <c r="L305" s="198">
        <v>0.61109999999999998</v>
      </c>
    </row>
    <row r="306" spans="1:12" x14ac:dyDescent="0.25">
      <c r="A306" s="8">
        <v>5</v>
      </c>
      <c r="B306" s="3">
        <v>9</v>
      </c>
      <c r="C306" s="5"/>
      <c r="D306" s="33"/>
      <c r="E306" s="198">
        <v>4.1799999999999997E-2</v>
      </c>
      <c r="F306" s="198">
        <v>8.7999999999999995E-2</v>
      </c>
      <c r="G306" s="198">
        <v>0.13639999999999999</v>
      </c>
      <c r="H306" s="198">
        <v>0.18609999999999999</v>
      </c>
      <c r="I306" s="198">
        <v>0.28799999999999998</v>
      </c>
      <c r="J306" s="198">
        <v>0.3921</v>
      </c>
      <c r="K306" s="198">
        <v>0.49780000000000002</v>
      </c>
      <c r="L306" s="198">
        <v>0.60460000000000003</v>
      </c>
    </row>
    <row r="307" spans="1:12" x14ac:dyDescent="0.25">
      <c r="A307" s="8">
        <v>5</v>
      </c>
      <c r="B307" s="3">
        <v>10</v>
      </c>
      <c r="C307" s="5"/>
      <c r="D307" s="33"/>
      <c r="E307" s="198">
        <v>4.0800000000000003E-2</v>
      </c>
      <c r="F307" s="198">
        <v>8.6199999999999999E-2</v>
      </c>
      <c r="G307" s="198">
        <v>0.13400000000000001</v>
      </c>
      <c r="H307" s="198">
        <v>0.18310000000000001</v>
      </c>
      <c r="I307" s="198">
        <v>0.28389999999999999</v>
      </c>
      <c r="J307" s="198">
        <v>0.3871</v>
      </c>
      <c r="K307" s="198">
        <v>0.49199999999999999</v>
      </c>
      <c r="L307" s="198">
        <v>0.59799999999999998</v>
      </c>
    </row>
    <row r="308" spans="1:12" x14ac:dyDescent="0.25">
      <c r="A308" s="8">
        <v>5</v>
      </c>
      <c r="B308" s="3">
        <v>11</v>
      </c>
      <c r="C308" s="5"/>
      <c r="D308" s="33"/>
      <c r="E308" s="198">
        <v>3.9699999999999999E-2</v>
      </c>
      <c r="F308" s="198">
        <v>8.4400000000000003E-2</v>
      </c>
      <c r="G308" s="198">
        <v>0.13150000000000001</v>
      </c>
      <c r="H308" s="198">
        <v>0.18</v>
      </c>
      <c r="I308" s="198">
        <v>0.27989999999999998</v>
      </c>
      <c r="J308" s="198">
        <v>0.38219999999999998</v>
      </c>
      <c r="K308" s="198">
        <v>0.48620000000000002</v>
      </c>
      <c r="L308" s="198">
        <v>0.59150000000000003</v>
      </c>
    </row>
    <row r="309" spans="1:12" x14ac:dyDescent="0.25">
      <c r="A309" s="8">
        <v>5</v>
      </c>
      <c r="B309" s="3">
        <v>12</v>
      </c>
      <c r="C309" s="5"/>
      <c r="D309" s="33"/>
      <c r="E309" s="198">
        <v>3.8600000000000002E-2</v>
      </c>
      <c r="F309" s="198">
        <v>8.2500000000000004E-2</v>
      </c>
      <c r="G309" s="198">
        <v>0.129</v>
      </c>
      <c r="H309" s="198">
        <v>0.1769</v>
      </c>
      <c r="I309" s="198">
        <v>0.2757</v>
      </c>
      <c r="J309" s="198">
        <v>0.37709999999999999</v>
      </c>
      <c r="K309" s="198">
        <v>0.4803</v>
      </c>
      <c r="L309" s="198">
        <v>0.5847</v>
      </c>
    </row>
    <row r="310" spans="1:12" x14ac:dyDescent="0.25">
      <c r="A310" s="8">
        <v>5</v>
      </c>
      <c r="B310" s="3">
        <v>13</v>
      </c>
      <c r="C310" s="5"/>
      <c r="D310" s="33"/>
      <c r="E310" s="198">
        <v>3.7499999999999999E-2</v>
      </c>
      <c r="F310" s="198">
        <v>8.0699999999999994E-2</v>
      </c>
      <c r="G310" s="198">
        <v>0.1265</v>
      </c>
      <c r="H310" s="198">
        <v>0.17380000000000001</v>
      </c>
      <c r="I310" s="198">
        <v>0.27150000000000002</v>
      </c>
      <c r="J310" s="198">
        <v>0.372</v>
      </c>
      <c r="K310" s="198">
        <v>0.4743</v>
      </c>
      <c r="L310" s="198">
        <v>0.57789999999999997</v>
      </c>
    </row>
    <row r="311" spans="1:12" x14ac:dyDescent="0.25">
      <c r="A311" s="8">
        <v>5</v>
      </c>
      <c r="B311" s="3">
        <v>14</v>
      </c>
      <c r="C311" s="5"/>
      <c r="D311" s="33"/>
      <c r="E311" s="198">
        <v>3.6400000000000002E-2</v>
      </c>
      <c r="F311" s="198">
        <v>7.8799999999999995E-2</v>
      </c>
      <c r="G311" s="198">
        <v>0.124</v>
      </c>
      <c r="H311" s="198">
        <v>0.17069999999999999</v>
      </c>
      <c r="I311" s="198">
        <v>0.26729999999999998</v>
      </c>
      <c r="J311" s="198">
        <v>0.36680000000000001</v>
      </c>
      <c r="K311" s="198">
        <v>0.46820000000000001</v>
      </c>
      <c r="L311" s="198">
        <v>0.57099999999999995</v>
      </c>
    </row>
    <row r="312" spans="1:12" x14ac:dyDescent="0.25">
      <c r="A312" s="8">
        <v>5</v>
      </c>
      <c r="B312" s="3">
        <v>15</v>
      </c>
      <c r="C312" s="5"/>
      <c r="D312" s="33"/>
      <c r="E312" s="198">
        <v>3.5299999999999998E-2</v>
      </c>
      <c r="F312" s="198">
        <v>7.6999999999999999E-2</v>
      </c>
      <c r="G312" s="198">
        <v>0.12139999999999999</v>
      </c>
      <c r="H312" s="198">
        <v>0.1676</v>
      </c>
      <c r="I312" s="198">
        <v>0.2631</v>
      </c>
      <c r="J312" s="198">
        <v>0.36159999999999998</v>
      </c>
      <c r="K312" s="198">
        <v>0.46210000000000001</v>
      </c>
      <c r="L312" s="198">
        <v>0.56410000000000005</v>
      </c>
    </row>
    <row r="313" spans="1:12" x14ac:dyDescent="0.25">
      <c r="A313" s="8">
        <v>5</v>
      </c>
      <c r="B313" s="3">
        <v>16</v>
      </c>
      <c r="C313" s="5"/>
      <c r="D313" s="33"/>
      <c r="E313" s="198">
        <v>3.4200000000000001E-2</v>
      </c>
      <c r="F313" s="198">
        <v>7.51E-2</v>
      </c>
      <c r="G313" s="198">
        <v>0.11890000000000001</v>
      </c>
      <c r="H313" s="198">
        <v>0.16439999999999999</v>
      </c>
      <c r="I313" s="198">
        <v>0.25879999999999997</v>
      </c>
      <c r="J313" s="198">
        <v>0.35630000000000001</v>
      </c>
      <c r="K313" s="198">
        <v>0.45590000000000003</v>
      </c>
      <c r="L313" s="198">
        <v>0.55710000000000004</v>
      </c>
    </row>
    <row r="314" spans="1:12" x14ac:dyDescent="0.25">
      <c r="A314" s="8">
        <v>5</v>
      </c>
      <c r="B314" s="3">
        <v>17</v>
      </c>
      <c r="C314" s="5"/>
      <c r="D314" s="33"/>
      <c r="E314" s="198">
        <v>3.32E-2</v>
      </c>
      <c r="F314" s="198">
        <v>7.3300000000000004E-2</v>
      </c>
      <c r="G314" s="198">
        <v>0.1163</v>
      </c>
      <c r="H314" s="198">
        <v>0.16120000000000001</v>
      </c>
      <c r="I314" s="198">
        <v>0.2545</v>
      </c>
      <c r="J314" s="198">
        <v>0.35099999999999998</v>
      </c>
      <c r="K314" s="198">
        <v>0.44969999999999999</v>
      </c>
      <c r="L314" s="198">
        <v>0.55000000000000004</v>
      </c>
    </row>
    <row r="315" spans="1:12" x14ac:dyDescent="0.25">
      <c r="A315" s="8">
        <v>5</v>
      </c>
      <c r="B315" s="3">
        <v>18</v>
      </c>
      <c r="C315" s="5"/>
      <c r="D315" s="33"/>
      <c r="E315" s="198">
        <v>3.2099999999999997E-2</v>
      </c>
      <c r="F315" s="198">
        <v>7.1400000000000005E-2</v>
      </c>
      <c r="G315" s="198">
        <v>0.1138</v>
      </c>
      <c r="H315" s="198">
        <v>0.158</v>
      </c>
      <c r="I315" s="198">
        <v>0.25019999999999998</v>
      </c>
      <c r="J315" s="198">
        <v>0.34560000000000002</v>
      </c>
      <c r="K315" s="198">
        <v>0.44340000000000002</v>
      </c>
      <c r="L315" s="198">
        <v>0.54290000000000005</v>
      </c>
    </row>
    <row r="316" spans="1:12" x14ac:dyDescent="0.25">
      <c r="A316" s="8">
        <v>5</v>
      </c>
      <c r="B316" s="3">
        <v>19</v>
      </c>
      <c r="C316" s="5"/>
      <c r="D316" s="33"/>
      <c r="E316" s="198">
        <v>3.1099999999999999E-2</v>
      </c>
      <c r="F316" s="198">
        <v>6.9599999999999995E-2</v>
      </c>
      <c r="G316" s="198">
        <v>0.11119999999999999</v>
      </c>
      <c r="H316" s="198">
        <v>0.15479999999999999</v>
      </c>
      <c r="I316" s="198">
        <v>0.24579999999999999</v>
      </c>
      <c r="J316" s="198">
        <v>0.3402</v>
      </c>
      <c r="K316" s="198">
        <v>0.437</v>
      </c>
      <c r="L316" s="198">
        <v>0.53559999999999997</v>
      </c>
    </row>
    <row r="317" spans="1:12" x14ac:dyDescent="0.25">
      <c r="A317" s="8">
        <v>5</v>
      </c>
      <c r="B317" s="3">
        <v>20</v>
      </c>
      <c r="C317" s="5"/>
      <c r="D317" s="33"/>
      <c r="E317" s="198">
        <v>0.03</v>
      </c>
      <c r="F317" s="198">
        <v>6.7699999999999996E-2</v>
      </c>
      <c r="G317" s="198">
        <v>0.1086</v>
      </c>
      <c r="H317" s="198">
        <v>0.15160000000000001</v>
      </c>
      <c r="I317" s="198">
        <v>0.2414</v>
      </c>
      <c r="J317" s="198">
        <v>0.3347</v>
      </c>
      <c r="K317" s="198">
        <v>0.43059999999999998</v>
      </c>
      <c r="L317" s="198">
        <v>0.52839999999999998</v>
      </c>
    </row>
    <row r="318" spans="1:12" x14ac:dyDescent="0.25">
      <c r="A318" s="8">
        <v>5</v>
      </c>
      <c r="B318" s="3">
        <v>21</v>
      </c>
      <c r="C318" s="5"/>
      <c r="D318" s="33"/>
      <c r="E318" s="198">
        <v>2.9000000000000001E-2</v>
      </c>
      <c r="F318" s="198">
        <v>6.59E-2</v>
      </c>
      <c r="G318" s="198">
        <v>0.106</v>
      </c>
      <c r="H318" s="198">
        <v>0.14829999999999999</v>
      </c>
      <c r="I318" s="198">
        <v>0.2369</v>
      </c>
      <c r="J318" s="198">
        <v>0.32919999999999999</v>
      </c>
      <c r="K318" s="198">
        <v>0.42409999999999998</v>
      </c>
      <c r="L318" s="198">
        <v>0.52100000000000002</v>
      </c>
    </row>
    <row r="319" spans="1:12" x14ac:dyDescent="0.25">
      <c r="A319" s="8">
        <v>5</v>
      </c>
      <c r="B319" s="3">
        <v>22</v>
      </c>
      <c r="C319" s="5"/>
      <c r="D319" s="33"/>
      <c r="E319" s="198">
        <v>2.8000000000000001E-2</v>
      </c>
      <c r="F319" s="198">
        <v>6.4000000000000001E-2</v>
      </c>
      <c r="G319" s="198">
        <v>0.10340000000000001</v>
      </c>
      <c r="H319" s="198">
        <v>0.14499999999999999</v>
      </c>
      <c r="I319" s="198">
        <v>0.23230000000000001</v>
      </c>
      <c r="J319" s="198">
        <v>0.32350000000000001</v>
      </c>
      <c r="K319" s="198">
        <v>0.41739999999999999</v>
      </c>
      <c r="L319" s="198">
        <v>0.51339999999999997</v>
      </c>
    </row>
    <row r="320" spans="1:12" x14ac:dyDescent="0.25">
      <c r="A320" s="8">
        <v>5</v>
      </c>
      <c r="B320" s="3">
        <v>23</v>
      </c>
      <c r="C320" s="5"/>
      <c r="D320" s="33"/>
      <c r="E320" s="198">
        <v>2.69E-2</v>
      </c>
      <c r="F320" s="198">
        <v>6.2100000000000002E-2</v>
      </c>
      <c r="G320" s="198">
        <v>0.1008</v>
      </c>
      <c r="H320" s="198">
        <v>0.14169999999999999</v>
      </c>
      <c r="I320" s="198">
        <v>0.2278</v>
      </c>
      <c r="J320" s="198">
        <v>0.31780000000000003</v>
      </c>
      <c r="K320" s="198">
        <v>0.4108</v>
      </c>
      <c r="L320" s="198">
        <v>0.50590000000000002</v>
      </c>
    </row>
    <row r="321" spans="1:12" x14ac:dyDescent="0.25">
      <c r="A321" s="8">
        <v>5</v>
      </c>
      <c r="B321" s="3">
        <v>24</v>
      </c>
      <c r="C321" s="5"/>
      <c r="D321" s="33"/>
      <c r="E321" s="198">
        <v>2.5899999999999999E-2</v>
      </c>
      <c r="F321" s="198">
        <v>6.0199999999999997E-2</v>
      </c>
      <c r="G321" s="198">
        <v>9.8100000000000007E-2</v>
      </c>
      <c r="H321" s="198">
        <v>0.13830000000000001</v>
      </c>
      <c r="I321" s="198">
        <v>0.22309999999999999</v>
      </c>
      <c r="J321" s="198">
        <v>0.31209999999999999</v>
      </c>
      <c r="K321" s="198">
        <v>0.40400000000000003</v>
      </c>
      <c r="L321" s="198">
        <v>0.49819999999999998</v>
      </c>
    </row>
    <row r="322" spans="1:12" x14ac:dyDescent="0.25">
      <c r="A322" s="8">
        <v>5</v>
      </c>
      <c r="B322" s="3">
        <v>25</v>
      </c>
      <c r="C322" s="5"/>
      <c r="D322" s="33"/>
      <c r="E322" s="198">
        <v>2.4899999999999999E-2</v>
      </c>
      <c r="F322" s="198">
        <v>5.8299999999999998E-2</v>
      </c>
      <c r="G322" s="198">
        <v>9.5500000000000002E-2</v>
      </c>
      <c r="H322" s="198">
        <v>0.13489999999999999</v>
      </c>
      <c r="I322" s="198">
        <v>0.21840000000000001</v>
      </c>
      <c r="J322" s="198">
        <v>0.30620000000000003</v>
      </c>
      <c r="K322" s="198">
        <v>0.39710000000000001</v>
      </c>
      <c r="L322" s="198">
        <v>0.49030000000000001</v>
      </c>
    </row>
    <row r="323" spans="1:12" x14ac:dyDescent="0.25">
      <c r="A323" s="8">
        <v>5</v>
      </c>
      <c r="B323" s="3">
        <v>26</v>
      </c>
      <c r="C323" s="5"/>
      <c r="D323" s="33"/>
      <c r="E323" s="198">
        <v>2.3900000000000001E-2</v>
      </c>
      <c r="F323" s="198">
        <v>5.6500000000000002E-2</v>
      </c>
      <c r="G323" s="198">
        <v>9.2799999999999994E-2</v>
      </c>
      <c r="H323" s="198">
        <v>0.13150000000000001</v>
      </c>
      <c r="I323" s="198">
        <v>0.2137</v>
      </c>
      <c r="J323" s="198">
        <v>0.3004</v>
      </c>
      <c r="K323" s="198">
        <v>0.39019999999999999</v>
      </c>
      <c r="L323" s="198">
        <v>0.48249999999999998</v>
      </c>
    </row>
    <row r="324" spans="1:12" x14ac:dyDescent="0.25">
      <c r="A324" s="8">
        <v>5</v>
      </c>
      <c r="B324" s="3">
        <v>27</v>
      </c>
      <c r="C324" s="5"/>
      <c r="D324" s="33"/>
      <c r="E324" s="198">
        <v>2.29E-2</v>
      </c>
      <c r="F324" s="198">
        <v>5.4600000000000003E-2</v>
      </c>
      <c r="G324" s="198">
        <v>9.01E-2</v>
      </c>
      <c r="H324" s="198">
        <v>0.12809999999999999</v>
      </c>
      <c r="I324" s="198">
        <v>0.20899999999999999</v>
      </c>
      <c r="J324" s="198">
        <v>0.2944</v>
      </c>
      <c r="K324" s="198">
        <v>0.38319999999999999</v>
      </c>
      <c r="L324" s="198">
        <v>0.47460000000000002</v>
      </c>
    </row>
    <row r="325" spans="1:12" x14ac:dyDescent="0.25">
      <c r="A325" s="8">
        <v>5</v>
      </c>
      <c r="B325" s="3">
        <v>28</v>
      </c>
      <c r="C325" s="5"/>
      <c r="D325" s="33"/>
      <c r="E325" s="198">
        <v>2.1899999999999999E-2</v>
      </c>
      <c r="F325" s="198">
        <v>5.2699999999999997E-2</v>
      </c>
      <c r="G325" s="198">
        <v>8.7400000000000005E-2</v>
      </c>
      <c r="H325" s="198">
        <v>0.12470000000000001</v>
      </c>
      <c r="I325" s="198">
        <v>0.2041</v>
      </c>
      <c r="J325" s="198">
        <v>0.28839999999999999</v>
      </c>
      <c r="K325" s="198">
        <v>0.37609999999999999</v>
      </c>
      <c r="L325" s="198">
        <v>0.46650000000000003</v>
      </c>
    </row>
    <row r="326" spans="1:12" x14ac:dyDescent="0.25">
      <c r="A326" s="8">
        <v>5</v>
      </c>
      <c r="B326" s="3">
        <v>29</v>
      </c>
      <c r="C326" s="5"/>
      <c r="D326" s="33"/>
      <c r="E326" s="198">
        <v>2.0899999999999998E-2</v>
      </c>
      <c r="F326" s="198">
        <v>5.0799999999999998E-2</v>
      </c>
      <c r="G326" s="198">
        <v>8.4699999999999998E-2</v>
      </c>
      <c r="H326" s="198">
        <v>0.1212</v>
      </c>
      <c r="I326" s="198">
        <v>0.1993</v>
      </c>
      <c r="J326" s="198">
        <v>0.2823</v>
      </c>
      <c r="K326" s="198">
        <v>0.36890000000000001</v>
      </c>
      <c r="L326" s="198">
        <v>0.45839999999999997</v>
      </c>
    </row>
    <row r="327" spans="1:12" x14ac:dyDescent="0.25">
      <c r="A327" s="8">
        <v>5</v>
      </c>
      <c r="B327" s="3">
        <v>30</v>
      </c>
      <c r="C327" s="5"/>
      <c r="D327" s="33"/>
      <c r="E327" s="198">
        <v>0.02</v>
      </c>
      <c r="F327" s="198">
        <v>4.8899999999999999E-2</v>
      </c>
      <c r="G327" s="198">
        <v>8.2000000000000003E-2</v>
      </c>
      <c r="H327" s="198">
        <v>0.1177</v>
      </c>
      <c r="I327" s="198">
        <v>0.1943</v>
      </c>
      <c r="J327" s="198">
        <v>0.27610000000000001</v>
      </c>
      <c r="K327" s="198">
        <v>0.36159999999999998</v>
      </c>
      <c r="L327" s="198">
        <v>0.45019999999999999</v>
      </c>
    </row>
    <row r="328" spans="1:12" x14ac:dyDescent="0.25">
      <c r="A328" s="8">
        <v>5</v>
      </c>
      <c r="B328" s="3">
        <v>31</v>
      </c>
      <c r="C328" s="5"/>
      <c r="D328" s="33"/>
      <c r="E328" s="198">
        <v>1.9E-2</v>
      </c>
      <c r="F328" s="198">
        <v>4.7E-2</v>
      </c>
      <c r="G328" s="198">
        <v>7.9200000000000007E-2</v>
      </c>
      <c r="H328" s="198">
        <v>0.11409999999999999</v>
      </c>
      <c r="I328" s="198">
        <v>0.1893</v>
      </c>
      <c r="J328" s="198">
        <v>0.26979999999999998</v>
      </c>
      <c r="K328" s="198">
        <v>0.35420000000000001</v>
      </c>
      <c r="L328" s="198">
        <v>0.44180000000000003</v>
      </c>
    </row>
    <row r="329" spans="1:12" x14ac:dyDescent="0.25">
      <c r="A329" s="8">
        <v>5</v>
      </c>
      <c r="B329" s="3">
        <v>32</v>
      </c>
      <c r="C329" s="5"/>
      <c r="D329" s="33"/>
      <c r="E329" s="198">
        <v>1.7999999999999999E-2</v>
      </c>
      <c r="F329" s="198">
        <v>4.5100000000000001E-2</v>
      </c>
      <c r="G329" s="198">
        <v>7.6499999999999999E-2</v>
      </c>
      <c r="H329" s="198">
        <v>0.1105</v>
      </c>
      <c r="I329" s="198">
        <v>0.1842</v>
      </c>
      <c r="J329" s="198">
        <v>0.26340000000000002</v>
      </c>
      <c r="K329" s="198">
        <v>0.34670000000000001</v>
      </c>
      <c r="L329" s="198">
        <v>0.43330000000000002</v>
      </c>
    </row>
    <row r="330" spans="1:12" x14ac:dyDescent="0.25">
      <c r="A330" s="8">
        <v>5</v>
      </c>
      <c r="B330" s="3">
        <v>33</v>
      </c>
      <c r="C330" s="5"/>
      <c r="D330" s="33"/>
      <c r="E330" s="198">
        <v>1.7100000000000001E-2</v>
      </c>
      <c r="F330" s="198">
        <v>4.3200000000000002E-2</v>
      </c>
      <c r="G330" s="198">
        <v>7.3700000000000002E-2</v>
      </c>
      <c r="H330" s="198">
        <v>0.1069</v>
      </c>
      <c r="I330" s="198">
        <v>0.17910000000000001</v>
      </c>
      <c r="J330" s="198">
        <v>0.25700000000000001</v>
      </c>
      <c r="K330" s="198">
        <v>0.3392</v>
      </c>
      <c r="L330" s="198">
        <v>0.42480000000000001</v>
      </c>
    </row>
    <row r="331" spans="1:12" x14ac:dyDescent="0.25">
      <c r="A331" s="8">
        <v>5</v>
      </c>
      <c r="B331" s="3">
        <v>34</v>
      </c>
      <c r="C331" s="5"/>
      <c r="D331" s="33"/>
      <c r="E331" s="198">
        <v>1.61E-2</v>
      </c>
      <c r="F331" s="198">
        <v>4.1399999999999999E-2</v>
      </c>
      <c r="G331" s="198">
        <v>7.0900000000000005E-2</v>
      </c>
      <c r="H331" s="198">
        <v>0.1033</v>
      </c>
      <c r="I331" s="198">
        <v>0.17399999999999999</v>
      </c>
      <c r="J331" s="198">
        <v>0.2505</v>
      </c>
      <c r="K331" s="198">
        <v>0.33150000000000002</v>
      </c>
      <c r="L331" s="198">
        <v>0.41620000000000001</v>
      </c>
    </row>
    <row r="332" spans="1:12" x14ac:dyDescent="0.25">
      <c r="A332" s="8">
        <v>5</v>
      </c>
      <c r="B332" s="3">
        <v>35</v>
      </c>
      <c r="C332" s="5"/>
      <c r="D332" s="33"/>
      <c r="E332" s="198">
        <v>1.52E-2</v>
      </c>
      <c r="F332" s="198">
        <v>3.95E-2</v>
      </c>
      <c r="G332" s="198">
        <v>6.8099999999999994E-2</v>
      </c>
      <c r="H332" s="198">
        <v>9.9599999999999994E-2</v>
      </c>
      <c r="I332" s="198">
        <v>0.16869999999999999</v>
      </c>
      <c r="J332" s="198">
        <v>0.24390000000000001</v>
      </c>
      <c r="K332" s="198">
        <v>0.32369999999999999</v>
      </c>
      <c r="L332" s="198">
        <v>0.40739999999999998</v>
      </c>
    </row>
    <row r="333" spans="1:12" x14ac:dyDescent="0.25">
      <c r="A333" s="8">
        <v>5</v>
      </c>
      <c r="B333" s="3">
        <v>36</v>
      </c>
      <c r="C333" s="5"/>
      <c r="D333" s="33"/>
      <c r="E333" s="198">
        <v>1.43E-2</v>
      </c>
      <c r="F333" s="198">
        <v>3.7600000000000001E-2</v>
      </c>
      <c r="G333" s="198">
        <v>6.5299999999999997E-2</v>
      </c>
      <c r="H333" s="198">
        <v>9.5899999999999999E-2</v>
      </c>
      <c r="I333" s="198">
        <v>0.16350000000000001</v>
      </c>
      <c r="J333" s="198">
        <v>0.23730000000000001</v>
      </c>
      <c r="K333" s="198">
        <v>0.316</v>
      </c>
      <c r="L333" s="198">
        <v>0.39860000000000001</v>
      </c>
    </row>
    <row r="334" spans="1:12" x14ac:dyDescent="0.25">
      <c r="A334" s="8">
        <v>5</v>
      </c>
      <c r="B334" s="3">
        <v>37</v>
      </c>
      <c r="C334" s="5"/>
      <c r="D334" s="33"/>
      <c r="E334" s="198">
        <v>1.34E-2</v>
      </c>
      <c r="F334" s="198">
        <v>3.5700000000000003E-2</v>
      </c>
      <c r="G334" s="198">
        <v>6.2399999999999997E-2</v>
      </c>
      <c r="H334" s="198">
        <v>9.2200000000000004E-2</v>
      </c>
      <c r="I334" s="198">
        <v>0.15809999999999999</v>
      </c>
      <c r="J334" s="198">
        <v>0.23050000000000001</v>
      </c>
      <c r="K334" s="198">
        <v>0.308</v>
      </c>
      <c r="L334" s="198">
        <v>0.3896</v>
      </c>
    </row>
    <row r="335" spans="1:12" x14ac:dyDescent="0.25">
      <c r="A335" s="8">
        <v>5</v>
      </c>
      <c r="B335" s="3">
        <v>38</v>
      </c>
      <c r="C335" s="5"/>
      <c r="D335" s="33"/>
      <c r="E335" s="198">
        <v>1.2500000000000001E-2</v>
      </c>
      <c r="F335" s="198">
        <v>3.3799999999999997E-2</v>
      </c>
      <c r="G335" s="198">
        <v>5.96E-2</v>
      </c>
      <c r="H335" s="198">
        <v>8.8400000000000006E-2</v>
      </c>
      <c r="I335" s="198">
        <v>0.1527</v>
      </c>
      <c r="J335" s="198">
        <v>0.22370000000000001</v>
      </c>
      <c r="K335" s="198">
        <v>0.2999</v>
      </c>
      <c r="L335" s="198">
        <v>0.3805</v>
      </c>
    </row>
    <row r="336" spans="1:12" x14ac:dyDescent="0.25">
      <c r="A336" s="8">
        <v>5</v>
      </c>
      <c r="B336" s="3">
        <v>39</v>
      </c>
      <c r="C336" s="5"/>
      <c r="D336" s="33"/>
      <c r="E336" s="198">
        <v>1.1599999999999999E-2</v>
      </c>
      <c r="F336" s="198">
        <v>3.2000000000000001E-2</v>
      </c>
      <c r="G336" s="198">
        <v>5.67E-2</v>
      </c>
      <c r="H336" s="198">
        <v>8.4599999999999995E-2</v>
      </c>
      <c r="I336" s="198">
        <v>0.14729999999999999</v>
      </c>
      <c r="J336" s="198">
        <v>0.21679999999999999</v>
      </c>
      <c r="K336" s="198">
        <v>0.29189999999999999</v>
      </c>
      <c r="L336" s="198">
        <v>0.37140000000000001</v>
      </c>
    </row>
    <row r="337" spans="1:12" x14ac:dyDescent="0.25">
      <c r="A337" s="8">
        <v>5</v>
      </c>
      <c r="B337" s="3">
        <v>40</v>
      </c>
      <c r="C337" s="5"/>
      <c r="D337" s="33"/>
      <c r="E337" s="198">
        <v>1.0800000000000001E-2</v>
      </c>
      <c r="F337" s="198">
        <v>3.0099999999999998E-2</v>
      </c>
      <c r="G337" s="198">
        <v>5.3900000000000003E-2</v>
      </c>
      <c r="H337" s="198">
        <v>8.09E-2</v>
      </c>
      <c r="I337" s="198">
        <v>0.14180000000000001</v>
      </c>
      <c r="J337" s="198">
        <v>0.21</v>
      </c>
      <c r="K337" s="198">
        <v>0.2838</v>
      </c>
      <c r="L337" s="198">
        <v>0.36230000000000001</v>
      </c>
    </row>
    <row r="338" spans="1:12" x14ac:dyDescent="0.25">
      <c r="A338" s="8">
        <v>5</v>
      </c>
      <c r="B338" s="3">
        <v>41</v>
      </c>
      <c r="C338" s="5"/>
      <c r="D338" s="33"/>
      <c r="E338" s="198">
        <v>0.01</v>
      </c>
      <c r="F338" s="198">
        <v>2.8299999999999999E-2</v>
      </c>
      <c r="G338" s="198">
        <v>5.11E-2</v>
      </c>
      <c r="H338" s="198">
        <v>7.7200000000000005E-2</v>
      </c>
      <c r="I338" s="198">
        <v>0.13639999999999999</v>
      </c>
      <c r="J338" s="198">
        <v>0.2031</v>
      </c>
      <c r="K338" s="198">
        <v>0.27560000000000001</v>
      </c>
      <c r="L338" s="198">
        <v>0.35299999999999998</v>
      </c>
    </row>
    <row r="339" spans="1:12" x14ac:dyDescent="0.25">
      <c r="A339" s="8">
        <v>5</v>
      </c>
      <c r="B339" s="3">
        <v>42</v>
      </c>
      <c r="C339" s="5"/>
      <c r="D339" s="33"/>
      <c r="E339" s="198">
        <v>9.1999999999999998E-3</v>
      </c>
      <c r="F339" s="198">
        <v>2.6499999999999999E-2</v>
      </c>
      <c r="G339" s="198">
        <v>4.8300000000000003E-2</v>
      </c>
      <c r="H339" s="198">
        <v>7.3400000000000007E-2</v>
      </c>
      <c r="I339" s="198">
        <v>0.13089999999999999</v>
      </c>
      <c r="J339" s="198">
        <v>0.1961</v>
      </c>
      <c r="K339" s="198">
        <v>0.26740000000000003</v>
      </c>
      <c r="L339" s="198">
        <v>0.34370000000000001</v>
      </c>
    </row>
    <row r="340" spans="1:12" x14ac:dyDescent="0.25">
      <c r="A340" s="8">
        <v>5</v>
      </c>
      <c r="B340" s="3">
        <v>43</v>
      </c>
      <c r="C340" s="5"/>
      <c r="D340" s="33"/>
      <c r="E340" s="198">
        <v>8.3999999999999995E-3</v>
      </c>
      <c r="F340" s="198">
        <v>2.4799999999999999E-2</v>
      </c>
      <c r="G340" s="198">
        <v>4.5600000000000002E-2</v>
      </c>
      <c r="H340" s="198">
        <v>6.9699999999999998E-2</v>
      </c>
      <c r="I340" s="198">
        <v>0.12540000000000001</v>
      </c>
      <c r="J340" s="198">
        <v>0.18909999999999999</v>
      </c>
      <c r="K340" s="198">
        <v>0.2591</v>
      </c>
      <c r="L340" s="198">
        <v>0.33429999999999999</v>
      </c>
    </row>
    <row r="341" spans="1:12" x14ac:dyDescent="0.25">
      <c r="A341" s="8">
        <v>5</v>
      </c>
      <c r="B341" s="3">
        <v>44</v>
      </c>
      <c r="C341" s="5"/>
      <c r="D341" s="33"/>
      <c r="E341" s="198">
        <v>7.7000000000000002E-3</v>
      </c>
      <c r="F341" s="198">
        <v>2.3099999999999999E-2</v>
      </c>
      <c r="G341" s="198">
        <v>4.2900000000000001E-2</v>
      </c>
      <c r="H341" s="198">
        <v>6.6000000000000003E-2</v>
      </c>
      <c r="I341" s="198">
        <v>0.12</v>
      </c>
      <c r="J341" s="198">
        <v>0.1822</v>
      </c>
      <c r="K341" s="198">
        <v>0.25090000000000001</v>
      </c>
      <c r="L341" s="198">
        <v>0.3251</v>
      </c>
    </row>
    <row r="342" spans="1:12" x14ac:dyDescent="0.25">
      <c r="A342" s="8">
        <v>5</v>
      </c>
      <c r="B342" s="3">
        <v>45</v>
      </c>
      <c r="C342" s="5"/>
      <c r="D342" s="33"/>
      <c r="E342" s="198">
        <v>6.8999999999999999E-3</v>
      </c>
      <c r="F342" s="198">
        <v>2.1100000000000001E-2</v>
      </c>
      <c r="G342" s="198">
        <v>3.9800000000000002E-2</v>
      </c>
      <c r="H342" s="198">
        <v>6.1899999999999997E-2</v>
      </c>
      <c r="I342" s="198">
        <v>0.1139</v>
      </c>
      <c r="J342" s="198">
        <v>0.1744</v>
      </c>
      <c r="K342" s="198">
        <v>0.24179999999999999</v>
      </c>
      <c r="L342" s="198">
        <v>0.31469999999999998</v>
      </c>
    </row>
    <row r="343" spans="1:12" x14ac:dyDescent="0.25">
      <c r="A343" s="8">
        <v>5</v>
      </c>
      <c r="B343" s="3">
        <v>46</v>
      </c>
      <c r="C343" s="5"/>
      <c r="D343" s="33"/>
      <c r="E343" s="198">
        <v>6.1000000000000004E-3</v>
      </c>
      <c r="F343" s="198">
        <v>1.9199999999999998E-2</v>
      </c>
      <c r="G343" s="198">
        <v>3.6799999999999999E-2</v>
      </c>
      <c r="H343" s="198">
        <v>5.7799999999999997E-2</v>
      </c>
      <c r="I343" s="198">
        <v>0.1079</v>
      </c>
      <c r="J343" s="198">
        <v>0.16669999999999999</v>
      </c>
      <c r="K343" s="198">
        <v>0.2326</v>
      </c>
      <c r="L343" s="198">
        <v>0.30430000000000001</v>
      </c>
    </row>
    <row r="344" spans="1:12" x14ac:dyDescent="0.25">
      <c r="A344" s="8">
        <v>5</v>
      </c>
      <c r="B344" s="3">
        <v>47</v>
      </c>
      <c r="C344" s="5"/>
      <c r="D344" s="33"/>
      <c r="E344" s="198">
        <v>5.4000000000000003E-3</v>
      </c>
      <c r="F344" s="198">
        <v>1.7399999999999999E-2</v>
      </c>
      <c r="G344" s="198">
        <v>3.39E-2</v>
      </c>
      <c r="H344" s="198">
        <v>5.3800000000000001E-2</v>
      </c>
      <c r="I344" s="198">
        <v>0.1019</v>
      </c>
      <c r="J344" s="198">
        <v>0.159</v>
      </c>
      <c r="K344" s="198">
        <v>0.2235</v>
      </c>
      <c r="L344" s="198">
        <v>0.29399999999999998</v>
      </c>
    </row>
    <row r="345" spans="1:12" x14ac:dyDescent="0.25">
      <c r="A345" s="8">
        <v>5</v>
      </c>
      <c r="B345" s="3">
        <v>48</v>
      </c>
      <c r="C345" s="5"/>
      <c r="D345" s="33"/>
      <c r="E345" s="198">
        <v>4.7000000000000002E-3</v>
      </c>
      <c r="F345" s="198">
        <v>1.5699999999999999E-2</v>
      </c>
      <c r="G345" s="198">
        <v>3.1099999999999999E-2</v>
      </c>
      <c r="H345" s="198">
        <v>4.99E-2</v>
      </c>
      <c r="I345" s="198">
        <v>9.5899999999999999E-2</v>
      </c>
      <c r="J345" s="198">
        <v>0.15129999999999999</v>
      </c>
      <c r="K345" s="198">
        <v>0.21429999999999999</v>
      </c>
      <c r="L345" s="198">
        <v>0.28339999999999999</v>
      </c>
    </row>
    <row r="346" spans="1:12" x14ac:dyDescent="0.25">
      <c r="A346" s="8">
        <v>5</v>
      </c>
      <c r="B346" s="3">
        <v>49</v>
      </c>
      <c r="C346" s="5"/>
      <c r="D346" s="33"/>
      <c r="E346" s="198">
        <v>4.0000000000000001E-3</v>
      </c>
      <c r="F346" s="198">
        <v>1.4E-2</v>
      </c>
      <c r="G346" s="198">
        <v>2.8299999999999999E-2</v>
      </c>
      <c r="H346" s="198">
        <v>4.5999999999999999E-2</v>
      </c>
      <c r="I346" s="198">
        <v>0.09</v>
      </c>
      <c r="J346" s="198">
        <v>0.14360000000000001</v>
      </c>
      <c r="K346" s="198">
        <v>0.20499999999999999</v>
      </c>
      <c r="L346" s="198">
        <v>0.27289999999999998</v>
      </c>
    </row>
    <row r="347" spans="1:12" x14ac:dyDescent="0.25">
      <c r="A347" s="8">
        <v>5</v>
      </c>
      <c r="B347" s="3">
        <v>50</v>
      </c>
      <c r="C347" s="5"/>
      <c r="D347" s="33"/>
      <c r="E347" s="198">
        <v>3.3999999999999998E-3</v>
      </c>
      <c r="F347" s="198">
        <v>1.2500000000000001E-2</v>
      </c>
      <c r="G347" s="198">
        <v>2.5600000000000001E-2</v>
      </c>
      <c r="H347" s="198">
        <v>4.2299999999999997E-2</v>
      </c>
      <c r="I347" s="198">
        <v>8.43E-2</v>
      </c>
      <c r="J347" s="198">
        <v>0.1361</v>
      </c>
      <c r="K347" s="198">
        <v>0.19589999999999999</v>
      </c>
      <c r="L347" s="198">
        <v>0.26240000000000002</v>
      </c>
    </row>
    <row r="348" spans="1:12" x14ac:dyDescent="0.25">
      <c r="A348" s="8">
        <v>5</v>
      </c>
      <c r="B348" s="3">
        <v>51</v>
      </c>
      <c r="C348" s="5"/>
      <c r="D348" s="33"/>
      <c r="E348" s="198">
        <v>2.8999999999999998E-3</v>
      </c>
      <c r="F348" s="198">
        <v>1.0999999999999999E-2</v>
      </c>
      <c r="G348" s="198">
        <v>2.3099999999999999E-2</v>
      </c>
      <c r="H348" s="198">
        <v>3.8600000000000002E-2</v>
      </c>
      <c r="I348" s="198">
        <v>7.8600000000000003E-2</v>
      </c>
      <c r="J348" s="198">
        <v>0.1285</v>
      </c>
      <c r="K348" s="198">
        <v>0.18679999999999999</v>
      </c>
      <c r="L348" s="198">
        <v>0.25190000000000001</v>
      </c>
    </row>
    <row r="349" spans="1:12" x14ac:dyDescent="0.25">
      <c r="A349" s="8">
        <v>5</v>
      </c>
      <c r="B349" s="3">
        <v>52</v>
      </c>
      <c r="C349" s="5"/>
      <c r="D349" s="33"/>
      <c r="E349" s="198">
        <v>2.3999999999999998E-3</v>
      </c>
      <c r="F349" s="198">
        <v>9.5999999999999992E-3</v>
      </c>
      <c r="G349" s="198">
        <v>2.06E-2</v>
      </c>
      <c r="H349" s="198">
        <v>3.5000000000000003E-2</v>
      </c>
      <c r="I349" s="198">
        <v>7.2800000000000004E-2</v>
      </c>
      <c r="J349" s="198">
        <v>0.12089999999999999</v>
      </c>
      <c r="K349" s="198">
        <v>0.1774</v>
      </c>
      <c r="L349" s="198">
        <v>0.24110000000000001</v>
      </c>
    </row>
    <row r="350" spans="1:12" x14ac:dyDescent="0.25">
      <c r="A350" s="8">
        <v>5</v>
      </c>
      <c r="B350" s="3">
        <v>53</v>
      </c>
      <c r="C350" s="5"/>
      <c r="D350" s="33"/>
      <c r="E350" s="198">
        <v>2E-3</v>
      </c>
      <c r="F350" s="198">
        <v>8.2000000000000007E-3</v>
      </c>
      <c r="G350" s="198">
        <v>1.8200000000000001E-2</v>
      </c>
      <c r="H350" s="198">
        <v>3.15E-2</v>
      </c>
      <c r="I350" s="198">
        <v>6.7100000000000007E-2</v>
      </c>
      <c r="J350" s="198">
        <v>0.1132</v>
      </c>
      <c r="K350" s="198">
        <v>0.16800000000000001</v>
      </c>
      <c r="L350" s="198">
        <v>0.2301</v>
      </c>
    </row>
    <row r="351" spans="1:12" x14ac:dyDescent="0.25">
      <c r="A351" s="8">
        <v>5</v>
      </c>
      <c r="B351" s="3">
        <v>54</v>
      </c>
      <c r="C351" s="5"/>
      <c r="D351" s="33"/>
      <c r="E351" s="198">
        <v>1.6000000000000001E-3</v>
      </c>
      <c r="F351" s="198">
        <v>7.0000000000000001E-3</v>
      </c>
      <c r="G351" s="198">
        <v>1.5900000000000001E-2</v>
      </c>
      <c r="H351" s="198">
        <v>2.81E-2</v>
      </c>
      <c r="I351" s="198">
        <v>6.1600000000000002E-2</v>
      </c>
      <c r="J351" s="198">
        <v>0.1056</v>
      </c>
      <c r="K351" s="198">
        <v>0.15859999999999999</v>
      </c>
      <c r="L351" s="198">
        <v>0.21920000000000001</v>
      </c>
    </row>
    <row r="352" spans="1:12" x14ac:dyDescent="0.25">
      <c r="A352" s="8">
        <v>5</v>
      </c>
      <c r="B352" s="3">
        <v>55</v>
      </c>
      <c r="C352" s="5"/>
      <c r="D352" s="33"/>
      <c r="E352" s="198">
        <v>1.2999999999999999E-3</v>
      </c>
      <c r="F352" s="198">
        <v>5.8999999999999999E-3</v>
      </c>
      <c r="G352" s="198">
        <v>1.38E-2</v>
      </c>
      <c r="H352" s="198">
        <v>2.5000000000000001E-2</v>
      </c>
      <c r="I352" s="198">
        <v>5.62E-2</v>
      </c>
      <c r="J352" s="198">
        <v>9.8199999999999996E-2</v>
      </c>
      <c r="K352" s="198">
        <v>0.14929999999999999</v>
      </c>
      <c r="L352" s="198">
        <v>0.20830000000000001</v>
      </c>
    </row>
    <row r="353" spans="1:12" x14ac:dyDescent="0.25">
      <c r="A353" s="8">
        <v>5</v>
      </c>
      <c r="B353" s="3">
        <v>56</v>
      </c>
      <c r="C353" s="5"/>
      <c r="D353" s="33"/>
      <c r="E353" s="198">
        <v>1E-3</v>
      </c>
      <c r="F353" s="198">
        <v>4.7999999999999996E-3</v>
      </c>
      <c r="G353" s="198">
        <v>1.18E-2</v>
      </c>
      <c r="H353" s="198">
        <v>2.1899999999999999E-2</v>
      </c>
      <c r="I353" s="198">
        <v>5.0799999999999998E-2</v>
      </c>
      <c r="J353" s="198">
        <v>9.06E-2</v>
      </c>
      <c r="K353" s="198">
        <v>0.13969999999999999</v>
      </c>
      <c r="L353" s="198">
        <v>0.19700000000000001</v>
      </c>
    </row>
    <row r="354" spans="1:12" x14ac:dyDescent="0.25">
      <c r="A354" s="8">
        <v>5</v>
      </c>
      <c r="B354" s="3">
        <v>57</v>
      </c>
      <c r="C354" s="5"/>
      <c r="D354" s="33"/>
      <c r="E354" s="198">
        <v>6.9999999999999999E-4</v>
      </c>
      <c r="F354" s="198">
        <v>3.8999999999999998E-3</v>
      </c>
      <c r="G354" s="198">
        <v>9.9000000000000008E-3</v>
      </c>
      <c r="H354" s="198">
        <v>1.89E-2</v>
      </c>
      <c r="I354" s="198">
        <v>4.5600000000000002E-2</v>
      </c>
      <c r="J354" s="198">
        <v>8.3199999999999996E-2</v>
      </c>
      <c r="K354" s="198">
        <v>0.1303</v>
      </c>
      <c r="L354" s="198">
        <v>0.18590000000000001</v>
      </c>
    </row>
    <row r="355" spans="1:12" x14ac:dyDescent="0.25">
      <c r="A355" s="8">
        <v>5</v>
      </c>
      <c r="B355" s="3">
        <v>58</v>
      </c>
      <c r="C355" s="5"/>
      <c r="D355" s="33"/>
      <c r="E355" s="198">
        <v>5.9999999999999995E-4</v>
      </c>
      <c r="F355" s="198">
        <v>3.2000000000000002E-3</v>
      </c>
      <c r="G355" s="198">
        <v>8.3999999999999995E-3</v>
      </c>
      <c r="H355" s="198">
        <v>1.6400000000000001E-2</v>
      </c>
      <c r="I355" s="198">
        <v>4.1000000000000002E-2</v>
      </c>
      <c r="J355" s="198">
        <v>7.6399999999999996E-2</v>
      </c>
      <c r="K355" s="198">
        <v>0.1215</v>
      </c>
      <c r="L355" s="198">
        <v>0.17530000000000001</v>
      </c>
    </row>
    <row r="356" spans="1:12" x14ac:dyDescent="0.25">
      <c r="A356" s="8">
        <v>5</v>
      </c>
      <c r="B356" s="3">
        <v>59</v>
      </c>
      <c r="C356" s="5"/>
      <c r="D356" s="33"/>
      <c r="E356" s="198">
        <v>4.0000000000000002E-4</v>
      </c>
      <c r="F356" s="198">
        <v>2.5000000000000001E-3</v>
      </c>
      <c r="G356" s="198">
        <v>7.0000000000000001E-3</v>
      </c>
      <c r="H356" s="198">
        <v>1.41E-2</v>
      </c>
      <c r="I356" s="198">
        <v>3.6499999999999998E-2</v>
      </c>
      <c r="J356" s="198">
        <v>6.9599999999999995E-2</v>
      </c>
      <c r="K356" s="198">
        <v>0.11260000000000001</v>
      </c>
      <c r="L356" s="198">
        <v>0.16470000000000001</v>
      </c>
    </row>
    <row r="357" spans="1:12" x14ac:dyDescent="0.25">
      <c r="A357" s="8">
        <v>5</v>
      </c>
      <c r="B357" s="3">
        <v>60</v>
      </c>
      <c r="C357" s="5"/>
      <c r="D357" s="33"/>
      <c r="E357" s="198">
        <v>2.9999999999999997E-4</v>
      </c>
      <c r="F357" s="198">
        <v>2E-3</v>
      </c>
      <c r="G357" s="198">
        <v>5.7000000000000002E-3</v>
      </c>
      <c r="H357" s="198">
        <v>1.18E-2</v>
      </c>
      <c r="I357" s="198">
        <v>3.2000000000000001E-2</v>
      </c>
      <c r="J357" s="198">
        <v>6.2799999999999995E-2</v>
      </c>
      <c r="K357" s="198">
        <v>0.1037</v>
      </c>
      <c r="L357" s="198">
        <v>0.154</v>
      </c>
    </row>
    <row r="358" spans="1:12" x14ac:dyDescent="0.25">
      <c r="A358" s="8">
        <v>5</v>
      </c>
      <c r="B358" s="3">
        <v>61</v>
      </c>
      <c r="C358" s="5"/>
      <c r="D358" s="33"/>
      <c r="E358" s="198">
        <v>2.0000000000000001E-4</v>
      </c>
      <c r="F358" s="198">
        <v>1.5E-3</v>
      </c>
      <c r="G358" s="198">
        <v>4.4999999999999997E-3</v>
      </c>
      <c r="H358" s="198">
        <v>9.7999999999999997E-3</v>
      </c>
      <c r="I358" s="198">
        <v>2.7799999999999998E-2</v>
      </c>
      <c r="J358" s="198">
        <v>5.62E-2</v>
      </c>
      <c r="K358" s="198">
        <v>9.4899999999999998E-2</v>
      </c>
      <c r="L358" s="198">
        <v>0.1434</v>
      </c>
    </row>
    <row r="359" spans="1:12" x14ac:dyDescent="0.25">
      <c r="A359" s="8">
        <v>5</v>
      </c>
      <c r="B359" s="3">
        <v>62</v>
      </c>
      <c r="C359" s="5"/>
      <c r="D359" s="33"/>
      <c r="E359" s="198">
        <v>1E-4</v>
      </c>
      <c r="F359" s="198">
        <v>1.1000000000000001E-3</v>
      </c>
      <c r="G359" s="198">
        <v>3.5000000000000001E-3</v>
      </c>
      <c r="H359" s="198">
        <v>7.9000000000000008E-3</v>
      </c>
      <c r="I359" s="198">
        <v>2.3800000000000002E-2</v>
      </c>
      <c r="J359" s="198">
        <v>4.9799999999999997E-2</v>
      </c>
      <c r="K359" s="198">
        <v>8.6099999999999996E-2</v>
      </c>
      <c r="L359" s="198">
        <v>0.13270000000000001</v>
      </c>
    </row>
    <row r="360" spans="1:12" x14ac:dyDescent="0.25">
      <c r="A360" s="8">
        <v>5</v>
      </c>
      <c r="B360" s="3">
        <v>63</v>
      </c>
      <c r="C360" s="5"/>
      <c r="D360" s="33"/>
      <c r="E360" s="198">
        <v>1E-4</v>
      </c>
      <c r="F360" s="198">
        <v>8.0000000000000004E-4</v>
      </c>
      <c r="G360" s="198">
        <v>2.5999999999999999E-3</v>
      </c>
      <c r="H360" s="198">
        <v>6.1999999999999998E-3</v>
      </c>
      <c r="I360" s="198">
        <v>1.9800000000000002E-2</v>
      </c>
      <c r="J360" s="198">
        <v>4.3299999999999998E-2</v>
      </c>
      <c r="K360" s="198">
        <v>7.7200000000000005E-2</v>
      </c>
      <c r="L360" s="198">
        <v>0.1217</v>
      </c>
    </row>
    <row r="361" spans="1:12" x14ac:dyDescent="0.25">
      <c r="A361" s="8">
        <v>5</v>
      </c>
      <c r="B361" s="3">
        <v>64</v>
      </c>
      <c r="C361" s="5"/>
      <c r="D361" s="33"/>
      <c r="E361" s="198">
        <v>0</v>
      </c>
      <c r="F361" s="198">
        <v>5.0000000000000001E-4</v>
      </c>
      <c r="G361" s="198">
        <v>1.9E-3</v>
      </c>
      <c r="H361" s="198">
        <v>4.7000000000000002E-3</v>
      </c>
      <c r="I361" s="198">
        <v>1.6199999999999999E-2</v>
      </c>
      <c r="J361" s="198">
        <v>3.6999999999999998E-2</v>
      </c>
      <c r="K361" s="198">
        <v>6.8400000000000002E-2</v>
      </c>
      <c r="L361" s="198">
        <v>0.1108</v>
      </c>
    </row>
    <row r="362" spans="1:12" x14ac:dyDescent="0.25">
      <c r="A362" s="8">
        <v>5</v>
      </c>
      <c r="B362" s="3">
        <v>65</v>
      </c>
      <c r="C362" s="5"/>
      <c r="D362" s="33"/>
      <c r="E362" s="198">
        <v>0</v>
      </c>
      <c r="F362" s="198">
        <v>2.9999999999999997E-4</v>
      </c>
      <c r="G362" s="198">
        <v>1.2999999999999999E-3</v>
      </c>
      <c r="H362" s="198">
        <v>3.3999999999999998E-3</v>
      </c>
      <c r="I362" s="198">
        <v>1.2800000000000001E-2</v>
      </c>
      <c r="J362" s="198">
        <v>3.1099999999999999E-2</v>
      </c>
      <c r="K362" s="198">
        <v>5.9799999999999999E-2</v>
      </c>
      <c r="L362" s="198">
        <v>9.9900000000000003E-2</v>
      </c>
    </row>
    <row r="363" spans="1:12" x14ac:dyDescent="0.25">
      <c r="A363" s="8">
        <v>5</v>
      </c>
      <c r="B363" s="3">
        <v>66</v>
      </c>
      <c r="C363" s="5"/>
      <c r="D363" s="33"/>
      <c r="E363" s="198">
        <v>0</v>
      </c>
      <c r="F363" s="198">
        <v>2.0000000000000001E-4</v>
      </c>
      <c r="G363" s="198">
        <v>8.0000000000000004E-4</v>
      </c>
      <c r="H363" s="198">
        <v>2.3999999999999998E-3</v>
      </c>
      <c r="I363" s="198">
        <v>9.7999999999999997E-3</v>
      </c>
      <c r="J363" s="198">
        <v>2.5499999999999998E-2</v>
      </c>
      <c r="K363" s="198">
        <v>5.1499999999999997E-2</v>
      </c>
      <c r="L363" s="198">
        <v>8.9200000000000002E-2</v>
      </c>
    </row>
    <row r="364" spans="1:12" x14ac:dyDescent="0.25">
      <c r="A364" s="8">
        <v>5</v>
      </c>
      <c r="B364" s="3">
        <v>67</v>
      </c>
      <c r="C364" s="5"/>
      <c r="D364" s="33"/>
      <c r="E364" s="198">
        <v>0</v>
      </c>
      <c r="F364" s="198">
        <v>1E-4</v>
      </c>
      <c r="G364" s="198">
        <v>5.0000000000000001E-4</v>
      </c>
      <c r="H364" s="198">
        <v>1.5E-3</v>
      </c>
      <c r="I364" s="198">
        <v>7.0000000000000001E-3</v>
      </c>
      <c r="J364" s="198">
        <v>1.9900000000000001E-2</v>
      </c>
      <c r="K364" s="198">
        <v>4.2799999999999998E-2</v>
      </c>
      <c r="L364" s="198">
        <v>7.7700000000000005E-2</v>
      </c>
    </row>
    <row r="365" spans="1:12" x14ac:dyDescent="0.25">
      <c r="A365" s="8">
        <v>5</v>
      </c>
      <c r="B365" s="3">
        <v>68</v>
      </c>
      <c r="C365" s="5"/>
      <c r="D365" s="33"/>
      <c r="E365" s="198">
        <v>0</v>
      </c>
      <c r="F365" s="198">
        <v>0</v>
      </c>
      <c r="G365" s="198">
        <v>2.0000000000000001E-4</v>
      </c>
      <c r="H365" s="198">
        <v>8.0000000000000004E-4</v>
      </c>
      <c r="I365" s="198">
        <v>4.5999999999999999E-3</v>
      </c>
      <c r="J365" s="198">
        <v>1.47E-2</v>
      </c>
      <c r="K365" s="198">
        <v>3.44E-2</v>
      </c>
      <c r="L365" s="198">
        <v>6.6199999999999995E-2</v>
      </c>
    </row>
    <row r="366" spans="1:12" x14ac:dyDescent="0.25">
      <c r="A366" s="8">
        <v>5</v>
      </c>
      <c r="B366" s="3">
        <v>69</v>
      </c>
      <c r="C366" s="5"/>
      <c r="D366" s="33"/>
      <c r="E366" s="198">
        <v>0</v>
      </c>
      <c r="F366" s="198">
        <v>0</v>
      </c>
      <c r="G366" s="198">
        <v>1E-4</v>
      </c>
      <c r="H366" s="198">
        <v>4.0000000000000002E-4</v>
      </c>
      <c r="I366" s="198">
        <v>2.8E-3</v>
      </c>
      <c r="J366" s="198">
        <v>1.04E-2</v>
      </c>
      <c r="K366" s="198">
        <v>2.69E-2</v>
      </c>
      <c r="L366" s="198">
        <v>5.5399999999999998E-2</v>
      </c>
    </row>
    <row r="367" spans="1:12" x14ac:dyDescent="0.25">
      <c r="A367" s="8">
        <v>5</v>
      </c>
      <c r="B367" s="3">
        <v>70</v>
      </c>
      <c r="C367" s="5"/>
      <c r="D367" s="33"/>
      <c r="E367" s="198">
        <v>0</v>
      </c>
      <c r="F367" s="198">
        <v>0</v>
      </c>
      <c r="G367" s="198">
        <v>0</v>
      </c>
      <c r="H367" s="198">
        <v>1E-4</v>
      </c>
      <c r="I367" s="198">
        <v>1.4E-3</v>
      </c>
      <c r="J367" s="198">
        <v>6.3E-3</v>
      </c>
      <c r="K367" s="198">
        <v>1.8800000000000001E-2</v>
      </c>
      <c r="L367" s="198">
        <v>4.3200000000000002E-2</v>
      </c>
    </row>
    <row r="368" spans="1:12" x14ac:dyDescent="0.25">
      <c r="A368" s="8">
        <v>5</v>
      </c>
      <c r="B368" s="3">
        <v>71</v>
      </c>
      <c r="C368" s="5"/>
      <c r="D368" s="33"/>
      <c r="E368" s="198">
        <v>0</v>
      </c>
      <c r="F368" s="198">
        <v>0</v>
      </c>
      <c r="G368" s="198">
        <v>0</v>
      </c>
      <c r="H368" s="198">
        <v>0</v>
      </c>
      <c r="I368" s="198">
        <v>5.0000000000000001E-4</v>
      </c>
      <c r="J368" s="198">
        <v>3.3E-3</v>
      </c>
      <c r="K368" s="198">
        <v>1.21E-2</v>
      </c>
      <c r="L368" s="198">
        <v>3.2099999999999997E-2</v>
      </c>
    </row>
    <row r="369" spans="1:12" x14ac:dyDescent="0.25">
      <c r="A369" s="8">
        <v>5</v>
      </c>
      <c r="B369" s="3">
        <v>72</v>
      </c>
      <c r="C369" s="5"/>
      <c r="D369" s="33"/>
      <c r="E369" s="198">
        <v>0</v>
      </c>
      <c r="F369" s="198">
        <v>0</v>
      </c>
      <c r="G369" s="198">
        <v>0</v>
      </c>
      <c r="H369" s="198">
        <v>0</v>
      </c>
      <c r="I369" s="198">
        <v>1E-4</v>
      </c>
      <c r="J369" s="198">
        <v>8.9999999999999998E-4</v>
      </c>
      <c r="K369" s="198">
        <v>5.3E-3</v>
      </c>
      <c r="L369" s="198">
        <v>1.8700000000000001E-2</v>
      </c>
    </row>
    <row r="370" spans="1:12" x14ac:dyDescent="0.25">
      <c r="A370" s="8">
        <v>5</v>
      </c>
      <c r="B370" s="3">
        <v>73</v>
      </c>
      <c r="C370" s="5"/>
      <c r="D370" s="33"/>
      <c r="E370" s="198">
        <v>0</v>
      </c>
      <c r="F370" s="198">
        <v>0</v>
      </c>
      <c r="G370" s="198">
        <v>0</v>
      </c>
      <c r="H370" s="198">
        <v>0</v>
      </c>
      <c r="I370" s="198">
        <v>0</v>
      </c>
      <c r="J370" s="198">
        <v>1E-4</v>
      </c>
      <c r="K370" s="198">
        <v>1.1999999999999999E-3</v>
      </c>
      <c r="L370" s="198">
        <v>7.4999999999999997E-3</v>
      </c>
    </row>
    <row r="371" spans="1:12" x14ac:dyDescent="0.25">
      <c r="A371" s="8">
        <v>5</v>
      </c>
      <c r="B371" s="3">
        <v>74</v>
      </c>
      <c r="C371" s="5"/>
      <c r="D371" s="33"/>
      <c r="E371" s="198">
        <v>0</v>
      </c>
      <c r="F371" s="198">
        <v>0</v>
      </c>
      <c r="G371" s="198">
        <v>0</v>
      </c>
      <c r="H371" s="198">
        <v>0</v>
      </c>
      <c r="I371" s="198">
        <v>0</v>
      </c>
      <c r="J371" s="198">
        <v>0</v>
      </c>
      <c r="K371" s="198">
        <v>2.0000000000000001E-4</v>
      </c>
      <c r="L371" s="198">
        <v>2.8E-3</v>
      </c>
    </row>
    <row r="372" spans="1:12" x14ac:dyDescent="0.25">
      <c r="A372" s="8">
        <v>6</v>
      </c>
      <c r="B372" s="3">
        <v>1</v>
      </c>
      <c r="C372" s="5"/>
      <c r="D372" s="33"/>
      <c r="E372" s="198">
        <v>5.0700000000000002E-2</v>
      </c>
      <c r="F372" s="198">
        <v>0.10290000000000001</v>
      </c>
      <c r="G372" s="198">
        <v>0.15629999999999999</v>
      </c>
      <c r="H372" s="198">
        <v>0.21049999999999999</v>
      </c>
      <c r="I372" s="198">
        <v>0.32050000000000001</v>
      </c>
      <c r="J372" s="198">
        <v>0.43190000000000001</v>
      </c>
      <c r="K372" s="198">
        <v>0.54420000000000002</v>
      </c>
      <c r="L372" s="198">
        <v>0.65720000000000001</v>
      </c>
    </row>
    <row r="373" spans="1:12" x14ac:dyDescent="0.25">
      <c r="A373" s="8">
        <v>6</v>
      </c>
      <c r="B373" s="3">
        <v>2</v>
      </c>
      <c r="C373" s="5"/>
      <c r="D373" s="33"/>
      <c r="E373" s="198">
        <v>4.99E-2</v>
      </c>
      <c r="F373" s="198">
        <v>0.10150000000000001</v>
      </c>
      <c r="G373" s="198">
        <v>0.1545</v>
      </c>
      <c r="H373" s="198">
        <v>0.20830000000000001</v>
      </c>
      <c r="I373" s="198">
        <v>0.31759999999999999</v>
      </c>
      <c r="J373" s="198">
        <v>0.42849999999999999</v>
      </c>
      <c r="K373" s="198">
        <v>0.5403</v>
      </c>
      <c r="L373" s="198">
        <v>0.65280000000000005</v>
      </c>
    </row>
    <row r="374" spans="1:12" x14ac:dyDescent="0.25">
      <c r="A374" s="8">
        <v>6</v>
      </c>
      <c r="B374" s="3">
        <v>3</v>
      </c>
      <c r="C374" s="5"/>
      <c r="D374" s="33"/>
      <c r="E374" s="198">
        <v>4.8800000000000003E-2</v>
      </c>
      <c r="F374" s="198">
        <v>9.98E-2</v>
      </c>
      <c r="G374" s="198">
        <v>0.1522</v>
      </c>
      <c r="H374" s="198">
        <v>0.20549999999999999</v>
      </c>
      <c r="I374" s="198">
        <v>0.314</v>
      </c>
      <c r="J374" s="198">
        <v>0.42409999999999998</v>
      </c>
      <c r="K374" s="198">
        <v>0.5353</v>
      </c>
      <c r="L374" s="198">
        <v>0.6472</v>
      </c>
    </row>
    <row r="375" spans="1:12" x14ac:dyDescent="0.25">
      <c r="A375" s="8">
        <v>6</v>
      </c>
      <c r="B375" s="3">
        <v>4</v>
      </c>
      <c r="C375" s="5"/>
      <c r="D375" s="33"/>
      <c r="E375" s="198">
        <v>4.7800000000000002E-2</v>
      </c>
      <c r="F375" s="198">
        <v>9.8100000000000007E-2</v>
      </c>
      <c r="G375" s="198">
        <v>0.14990000000000001</v>
      </c>
      <c r="H375" s="198">
        <v>0.20269999999999999</v>
      </c>
      <c r="I375" s="198">
        <v>0.31040000000000001</v>
      </c>
      <c r="J375" s="198">
        <v>0.41970000000000002</v>
      </c>
      <c r="K375" s="198">
        <v>0.5302</v>
      </c>
      <c r="L375" s="198">
        <v>0.64149999999999996</v>
      </c>
    </row>
    <row r="376" spans="1:12" x14ac:dyDescent="0.25">
      <c r="A376" s="8">
        <v>6</v>
      </c>
      <c r="B376" s="3">
        <v>5</v>
      </c>
      <c r="C376" s="5"/>
      <c r="D376" s="33"/>
      <c r="E376" s="198">
        <v>4.6699999999999998E-2</v>
      </c>
      <c r="F376" s="198">
        <v>9.6299999999999997E-2</v>
      </c>
      <c r="G376" s="198">
        <v>0.14760000000000001</v>
      </c>
      <c r="H376" s="198">
        <v>0.19989999999999999</v>
      </c>
      <c r="I376" s="198">
        <v>0.30669999999999997</v>
      </c>
      <c r="J376" s="198">
        <v>0.4153</v>
      </c>
      <c r="K376" s="198">
        <v>0.52510000000000001</v>
      </c>
      <c r="L376" s="198">
        <v>0.63580000000000003</v>
      </c>
    </row>
    <row r="377" spans="1:12" x14ac:dyDescent="0.25">
      <c r="A377" s="8">
        <v>6</v>
      </c>
      <c r="B377" s="3">
        <v>6</v>
      </c>
      <c r="C377" s="5"/>
      <c r="D377" s="33"/>
      <c r="E377" s="198">
        <v>4.5600000000000002E-2</v>
      </c>
      <c r="F377" s="198">
        <v>9.4500000000000001E-2</v>
      </c>
      <c r="G377" s="198">
        <v>0.1452</v>
      </c>
      <c r="H377" s="198">
        <v>0.1971</v>
      </c>
      <c r="I377" s="198">
        <v>0.30299999999999999</v>
      </c>
      <c r="J377" s="198">
        <v>0.4108</v>
      </c>
      <c r="K377" s="198">
        <v>0.51990000000000003</v>
      </c>
      <c r="L377" s="198">
        <v>0.63</v>
      </c>
    </row>
    <row r="378" spans="1:12" x14ac:dyDescent="0.25">
      <c r="A378" s="8">
        <v>6</v>
      </c>
      <c r="B378" s="3">
        <v>7</v>
      </c>
      <c r="C378" s="5"/>
      <c r="D378" s="33"/>
      <c r="E378" s="198">
        <v>4.4499999999999998E-2</v>
      </c>
      <c r="F378" s="198">
        <v>9.2700000000000005E-2</v>
      </c>
      <c r="G378" s="198">
        <v>0.1429</v>
      </c>
      <c r="H378" s="198">
        <v>0.1943</v>
      </c>
      <c r="I378" s="198">
        <v>0.29930000000000001</v>
      </c>
      <c r="J378" s="198">
        <v>0.40629999999999999</v>
      </c>
      <c r="K378" s="198">
        <v>0.51470000000000005</v>
      </c>
      <c r="L378" s="198">
        <v>0.62409999999999999</v>
      </c>
    </row>
    <row r="379" spans="1:12" x14ac:dyDescent="0.25">
      <c r="A379" s="8">
        <v>6</v>
      </c>
      <c r="B379" s="3">
        <v>8</v>
      </c>
      <c r="C379" s="5"/>
      <c r="D379" s="33"/>
      <c r="E379" s="198">
        <v>4.3499999999999997E-2</v>
      </c>
      <c r="F379" s="198">
        <v>9.0999999999999998E-2</v>
      </c>
      <c r="G379" s="198">
        <v>0.1406</v>
      </c>
      <c r="H379" s="198">
        <v>0.19139999999999999</v>
      </c>
      <c r="I379" s="198">
        <v>0.29549999999999998</v>
      </c>
      <c r="J379" s="198">
        <v>0.40179999999999999</v>
      </c>
      <c r="K379" s="198">
        <v>0.50939999999999996</v>
      </c>
      <c r="L379" s="198">
        <v>0.61809999999999998</v>
      </c>
    </row>
    <row r="380" spans="1:12" x14ac:dyDescent="0.25">
      <c r="A380" s="8">
        <v>6</v>
      </c>
      <c r="B380" s="3">
        <v>9</v>
      </c>
      <c r="C380" s="5"/>
      <c r="D380" s="33"/>
      <c r="E380" s="198">
        <v>4.24E-2</v>
      </c>
      <c r="F380" s="198">
        <v>8.9200000000000002E-2</v>
      </c>
      <c r="G380" s="198">
        <v>0.13819999999999999</v>
      </c>
      <c r="H380" s="198">
        <v>0.18859999999999999</v>
      </c>
      <c r="I380" s="198">
        <v>0.2918</v>
      </c>
      <c r="J380" s="198">
        <v>0.3972</v>
      </c>
      <c r="K380" s="198">
        <v>0.50409999999999999</v>
      </c>
      <c r="L380" s="198">
        <v>0.61209999999999998</v>
      </c>
    </row>
    <row r="381" spans="1:12" x14ac:dyDescent="0.25">
      <c r="A381" s="8">
        <v>6</v>
      </c>
      <c r="B381" s="3">
        <v>10</v>
      </c>
      <c r="C381" s="5"/>
      <c r="D381" s="33"/>
      <c r="E381" s="198">
        <v>4.1399999999999999E-2</v>
      </c>
      <c r="F381" s="198">
        <v>8.7499999999999994E-2</v>
      </c>
      <c r="G381" s="198">
        <v>0.13589999999999999</v>
      </c>
      <c r="H381" s="198">
        <v>0.1857</v>
      </c>
      <c r="I381" s="198">
        <v>0.28799999999999998</v>
      </c>
      <c r="J381" s="198">
        <v>0.3926</v>
      </c>
      <c r="K381" s="198">
        <v>0.49880000000000002</v>
      </c>
      <c r="L381" s="198">
        <v>0.60609999999999997</v>
      </c>
    </row>
    <row r="382" spans="1:12" x14ac:dyDescent="0.25">
      <c r="A382" s="8">
        <v>6</v>
      </c>
      <c r="B382" s="3">
        <v>11</v>
      </c>
      <c r="C382" s="5"/>
      <c r="D382" s="33"/>
      <c r="E382" s="198">
        <v>4.0300000000000002E-2</v>
      </c>
      <c r="F382" s="198">
        <v>8.5699999999999998E-2</v>
      </c>
      <c r="G382" s="198">
        <v>0.1336</v>
      </c>
      <c r="H382" s="198">
        <v>0.18290000000000001</v>
      </c>
      <c r="I382" s="198">
        <v>0.28420000000000001</v>
      </c>
      <c r="J382" s="198">
        <v>0.38800000000000001</v>
      </c>
      <c r="K382" s="198">
        <v>0.49340000000000001</v>
      </c>
      <c r="L382" s="198">
        <v>0.60009999999999997</v>
      </c>
    </row>
    <row r="383" spans="1:12" x14ac:dyDescent="0.25">
      <c r="A383" s="8">
        <v>6</v>
      </c>
      <c r="B383" s="3">
        <v>12</v>
      </c>
      <c r="C383" s="5"/>
      <c r="D383" s="33"/>
      <c r="E383" s="198">
        <v>3.9300000000000002E-2</v>
      </c>
      <c r="F383" s="198">
        <v>8.4000000000000005E-2</v>
      </c>
      <c r="G383" s="198">
        <v>0.13120000000000001</v>
      </c>
      <c r="H383" s="198">
        <v>0.18</v>
      </c>
      <c r="I383" s="198">
        <v>0.28039999999999998</v>
      </c>
      <c r="J383" s="198">
        <v>0.38329999999999997</v>
      </c>
      <c r="K383" s="198">
        <v>0.48799999999999999</v>
      </c>
      <c r="L383" s="198">
        <v>0.59389999999999998</v>
      </c>
    </row>
    <row r="384" spans="1:12" x14ac:dyDescent="0.25">
      <c r="A384" s="8">
        <v>6</v>
      </c>
      <c r="B384" s="3">
        <v>13</v>
      </c>
      <c r="C384" s="5"/>
      <c r="D384" s="33"/>
      <c r="E384" s="198">
        <v>3.8199999999999998E-2</v>
      </c>
      <c r="F384" s="198">
        <v>8.2199999999999995E-2</v>
      </c>
      <c r="G384" s="198">
        <v>0.12889999999999999</v>
      </c>
      <c r="H384" s="198">
        <v>0.17710000000000001</v>
      </c>
      <c r="I384" s="198">
        <v>0.27650000000000002</v>
      </c>
      <c r="J384" s="198">
        <v>0.37859999999999999</v>
      </c>
      <c r="K384" s="198">
        <v>0.48249999999999998</v>
      </c>
      <c r="L384" s="198">
        <v>0.58760000000000001</v>
      </c>
    </row>
    <row r="385" spans="1:12" x14ac:dyDescent="0.25">
      <c r="A385" s="8">
        <v>6</v>
      </c>
      <c r="B385" s="3">
        <v>14</v>
      </c>
      <c r="C385" s="5"/>
      <c r="D385" s="33"/>
      <c r="E385" s="198">
        <v>3.7199999999999997E-2</v>
      </c>
      <c r="F385" s="198">
        <v>8.0500000000000002E-2</v>
      </c>
      <c r="G385" s="198">
        <v>0.1265</v>
      </c>
      <c r="H385" s="198">
        <v>0.1741</v>
      </c>
      <c r="I385" s="198">
        <v>0.27260000000000001</v>
      </c>
      <c r="J385" s="198">
        <v>0.37380000000000002</v>
      </c>
      <c r="K385" s="198">
        <v>0.4768</v>
      </c>
      <c r="L385" s="198">
        <v>0.58130000000000004</v>
      </c>
    </row>
    <row r="386" spans="1:12" x14ac:dyDescent="0.25">
      <c r="A386" s="8">
        <v>6</v>
      </c>
      <c r="B386" s="3">
        <v>15</v>
      </c>
      <c r="C386" s="5"/>
      <c r="D386" s="33"/>
      <c r="E386" s="198">
        <v>3.61E-2</v>
      </c>
      <c r="F386" s="198">
        <v>7.8700000000000006E-2</v>
      </c>
      <c r="G386" s="198">
        <v>0.1241</v>
      </c>
      <c r="H386" s="198">
        <v>0.17119999999999999</v>
      </c>
      <c r="I386" s="198">
        <v>0.26869999999999999</v>
      </c>
      <c r="J386" s="198">
        <v>0.36899999999999999</v>
      </c>
      <c r="K386" s="198">
        <v>0.47120000000000001</v>
      </c>
      <c r="L386" s="198">
        <v>0.57489999999999997</v>
      </c>
    </row>
    <row r="387" spans="1:12" x14ac:dyDescent="0.25">
      <c r="A387" s="8">
        <v>6</v>
      </c>
      <c r="B387" s="3">
        <v>16</v>
      </c>
      <c r="C387" s="5"/>
      <c r="D387" s="33"/>
      <c r="E387" s="198">
        <v>3.5099999999999999E-2</v>
      </c>
      <c r="F387" s="198">
        <v>7.6899999999999996E-2</v>
      </c>
      <c r="G387" s="198">
        <v>0.1217</v>
      </c>
      <c r="H387" s="198">
        <v>0.16830000000000001</v>
      </c>
      <c r="I387" s="198">
        <v>0.26469999999999999</v>
      </c>
      <c r="J387" s="198">
        <v>0.36409999999999998</v>
      </c>
      <c r="K387" s="198">
        <v>0.46550000000000002</v>
      </c>
      <c r="L387" s="198">
        <v>0.56840000000000002</v>
      </c>
    </row>
    <row r="388" spans="1:12" x14ac:dyDescent="0.25">
      <c r="A388" s="8">
        <v>6</v>
      </c>
      <c r="B388" s="3">
        <v>17</v>
      </c>
      <c r="C388" s="5"/>
      <c r="D388" s="33"/>
      <c r="E388" s="198">
        <v>3.4099999999999998E-2</v>
      </c>
      <c r="F388" s="198">
        <v>7.5200000000000003E-2</v>
      </c>
      <c r="G388" s="198">
        <v>0.1193</v>
      </c>
      <c r="H388" s="198">
        <v>0.1653</v>
      </c>
      <c r="I388" s="198">
        <v>0.26069999999999999</v>
      </c>
      <c r="J388" s="198">
        <v>0.35920000000000002</v>
      </c>
      <c r="K388" s="198">
        <v>0.4597</v>
      </c>
      <c r="L388" s="198">
        <v>0.56179999999999997</v>
      </c>
    </row>
    <row r="389" spans="1:12" x14ac:dyDescent="0.25">
      <c r="A389" s="8">
        <v>6</v>
      </c>
      <c r="B389" s="3">
        <v>18</v>
      </c>
      <c r="C389" s="5"/>
      <c r="D389" s="33"/>
      <c r="E389" s="198">
        <v>3.3000000000000002E-2</v>
      </c>
      <c r="F389" s="198">
        <v>7.3400000000000007E-2</v>
      </c>
      <c r="G389" s="198">
        <v>0.1169</v>
      </c>
      <c r="H389" s="198">
        <v>0.1623</v>
      </c>
      <c r="I389" s="198">
        <v>0.25669999999999998</v>
      </c>
      <c r="J389" s="198">
        <v>0.35420000000000001</v>
      </c>
      <c r="K389" s="198">
        <v>0.45390000000000003</v>
      </c>
      <c r="L389" s="198">
        <v>0.55520000000000003</v>
      </c>
    </row>
    <row r="390" spans="1:12" x14ac:dyDescent="0.25">
      <c r="A390" s="8">
        <v>6</v>
      </c>
      <c r="B390" s="3">
        <v>19</v>
      </c>
      <c r="C390" s="5"/>
      <c r="D390" s="33"/>
      <c r="E390" s="198">
        <v>3.2000000000000001E-2</v>
      </c>
      <c r="F390" s="198">
        <v>7.17E-2</v>
      </c>
      <c r="G390" s="198">
        <v>0.1145</v>
      </c>
      <c r="H390" s="198">
        <v>0.1593</v>
      </c>
      <c r="I390" s="198">
        <v>0.25259999999999999</v>
      </c>
      <c r="J390" s="198">
        <v>0.34910000000000002</v>
      </c>
      <c r="K390" s="198">
        <v>0.44790000000000002</v>
      </c>
      <c r="L390" s="198">
        <v>0.54849999999999999</v>
      </c>
    </row>
    <row r="391" spans="1:12" x14ac:dyDescent="0.25">
      <c r="A391" s="8">
        <v>6</v>
      </c>
      <c r="B391" s="3">
        <v>20</v>
      </c>
      <c r="C391" s="5"/>
      <c r="D391" s="33"/>
      <c r="E391" s="198">
        <v>3.1E-2</v>
      </c>
      <c r="F391" s="198">
        <v>6.9900000000000004E-2</v>
      </c>
      <c r="G391" s="198">
        <v>0.11210000000000001</v>
      </c>
      <c r="H391" s="198">
        <v>0.15629999999999999</v>
      </c>
      <c r="I391" s="198">
        <v>0.2485</v>
      </c>
      <c r="J391" s="198">
        <v>0.34410000000000002</v>
      </c>
      <c r="K391" s="198">
        <v>0.442</v>
      </c>
      <c r="L391" s="198">
        <v>0.54169999999999996</v>
      </c>
    </row>
    <row r="392" spans="1:12" x14ac:dyDescent="0.25">
      <c r="A392" s="8">
        <v>6</v>
      </c>
      <c r="B392" s="3">
        <v>21</v>
      </c>
      <c r="C392" s="5"/>
      <c r="D392" s="33"/>
      <c r="E392" s="198">
        <v>0.03</v>
      </c>
      <c r="F392" s="198">
        <v>6.8099999999999994E-2</v>
      </c>
      <c r="G392" s="198">
        <v>0.1096</v>
      </c>
      <c r="H392" s="198">
        <v>0.1532</v>
      </c>
      <c r="I392" s="198">
        <v>0.24429999999999999</v>
      </c>
      <c r="J392" s="198">
        <v>0.33889999999999998</v>
      </c>
      <c r="K392" s="198">
        <v>0.43590000000000001</v>
      </c>
      <c r="L392" s="198">
        <v>0.53490000000000004</v>
      </c>
    </row>
    <row r="393" spans="1:12" x14ac:dyDescent="0.25">
      <c r="A393" s="8">
        <v>6</v>
      </c>
      <c r="B393" s="3">
        <v>22</v>
      </c>
      <c r="C393" s="5"/>
      <c r="D393" s="33"/>
      <c r="E393" s="198">
        <v>2.9000000000000001E-2</v>
      </c>
      <c r="F393" s="198">
        <v>6.6400000000000001E-2</v>
      </c>
      <c r="G393" s="198">
        <v>0.1072</v>
      </c>
      <c r="H393" s="198">
        <v>0.15010000000000001</v>
      </c>
      <c r="I393" s="198">
        <v>0.24</v>
      </c>
      <c r="J393" s="198">
        <v>0.33360000000000001</v>
      </c>
      <c r="K393" s="198">
        <v>0.42970000000000003</v>
      </c>
      <c r="L393" s="198">
        <v>0.52780000000000005</v>
      </c>
    </row>
    <row r="394" spans="1:12" x14ac:dyDescent="0.25">
      <c r="A394" s="8">
        <v>6</v>
      </c>
      <c r="B394" s="3">
        <v>23</v>
      </c>
      <c r="C394" s="5"/>
      <c r="D394" s="33"/>
      <c r="E394" s="198">
        <v>2.8000000000000001E-2</v>
      </c>
      <c r="F394" s="198">
        <v>6.4600000000000005E-2</v>
      </c>
      <c r="G394" s="198">
        <v>0.1047</v>
      </c>
      <c r="H394" s="198">
        <v>0.14699999999999999</v>
      </c>
      <c r="I394" s="198">
        <v>0.23580000000000001</v>
      </c>
      <c r="J394" s="198">
        <v>0.32829999999999998</v>
      </c>
      <c r="K394" s="198">
        <v>0.42349999999999999</v>
      </c>
      <c r="L394" s="198">
        <v>0.52080000000000004</v>
      </c>
    </row>
    <row r="395" spans="1:12" x14ac:dyDescent="0.25">
      <c r="A395" s="8">
        <v>6</v>
      </c>
      <c r="B395" s="3">
        <v>24</v>
      </c>
      <c r="C395" s="5"/>
      <c r="D395" s="33"/>
      <c r="E395" s="198">
        <v>2.7099999999999999E-2</v>
      </c>
      <c r="F395" s="198">
        <v>6.2799999999999995E-2</v>
      </c>
      <c r="G395" s="198">
        <v>0.1022</v>
      </c>
      <c r="H395" s="198">
        <v>0.14380000000000001</v>
      </c>
      <c r="I395" s="198">
        <v>0.23139999999999999</v>
      </c>
      <c r="J395" s="198">
        <v>0.32290000000000002</v>
      </c>
      <c r="K395" s="198">
        <v>0.41720000000000002</v>
      </c>
      <c r="L395" s="198">
        <v>0.51359999999999995</v>
      </c>
    </row>
    <row r="396" spans="1:12" x14ac:dyDescent="0.25">
      <c r="A396" s="8">
        <v>6</v>
      </c>
      <c r="B396" s="3">
        <v>25</v>
      </c>
      <c r="C396" s="5"/>
      <c r="D396" s="33"/>
      <c r="E396" s="198">
        <v>2.6100000000000002E-2</v>
      </c>
      <c r="F396" s="198">
        <v>6.0999999999999999E-2</v>
      </c>
      <c r="G396" s="198">
        <v>9.9699999999999997E-2</v>
      </c>
      <c r="H396" s="198">
        <v>0.1406</v>
      </c>
      <c r="I396" s="198">
        <v>0.22700000000000001</v>
      </c>
      <c r="J396" s="198">
        <v>0.31740000000000002</v>
      </c>
      <c r="K396" s="198">
        <v>0.41070000000000001</v>
      </c>
      <c r="L396" s="198">
        <v>0.50629999999999997</v>
      </c>
    </row>
    <row r="397" spans="1:12" x14ac:dyDescent="0.25">
      <c r="A397" s="8">
        <v>6</v>
      </c>
      <c r="B397" s="3">
        <v>26</v>
      </c>
      <c r="C397" s="5"/>
      <c r="D397" s="33"/>
      <c r="E397" s="198">
        <v>2.5100000000000001E-2</v>
      </c>
      <c r="F397" s="198">
        <v>5.9200000000000003E-2</v>
      </c>
      <c r="G397" s="198">
        <v>9.7100000000000006E-2</v>
      </c>
      <c r="H397" s="198">
        <v>0.13739999999999999</v>
      </c>
      <c r="I397" s="198">
        <v>0.22259999999999999</v>
      </c>
      <c r="J397" s="198">
        <v>0.31190000000000001</v>
      </c>
      <c r="K397" s="198">
        <v>0.4042</v>
      </c>
      <c r="L397" s="198">
        <v>0.49890000000000001</v>
      </c>
    </row>
    <row r="398" spans="1:12" x14ac:dyDescent="0.25">
      <c r="A398" s="8">
        <v>6</v>
      </c>
      <c r="B398" s="3">
        <v>27</v>
      </c>
      <c r="C398" s="5"/>
      <c r="D398" s="33"/>
      <c r="E398" s="198">
        <v>2.41E-2</v>
      </c>
      <c r="F398" s="198">
        <v>5.74E-2</v>
      </c>
      <c r="G398" s="198">
        <v>9.4600000000000004E-2</v>
      </c>
      <c r="H398" s="198">
        <v>0.13420000000000001</v>
      </c>
      <c r="I398" s="198">
        <v>0.21809999999999999</v>
      </c>
      <c r="J398" s="198">
        <v>0.30630000000000002</v>
      </c>
      <c r="K398" s="198">
        <v>0.3977</v>
      </c>
      <c r="L398" s="198">
        <v>0.4914</v>
      </c>
    </row>
    <row r="399" spans="1:12" x14ac:dyDescent="0.25">
      <c r="A399" s="8">
        <v>6</v>
      </c>
      <c r="B399" s="3">
        <v>28</v>
      </c>
      <c r="C399" s="5"/>
      <c r="D399" s="33"/>
      <c r="E399" s="198">
        <v>2.3199999999999998E-2</v>
      </c>
      <c r="F399" s="198">
        <v>5.5599999999999997E-2</v>
      </c>
      <c r="G399" s="198">
        <v>9.1999999999999998E-2</v>
      </c>
      <c r="H399" s="198">
        <v>0.13089999999999999</v>
      </c>
      <c r="I399" s="198">
        <v>0.2135</v>
      </c>
      <c r="J399" s="198">
        <v>0.30059999999999998</v>
      </c>
      <c r="K399" s="198">
        <v>0.39100000000000001</v>
      </c>
      <c r="L399" s="198">
        <v>0.48380000000000001</v>
      </c>
    </row>
    <row r="400" spans="1:12" x14ac:dyDescent="0.25">
      <c r="A400" s="8">
        <v>6</v>
      </c>
      <c r="B400" s="3">
        <v>29</v>
      </c>
      <c r="C400" s="5"/>
      <c r="D400" s="33"/>
      <c r="E400" s="198">
        <v>2.2200000000000001E-2</v>
      </c>
      <c r="F400" s="198">
        <v>5.3800000000000001E-2</v>
      </c>
      <c r="G400" s="198">
        <v>8.9399999999999993E-2</v>
      </c>
      <c r="H400" s="198">
        <v>0.12759999999999999</v>
      </c>
      <c r="I400" s="198">
        <v>0.2089</v>
      </c>
      <c r="J400" s="198">
        <v>0.2949</v>
      </c>
      <c r="K400" s="198">
        <v>0.38419999999999999</v>
      </c>
      <c r="L400" s="198">
        <v>0.47620000000000001</v>
      </c>
    </row>
    <row r="401" spans="1:12" x14ac:dyDescent="0.25">
      <c r="A401" s="8">
        <v>6</v>
      </c>
      <c r="B401" s="3">
        <v>30</v>
      </c>
      <c r="C401" s="5"/>
      <c r="D401" s="33"/>
      <c r="E401" s="198">
        <v>2.12E-2</v>
      </c>
      <c r="F401" s="198">
        <v>5.1999999999999998E-2</v>
      </c>
      <c r="G401" s="198">
        <v>8.6800000000000002E-2</v>
      </c>
      <c r="H401" s="198">
        <v>0.1242</v>
      </c>
      <c r="I401" s="198">
        <v>0.20419999999999999</v>
      </c>
      <c r="J401" s="198">
        <v>0.28899999999999998</v>
      </c>
      <c r="K401" s="198">
        <v>0.37730000000000002</v>
      </c>
      <c r="L401" s="198">
        <v>0.46839999999999998</v>
      </c>
    </row>
    <row r="402" spans="1:12" x14ac:dyDescent="0.25">
      <c r="A402" s="8">
        <v>6</v>
      </c>
      <c r="B402" s="3">
        <v>31</v>
      </c>
      <c r="C402" s="5"/>
      <c r="D402" s="33"/>
      <c r="E402" s="198">
        <v>2.0299999999999999E-2</v>
      </c>
      <c r="F402" s="198">
        <v>5.0099999999999999E-2</v>
      </c>
      <c r="G402" s="198">
        <v>8.4199999999999997E-2</v>
      </c>
      <c r="H402" s="198">
        <v>0.1208</v>
      </c>
      <c r="I402" s="198">
        <v>0.19939999999999999</v>
      </c>
      <c r="J402" s="198">
        <v>0.28299999999999997</v>
      </c>
      <c r="K402" s="198">
        <v>0.37030000000000002</v>
      </c>
      <c r="L402" s="198">
        <v>0.46039999999999998</v>
      </c>
    </row>
    <row r="403" spans="1:12" x14ac:dyDescent="0.25">
      <c r="A403" s="8">
        <v>6</v>
      </c>
      <c r="B403" s="3">
        <v>32</v>
      </c>
      <c r="C403" s="5"/>
      <c r="D403" s="33"/>
      <c r="E403" s="198">
        <v>1.9400000000000001E-2</v>
      </c>
      <c r="F403" s="198">
        <v>4.8300000000000003E-2</v>
      </c>
      <c r="G403" s="198">
        <v>8.1500000000000003E-2</v>
      </c>
      <c r="H403" s="198">
        <v>0.1174</v>
      </c>
      <c r="I403" s="198">
        <v>0.1946</v>
      </c>
      <c r="J403" s="198">
        <v>0.27700000000000002</v>
      </c>
      <c r="K403" s="198">
        <v>0.36309999999999998</v>
      </c>
      <c r="L403" s="198">
        <v>0.45240000000000002</v>
      </c>
    </row>
    <row r="404" spans="1:12" x14ac:dyDescent="0.25">
      <c r="A404" s="8">
        <v>6</v>
      </c>
      <c r="B404" s="3">
        <v>33</v>
      </c>
      <c r="C404" s="5"/>
      <c r="D404" s="33"/>
      <c r="E404" s="198">
        <v>1.84E-2</v>
      </c>
      <c r="F404" s="198">
        <v>4.65E-2</v>
      </c>
      <c r="G404" s="198">
        <v>7.8799999999999995E-2</v>
      </c>
      <c r="H404" s="198">
        <v>0.1139</v>
      </c>
      <c r="I404" s="198">
        <v>0.18970000000000001</v>
      </c>
      <c r="J404" s="198">
        <v>0.27079999999999999</v>
      </c>
      <c r="K404" s="198">
        <v>0.35589999999999999</v>
      </c>
      <c r="L404" s="198">
        <v>0.44419999999999998</v>
      </c>
    </row>
    <row r="405" spans="1:12" x14ac:dyDescent="0.25">
      <c r="A405" s="8">
        <v>6</v>
      </c>
      <c r="B405" s="3">
        <v>34</v>
      </c>
      <c r="C405" s="5"/>
      <c r="D405" s="33"/>
      <c r="E405" s="198">
        <v>1.7500000000000002E-2</v>
      </c>
      <c r="F405" s="198">
        <v>4.4600000000000001E-2</v>
      </c>
      <c r="G405" s="198">
        <v>7.6100000000000001E-2</v>
      </c>
      <c r="H405" s="198">
        <v>0.1104</v>
      </c>
      <c r="I405" s="198">
        <v>0.18479999999999999</v>
      </c>
      <c r="J405" s="198">
        <v>0.2646</v>
      </c>
      <c r="K405" s="198">
        <v>0.34860000000000002</v>
      </c>
      <c r="L405" s="198">
        <v>0.436</v>
      </c>
    </row>
    <row r="406" spans="1:12" x14ac:dyDescent="0.25">
      <c r="A406" s="8">
        <v>6</v>
      </c>
      <c r="B406" s="3">
        <v>35</v>
      </c>
      <c r="C406" s="5"/>
      <c r="D406" s="33"/>
      <c r="E406" s="198">
        <v>1.66E-2</v>
      </c>
      <c r="F406" s="198">
        <v>4.2799999999999998E-2</v>
      </c>
      <c r="G406" s="198">
        <v>7.3400000000000007E-2</v>
      </c>
      <c r="H406" s="198">
        <v>0.10680000000000001</v>
      </c>
      <c r="I406" s="198">
        <v>0.1797</v>
      </c>
      <c r="J406" s="198">
        <v>0.25829999999999997</v>
      </c>
      <c r="K406" s="198">
        <v>0.3412</v>
      </c>
      <c r="L406" s="198">
        <v>0.42749999999999999</v>
      </c>
    </row>
    <row r="407" spans="1:12" x14ac:dyDescent="0.25">
      <c r="A407" s="8">
        <v>6</v>
      </c>
      <c r="B407" s="3">
        <v>36</v>
      </c>
      <c r="C407" s="5"/>
      <c r="D407" s="33"/>
      <c r="E407" s="198">
        <v>1.5699999999999999E-2</v>
      </c>
      <c r="F407" s="198">
        <v>4.0899999999999999E-2</v>
      </c>
      <c r="G407" s="198">
        <v>7.0599999999999996E-2</v>
      </c>
      <c r="H407" s="198">
        <v>0.1033</v>
      </c>
      <c r="I407" s="198">
        <v>0.17460000000000001</v>
      </c>
      <c r="J407" s="198">
        <v>0.25190000000000001</v>
      </c>
      <c r="K407" s="198">
        <v>0.3337</v>
      </c>
      <c r="L407" s="198">
        <v>0.41909999999999997</v>
      </c>
    </row>
    <row r="408" spans="1:12" x14ac:dyDescent="0.25">
      <c r="A408" s="8">
        <v>6</v>
      </c>
      <c r="B408" s="3">
        <v>37</v>
      </c>
      <c r="C408" s="5"/>
      <c r="D408" s="33"/>
      <c r="E408" s="198">
        <v>1.4800000000000001E-2</v>
      </c>
      <c r="F408" s="198">
        <v>3.9E-2</v>
      </c>
      <c r="G408" s="198">
        <v>6.7799999999999999E-2</v>
      </c>
      <c r="H408" s="198">
        <v>9.9599999999999994E-2</v>
      </c>
      <c r="I408" s="198">
        <v>0.1694</v>
      </c>
      <c r="J408" s="198">
        <v>0.24540000000000001</v>
      </c>
      <c r="K408" s="198">
        <v>0.32600000000000001</v>
      </c>
      <c r="L408" s="198">
        <v>0.41039999999999999</v>
      </c>
    </row>
    <row r="409" spans="1:12" x14ac:dyDescent="0.25">
      <c r="A409" s="8">
        <v>6</v>
      </c>
      <c r="B409" s="3">
        <v>38</v>
      </c>
      <c r="C409" s="5"/>
      <c r="D409" s="33"/>
      <c r="E409" s="198">
        <v>1.3899999999999999E-2</v>
      </c>
      <c r="F409" s="198">
        <v>3.7199999999999997E-2</v>
      </c>
      <c r="G409" s="198">
        <v>6.5000000000000002E-2</v>
      </c>
      <c r="H409" s="198">
        <v>9.5899999999999999E-2</v>
      </c>
      <c r="I409" s="198">
        <v>0.16420000000000001</v>
      </c>
      <c r="J409" s="198">
        <v>0.2387</v>
      </c>
      <c r="K409" s="198">
        <v>0.31819999999999998</v>
      </c>
      <c r="L409" s="198">
        <v>0.40150000000000002</v>
      </c>
    </row>
    <row r="410" spans="1:12" x14ac:dyDescent="0.25">
      <c r="A410" s="8">
        <v>6</v>
      </c>
      <c r="B410" s="3">
        <v>39</v>
      </c>
      <c r="C410" s="5"/>
      <c r="D410" s="33"/>
      <c r="E410" s="198">
        <v>1.2999999999999999E-2</v>
      </c>
      <c r="F410" s="198">
        <v>3.5299999999999998E-2</v>
      </c>
      <c r="G410" s="198">
        <v>6.2199999999999998E-2</v>
      </c>
      <c r="H410" s="198">
        <v>9.2299999999999993E-2</v>
      </c>
      <c r="I410" s="198">
        <v>0.15890000000000001</v>
      </c>
      <c r="J410" s="198">
        <v>0.2321</v>
      </c>
      <c r="K410" s="198">
        <v>0.31030000000000002</v>
      </c>
      <c r="L410" s="198">
        <v>0.39269999999999999</v>
      </c>
    </row>
    <row r="411" spans="1:12" x14ac:dyDescent="0.25">
      <c r="A411" s="8">
        <v>6</v>
      </c>
      <c r="B411" s="3">
        <v>40</v>
      </c>
      <c r="C411" s="5"/>
      <c r="D411" s="33"/>
      <c r="E411" s="198">
        <v>1.21E-2</v>
      </c>
      <c r="F411" s="198">
        <v>3.3500000000000002E-2</v>
      </c>
      <c r="G411" s="198">
        <v>5.9499999999999997E-2</v>
      </c>
      <c r="H411" s="198">
        <v>8.8599999999999998E-2</v>
      </c>
      <c r="I411" s="198">
        <v>0.15359999999999999</v>
      </c>
      <c r="J411" s="198">
        <v>0.22539999999999999</v>
      </c>
      <c r="K411" s="198">
        <v>0.3024</v>
      </c>
      <c r="L411" s="198">
        <v>0.38369999999999999</v>
      </c>
    </row>
    <row r="412" spans="1:12" x14ac:dyDescent="0.25">
      <c r="A412" s="8">
        <v>6</v>
      </c>
      <c r="B412" s="3">
        <v>41</v>
      </c>
      <c r="C412" s="5"/>
      <c r="D412" s="33"/>
      <c r="E412" s="198">
        <v>1.1299999999999999E-2</v>
      </c>
      <c r="F412" s="198">
        <v>3.1699999999999999E-2</v>
      </c>
      <c r="G412" s="198">
        <v>5.67E-2</v>
      </c>
      <c r="H412" s="198">
        <v>8.4900000000000003E-2</v>
      </c>
      <c r="I412" s="198">
        <v>0.1482</v>
      </c>
      <c r="J412" s="198">
        <v>0.21859999999999999</v>
      </c>
      <c r="K412" s="198">
        <v>0.2944</v>
      </c>
      <c r="L412" s="198">
        <v>0.37469999999999998</v>
      </c>
    </row>
    <row r="413" spans="1:12" x14ac:dyDescent="0.25">
      <c r="A413" s="8">
        <v>6</v>
      </c>
      <c r="B413" s="3">
        <v>42</v>
      </c>
      <c r="C413" s="5"/>
      <c r="D413" s="33"/>
      <c r="E413" s="198">
        <v>1.0500000000000001E-2</v>
      </c>
      <c r="F413" s="198">
        <v>2.98E-2</v>
      </c>
      <c r="G413" s="198">
        <v>5.3900000000000003E-2</v>
      </c>
      <c r="H413" s="198">
        <v>8.1100000000000005E-2</v>
      </c>
      <c r="I413" s="198">
        <v>0.14280000000000001</v>
      </c>
      <c r="J413" s="198">
        <v>0.2117</v>
      </c>
      <c r="K413" s="198">
        <v>0.2863</v>
      </c>
      <c r="L413" s="198">
        <v>0.36549999999999999</v>
      </c>
    </row>
    <row r="414" spans="1:12" x14ac:dyDescent="0.25">
      <c r="A414" s="8">
        <v>6</v>
      </c>
      <c r="B414" s="3">
        <v>43</v>
      </c>
      <c r="C414" s="5"/>
      <c r="D414" s="33"/>
      <c r="E414" s="198">
        <v>9.7000000000000003E-3</v>
      </c>
      <c r="F414" s="198">
        <v>2.81E-2</v>
      </c>
      <c r="G414" s="198">
        <v>5.11E-2</v>
      </c>
      <c r="H414" s="198">
        <v>7.7399999999999997E-2</v>
      </c>
      <c r="I414" s="198">
        <v>0.13730000000000001</v>
      </c>
      <c r="J414" s="198">
        <v>0.20480000000000001</v>
      </c>
      <c r="K414" s="198">
        <v>0.27810000000000001</v>
      </c>
      <c r="L414" s="198">
        <v>0.35620000000000002</v>
      </c>
    </row>
    <row r="415" spans="1:12" x14ac:dyDescent="0.25">
      <c r="A415" s="8">
        <v>6</v>
      </c>
      <c r="B415" s="3">
        <v>44</v>
      </c>
      <c r="C415" s="5"/>
      <c r="D415" s="33"/>
      <c r="E415" s="198">
        <v>8.8999999999999999E-3</v>
      </c>
      <c r="F415" s="198">
        <v>2.63E-2</v>
      </c>
      <c r="G415" s="198">
        <v>4.8399999999999999E-2</v>
      </c>
      <c r="H415" s="198">
        <v>7.3700000000000002E-2</v>
      </c>
      <c r="I415" s="198">
        <v>0.13200000000000001</v>
      </c>
      <c r="J415" s="198">
        <v>0.19800000000000001</v>
      </c>
      <c r="K415" s="198">
        <v>0.27</v>
      </c>
      <c r="L415" s="198">
        <v>0.34699999999999998</v>
      </c>
    </row>
    <row r="416" spans="1:12" x14ac:dyDescent="0.25">
      <c r="A416" s="8">
        <v>6</v>
      </c>
      <c r="B416" s="3">
        <v>45</v>
      </c>
      <c r="C416" s="5"/>
      <c r="D416" s="33"/>
      <c r="E416" s="198">
        <v>8.0999999999999996E-3</v>
      </c>
      <c r="F416" s="198">
        <v>2.4299999999999999E-2</v>
      </c>
      <c r="G416" s="198">
        <v>4.5199999999999997E-2</v>
      </c>
      <c r="H416" s="198">
        <v>6.9500000000000006E-2</v>
      </c>
      <c r="I416" s="198">
        <v>0.12590000000000001</v>
      </c>
      <c r="J416" s="198">
        <v>0.19020000000000001</v>
      </c>
      <c r="K416" s="198">
        <v>0.26090000000000002</v>
      </c>
      <c r="L416" s="198">
        <v>0.3367</v>
      </c>
    </row>
    <row r="417" spans="1:12" x14ac:dyDescent="0.25">
      <c r="A417" s="8">
        <v>6</v>
      </c>
      <c r="B417" s="3">
        <v>46</v>
      </c>
      <c r="C417" s="5"/>
      <c r="D417" s="33"/>
      <c r="E417" s="198">
        <v>7.1999999999999998E-3</v>
      </c>
      <c r="F417" s="198">
        <v>2.23E-2</v>
      </c>
      <c r="G417" s="198">
        <v>4.2099999999999999E-2</v>
      </c>
      <c r="H417" s="198">
        <v>6.54E-2</v>
      </c>
      <c r="I417" s="198">
        <v>0.1197</v>
      </c>
      <c r="J417" s="198">
        <v>0.1825</v>
      </c>
      <c r="K417" s="198">
        <v>0.25169999999999998</v>
      </c>
      <c r="L417" s="198">
        <v>0.32619999999999999</v>
      </c>
    </row>
    <row r="418" spans="1:12" x14ac:dyDescent="0.25">
      <c r="A418" s="8">
        <v>6</v>
      </c>
      <c r="B418" s="3">
        <v>47</v>
      </c>
      <c r="C418" s="5"/>
      <c r="D418" s="33"/>
      <c r="E418" s="198">
        <v>6.4000000000000003E-3</v>
      </c>
      <c r="F418" s="198">
        <v>2.0400000000000001E-2</v>
      </c>
      <c r="G418" s="198">
        <v>3.9100000000000003E-2</v>
      </c>
      <c r="H418" s="198">
        <v>6.13E-2</v>
      </c>
      <c r="I418" s="198">
        <v>0.1137</v>
      </c>
      <c r="J418" s="198">
        <v>0.17469999999999999</v>
      </c>
      <c r="K418" s="198">
        <v>0.24249999999999999</v>
      </c>
      <c r="L418" s="198">
        <v>0.31580000000000003</v>
      </c>
    </row>
    <row r="419" spans="1:12" x14ac:dyDescent="0.25">
      <c r="A419" s="8">
        <v>6</v>
      </c>
      <c r="B419" s="3">
        <v>48</v>
      </c>
      <c r="C419" s="5"/>
      <c r="D419" s="33"/>
      <c r="E419" s="198">
        <v>5.7000000000000002E-3</v>
      </c>
      <c r="F419" s="198">
        <v>1.8599999999999998E-2</v>
      </c>
      <c r="G419" s="198">
        <v>3.61E-2</v>
      </c>
      <c r="H419" s="198">
        <v>5.7200000000000001E-2</v>
      </c>
      <c r="I419" s="198">
        <v>0.1076</v>
      </c>
      <c r="J419" s="198">
        <v>0.16689999999999999</v>
      </c>
      <c r="K419" s="198">
        <v>0.23319999999999999</v>
      </c>
      <c r="L419" s="198">
        <v>0.30520000000000003</v>
      </c>
    </row>
    <row r="420" spans="1:12" x14ac:dyDescent="0.25">
      <c r="A420" s="8">
        <v>6</v>
      </c>
      <c r="B420" s="3">
        <v>49</v>
      </c>
      <c r="C420" s="5"/>
      <c r="D420" s="33"/>
      <c r="E420" s="198">
        <v>5.0000000000000001E-3</v>
      </c>
      <c r="F420" s="198">
        <v>1.6799999999999999E-2</v>
      </c>
      <c r="G420" s="198">
        <v>3.32E-2</v>
      </c>
      <c r="H420" s="198">
        <v>5.3100000000000001E-2</v>
      </c>
      <c r="I420" s="198">
        <v>0.10150000000000001</v>
      </c>
      <c r="J420" s="198">
        <v>0.15909999999999999</v>
      </c>
      <c r="K420" s="198">
        <v>0.2238</v>
      </c>
      <c r="L420" s="198">
        <v>0.2944</v>
      </c>
    </row>
    <row r="421" spans="1:12" x14ac:dyDescent="0.25">
      <c r="A421" s="8">
        <v>6</v>
      </c>
      <c r="B421" s="3">
        <v>50</v>
      </c>
      <c r="C421" s="5"/>
      <c r="D421" s="33"/>
      <c r="E421" s="198">
        <v>4.3E-3</v>
      </c>
      <c r="F421" s="198">
        <v>1.5100000000000001E-2</v>
      </c>
      <c r="G421" s="198">
        <v>3.04E-2</v>
      </c>
      <c r="H421" s="198">
        <v>4.9200000000000001E-2</v>
      </c>
      <c r="I421" s="198">
        <v>9.5600000000000004E-2</v>
      </c>
      <c r="J421" s="198">
        <v>0.15129999999999999</v>
      </c>
      <c r="K421" s="198">
        <v>0.2145</v>
      </c>
      <c r="L421" s="198">
        <v>0.2838</v>
      </c>
    </row>
    <row r="422" spans="1:12" x14ac:dyDescent="0.25">
      <c r="A422" s="8">
        <v>6</v>
      </c>
      <c r="B422" s="3">
        <v>51</v>
      </c>
      <c r="C422" s="5"/>
      <c r="D422" s="33"/>
      <c r="E422" s="198">
        <v>3.7000000000000002E-3</v>
      </c>
      <c r="F422" s="198">
        <v>1.35E-2</v>
      </c>
      <c r="G422" s="198">
        <v>2.76E-2</v>
      </c>
      <c r="H422" s="198">
        <v>4.5400000000000003E-2</v>
      </c>
      <c r="I422" s="198">
        <v>8.9700000000000002E-2</v>
      </c>
      <c r="J422" s="198">
        <v>0.14360000000000001</v>
      </c>
      <c r="K422" s="198">
        <v>0.20519999999999999</v>
      </c>
      <c r="L422" s="198">
        <v>0.27300000000000002</v>
      </c>
    </row>
    <row r="423" spans="1:12" x14ac:dyDescent="0.25">
      <c r="A423" s="8">
        <v>6</v>
      </c>
      <c r="B423" s="3">
        <v>52</v>
      </c>
      <c r="C423" s="5"/>
      <c r="D423" s="33"/>
      <c r="E423" s="198">
        <v>3.0999999999999999E-3</v>
      </c>
      <c r="F423" s="198">
        <v>1.1900000000000001E-2</v>
      </c>
      <c r="G423" s="198">
        <v>2.4899999999999999E-2</v>
      </c>
      <c r="H423" s="198">
        <v>4.1500000000000002E-2</v>
      </c>
      <c r="I423" s="198">
        <v>8.3599999999999994E-2</v>
      </c>
      <c r="J423" s="198">
        <v>0.1356</v>
      </c>
      <c r="K423" s="198">
        <v>0.19550000000000001</v>
      </c>
      <c r="L423" s="198">
        <v>0.26179999999999998</v>
      </c>
    </row>
    <row r="424" spans="1:12" x14ac:dyDescent="0.25">
      <c r="A424" s="8">
        <v>6</v>
      </c>
      <c r="B424" s="3">
        <v>53</v>
      </c>
      <c r="C424" s="5"/>
      <c r="D424" s="33"/>
      <c r="E424" s="198">
        <v>2.5999999999999999E-3</v>
      </c>
      <c r="F424" s="198">
        <v>1.04E-2</v>
      </c>
      <c r="G424" s="198">
        <v>2.23E-2</v>
      </c>
      <c r="H424" s="198">
        <v>3.7699999999999997E-2</v>
      </c>
      <c r="I424" s="198">
        <v>7.7700000000000005E-2</v>
      </c>
      <c r="J424" s="198">
        <v>0.12759999999999999</v>
      </c>
      <c r="K424" s="198">
        <v>0.1857</v>
      </c>
      <c r="L424" s="198">
        <v>0.25040000000000001</v>
      </c>
    </row>
    <row r="425" spans="1:12" x14ac:dyDescent="0.25">
      <c r="A425" s="8">
        <v>6</v>
      </c>
      <c r="B425" s="3">
        <v>54</v>
      </c>
      <c r="C425" s="5"/>
      <c r="D425" s="33"/>
      <c r="E425" s="198">
        <v>2.0999999999999999E-3</v>
      </c>
      <c r="F425" s="198">
        <v>8.8999999999999999E-3</v>
      </c>
      <c r="G425" s="198">
        <v>1.9699999999999999E-2</v>
      </c>
      <c r="H425" s="198">
        <v>3.4000000000000002E-2</v>
      </c>
      <c r="I425" s="198">
        <v>7.1800000000000003E-2</v>
      </c>
      <c r="J425" s="198">
        <v>0.1197</v>
      </c>
      <c r="K425" s="198">
        <v>0.1759</v>
      </c>
      <c r="L425" s="198">
        <v>0.23899999999999999</v>
      </c>
    </row>
    <row r="426" spans="1:12" x14ac:dyDescent="0.25">
      <c r="A426" s="8">
        <v>6</v>
      </c>
      <c r="B426" s="3">
        <v>55</v>
      </c>
      <c r="C426" s="5"/>
      <c r="D426" s="33"/>
      <c r="E426" s="198">
        <v>1.6999999999999999E-3</v>
      </c>
      <c r="F426" s="198">
        <v>7.7000000000000002E-3</v>
      </c>
      <c r="G426" s="198">
        <v>1.7399999999999999E-2</v>
      </c>
      <c r="H426" s="198">
        <v>3.0599999999999999E-2</v>
      </c>
      <c r="I426" s="198">
        <v>6.6000000000000003E-2</v>
      </c>
      <c r="J426" s="198">
        <v>0.1119</v>
      </c>
      <c r="K426" s="198">
        <v>0.16619999999999999</v>
      </c>
      <c r="L426" s="198">
        <v>0.2276</v>
      </c>
    </row>
    <row r="427" spans="1:12" x14ac:dyDescent="0.25">
      <c r="A427" s="8">
        <v>6</v>
      </c>
      <c r="B427" s="3">
        <v>56</v>
      </c>
      <c r="C427" s="5"/>
      <c r="D427" s="33"/>
      <c r="E427" s="198">
        <v>1.4E-3</v>
      </c>
      <c r="F427" s="198">
        <v>6.4000000000000003E-3</v>
      </c>
      <c r="G427" s="198">
        <v>1.5100000000000001E-2</v>
      </c>
      <c r="H427" s="198">
        <v>2.7099999999999999E-2</v>
      </c>
      <c r="I427" s="198">
        <v>6.0199999999999997E-2</v>
      </c>
      <c r="J427" s="198">
        <v>0.1038</v>
      </c>
      <c r="K427" s="198">
        <v>0.15609999999999999</v>
      </c>
      <c r="L427" s="198">
        <v>0.2157</v>
      </c>
    </row>
    <row r="428" spans="1:12" x14ac:dyDescent="0.25">
      <c r="A428" s="8">
        <v>6</v>
      </c>
      <c r="B428" s="3">
        <v>57</v>
      </c>
      <c r="C428" s="5"/>
      <c r="D428" s="33"/>
      <c r="E428" s="198">
        <v>1.1000000000000001E-3</v>
      </c>
      <c r="F428" s="198">
        <v>5.3E-3</v>
      </c>
      <c r="G428" s="198">
        <v>1.29E-2</v>
      </c>
      <c r="H428" s="198">
        <v>2.3800000000000002E-2</v>
      </c>
      <c r="I428" s="198">
        <v>5.45E-2</v>
      </c>
      <c r="J428" s="198">
        <v>9.5799999999999996E-2</v>
      </c>
      <c r="K428" s="198">
        <v>0.14599999999999999</v>
      </c>
      <c r="L428" s="198">
        <v>0.20380000000000001</v>
      </c>
    </row>
    <row r="429" spans="1:12" x14ac:dyDescent="0.25">
      <c r="A429" s="8">
        <v>6</v>
      </c>
      <c r="B429" s="3">
        <v>58</v>
      </c>
      <c r="C429" s="5"/>
      <c r="D429" s="33"/>
      <c r="E429" s="198">
        <v>8.0000000000000004E-4</v>
      </c>
      <c r="F429" s="198">
        <v>4.4000000000000003E-3</v>
      </c>
      <c r="G429" s="198">
        <v>1.11E-2</v>
      </c>
      <c r="H429" s="198">
        <v>2.0899999999999998E-2</v>
      </c>
      <c r="I429" s="198">
        <v>4.9399999999999999E-2</v>
      </c>
      <c r="J429" s="198">
        <v>8.8499999999999995E-2</v>
      </c>
      <c r="K429" s="198">
        <v>0.1366</v>
      </c>
      <c r="L429" s="198">
        <v>0.19259999999999999</v>
      </c>
    </row>
    <row r="430" spans="1:12" x14ac:dyDescent="0.25">
      <c r="A430" s="8">
        <v>6</v>
      </c>
      <c r="B430" s="3">
        <v>59</v>
      </c>
      <c r="C430" s="5"/>
      <c r="D430" s="33"/>
      <c r="E430" s="198">
        <v>5.9999999999999995E-4</v>
      </c>
      <c r="F430" s="198">
        <v>3.5999999999999999E-3</v>
      </c>
      <c r="G430" s="198">
        <v>9.4000000000000004E-3</v>
      </c>
      <c r="H430" s="198">
        <v>1.8200000000000001E-2</v>
      </c>
      <c r="I430" s="198">
        <v>4.4400000000000002E-2</v>
      </c>
      <c r="J430" s="198">
        <v>8.1100000000000005E-2</v>
      </c>
      <c r="K430" s="198">
        <v>0.127</v>
      </c>
      <c r="L430" s="198">
        <v>0.1812</v>
      </c>
    </row>
    <row r="431" spans="1:12" x14ac:dyDescent="0.25">
      <c r="A431" s="8">
        <v>6</v>
      </c>
      <c r="B431" s="3">
        <v>60</v>
      </c>
      <c r="C431" s="5"/>
      <c r="D431" s="33"/>
      <c r="E431" s="198">
        <v>5.0000000000000001E-4</v>
      </c>
      <c r="F431" s="198">
        <v>2.8999999999999998E-3</v>
      </c>
      <c r="G431" s="198">
        <v>7.7999999999999996E-3</v>
      </c>
      <c r="H431" s="198">
        <v>1.55E-2</v>
      </c>
      <c r="I431" s="198">
        <v>3.9399999999999998E-2</v>
      </c>
      <c r="J431" s="198">
        <v>7.3599999999999999E-2</v>
      </c>
      <c r="K431" s="198">
        <v>0.1173</v>
      </c>
      <c r="L431" s="198">
        <v>0.16969999999999999</v>
      </c>
    </row>
    <row r="432" spans="1:12" x14ac:dyDescent="0.25">
      <c r="A432" s="8">
        <v>6</v>
      </c>
      <c r="B432" s="3">
        <v>61</v>
      </c>
      <c r="C432" s="5"/>
      <c r="D432" s="33"/>
      <c r="E432" s="198">
        <v>2.9999999999999997E-4</v>
      </c>
      <c r="F432" s="198">
        <v>2.2000000000000001E-3</v>
      </c>
      <c r="G432" s="198">
        <v>6.4000000000000003E-3</v>
      </c>
      <c r="H432" s="198">
        <v>1.3100000000000001E-2</v>
      </c>
      <c r="I432" s="198">
        <v>3.4599999999999999E-2</v>
      </c>
      <c r="J432" s="198">
        <v>6.6400000000000001E-2</v>
      </c>
      <c r="K432" s="198">
        <v>0.10780000000000001</v>
      </c>
      <c r="L432" s="198">
        <v>0.15820000000000001</v>
      </c>
    </row>
    <row r="433" spans="1:12" x14ac:dyDescent="0.25">
      <c r="A433" s="8">
        <v>6</v>
      </c>
      <c r="B433" s="3">
        <v>62</v>
      </c>
      <c r="C433" s="5"/>
      <c r="D433" s="33"/>
      <c r="E433" s="198">
        <v>2.0000000000000001E-4</v>
      </c>
      <c r="F433" s="198">
        <v>1.6999999999999999E-3</v>
      </c>
      <c r="G433" s="198">
        <v>5.1000000000000004E-3</v>
      </c>
      <c r="H433" s="198">
        <v>1.0800000000000001E-2</v>
      </c>
      <c r="I433" s="198">
        <v>2.9899999999999999E-2</v>
      </c>
      <c r="J433" s="198">
        <v>5.91E-2</v>
      </c>
      <c r="K433" s="198">
        <v>9.8100000000000007E-2</v>
      </c>
      <c r="L433" s="198">
        <v>0.1467</v>
      </c>
    </row>
    <row r="434" spans="1:12" x14ac:dyDescent="0.25">
      <c r="A434" s="8">
        <v>6</v>
      </c>
      <c r="B434" s="3">
        <v>63</v>
      </c>
      <c r="C434" s="5"/>
      <c r="D434" s="33"/>
      <c r="E434" s="198">
        <v>1E-4</v>
      </c>
      <c r="F434" s="198">
        <v>1.1999999999999999E-3</v>
      </c>
      <c r="G434" s="198">
        <v>3.8999999999999998E-3</v>
      </c>
      <c r="H434" s="198">
        <v>8.6999999999999994E-3</v>
      </c>
      <c r="I434" s="198">
        <v>2.53E-2</v>
      </c>
      <c r="J434" s="198">
        <v>5.1799999999999999E-2</v>
      </c>
      <c r="K434" s="198">
        <v>8.8300000000000003E-2</v>
      </c>
      <c r="L434" s="198">
        <v>0.1348</v>
      </c>
    </row>
    <row r="435" spans="1:12" x14ac:dyDescent="0.25">
      <c r="A435" s="8">
        <v>6</v>
      </c>
      <c r="B435" s="3">
        <v>64</v>
      </c>
      <c r="C435" s="5"/>
      <c r="D435" s="33"/>
      <c r="E435" s="198">
        <v>1E-4</v>
      </c>
      <c r="F435" s="198">
        <v>8.0000000000000004E-4</v>
      </c>
      <c r="G435" s="198">
        <v>2.8999999999999998E-3</v>
      </c>
      <c r="H435" s="198">
        <v>6.7000000000000002E-3</v>
      </c>
      <c r="I435" s="198">
        <v>2.0899999999999998E-2</v>
      </c>
      <c r="J435" s="198">
        <v>4.4699999999999997E-2</v>
      </c>
      <c r="K435" s="198">
        <v>7.8700000000000006E-2</v>
      </c>
      <c r="L435" s="198">
        <v>0.1231</v>
      </c>
    </row>
    <row r="436" spans="1:12" x14ac:dyDescent="0.25">
      <c r="A436" s="8">
        <v>6</v>
      </c>
      <c r="B436" s="3">
        <v>65</v>
      </c>
      <c r="C436" s="5"/>
      <c r="D436" s="33"/>
      <c r="E436" s="198">
        <v>1E-4</v>
      </c>
      <c r="F436" s="198">
        <v>5.0000000000000001E-4</v>
      </c>
      <c r="G436" s="198">
        <v>2E-3</v>
      </c>
      <c r="H436" s="198">
        <v>5.0000000000000001E-3</v>
      </c>
      <c r="I436" s="198">
        <v>1.6799999999999999E-2</v>
      </c>
      <c r="J436" s="198">
        <v>3.78E-2</v>
      </c>
      <c r="K436" s="198">
        <v>6.9199999999999998E-2</v>
      </c>
      <c r="L436" s="198">
        <v>0.1113</v>
      </c>
    </row>
    <row r="437" spans="1:12" x14ac:dyDescent="0.25">
      <c r="A437" s="8">
        <v>6</v>
      </c>
      <c r="B437" s="3">
        <v>66</v>
      </c>
      <c r="C437" s="5"/>
      <c r="D437" s="33"/>
      <c r="E437" s="198">
        <v>0</v>
      </c>
      <c r="F437" s="198">
        <v>2.9999999999999997E-4</v>
      </c>
      <c r="G437" s="198">
        <v>1.4E-3</v>
      </c>
      <c r="H437" s="198">
        <v>3.5999999999999999E-3</v>
      </c>
      <c r="I437" s="198">
        <v>1.3100000000000001E-2</v>
      </c>
      <c r="J437" s="198">
        <v>3.1399999999999997E-2</v>
      </c>
      <c r="K437" s="198">
        <v>5.9900000000000002E-2</v>
      </c>
      <c r="L437" s="198">
        <v>9.9699999999999997E-2</v>
      </c>
    </row>
    <row r="438" spans="1:12" x14ac:dyDescent="0.25">
      <c r="A438" s="8">
        <v>6</v>
      </c>
      <c r="B438" s="3">
        <v>67</v>
      </c>
      <c r="C438" s="5"/>
      <c r="D438" s="33"/>
      <c r="E438" s="198">
        <v>0</v>
      </c>
      <c r="F438" s="198">
        <v>2.0000000000000001E-4</v>
      </c>
      <c r="G438" s="198">
        <v>8.0000000000000004E-4</v>
      </c>
      <c r="H438" s="198">
        <v>2.3E-3</v>
      </c>
      <c r="I438" s="198">
        <v>9.5999999999999992E-3</v>
      </c>
      <c r="J438" s="198">
        <v>2.4799999999999999E-2</v>
      </c>
      <c r="K438" s="198">
        <v>5.0299999999999997E-2</v>
      </c>
      <c r="L438" s="198">
        <v>8.7300000000000003E-2</v>
      </c>
    </row>
    <row r="439" spans="1:12" x14ac:dyDescent="0.25">
      <c r="A439" s="8">
        <v>6</v>
      </c>
      <c r="B439" s="3">
        <v>68</v>
      </c>
      <c r="C439" s="5"/>
      <c r="D439" s="33"/>
      <c r="E439" s="198">
        <v>0</v>
      </c>
      <c r="F439" s="198">
        <v>1E-4</v>
      </c>
      <c r="G439" s="198">
        <v>4.0000000000000002E-4</v>
      </c>
      <c r="H439" s="198">
        <v>1.4E-3</v>
      </c>
      <c r="I439" s="198">
        <v>6.4999999999999997E-3</v>
      </c>
      <c r="J439" s="198">
        <v>1.8700000000000001E-2</v>
      </c>
      <c r="K439" s="198">
        <v>4.0800000000000003E-2</v>
      </c>
      <c r="L439" s="198">
        <v>7.4899999999999994E-2</v>
      </c>
    </row>
    <row r="440" spans="1:12" x14ac:dyDescent="0.25">
      <c r="A440" s="8">
        <v>6</v>
      </c>
      <c r="B440" s="3">
        <v>69</v>
      </c>
      <c r="C440" s="5"/>
      <c r="D440" s="33"/>
      <c r="E440" s="198">
        <v>0</v>
      </c>
      <c r="F440" s="198">
        <v>0</v>
      </c>
      <c r="G440" s="198">
        <v>2.0000000000000001E-4</v>
      </c>
      <c r="H440" s="198">
        <v>6.9999999999999999E-4</v>
      </c>
      <c r="I440" s="198">
        <v>4.1999999999999997E-3</v>
      </c>
      <c r="J440" s="198">
        <v>1.3599999999999999E-2</v>
      </c>
      <c r="K440" s="198">
        <v>3.2300000000000002E-2</v>
      </c>
      <c r="L440" s="198">
        <v>6.3100000000000003E-2</v>
      </c>
    </row>
    <row r="441" spans="1:12" x14ac:dyDescent="0.25">
      <c r="A441" s="8">
        <v>6</v>
      </c>
      <c r="B441" s="3">
        <v>70</v>
      </c>
      <c r="C441" s="5"/>
      <c r="D441" s="33"/>
      <c r="E441" s="198">
        <v>0</v>
      </c>
      <c r="F441" s="198">
        <v>0</v>
      </c>
      <c r="G441" s="198">
        <v>1E-4</v>
      </c>
      <c r="H441" s="198">
        <v>2.9999999999999997E-4</v>
      </c>
      <c r="I441" s="198">
        <v>2.0999999999999999E-3</v>
      </c>
      <c r="J441" s="198">
        <v>8.5000000000000006E-3</v>
      </c>
      <c r="K441" s="198">
        <v>2.3099999999999999E-2</v>
      </c>
      <c r="L441" s="198">
        <v>4.9700000000000001E-2</v>
      </c>
    </row>
    <row r="442" spans="1:12" x14ac:dyDescent="0.25">
      <c r="A442" s="8">
        <v>6</v>
      </c>
      <c r="B442" s="3">
        <v>71</v>
      </c>
      <c r="C442" s="5"/>
      <c r="D442" s="33"/>
      <c r="E442" s="198">
        <v>0</v>
      </c>
      <c r="F442" s="198">
        <v>0</v>
      </c>
      <c r="G442" s="198">
        <v>0</v>
      </c>
      <c r="H442" s="198">
        <v>1E-4</v>
      </c>
      <c r="I442" s="198">
        <v>8.9999999999999998E-4</v>
      </c>
      <c r="J442" s="198">
        <v>4.5999999999999999E-3</v>
      </c>
      <c r="K442" s="198">
        <v>1.5299999999999999E-2</v>
      </c>
      <c r="L442" s="198">
        <v>3.7400000000000003E-2</v>
      </c>
    </row>
    <row r="443" spans="1:12" x14ac:dyDescent="0.25">
      <c r="A443" s="8">
        <v>6</v>
      </c>
      <c r="B443" s="3">
        <v>72</v>
      </c>
      <c r="C443" s="5"/>
      <c r="D443" s="33"/>
      <c r="E443" s="198">
        <v>0</v>
      </c>
      <c r="F443" s="198">
        <v>0</v>
      </c>
      <c r="G443" s="198">
        <v>0</v>
      </c>
      <c r="H443" s="198">
        <v>0</v>
      </c>
      <c r="I443" s="198">
        <v>2.0000000000000001E-4</v>
      </c>
      <c r="J443" s="198">
        <v>1.5E-3</v>
      </c>
      <c r="K443" s="198">
        <v>7.0000000000000001E-3</v>
      </c>
      <c r="L443" s="198">
        <v>2.24E-2</v>
      </c>
    </row>
    <row r="444" spans="1:12" x14ac:dyDescent="0.25">
      <c r="A444" s="8">
        <v>6</v>
      </c>
      <c r="B444" s="3">
        <v>73</v>
      </c>
      <c r="C444" s="5"/>
      <c r="D444" s="33"/>
      <c r="E444" s="198">
        <v>0</v>
      </c>
      <c r="F444" s="198">
        <v>0</v>
      </c>
      <c r="G444" s="198">
        <v>0</v>
      </c>
      <c r="H444" s="198">
        <v>0</v>
      </c>
      <c r="I444" s="198">
        <v>0</v>
      </c>
      <c r="J444" s="198">
        <v>2.0000000000000001E-4</v>
      </c>
      <c r="K444" s="198">
        <v>1.8E-3</v>
      </c>
      <c r="L444" s="198">
        <v>9.4999999999999998E-3</v>
      </c>
    </row>
    <row r="445" spans="1:12" x14ac:dyDescent="0.25">
      <c r="A445" s="8">
        <v>6</v>
      </c>
      <c r="B445" s="3">
        <v>74</v>
      </c>
      <c r="C445" s="5"/>
      <c r="D445" s="33"/>
      <c r="E445" s="198">
        <v>0</v>
      </c>
      <c r="F445" s="198">
        <v>0</v>
      </c>
      <c r="G445" s="198">
        <v>0</v>
      </c>
      <c r="H445" s="198">
        <v>0</v>
      </c>
      <c r="I445" s="198">
        <v>0</v>
      </c>
      <c r="J445" s="198">
        <v>0</v>
      </c>
      <c r="K445" s="198">
        <v>4.0000000000000002E-4</v>
      </c>
      <c r="L445" s="198">
        <v>3.8E-3</v>
      </c>
    </row>
    <row r="446" spans="1:12" x14ac:dyDescent="0.25">
      <c r="A446" s="8">
        <v>7</v>
      </c>
      <c r="B446" s="3">
        <v>1</v>
      </c>
      <c r="C446" s="5"/>
      <c r="D446" s="33"/>
      <c r="E446" s="198">
        <v>5.2200000000000003E-2</v>
      </c>
      <c r="F446" s="198">
        <v>0.1057</v>
      </c>
      <c r="G446" s="198">
        <v>0.1603</v>
      </c>
      <c r="H446" s="198">
        <v>0.21540000000000001</v>
      </c>
      <c r="I446" s="198">
        <v>0.3271</v>
      </c>
      <c r="J446" s="198">
        <v>0.43990000000000001</v>
      </c>
      <c r="K446" s="198">
        <v>0.55349999999999999</v>
      </c>
      <c r="L446" s="198">
        <v>0.66759999999999997</v>
      </c>
    </row>
    <row r="447" spans="1:12" x14ac:dyDescent="0.25">
      <c r="A447" s="8">
        <v>7</v>
      </c>
      <c r="B447" s="3">
        <v>2</v>
      </c>
      <c r="C447" s="5"/>
      <c r="D447" s="33"/>
      <c r="E447" s="198">
        <v>5.1499999999999997E-2</v>
      </c>
      <c r="F447" s="198">
        <v>0.1045</v>
      </c>
      <c r="G447" s="198">
        <v>0.15870000000000001</v>
      </c>
      <c r="H447" s="198">
        <v>0.2135</v>
      </c>
      <c r="I447" s="198">
        <v>0.3246</v>
      </c>
      <c r="J447" s="198">
        <v>0.43690000000000001</v>
      </c>
      <c r="K447" s="198">
        <v>0.55000000000000004</v>
      </c>
      <c r="L447" s="198">
        <v>0.66379999999999995</v>
      </c>
    </row>
    <row r="448" spans="1:12" x14ac:dyDescent="0.25">
      <c r="A448" s="8">
        <v>7</v>
      </c>
      <c r="B448" s="3">
        <v>3</v>
      </c>
      <c r="C448" s="5"/>
      <c r="D448" s="33"/>
      <c r="E448" s="198">
        <v>5.0599999999999999E-2</v>
      </c>
      <c r="F448" s="198">
        <v>0.10299999999999999</v>
      </c>
      <c r="G448" s="198">
        <v>0.15670000000000001</v>
      </c>
      <c r="H448" s="198">
        <v>0.21110000000000001</v>
      </c>
      <c r="I448" s="198">
        <v>0.32150000000000001</v>
      </c>
      <c r="J448" s="198">
        <v>0.43309999999999998</v>
      </c>
      <c r="K448" s="198">
        <v>0.54559999999999997</v>
      </c>
      <c r="L448" s="198">
        <v>0.65880000000000005</v>
      </c>
    </row>
    <row r="449" spans="1:12" x14ac:dyDescent="0.25">
      <c r="A449" s="8">
        <v>7</v>
      </c>
      <c r="B449" s="3">
        <v>4</v>
      </c>
      <c r="C449" s="5"/>
      <c r="D449" s="33"/>
      <c r="E449" s="198">
        <v>4.9700000000000001E-2</v>
      </c>
      <c r="F449" s="198">
        <v>0.10150000000000001</v>
      </c>
      <c r="G449" s="198">
        <v>0.15459999999999999</v>
      </c>
      <c r="H449" s="198">
        <v>0.2087</v>
      </c>
      <c r="I449" s="198">
        <v>0.31830000000000003</v>
      </c>
      <c r="J449" s="198">
        <v>0.42920000000000003</v>
      </c>
      <c r="K449" s="198">
        <v>0.54110000000000003</v>
      </c>
      <c r="L449" s="198">
        <v>0.65369999999999995</v>
      </c>
    </row>
    <row r="450" spans="1:12" x14ac:dyDescent="0.25">
      <c r="A450" s="8">
        <v>7</v>
      </c>
      <c r="B450" s="3">
        <v>5</v>
      </c>
      <c r="C450" s="5"/>
      <c r="D450" s="33"/>
      <c r="E450" s="198">
        <v>4.87E-2</v>
      </c>
      <c r="F450" s="198">
        <v>0.1</v>
      </c>
      <c r="G450" s="198">
        <v>0.15260000000000001</v>
      </c>
      <c r="H450" s="198">
        <v>0.20619999999999999</v>
      </c>
      <c r="I450" s="198">
        <v>0.315</v>
      </c>
      <c r="J450" s="198">
        <v>0.42530000000000001</v>
      </c>
      <c r="K450" s="198">
        <v>0.53659999999999997</v>
      </c>
      <c r="L450" s="198">
        <v>0.64859999999999995</v>
      </c>
    </row>
    <row r="451" spans="1:12" x14ac:dyDescent="0.25">
      <c r="A451" s="8">
        <v>7</v>
      </c>
      <c r="B451" s="3">
        <v>6</v>
      </c>
      <c r="C451" s="5"/>
      <c r="D451" s="33"/>
      <c r="E451" s="198">
        <v>4.7800000000000002E-2</v>
      </c>
      <c r="F451" s="198">
        <v>9.8400000000000001E-2</v>
      </c>
      <c r="G451" s="198">
        <v>0.15060000000000001</v>
      </c>
      <c r="H451" s="198">
        <v>0.20369999999999999</v>
      </c>
      <c r="I451" s="198">
        <v>0.31169999999999998</v>
      </c>
      <c r="J451" s="198">
        <v>0.42130000000000001</v>
      </c>
      <c r="K451" s="198">
        <v>0.53200000000000003</v>
      </c>
      <c r="L451" s="198">
        <v>0.64339999999999997</v>
      </c>
    </row>
    <row r="452" spans="1:12" x14ac:dyDescent="0.25">
      <c r="A452" s="8">
        <v>7</v>
      </c>
      <c r="B452" s="3">
        <v>7</v>
      </c>
      <c r="C452" s="5"/>
      <c r="D452" s="33"/>
      <c r="E452" s="198">
        <v>4.6800000000000001E-2</v>
      </c>
      <c r="F452" s="198">
        <v>9.6799999999999997E-2</v>
      </c>
      <c r="G452" s="198">
        <v>0.14849999999999999</v>
      </c>
      <c r="H452" s="198">
        <v>0.20119999999999999</v>
      </c>
      <c r="I452" s="198">
        <v>0.30840000000000001</v>
      </c>
      <c r="J452" s="198">
        <v>0.4173</v>
      </c>
      <c r="K452" s="198">
        <v>0.52729999999999999</v>
      </c>
      <c r="L452" s="198">
        <v>0.6381</v>
      </c>
    </row>
    <row r="453" spans="1:12" x14ac:dyDescent="0.25">
      <c r="A453" s="8">
        <v>7</v>
      </c>
      <c r="B453" s="3">
        <v>8</v>
      </c>
      <c r="C453" s="5"/>
      <c r="D453" s="33"/>
      <c r="E453" s="198">
        <v>4.5900000000000003E-2</v>
      </c>
      <c r="F453" s="198">
        <v>9.5299999999999996E-2</v>
      </c>
      <c r="G453" s="198">
        <v>0.1464</v>
      </c>
      <c r="H453" s="198">
        <v>0.19869999999999999</v>
      </c>
      <c r="I453" s="198">
        <v>0.30509999999999998</v>
      </c>
      <c r="J453" s="198">
        <v>0.41320000000000001</v>
      </c>
      <c r="K453" s="198">
        <v>0.52259999999999995</v>
      </c>
      <c r="L453" s="198">
        <v>0.63280000000000003</v>
      </c>
    </row>
    <row r="454" spans="1:12" x14ac:dyDescent="0.25">
      <c r="A454" s="8">
        <v>7</v>
      </c>
      <c r="B454" s="3">
        <v>9</v>
      </c>
      <c r="C454" s="5"/>
      <c r="D454" s="33"/>
      <c r="E454" s="198">
        <v>4.4900000000000002E-2</v>
      </c>
      <c r="F454" s="198">
        <v>9.3700000000000006E-2</v>
      </c>
      <c r="G454" s="198">
        <v>0.1444</v>
      </c>
      <c r="H454" s="198">
        <v>0.1961</v>
      </c>
      <c r="I454" s="198">
        <v>0.30170000000000002</v>
      </c>
      <c r="J454" s="198">
        <v>0.40910000000000002</v>
      </c>
      <c r="K454" s="198">
        <v>0.51780000000000004</v>
      </c>
      <c r="L454" s="198">
        <v>0.62739999999999996</v>
      </c>
    </row>
    <row r="455" spans="1:12" x14ac:dyDescent="0.25">
      <c r="A455" s="8">
        <v>7</v>
      </c>
      <c r="B455" s="3">
        <v>10</v>
      </c>
      <c r="C455" s="5"/>
      <c r="D455" s="33"/>
      <c r="E455" s="198">
        <v>4.3999999999999997E-2</v>
      </c>
      <c r="F455" s="198">
        <v>9.2100000000000001E-2</v>
      </c>
      <c r="G455" s="198">
        <v>0.14230000000000001</v>
      </c>
      <c r="H455" s="198">
        <v>0.19359999999999999</v>
      </c>
      <c r="I455" s="198">
        <v>0.29830000000000001</v>
      </c>
      <c r="J455" s="198">
        <v>0.40500000000000003</v>
      </c>
      <c r="K455" s="198">
        <v>0.51300000000000001</v>
      </c>
      <c r="L455" s="198">
        <v>0.62190000000000001</v>
      </c>
    </row>
    <row r="456" spans="1:12" x14ac:dyDescent="0.25">
      <c r="A456" s="8">
        <v>7</v>
      </c>
      <c r="B456" s="3">
        <v>11</v>
      </c>
      <c r="C456" s="5"/>
      <c r="D456" s="33"/>
      <c r="E456" s="198">
        <v>4.3099999999999999E-2</v>
      </c>
      <c r="F456" s="198">
        <v>9.06E-2</v>
      </c>
      <c r="G456" s="198">
        <v>0.14019999999999999</v>
      </c>
      <c r="H456" s="198">
        <v>0.191</v>
      </c>
      <c r="I456" s="198">
        <v>0.2949</v>
      </c>
      <c r="J456" s="198">
        <v>0.40079999999999999</v>
      </c>
      <c r="K456" s="198">
        <v>0.5081</v>
      </c>
      <c r="L456" s="198">
        <v>0.61650000000000005</v>
      </c>
    </row>
    <row r="457" spans="1:12" x14ac:dyDescent="0.25">
      <c r="A457" s="8">
        <v>7</v>
      </c>
      <c r="B457" s="3">
        <v>12</v>
      </c>
      <c r="C457" s="5"/>
      <c r="D457" s="33"/>
      <c r="E457" s="198">
        <v>4.2099999999999999E-2</v>
      </c>
      <c r="F457" s="198">
        <v>8.8999999999999996E-2</v>
      </c>
      <c r="G457" s="198">
        <v>0.1381</v>
      </c>
      <c r="H457" s="198">
        <v>0.18840000000000001</v>
      </c>
      <c r="I457" s="198">
        <v>0.29139999999999999</v>
      </c>
      <c r="J457" s="198">
        <v>0.39660000000000001</v>
      </c>
      <c r="K457" s="198">
        <v>0.50319999999999998</v>
      </c>
      <c r="L457" s="198">
        <v>0.61080000000000001</v>
      </c>
    </row>
    <row r="458" spans="1:12" x14ac:dyDescent="0.25">
      <c r="A458" s="8">
        <v>7</v>
      </c>
      <c r="B458" s="3">
        <v>13</v>
      </c>
      <c r="C458" s="5"/>
      <c r="D458" s="33"/>
      <c r="E458" s="198">
        <v>4.1099999999999998E-2</v>
      </c>
      <c r="F458" s="198">
        <v>8.7400000000000005E-2</v>
      </c>
      <c r="G458" s="198">
        <v>0.13589999999999999</v>
      </c>
      <c r="H458" s="198">
        <v>0.18579999999999999</v>
      </c>
      <c r="I458" s="198">
        <v>0.28789999999999999</v>
      </c>
      <c r="J458" s="198">
        <v>0.39229999999999998</v>
      </c>
      <c r="K458" s="198">
        <v>0.49819999999999998</v>
      </c>
      <c r="L458" s="198">
        <v>0.60509999999999997</v>
      </c>
    </row>
    <row r="459" spans="1:12" x14ac:dyDescent="0.25">
      <c r="A459" s="8">
        <v>7</v>
      </c>
      <c r="B459" s="3">
        <v>14</v>
      </c>
      <c r="C459" s="5"/>
      <c r="D459" s="33"/>
      <c r="E459" s="198">
        <v>4.02E-2</v>
      </c>
      <c r="F459" s="198">
        <v>8.5800000000000001E-2</v>
      </c>
      <c r="G459" s="198">
        <v>0.1338</v>
      </c>
      <c r="H459" s="198">
        <v>0.18310000000000001</v>
      </c>
      <c r="I459" s="198">
        <v>0.2843</v>
      </c>
      <c r="J459" s="198">
        <v>0.38790000000000002</v>
      </c>
      <c r="K459" s="198">
        <v>0.49299999999999999</v>
      </c>
      <c r="L459" s="198">
        <v>0.59930000000000005</v>
      </c>
    </row>
    <row r="460" spans="1:12" x14ac:dyDescent="0.25">
      <c r="A460" s="8">
        <v>7</v>
      </c>
      <c r="B460" s="3">
        <v>15</v>
      </c>
      <c r="C460" s="5"/>
      <c r="D460" s="33"/>
      <c r="E460" s="198">
        <v>3.9199999999999999E-2</v>
      </c>
      <c r="F460" s="198">
        <v>8.4199999999999997E-2</v>
      </c>
      <c r="G460" s="198">
        <v>0.13159999999999999</v>
      </c>
      <c r="H460" s="198">
        <v>0.1804</v>
      </c>
      <c r="I460" s="198">
        <v>0.28070000000000001</v>
      </c>
      <c r="J460" s="198">
        <v>0.38350000000000001</v>
      </c>
      <c r="K460" s="198">
        <v>0.48780000000000001</v>
      </c>
      <c r="L460" s="198">
        <v>0.59340000000000004</v>
      </c>
    </row>
    <row r="461" spans="1:12" x14ac:dyDescent="0.25">
      <c r="A461" s="8">
        <v>7</v>
      </c>
      <c r="B461" s="3">
        <v>16</v>
      </c>
      <c r="C461" s="5"/>
      <c r="D461" s="33"/>
      <c r="E461" s="198">
        <v>3.8300000000000001E-2</v>
      </c>
      <c r="F461" s="198">
        <v>8.2600000000000007E-2</v>
      </c>
      <c r="G461" s="198">
        <v>0.12939999999999999</v>
      </c>
      <c r="H461" s="198">
        <v>0.1777</v>
      </c>
      <c r="I461" s="198">
        <v>0.27710000000000001</v>
      </c>
      <c r="J461" s="198">
        <v>0.379</v>
      </c>
      <c r="K461" s="198">
        <v>0.48259999999999997</v>
      </c>
      <c r="L461" s="198">
        <v>0.58740000000000003</v>
      </c>
    </row>
    <row r="462" spans="1:12" x14ac:dyDescent="0.25">
      <c r="A462" s="8">
        <v>7</v>
      </c>
      <c r="B462" s="3">
        <v>17</v>
      </c>
      <c r="C462" s="5"/>
      <c r="D462" s="33"/>
      <c r="E462" s="198">
        <v>3.73E-2</v>
      </c>
      <c r="F462" s="198">
        <v>8.1000000000000003E-2</v>
      </c>
      <c r="G462" s="198">
        <v>0.12720000000000001</v>
      </c>
      <c r="H462" s="198">
        <v>0.1749</v>
      </c>
      <c r="I462" s="198">
        <v>0.27339999999999998</v>
      </c>
      <c r="J462" s="198">
        <v>0.3745</v>
      </c>
      <c r="K462" s="198">
        <v>0.4773</v>
      </c>
      <c r="L462" s="198">
        <v>0.58140000000000003</v>
      </c>
    </row>
    <row r="463" spans="1:12" x14ac:dyDescent="0.25">
      <c r="A463" s="8">
        <v>7</v>
      </c>
      <c r="B463" s="3">
        <v>18</v>
      </c>
      <c r="C463" s="5"/>
      <c r="D463" s="33"/>
      <c r="E463" s="198">
        <v>3.6400000000000002E-2</v>
      </c>
      <c r="F463" s="198">
        <v>7.9299999999999995E-2</v>
      </c>
      <c r="G463" s="198">
        <v>0.125</v>
      </c>
      <c r="H463" s="198">
        <v>0.17219999999999999</v>
      </c>
      <c r="I463" s="198">
        <v>0.2697</v>
      </c>
      <c r="J463" s="198">
        <v>0.36990000000000001</v>
      </c>
      <c r="K463" s="198">
        <v>0.4718</v>
      </c>
      <c r="L463" s="198">
        <v>0.57530000000000003</v>
      </c>
    </row>
    <row r="464" spans="1:12" x14ac:dyDescent="0.25">
      <c r="A464" s="8">
        <v>7</v>
      </c>
      <c r="B464" s="3">
        <v>19</v>
      </c>
      <c r="C464" s="5"/>
      <c r="D464" s="33"/>
      <c r="E464" s="198">
        <v>3.5400000000000001E-2</v>
      </c>
      <c r="F464" s="198">
        <v>7.7700000000000005E-2</v>
      </c>
      <c r="G464" s="198">
        <v>0.1227</v>
      </c>
      <c r="H464" s="198">
        <v>0.1694</v>
      </c>
      <c r="I464" s="198">
        <v>0.26590000000000003</v>
      </c>
      <c r="J464" s="198">
        <v>0.36520000000000002</v>
      </c>
      <c r="K464" s="198">
        <v>0.46629999999999999</v>
      </c>
      <c r="L464" s="198">
        <v>0.56899999999999995</v>
      </c>
    </row>
    <row r="465" spans="1:12" x14ac:dyDescent="0.25">
      <c r="A465" s="8">
        <v>7</v>
      </c>
      <c r="B465" s="3">
        <v>20</v>
      </c>
      <c r="C465" s="5"/>
      <c r="D465" s="33"/>
      <c r="E465" s="198">
        <v>3.4500000000000003E-2</v>
      </c>
      <c r="F465" s="198">
        <v>7.5999999999999998E-2</v>
      </c>
      <c r="G465" s="198">
        <v>0.1205</v>
      </c>
      <c r="H465" s="198">
        <v>0.1666</v>
      </c>
      <c r="I465" s="198">
        <v>0.2621</v>
      </c>
      <c r="J465" s="198">
        <v>0.3604</v>
      </c>
      <c r="K465" s="198">
        <v>0.46079999999999999</v>
      </c>
      <c r="L465" s="198">
        <v>0.56269999999999998</v>
      </c>
    </row>
    <row r="466" spans="1:12" x14ac:dyDescent="0.25">
      <c r="A466" s="8">
        <v>7</v>
      </c>
      <c r="B466" s="3">
        <v>21</v>
      </c>
      <c r="C466" s="5"/>
      <c r="D466" s="33"/>
      <c r="E466" s="198">
        <v>3.3500000000000002E-2</v>
      </c>
      <c r="F466" s="198">
        <v>7.4399999999999994E-2</v>
      </c>
      <c r="G466" s="198">
        <v>0.1182</v>
      </c>
      <c r="H466" s="198">
        <v>0.16370000000000001</v>
      </c>
      <c r="I466" s="198">
        <v>0.25819999999999999</v>
      </c>
      <c r="J466" s="198">
        <v>0.35560000000000003</v>
      </c>
      <c r="K466" s="198">
        <v>0.45519999999999999</v>
      </c>
      <c r="L466" s="198">
        <v>0.55630000000000002</v>
      </c>
    </row>
    <row r="467" spans="1:12" x14ac:dyDescent="0.25">
      <c r="A467" s="8">
        <v>7</v>
      </c>
      <c r="B467" s="3">
        <v>22</v>
      </c>
      <c r="C467" s="5"/>
      <c r="D467" s="33"/>
      <c r="E467" s="198">
        <v>3.2599999999999997E-2</v>
      </c>
      <c r="F467" s="198">
        <v>7.2700000000000001E-2</v>
      </c>
      <c r="G467" s="198">
        <v>0.1158</v>
      </c>
      <c r="H467" s="198">
        <v>0.1608</v>
      </c>
      <c r="I467" s="198">
        <v>0.25419999999999998</v>
      </c>
      <c r="J467" s="198">
        <v>0.35070000000000001</v>
      </c>
      <c r="K467" s="198">
        <v>0.44940000000000002</v>
      </c>
      <c r="L467" s="198">
        <v>0.54979999999999996</v>
      </c>
    </row>
    <row r="468" spans="1:12" x14ac:dyDescent="0.25">
      <c r="A468" s="8">
        <v>7</v>
      </c>
      <c r="B468" s="3">
        <v>23</v>
      </c>
      <c r="C468" s="5"/>
      <c r="D468" s="33"/>
      <c r="E468" s="198">
        <v>3.1600000000000003E-2</v>
      </c>
      <c r="F468" s="198">
        <v>7.0999999999999994E-2</v>
      </c>
      <c r="G468" s="198">
        <v>0.1135</v>
      </c>
      <c r="H468" s="198">
        <v>0.15790000000000001</v>
      </c>
      <c r="I468" s="198">
        <v>0.25019999999999998</v>
      </c>
      <c r="J468" s="198">
        <v>0.34570000000000001</v>
      </c>
      <c r="K468" s="198">
        <v>0.44359999999999999</v>
      </c>
      <c r="L468" s="198">
        <v>0.54320000000000002</v>
      </c>
    </row>
    <row r="469" spans="1:12" x14ac:dyDescent="0.25">
      <c r="A469" s="8">
        <v>7</v>
      </c>
      <c r="B469" s="3">
        <v>24</v>
      </c>
      <c r="C469" s="5"/>
      <c r="D469" s="33"/>
      <c r="E469" s="198">
        <v>3.0700000000000002E-2</v>
      </c>
      <c r="F469" s="198">
        <v>6.93E-2</v>
      </c>
      <c r="G469" s="198">
        <v>0.1111</v>
      </c>
      <c r="H469" s="198">
        <v>0.15490000000000001</v>
      </c>
      <c r="I469" s="198">
        <v>0.24610000000000001</v>
      </c>
      <c r="J469" s="198">
        <v>0.34060000000000001</v>
      </c>
      <c r="K469" s="198">
        <v>0.43759999999999999</v>
      </c>
      <c r="L469" s="198">
        <v>0.53639999999999999</v>
      </c>
    </row>
    <row r="470" spans="1:12" x14ac:dyDescent="0.25">
      <c r="A470" s="8">
        <v>7</v>
      </c>
      <c r="B470" s="3">
        <v>25</v>
      </c>
      <c r="C470" s="5"/>
      <c r="D470" s="33"/>
      <c r="E470" s="198">
        <v>2.9700000000000001E-2</v>
      </c>
      <c r="F470" s="198">
        <v>6.7599999999999993E-2</v>
      </c>
      <c r="G470" s="198">
        <v>0.1087</v>
      </c>
      <c r="H470" s="198">
        <v>0.15190000000000001</v>
      </c>
      <c r="I470" s="198">
        <v>0.2419</v>
      </c>
      <c r="J470" s="198">
        <v>0.33550000000000002</v>
      </c>
      <c r="K470" s="198">
        <v>0.43149999999999999</v>
      </c>
      <c r="L470" s="198">
        <v>0.52949999999999997</v>
      </c>
    </row>
    <row r="471" spans="1:12" x14ac:dyDescent="0.25">
      <c r="A471" s="8">
        <v>7</v>
      </c>
      <c r="B471" s="3">
        <v>26</v>
      </c>
      <c r="C471" s="5"/>
      <c r="D471" s="33"/>
      <c r="E471" s="198">
        <v>2.87E-2</v>
      </c>
      <c r="F471" s="198">
        <v>6.59E-2</v>
      </c>
      <c r="G471" s="198">
        <v>0.10630000000000001</v>
      </c>
      <c r="H471" s="198">
        <v>0.14879999999999999</v>
      </c>
      <c r="I471" s="198">
        <v>0.23769999999999999</v>
      </c>
      <c r="J471" s="198">
        <v>0.33029999999999998</v>
      </c>
      <c r="K471" s="198">
        <v>0.4254</v>
      </c>
      <c r="L471" s="198">
        <v>0.52259999999999995</v>
      </c>
    </row>
    <row r="472" spans="1:12" x14ac:dyDescent="0.25">
      <c r="A472" s="8">
        <v>7</v>
      </c>
      <c r="B472" s="3">
        <v>27</v>
      </c>
      <c r="C472" s="5"/>
      <c r="D472" s="33"/>
      <c r="E472" s="198">
        <v>2.7799999999999998E-2</v>
      </c>
      <c r="F472" s="198">
        <v>6.4100000000000004E-2</v>
      </c>
      <c r="G472" s="198">
        <v>0.10390000000000001</v>
      </c>
      <c r="H472" s="198">
        <v>0.1457</v>
      </c>
      <c r="I472" s="198">
        <v>0.2334</v>
      </c>
      <c r="J472" s="198">
        <v>0.32500000000000001</v>
      </c>
      <c r="K472" s="198">
        <v>0.41920000000000002</v>
      </c>
      <c r="L472" s="198">
        <v>0.51549999999999996</v>
      </c>
    </row>
    <row r="473" spans="1:12" x14ac:dyDescent="0.25">
      <c r="A473" s="8">
        <v>7</v>
      </c>
      <c r="B473" s="3">
        <v>28</v>
      </c>
      <c r="C473" s="5"/>
      <c r="D473" s="33"/>
      <c r="E473" s="198">
        <v>2.6800000000000001E-2</v>
      </c>
      <c r="F473" s="198">
        <v>6.2300000000000001E-2</v>
      </c>
      <c r="G473" s="198">
        <v>0.1014</v>
      </c>
      <c r="H473" s="198">
        <v>0.1426</v>
      </c>
      <c r="I473" s="198">
        <v>0.2291</v>
      </c>
      <c r="J473" s="198">
        <v>0.31950000000000001</v>
      </c>
      <c r="K473" s="198">
        <v>0.4128</v>
      </c>
      <c r="L473" s="198">
        <v>0.50829999999999997</v>
      </c>
    </row>
    <row r="474" spans="1:12" x14ac:dyDescent="0.25">
      <c r="A474" s="8">
        <v>7</v>
      </c>
      <c r="B474" s="3">
        <v>29</v>
      </c>
      <c r="C474" s="5"/>
      <c r="D474" s="33"/>
      <c r="E474" s="198">
        <v>2.5899999999999999E-2</v>
      </c>
      <c r="F474" s="198">
        <v>6.0600000000000001E-2</v>
      </c>
      <c r="G474" s="198">
        <v>9.8900000000000002E-2</v>
      </c>
      <c r="H474" s="198">
        <v>0.1394</v>
      </c>
      <c r="I474" s="198">
        <v>0.22470000000000001</v>
      </c>
      <c r="J474" s="198">
        <v>0.31409999999999999</v>
      </c>
      <c r="K474" s="198">
        <v>0.40639999999999998</v>
      </c>
      <c r="L474" s="198">
        <v>0.501</v>
      </c>
    </row>
    <row r="475" spans="1:12" x14ac:dyDescent="0.25">
      <c r="A475" s="8">
        <v>7</v>
      </c>
      <c r="B475" s="3">
        <v>30</v>
      </c>
      <c r="C475" s="5"/>
      <c r="D475" s="33"/>
      <c r="E475" s="198">
        <v>2.4899999999999999E-2</v>
      </c>
      <c r="F475" s="198">
        <v>5.8799999999999998E-2</v>
      </c>
      <c r="G475" s="198">
        <v>9.6299999999999997E-2</v>
      </c>
      <c r="H475" s="198">
        <v>0.1361</v>
      </c>
      <c r="I475" s="198">
        <v>0.22020000000000001</v>
      </c>
      <c r="J475" s="198">
        <v>0.3085</v>
      </c>
      <c r="K475" s="198">
        <v>0.39979999999999999</v>
      </c>
      <c r="L475" s="198">
        <v>0.49349999999999999</v>
      </c>
    </row>
    <row r="476" spans="1:12" x14ac:dyDescent="0.25">
      <c r="A476" s="8">
        <v>7</v>
      </c>
      <c r="B476" s="3">
        <v>31</v>
      </c>
      <c r="C476" s="5"/>
      <c r="D476" s="33"/>
      <c r="E476" s="198">
        <v>2.4E-2</v>
      </c>
      <c r="F476" s="198">
        <v>5.7000000000000002E-2</v>
      </c>
      <c r="G476" s="198">
        <v>9.3799999999999994E-2</v>
      </c>
      <c r="H476" s="198">
        <v>0.1328</v>
      </c>
      <c r="I476" s="198">
        <v>0.21560000000000001</v>
      </c>
      <c r="J476" s="198">
        <v>0.30280000000000001</v>
      </c>
      <c r="K476" s="198">
        <v>0.3931</v>
      </c>
      <c r="L476" s="198">
        <v>0.4859</v>
      </c>
    </row>
    <row r="477" spans="1:12" x14ac:dyDescent="0.25">
      <c r="A477" s="8">
        <v>7</v>
      </c>
      <c r="B477" s="3">
        <v>32</v>
      </c>
      <c r="C477" s="5"/>
      <c r="D477" s="33"/>
      <c r="E477" s="198">
        <v>2.3E-2</v>
      </c>
      <c r="F477" s="198">
        <v>5.5199999999999999E-2</v>
      </c>
      <c r="G477" s="198">
        <v>9.11E-2</v>
      </c>
      <c r="H477" s="198">
        <v>0.12939999999999999</v>
      </c>
      <c r="I477" s="198">
        <v>0.2109</v>
      </c>
      <c r="J477" s="198">
        <v>0.2969</v>
      </c>
      <c r="K477" s="198">
        <v>0.38619999999999999</v>
      </c>
      <c r="L477" s="198">
        <v>0.47799999999999998</v>
      </c>
    </row>
    <row r="478" spans="1:12" x14ac:dyDescent="0.25">
      <c r="A478" s="8">
        <v>7</v>
      </c>
      <c r="B478" s="3">
        <v>33</v>
      </c>
      <c r="C478" s="5"/>
      <c r="D478" s="33"/>
      <c r="E478" s="198">
        <v>2.1999999999999999E-2</v>
      </c>
      <c r="F478" s="198">
        <v>5.33E-2</v>
      </c>
      <c r="G478" s="198">
        <v>8.8499999999999995E-2</v>
      </c>
      <c r="H478" s="198">
        <v>0.12609999999999999</v>
      </c>
      <c r="I478" s="198">
        <v>0.20619999999999999</v>
      </c>
      <c r="J478" s="198">
        <v>0.29099999999999998</v>
      </c>
      <c r="K478" s="198">
        <v>0.37919999999999998</v>
      </c>
      <c r="L478" s="198">
        <v>0.47020000000000001</v>
      </c>
    </row>
    <row r="479" spans="1:12" x14ac:dyDescent="0.25">
      <c r="A479" s="8">
        <v>7</v>
      </c>
      <c r="B479" s="3">
        <v>34</v>
      </c>
      <c r="C479" s="5"/>
      <c r="D479" s="33"/>
      <c r="E479" s="198">
        <v>2.1100000000000001E-2</v>
      </c>
      <c r="F479" s="198">
        <v>5.1499999999999997E-2</v>
      </c>
      <c r="G479" s="198">
        <v>8.5800000000000001E-2</v>
      </c>
      <c r="H479" s="198">
        <v>0.1226</v>
      </c>
      <c r="I479" s="198">
        <v>0.2014</v>
      </c>
      <c r="J479" s="198">
        <v>0.28499999999999998</v>
      </c>
      <c r="K479" s="198">
        <v>0.37209999999999999</v>
      </c>
      <c r="L479" s="198">
        <v>0.46210000000000001</v>
      </c>
    </row>
    <row r="480" spans="1:12" x14ac:dyDescent="0.25">
      <c r="A480" s="8">
        <v>7</v>
      </c>
      <c r="B480" s="3">
        <v>35</v>
      </c>
      <c r="C480" s="5"/>
      <c r="D480" s="33"/>
      <c r="E480" s="198">
        <v>2.01E-2</v>
      </c>
      <c r="F480" s="198">
        <v>4.9599999999999998E-2</v>
      </c>
      <c r="G480" s="198">
        <v>8.3099999999999993E-2</v>
      </c>
      <c r="H480" s="198">
        <v>0.1191</v>
      </c>
      <c r="I480" s="198">
        <v>0.19639999999999999</v>
      </c>
      <c r="J480" s="198">
        <v>0.27879999999999999</v>
      </c>
      <c r="K480" s="198">
        <v>0.36480000000000001</v>
      </c>
      <c r="L480" s="198">
        <v>0.45390000000000003</v>
      </c>
    </row>
    <row r="481" spans="1:12" x14ac:dyDescent="0.25">
      <c r="A481" s="8">
        <v>7</v>
      </c>
      <c r="B481" s="3">
        <v>36</v>
      </c>
      <c r="C481" s="5"/>
      <c r="D481" s="33"/>
      <c r="E481" s="198">
        <v>1.9199999999999998E-2</v>
      </c>
      <c r="F481" s="198">
        <v>4.7699999999999999E-2</v>
      </c>
      <c r="G481" s="198">
        <v>8.0299999999999996E-2</v>
      </c>
      <c r="H481" s="198">
        <v>0.11559999999999999</v>
      </c>
      <c r="I481" s="198">
        <v>0.1915</v>
      </c>
      <c r="J481" s="198">
        <v>0.27260000000000001</v>
      </c>
      <c r="K481" s="198">
        <v>0.35749999999999998</v>
      </c>
      <c r="L481" s="198">
        <v>0.44550000000000001</v>
      </c>
    </row>
    <row r="482" spans="1:12" x14ac:dyDescent="0.25">
      <c r="A482" s="8">
        <v>7</v>
      </c>
      <c r="B482" s="3">
        <v>37</v>
      </c>
      <c r="C482" s="5"/>
      <c r="D482" s="33"/>
      <c r="E482" s="198">
        <v>1.8200000000000001E-2</v>
      </c>
      <c r="F482" s="198">
        <v>4.58E-2</v>
      </c>
      <c r="G482" s="198">
        <v>7.7499999999999999E-2</v>
      </c>
      <c r="H482" s="198">
        <v>0.1119</v>
      </c>
      <c r="I482" s="198">
        <v>0.18629999999999999</v>
      </c>
      <c r="J482" s="198">
        <v>0.2661</v>
      </c>
      <c r="K482" s="198">
        <v>0.34989999999999999</v>
      </c>
      <c r="L482" s="198">
        <v>0.43690000000000001</v>
      </c>
    </row>
    <row r="483" spans="1:12" x14ac:dyDescent="0.25">
      <c r="A483" s="8">
        <v>7</v>
      </c>
      <c r="B483" s="3">
        <v>38</v>
      </c>
      <c r="C483" s="5"/>
      <c r="D483" s="33"/>
      <c r="E483" s="198">
        <v>1.72E-2</v>
      </c>
      <c r="F483" s="198">
        <v>4.3900000000000002E-2</v>
      </c>
      <c r="G483" s="198">
        <v>7.4700000000000003E-2</v>
      </c>
      <c r="H483" s="198">
        <v>0.1082</v>
      </c>
      <c r="I483" s="198">
        <v>0.18110000000000001</v>
      </c>
      <c r="J483" s="198">
        <v>0.2596</v>
      </c>
      <c r="K483" s="198">
        <v>0.3422</v>
      </c>
      <c r="L483" s="198">
        <v>0.42820000000000003</v>
      </c>
    </row>
    <row r="484" spans="1:12" x14ac:dyDescent="0.25">
      <c r="A484" s="8">
        <v>7</v>
      </c>
      <c r="B484" s="3">
        <v>39</v>
      </c>
      <c r="C484" s="5"/>
      <c r="D484" s="33"/>
      <c r="E484" s="198">
        <v>1.6299999999999999E-2</v>
      </c>
      <c r="F484" s="198">
        <v>4.2000000000000003E-2</v>
      </c>
      <c r="G484" s="198">
        <v>7.1800000000000003E-2</v>
      </c>
      <c r="H484" s="198">
        <v>0.1045</v>
      </c>
      <c r="I484" s="198">
        <v>0.1759</v>
      </c>
      <c r="J484" s="198">
        <v>0.253</v>
      </c>
      <c r="K484" s="198">
        <v>0.33439999999999998</v>
      </c>
      <c r="L484" s="198">
        <v>0.41930000000000001</v>
      </c>
    </row>
    <row r="485" spans="1:12" x14ac:dyDescent="0.25">
      <c r="A485" s="8">
        <v>7</v>
      </c>
      <c r="B485" s="3">
        <v>40</v>
      </c>
      <c r="C485" s="5"/>
      <c r="D485" s="33"/>
      <c r="E485" s="198">
        <v>1.54E-2</v>
      </c>
      <c r="F485" s="198">
        <v>0.04</v>
      </c>
      <c r="G485" s="198">
        <v>6.9000000000000006E-2</v>
      </c>
      <c r="H485" s="198">
        <v>0.1008</v>
      </c>
      <c r="I485" s="198">
        <v>0.1706</v>
      </c>
      <c r="J485" s="198">
        <v>0.24629999999999999</v>
      </c>
      <c r="K485" s="198">
        <v>0.32650000000000001</v>
      </c>
      <c r="L485" s="198">
        <v>0.41039999999999999</v>
      </c>
    </row>
    <row r="486" spans="1:12" x14ac:dyDescent="0.25">
      <c r="A486" s="8">
        <v>7</v>
      </c>
      <c r="B486" s="3">
        <v>41</v>
      </c>
      <c r="C486" s="5"/>
      <c r="D486" s="33"/>
      <c r="E486" s="198">
        <v>1.4500000000000001E-2</v>
      </c>
      <c r="F486" s="198">
        <v>3.8100000000000002E-2</v>
      </c>
      <c r="G486" s="198">
        <v>6.6100000000000006E-2</v>
      </c>
      <c r="H486" s="198">
        <v>9.7000000000000003E-2</v>
      </c>
      <c r="I486" s="198">
        <v>0.16520000000000001</v>
      </c>
      <c r="J486" s="198">
        <v>0.23949999999999999</v>
      </c>
      <c r="K486" s="198">
        <v>0.31850000000000001</v>
      </c>
      <c r="L486" s="198">
        <v>0.40129999999999999</v>
      </c>
    </row>
    <row r="487" spans="1:12" x14ac:dyDescent="0.25">
      <c r="A487" s="8">
        <v>7</v>
      </c>
      <c r="B487" s="3">
        <v>42</v>
      </c>
      <c r="C487" s="5"/>
      <c r="D487" s="33"/>
      <c r="E487" s="198">
        <v>1.35E-2</v>
      </c>
      <c r="F487" s="198">
        <v>3.6200000000000003E-2</v>
      </c>
      <c r="G487" s="198">
        <v>6.3200000000000006E-2</v>
      </c>
      <c r="H487" s="198">
        <v>9.3200000000000005E-2</v>
      </c>
      <c r="I487" s="198">
        <v>0.15970000000000001</v>
      </c>
      <c r="J487" s="198">
        <v>0.2326</v>
      </c>
      <c r="K487" s="198">
        <v>0.31030000000000002</v>
      </c>
      <c r="L487" s="198">
        <v>0.39190000000000003</v>
      </c>
    </row>
    <row r="488" spans="1:12" x14ac:dyDescent="0.25">
      <c r="A488" s="8">
        <v>7</v>
      </c>
      <c r="B488" s="3">
        <v>43</v>
      </c>
      <c r="C488" s="5"/>
      <c r="D488" s="33"/>
      <c r="E488" s="198">
        <v>1.26E-2</v>
      </c>
      <c r="F488" s="198">
        <v>3.4299999999999997E-2</v>
      </c>
      <c r="G488" s="198">
        <v>6.0299999999999999E-2</v>
      </c>
      <c r="H488" s="198">
        <v>8.9399999999999993E-2</v>
      </c>
      <c r="I488" s="198">
        <v>0.1542</v>
      </c>
      <c r="J488" s="198">
        <v>0.22559999999999999</v>
      </c>
      <c r="K488" s="198">
        <v>0.30199999999999999</v>
      </c>
      <c r="L488" s="198">
        <v>0.38250000000000001</v>
      </c>
    </row>
    <row r="489" spans="1:12" x14ac:dyDescent="0.25">
      <c r="A489" s="8">
        <v>7</v>
      </c>
      <c r="B489" s="3">
        <v>44</v>
      </c>
      <c r="C489" s="5"/>
      <c r="D489" s="33"/>
      <c r="E489" s="198">
        <v>1.18E-2</v>
      </c>
      <c r="F489" s="198">
        <v>3.2399999999999998E-2</v>
      </c>
      <c r="G489" s="198">
        <v>5.74E-2</v>
      </c>
      <c r="H489" s="198">
        <v>8.5599999999999996E-2</v>
      </c>
      <c r="I489" s="198">
        <v>0.1487</v>
      </c>
      <c r="J489" s="198">
        <v>0.21859999999999999</v>
      </c>
      <c r="K489" s="198">
        <v>0.29380000000000001</v>
      </c>
      <c r="L489" s="198">
        <v>0.37309999999999999</v>
      </c>
    </row>
    <row r="490" spans="1:12" x14ac:dyDescent="0.25">
      <c r="A490" s="8">
        <v>7</v>
      </c>
      <c r="B490" s="3">
        <v>45</v>
      </c>
      <c r="C490" s="5"/>
      <c r="D490" s="33"/>
      <c r="E490" s="198">
        <v>1.0800000000000001E-2</v>
      </c>
      <c r="F490" s="198">
        <v>3.0200000000000001E-2</v>
      </c>
      <c r="G490" s="198">
        <v>5.4199999999999998E-2</v>
      </c>
      <c r="H490" s="198">
        <v>8.1299999999999997E-2</v>
      </c>
      <c r="I490" s="198">
        <v>0.14249999999999999</v>
      </c>
      <c r="J490" s="198">
        <v>0.21079999999999999</v>
      </c>
      <c r="K490" s="198">
        <v>0.28449999999999998</v>
      </c>
      <c r="L490" s="198">
        <v>0.36259999999999998</v>
      </c>
    </row>
    <row r="491" spans="1:12" x14ac:dyDescent="0.25">
      <c r="A491" s="8">
        <v>7</v>
      </c>
      <c r="B491" s="3">
        <v>46</v>
      </c>
      <c r="C491" s="5"/>
      <c r="D491" s="33"/>
      <c r="E491" s="198">
        <v>9.7999999999999997E-3</v>
      </c>
      <c r="F491" s="198">
        <v>2.81E-2</v>
      </c>
      <c r="G491" s="198">
        <v>5.0900000000000001E-2</v>
      </c>
      <c r="H491" s="198">
        <v>7.6899999999999996E-2</v>
      </c>
      <c r="I491" s="198">
        <v>0.13619999999999999</v>
      </c>
      <c r="J491" s="198">
        <v>0.20280000000000001</v>
      </c>
      <c r="K491" s="198">
        <v>0.27510000000000001</v>
      </c>
      <c r="L491" s="198">
        <v>0.35189999999999999</v>
      </c>
    </row>
    <row r="492" spans="1:12" x14ac:dyDescent="0.25">
      <c r="A492" s="8">
        <v>7</v>
      </c>
      <c r="B492" s="3">
        <v>47</v>
      </c>
      <c r="C492" s="5"/>
      <c r="D492" s="33"/>
      <c r="E492" s="198">
        <v>8.8999999999999999E-3</v>
      </c>
      <c r="F492" s="198">
        <v>2.5999999999999999E-2</v>
      </c>
      <c r="G492" s="198">
        <v>4.7699999999999999E-2</v>
      </c>
      <c r="H492" s="198">
        <v>7.2599999999999998E-2</v>
      </c>
      <c r="I492" s="198">
        <v>0.13</v>
      </c>
      <c r="J492" s="198">
        <v>0.19489999999999999</v>
      </c>
      <c r="K492" s="198">
        <v>0.26569999999999999</v>
      </c>
      <c r="L492" s="198">
        <v>0.34110000000000001</v>
      </c>
    </row>
    <row r="493" spans="1:12" x14ac:dyDescent="0.25">
      <c r="A493" s="8">
        <v>7</v>
      </c>
      <c r="B493" s="3">
        <v>48</v>
      </c>
      <c r="C493" s="5"/>
      <c r="D493" s="33"/>
      <c r="E493" s="198">
        <v>8.0000000000000002E-3</v>
      </c>
      <c r="F493" s="198">
        <v>2.3900000000000001E-2</v>
      </c>
      <c r="G493" s="198">
        <v>4.4400000000000002E-2</v>
      </c>
      <c r="H493" s="198">
        <v>6.83E-2</v>
      </c>
      <c r="I493" s="198">
        <v>0.1236</v>
      </c>
      <c r="J493" s="198">
        <v>0.18679999999999999</v>
      </c>
      <c r="K493" s="198">
        <v>0.25600000000000001</v>
      </c>
      <c r="L493" s="198">
        <v>0.3301</v>
      </c>
    </row>
    <row r="494" spans="1:12" x14ac:dyDescent="0.25">
      <c r="A494" s="8">
        <v>7</v>
      </c>
      <c r="B494" s="3">
        <v>49</v>
      </c>
      <c r="C494" s="5"/>
      <c r="D494" s="33"/>
      <c r="E494" s="198">
        <v>7.1000000000000004E-3</v>
      </c>
      <c r="F494" s="198">
        <v>2.1899999999999999E-2</v>
      </c>
      <c r="G494" s="198">
        <v>4.1200000000000001E-2</v>
      </c>
      <c r="H494" s="198">
        <v>6.4000000000000001E-2</v>
      </c>
      <c r="I494" s="198">
        <v>0.1172</v>
      </c>
      <c r="J494" s="198">
        <v>0.17860000000000001</v>
      </c>
      <c r="K494" s="198">
        <v>0.2462</v>
      </c>
      <c r="L494" s="198">
        <v>0.31890000000000002</v>
      </c>
    </row>
    <row r="495" spans="1:12" x14ac:dyDescent="0.25">
      <c r="A495" s="8">
        <v>7</v>
      </c>
      <c r="B495" s="3">
        <v>50</v>
      </c>
      <c r="C495" s="5"/>
      <c r="D495" s="33"/>
      <c r="E495" s="198">
        <v>6.3E-3</v>
      </c>
      <c r="F495" s="198">
        <v>1.9900000000000001E-2</v>
      </c>
      <c r="G495" s="198">
        <v>3.8100000000000002E-2</v>
      </c>
      <c r="H495" s="198">
        <v>5.9700000000000003E-2</v>
      </c>
      <c r="I495" s="198">
        <v>0.111</v>
      </c>
      <c r="J495" s="198">
        <v>0.17050000000000001</v>
      </c>
      <c r="K495" s="198">
        <v>0.23649999999999999</v>
      </c>
      <c r="L495" s="198">
        <v>0.30780000000000002</v>
      </c>
    </row>
    <row r="496" spans="1:12" x14ac:dyDescent="0.25">
      <c r="A496" s="8">
        <v>7</v>
      </c>
      <c r="B496" s="3">
        <v>51</v>
      </c>
      <c r="C496" s="5"/>
      <c r="D496" s="33"/>
      <c r="E496" s="198">
        <v>5.4999999999999997E-3</v>
      </c>
      <c r="F496" s="198">
        <v>1.7999999999999999E-2</v>
      </c>
      <c r="G496" s="198">
        <v>3.5099999999999999E-2</v>
      </c>
      <c r="H496" s="198">
        <v>5.5500000000000001E-2</v>
      </c>
      <c r="I496" s="198">
        <v>0.1047</v>
      </c>
      <c r="J496" s="198">
        <v>0.1623</v>
      </c>
      <c r="K496" s="198">
        <v>0.22670000000000001</v>
      </c>
      <c r="L496" s="198">
        <v>0.29649999999999999</v>
      </c>
    </row>
    <row r="497" spans="1:12" x14ac:dyDescent="0.25">
      <c r="A497" s="8">
        <v>7</v>
      </c>
      <c r="B497" s="3">
        <v>52</v>
      </c>
      <c r="C497" s="5"/>
      <c r="D497" s="33"/>
      <c r="E497" s="198">
        <v>4.7999999999999996E-3</v>
      </c>
      <c r="F497" s="198">
        <v>1.6199999999999999E-2</v>
      </c>
      <c r="G497" s="198">
        <v>3.2000000000000001E-2</v>
      </c>
      <c r="H497" s="198">
        <v>5.1299999999999998E-2</v>
      </c>
      <c r="I497" s="198">
        <v>9.8199999999999996E-2</v>
      </c>
      <c r="J497" s="198">
        <v>0.15390000000000001</v>
      </c>
      <c r="K497" s="198">
        <v>0.2165</v>
      </c>
      <c r="L497" s="198">
        <v>0.28470000000000001</v>
      </c>
    </row>
    <row r="498" spans="1:12" x14ac:dyDescent="0.25">
      <c r="A498" s="8">
        <v>7</v>
      </c>
      <c r="B498" s="3">
        <v>53</v>
      </c>
      <c r="C498" s="5"/>
      <c r="D498" s="33"/>
      <c r="E498" s="198">
        <v>4.1000000000000003E-3</v>
      </c>
      <c r="F498" s="198">
        <v>1.44E-2</v>
      </c>
      <c r="G498" s="198">
        <v>2.9000000000000001E-2</v>
      </c>
      <c r="H498" s="198">
        <v>4.7100000000000003E-2</v>
      </c>
      <c r="I498" s="198">
        <v>9.1700000000000004E-2</v>
      </c>
      <c r="J498" s="198">
        <v>0.1454</v>
      </c>
      <c r="K498" s="198">
        <v>0.20610000000000001</v>
      </c>
      <c r="L498" s="198">
        <v>0.27260000000000001</v>
      </c>
    </row>
    <row r="499" spans="1:12" x14ac:dyDescent="0.25">
      <c r="A499" s="8">
        <v>7</v>
      </c>
      <c r="B499" s="3">
        <v>54</v>
      </c>
      <c r="C499" s="5"/>
      <c r="D499" s="33"/>
      <c r="E499" s="198">
        <v>3.5000000000000001E-3</v>
      </c>
      <c r="F499" s="198">
        <v>1.26E-2</v>
      </c>
      <c r="G499" s="198">
        <v>2.6100000000000002E-2</v>
      </c>
      <c r="H499" s="198">
        <v>4.2999999999999997E-2</v>
      </c>
      <c r="I499" s="198">
        <v>8.5300000000000001E-2</v>
      </c>
      <c r="J499" s="198">
        <v>0.1368</v>
      </c>
      <c r="K499" s="198">
        <v>0.19570000000000001</v>
      </c>
      <c r="L499" s="198">
        <v>0.26050000000000001</v>
      </c>
    </row>
    <row r="500" spans="1:12" x14ac:dyDescent="0.25">
      <c r="A500" s="8">
        <v>7</v>
      </c>
      <c r="B500" s="3">
        <v>55</v>
      </c>
      <c r="C500" s="5"/>
      <c r="D500" s="33"/>
      <c r="E500" s="198">
        <v>2.8999999999999998E-3</v>
      </c>
      <c r="F500" s="198">
        <v>1.0999999999999999E-2</v>
      </c>
      <c r="G500" s="198">
        <v>2.3300000000000001E-2</v>
      </c>
      <c r="H500" s="198">
        <v>3.9E-2</v>
      </c>
      <c r="I500" s="198">
        <v>7.9000000000000001E-2</v>
      </c>
      <c r="J500" s="198">
        <v>0.12839999999999999</v>
      </c>
      <c r="K500" s="198">
        <v>0.18529999999999999</v>
      </c>
      <c r="L500" s="198">
        <v>0.24840000000000001</v>
      </c>
    </row>
    <row r="501" spans="1:12" x14ac:dyDescent="0.25">
      <c r="A501" s="8">
        <v>7</v>
      </c>
      <c r="B501" s="3">
        <v>56</v>
      </c>
      <c r="C501" s="5"/>
      <c r="D501" s="33"/>
      <c r="E501" s="198">
        <v>2.3999999999999998E-3</v>
      </c>
      <c r="F501" s="198">
        <v>9.4999999999999998E-3</v>
      </c>
      <c r="G501" s="198">
        <v>2.0500000000000001E-2</v>
      </c>
      <c r="H501" s="198">
        <v>3.5000000000000003E-2</v>
      </c>
      <c r="I501" s="198">
        <v>7.2499999999999995E-2</v>
      </c>
      <c r="J501" s="198">
        <v>0.1196</v>
      </c>
      <c r="K501" s="198">
        <v>0.1744</v>
      </c>
      <c r="L501" s="198">
        <v>0.23580000000000001</v>
      </c>
    </row>
    <row r="502" spans="1:12" x14ac:dyDescent="0.25">
      <c r="A502" s="8">
        <v>7</v>
      </c>
      <c r="B502" s="3">
        <v>57</v>
      </c>
      <c r="C502" s="5"/>
      <c r="D502" s="33"/>
      <c r="E502" s="198">
        <v>1.9E-3</v>
      </c>
      <c r="F502" s="198">
        <v>8.0000000000000002E-3</v>
      </c>
      <c r="G502" s="198">
        <v>1.7899999999999999E-2</v>
      </c>
      <c r="H502" s="198">
        <v>3.1099999999999999E-2</v>
      </c>
      <c r="I502" s="198">
        <v>6.6199999999999995E-2</v>
      </c>
      <c r="J502" s="198">
        <v>0.1109</v>
      </c>
      <c r="K502" s="198">
        <v>0.1636</v>
      </c>
      <c r="L502" s="198">
        <v>0.22309999999999999</v>
      </c>
    </row>
    <row r="503" spans="1:12" x14ac:dyDescent="0.25">
      <c r="A503" s="8">
        <v>7</v>
      </c>
      <c r="B503" s="3">
        <v>58</v>
      </c>
      <c r="C503" s="5"/>
      <c r="D503" s="33"/>
      <c r="E503" s="198">
        <v>1.5E-3</v>
      </c>
      <c r="F503" s="198">
        <v>6.7999999999999996E-3</v>
      </c>
      <c r="G503" s="198">
        <v>1.5599999999999999E-2</v>
      </c>
      <c r="H503" s="198">
        <v>2.7699999999999999E-2</v>
      </c>
      <c r="I503" s="198">
        <v>6.0400000000000002E-2</v>
      </c>
      <c r="J503" s="198">
        <v>0.1027</v>
      </c>
      <c r="K503" s="198">
        <v>0.15329999999999999</v>
      </c>
      <c r="L503" s="198">
        <v>0.21110000000000001</v>
      </c>
    </row>
    <row r="504" spans="1:12" x14ac:dyDescent="0.25">
      <c r="A504" s="8">
        <v>7</v>
      </c>
      <c r="B504" s="3">
        <v>59</v>
      </c>
      <c r="C504" s="5"/>
      <c r="D504" s="33"/>
      <c r="E504" s="198">
        <v>1.1999999999999999E-3</v>
      </c>
      <c r="F504" s="198">
        <v>5.7000000000000002E-3</v>
      </c>
      <c r="G504" s="198">
        <v>1.35E-2</v>
      </c>
      <c r="H504" s="198">
        <v>2.4400000000000002E-2</v>
      </c>
      <c r="I504" s="198">
        <v>5.4600000000000003E-2</v>
      </c>
      <c r="J504" s="198">
        <v>9.4500000000000001E-2</v>
      </c>
      <c r="K504" s="198">
        <v>0.1429</v>
      </c>
      <c r="L504" s="198">
        <v>0.19889999999999999</v>
      </c>
    </row>
    <row r="505" spans="1:12" x14ac:dyDescent="0.25">
      <c r="A505" s="8">
        <v>7</v>
      </c>
      <c r="B505" s="3">
        <v>60</v>
      </c>
      <c r="C505" s="5"/>
      <c r="D505" s="33"/>
      <c r="E505" s="198">
        <v>8.9999999999999998E-4</v>
      </c>
      <c r="F505" s="198">
        <v>4.7000000000000002E-3</v>
      </c>
      <c r="G505" s="198">
        <v>1.14E-2</v>
      </c>
      <c r="H505" s="198">
        <v>2.1100000000000001E-2</v>
      </c>
      <c r="I505" s="198">
        <v>4.8800000000000003E-2</v>
      </c>
      <c r="J505" s="198">
        <v>8.6199999999999999E-2</v>
      </c>
      <c r="K505" s="198">
        <v>0.13239999999999999</v>
      </c>
      <c r="L505" s="198">
        <v>0.1865</v>
      </c>
    </row>
    <row r="506" spans="1:12" x14ac:dyDescent="0.25">
      <c r="A506" s="8">
        <v>7</v>
      </c>
      <c r="B506" s="3">
        <v>61</v>
      </c>
      <c r="C506" s="5"/>
      <c r="D506" s="33"/>
      <c r="E506" s="198">
        <v>6.9999999999999999E-4</v>
      </c>
      <c r="F506" s="198">
        <v>3.7000000000000002E-3</v>
      </c>
      <c r="G506" s="198">
        <v>9.4999999999999998E-3</v>
      </c>
      <c r="H506" s="198">
        <v>1.8100000000000002E-2</v>
      </c>
      <c r="I506" s="198">
        <v>4.3200000000000002E-2</v>
      </c>
      <c r="J506" s="198">
        <v>7.8100000000000003E-2</v>
      </c>
      <c r="K506" s="198">
        <v>0.12189999999999999</v>
      </c>
      <c r="L506" s="198">
        <v>0.17419999999999999</v>
      </c>
    </row>
    <row r="507" spans="1:12" x14ac:dyDescent="0.25">
      <c r="A507" s="8">
        <v>7</v>
      </c>
      <c r="B507" s="3">
        <v>62</v>
      </c>
      <c r="C507" s="5"/>
      <c r="D507" s="33"/>
      <c r="E507" s="198">
        <v>5.0000000000000001E-4</v>
      </c>
      <c r="F507" s="198">
        <v>2.8999999999999998E-3</v>
      </c>
      <c r="G507" s="198">
        <v>7.7000000000000002E-3</v>
      </c>
      <c r="H507" s="198">
        <v>1.52E-2</v>
      </c>
      <c r="I507" s="198">
        <v>3.7699999999999997E-2</v>
      </c>
      <c r="J507" s="198">
        <v>6.9900000000000004E-2</v>
      </c>
      <c r="K507" s="198">
        <v>0.1114</v>
      </c>
      <c r="L507" s="198">
        <v>0.1618</v>
      </c>
    </row>
    <row r="508" spans="1:12" x14ac:dyDescent="0.25">
      <c r="A508" s="8">
        <v>7</v>
      </c>
      <c r="B508" s="3">
        <v>63</v>
      </c>
      <c r="C508" s="5"/>
      <c r="D508" s="33"/>
      <c r="E508" s="198">
        <v>2.9999999999999997E-4</v>
      </c>
      <c r="F508" s="198">
        <v>2.2000000000000001E-3</v>
      </c>
      <c r="G508" s="198">
        <v>6.1000000000000004E-3</v>
      </c>
      <c r="H508" s="198">
        <v>1.24E-2</v>
      </c>
      <c r="I508" s="198">
        <v>3.2199999999999999E-2</v>
      </c>
      <c r="J508" s="198">
        <v>6.1699999999999998E-2</v>
      </c>
      <c r="K508" s="198">
        <v>0.1007</v>
      </c>
      <c r="L508" s="198">
        <v>0.14910000000000001</v>
      </c>
    </row>
    <row r="509" spans="1:12" x14ac:dyDescent="0.25">
      <c r="A509" s="8">
        <v>7</v>
      </c>
      <c r="B509" s="3">
        <v>64</v>
      </c>
      <c r="C509" s="5"/>
      <c r="D509" s="33"/>
      <c r="E509" s="198">
        <v>2.0000000000000001E-4</v>
      </c>
      <c r="F509" s="198">
        <v>1.6000000000000001E-3</v>
      </c>
      <c r="G509" s="198">
        <v>4.5999999999999999E-3</v>
      </c>
      <c r="H509" s="198">
        <v>9.7999999999999997E-3</v>
      </c>
      <c r="I509" s="198">
        <v>2.69E-2</v>
      </c>
      <c r="J509" s="198">
        <v>5.3600000000000002E-2</v>
      </c>
      <c r="K509" s="198">
        <v>9.01E-2</v>
      </c>
      <c r="L509" s="198">
        <v>0.13639999999999999</v>
      </c>
    </row>
    <row r="510" spans="1:12" x14ac:dyDescent="0.25">
      <c r="A510" s="8">
        <v>7</v>
      </c>
      <c r="B510" s="3">
        <v>65</v>
      </c>
      <c r="C510" s="5"/>
      <c r="D510" s="33"/>
      <c r="E510" s="198">
        <v>1E-4</v>
      </c>
      <c r="F510" s="198">
        <v>1.1000000000000001E-3</v>
      </c>
      <c r="G510" s="198">
        <v>3.3999999999999998E-3</v>
      </c>
      <c r="H510" s="198">
        <v>7.4999999999999997E-3</v>
      </c>
      <c r="I510" s="198">
        <v>2.1999999999999999E-2</v>
      </c>
      <c r="J510" s="198">
        <v>4.58E-2</v>
      </c>
      <c r="K510" s="198">
        <v>7.9600000000000004E-2</v>
      </c>
      <c r="L510" s="198">
        <v>0.1237</v>
      </c>
    </row>
    <row r="511" spans="1:12" x14ac:dyDescent="0.25">
      <c r="A511" s="8">
        <v>7</v>
      </c>
      <c r="B511" s="3">
        <v>66</v>
      </c>
      <c r="C511" s="5"/>
      <c r="D511" s="33"/>
      <c r="E511" s="198">
        <v>1E-4</v>
      </c>
      <c r="F511" s="198">
        <v>6.9999999999999999E-4</v>
      </c>
      <c r="G511" s="198">
        <v>2.3999999999999998E-3</v>
      </c>
      <c r="H511" s="198">
        <v>5.4999999999999997E-3</v>
      </c>
      <c r="I511" s="198">
        <v>1.7399999999999999E-2</v>
      </c>
      <c r="J511" s="198">
        <v>3.8300000000000001E-2</v>
      </c>
      <c r="K511" s="198">
        <v>6.9400000000000003E-2</v>
      </c>
      <c r="L511" s="198">
        <v>0.11119999999999999</v>
      </c>
    </row>
    <row r="512" spans="1:12" x14ac:dyDescent="0.25">
      <c r="A512" s="8">
        <v>7</v>
      </c>
      <c r="B512" s="3">
        <v>67</v>
      </c>
      <c r="C512" s="5"/>
      <c r="D512" s="33"/>
      <c r="E512" s="198">
        <v>0</v>
      </c>
      <c r="F512" s="198">
        <v>4.0000000000000002E-4</v>
      </c>
      <c r="G512" s="198">
        <v>1.5E-3</v>
      </c>
      <c r="H512" s="198">
        <v>3.7000000000000002E-3</v>
      </c>
      <c r="I512" s="198">
        <v>1.2999999999999999E-2</v>
      </c>
      <c r="J512" s="198">
        <v>3.0700000000000002E-2</v>
      </c>
      <c r="K512" s="198">
        <v>5.8599999999999999E-2</v>
      </c>
      <c r="L512" s="198">
        <v>9.7799999999999998E-2</v>
      </c>
    </row>
    <row r="513" spans="1:12" x14ac:dyDescent="0.25">
      <c r="A513" s="8">
        <v>7</v>
      </c>
      <c r="B513" s="3">
        <v>68</v>
      </c>
      <c r="C513" s="5"/>
      <c r="D513" s="33"/>
      <c r="E513" s="198">
        <v>0</v>
      </c>
      <c r="F513" s="198">
        <v>2.0000000000000001E-4</v>
      </c>
      <c r="G513" s="198">
        <v>8.0000000000000004E-4</v>
      </c>
      <c r="H513" s="198">
        <v>2.3E-3</v>
      </c>
      <c r="I513" s="198">
        <v>9.1000000000000004E-3</v>
      </c>
      <c r="J513" s="198">
        <v>2.3599999999999999E-2</v>
      </c>
      <c r="K513" s="198">
        <v>4.8099999999999997E-2</v>
      </c>
      <c r="L513" s="198">
        <v>8.4199999999999997E-2</v>
      </c>
    </row>
    <row r="514" spans="1:12" x14ac:dyDescent="0.25">
      <c r="A514" s="8">
        <v>7</v>
      </c>
      <c r="B514" s="3">
        <v>69</v>
      </c>
      <c r="C514" s="5"/>
      <c r="D514" s="33"/>
      <c r="E514" s="198">
        <v>0</v>
      </c>
      <c r="F514" s="198">
        <v>1E-4</v>
      </c>
      <c r="G514" s="198">
        <v>4.0000000000000002E-4</v>
      </c>
      <c r="H514" s="198">
        <v>1.2999999999999999E-3</v>
      </c>
      <c r="I514" s="198">
        <v>6.0000000000000001E-3</v>
      </c>
      <c r="J514" s="198">
        <v>1.7399999999999999E-2</v>
      </c>
      <c r="K514" s="198">
        <v>3.8399999999999997E-2</v>
      </c>
      <c r="L514" s="198">
        <v>7.1400000000000005E-2</v>
      </c>
    </row>
    <row r="515" spans="1:12" x14ac:dyDescent="0.25">
      <c r="A515" s="8">
        <v>7</v>
      </c>
      <c r="B515" s="3">
        <v>70</v>
      </c>
      <c r="C515" s="5"/>
      <c r="D515" s="33"/>
      <c r="E515" s="198">
        <v>0</v>
      </c>
      <c r="F515" s="198">
        <v>0</v>
      </c>
      <c r="G515" s="198">
        <v>1E-4</v>
      </c>
      <c r="H515" s="198">
        <v>5.0000000000000001E-4</v>
      </c>
      <c r="I515" s="198">
        <v>3.2000000000000002E-3</v>
      </c>
      <c r="J515" s="198">
        <v>1.12E-2</v>
      </c>
      <c r="K515" s="198">
        <v>2.8000000000000001E-2</v>
      </c>
      <c r="L515" s="198">
        <v>5.6800000000000003E-2</v>
      </c>
    </row>
    <row r="516" spans="1:12" x14ac:dyDescent="0.25">
      <c r="A516" s="8">
        <v>7</v>
      </c>
      <c r="B516" s="3">
        <v>71</v>
      </c>
      <c r="C516" s="5"/>
      <c r="D516" s="33"/>
      <c r="E516" s="198">
        <v>0</v>
      </c>
      <c r="F516" s="198">
        <v>0</v>
      </c>
      <c r="G516" s="198">
        <v>0</v>
      </c>
      <c r="H516" s="198">
        <v>2.0000000000000001E-4</v>
      </c>
      <c r="I516" s="198">
        <v>1.4E-3</v>
      </c>
      <c r="J516" s="198">
        <v>6.4000000000000003E-3</v>
      </c>
      <c r="K516" s="198">
        <v>1.89E-2</v>
      </c>
      <c r="L516" s="198">
        <v>4.3200000000000002E-2</v>
      </c>
    </row>
    <row r="517" spans="1:12" x14ac:dyDescent="0.25">
      <c r="A517" s="8">
        <v>7</v>
      </c>
      <c r="B517" s="3">
        <v>72</v>
      </c>
      <c r="C517" s="5"/>
      <c r="D517" s="33"/>
      <c r="E517" s="198">
        <v>0</v>
      </c>
      <c r="F517" s="198">
        <v>0</v>
      </c>
      <c r="G517" s="198">
        <v>0</v>
      </c>
      <c r="H517" s="198">
        <v>0</v>
      </c>
      <c r="I517" s="198">
        <v>2.9999999999999997E-4</v>
      </c>
      <c r="J517" s="198">
        <v>2.2000000000000001E-3</v>
      </c>
      <c r="K517" s="198">
        <v>9.1000000000000004E-3</v>
      </c>
      <c r="L517" s="198">
        <v>2.6499999999999999E-2</v>
      </c>
    </row>
    <row r="518" spans="1:12" x14ac:dyDescent="0.25">
      <c r="A518" s="8">
        <v>7</v>
      </c>
      <c r="B518" s="3">
        <v>73</v>
      </c>
      <c r="C518" s="5"/>
      <c r="D518" s="33"/>
      <c r="E518" s="198">
        <v>0</v>
      </c>
      <c r="F518" s="198">
        <v>0</v>
      </c>
      <c r="G518" s="198">
        <v>0</v>
      </c>
      <c r="H518" s="198">
        <v>0</v>
      </c>
      <c r="I518" s="198">
        <v>0</v>
      </c>
      <c r="J518" s="198">
        <v>2.9999999999999997E-4</v>
      </c>
      <c r="K518" s="198">
        <v>2.5000000000000001E-3</v>
      </c>
      <c r="L518" s="198">
        <v>1.18E-2</v>
      </c>
    </row>
    <row r="519" spans="1:12" x14ac:dyDescent="0.25">
      <c r="A519" s="8">
        <v>7</v>
      </c>
      <c r="B519" s="3">
        <v>74</v>
      </c>
      <c r="C519" s="5"/>
      <c r="D519" s="33"/>
      <c r="E519" s="198">
        <v>0</v>
      </c>
      <c r="F519" s="198">
        <v>0</v>
      </c>
      <c r="G519" s="198">
        <v>0</v>
      </c>
      <c r="H519" s="198">
        <v>0</v>
      </c>
      <c r="I519" s="198">
        <v>0</v>
      </c>
      <c r="J519" s="198">
        <v>0</v>
      </c>
      <c r="K519" s="198">
        <v>5.9999999999999995E-4</v>
      </c>
      <c r="L519" s="198">
        <v>4.8999999999999998E-3</v>
      </c>
    </row>
    <row r="520" spans="1:12" x14ac:dyDescent="0.25">
      <c r="A520" s="8">
        <v>8</v>
      </c>
      <c r="B520" s="3">
        <v>1</v>
      </c>
      <c r="C520" s="5"/>
      <c r="D520" s="33"/>
      <c r="E520" s="198">
        <v>5.3400000000000003E-2</v>
      </c>
      <c r="F520" s="198">
        <v>0.1079</v>
      </c>
      <c r="G520" s="198">
        <v>0.1633</v>
      </c>
      <c r="H520" s="198">
        <v>0.21920000000000001</v>
      </c>
      <c r="I520" s="198">
        <v>0.3322</v>
      </c>
      <c r="J520" s="198">
        <v>0.4461</v>
      </c>
      <c r="K520" s="198">
        <v>0.56069999999999998</v>
      </c>
      <c r="L520" s="198">
        <v>0.67579999999999996</v>
      </c>
    </row>
    <row r="521" spans="1:12" x14ac:dyDescent="0.25">
      <c r="A521" s="8">
        <v>8</v>
      </c>
      <c r="B521" s="3">
        <v>2</v>
      </c>
      <c r="C521" s="5"/>
      <c r="D521" s="33"/>
      <c r="E521" s="198">
        <v>5.2699999999999997E-2</v>
      </c>
      <c r="F521" s="198">
        <v>0.1069</v>
      </c>
      <c r="G521" s="198">
        <v>0.16189999999999999</v>
      </c>
      <c r="H521" s="198">
        <v>0.2175</v>
      </c>
      <c r="I521" s="198">
        <v>0.33</v>
      </c>
      <c r="J521" s="198">
        <v>0.44350000000000001</v>
      </c>
      <c r="K521" s="198">
        <v>0.55769999999999997</v>
      </c>
      <c r="L521" s="198">
        <v>0.6724</v>
      </c>
    </row>
    <row r="522" spans="1:12" x14ac:dyDescent="0.25">
      <c r="A522" s="8">
        <v>8</v>
      </c>
      <c r="B522" s="3">
        <v>3</v>
      </c>
      <c r="C522" s="5"/>
      <c r="D522" s="33"/>
      <c r="E522" s="198">
        <v>5.1999999999999998E-2</v>
      </c>
      <c r="F522" s="198">
        <v>0.1056</v>
      </c>
      <c r="G522" s="198">
        <v>0.16009999999999999</v>
      </c>
      <c r="H522" s="198">
        <v>0.21540000000000001</v>
      </c>
      <c r="I522" s="198">
        <v>0.32729999999999998</v>
      </c>
      <c r="J522" s="198">
        <v>0.44019999999999998</v>
      </c>
      <c r="K522" s="198">
        <v>0.55379999999999996</v>
      </c>
      <c r="L522" s="198">
        <v>0.66790000000000005</v>
      </c>
    </row>
    <row r="523" spans="1:12" x14ac:dyDescent="0.25">
      <c r="A523" s="8">
        <v>8</v>
      </c>
      <c r="B523" s="3">
        <v>4</v>
      </c>
      <c r="C523" s="5"/>
      <c r="D523" s="33"/>
      <c r="E523" s="198">
        <v>5.11E-2</v>
      </c>
      <c r="F523" s="198">
        <v>0.1042</v>
      </c>
      <c r="G523" s="198">
        <v>0.15840000000000001</v>
      </c>
      <c r="H523" s="198">
        <v>0.21329999999999999</v>
      </c>
      <c r="I523" s="198">
        <v>0.32440000000000002</v>
      </c>
      <c r="J523" s="198">
        <v>0.43669999999999998</v>
      </c>
      <c r="K523" s="198">
        <v>0.54979999999999996</v>
      </c>
      <c r="L523" s="198">
        <v>0.66339999999999999</v>
      </c>
    </row>
    <row r="524" spans="1:12" x14ac:dyDescent="0.25">
      <c r="A524" s="8">
        <v>8</v>
      </c>
      <c r="B524" s="3">
        <v>5</v>
      </c>
      <c r="C524" s="5"/>
      <c r="D524" s="33"/>
      <c r="E524" s="198">
        <v>5.0299999999999997E-2</v>
      </c>
      <c r="F524" s="198">
        <v>0.10290000000000001</v>
      </c>
      <c r="G524" s="198">
        <v>0.15659999999999999</v>
      </c>
      <c r="H524" s="198">
        <v>0.21110000000000001</v>
      </c>
      <c r="I524" s="198">
        <v>0.3216</v>
      </c>
      <c r="J524" s="198">
        <v>0.43319999999999997</v>
      </c>
      <c r="K524" s="198">
        <v>0.54569999999999996</v>
      </c>
      <c r="L524" s="198">
        <v>0.65880000000000005</v>
      </c>
    </row>
    <row r="525" spans="1:12" x14ac:dyDescent="0.25">
      <c r="A525" s="8">
        <v>8</v>
      </c>
      <c r="B525" s="3">
        <v>6</v>
      </c>
      <c r="C525" s="5"/>
      <c r="D525" s="33"/>
      <c r="E525" s="198">
        <v>4.9500000000000002E-2</v>
      </c>
      <c r="F525" s="198">
        <v>0.10150000000000001</v>
      </c>
      <c r="G525" s="198">
        <v>0.15479999999999999</v>
      </c>
      <c r="H525" s="198">
        <v>0.2089</v>
      </c>
      <c r="I525" s="198">
        <v>0.31859999999999999</v>
      </c>
      <c r="J525" s="198">
        <v>0.42970000000000003</v>
      </c>
      <c r="K525" s="198">
        <v>0.54159999999999997</v>
      </c>
      <c r="L525" s="198">
        <v>0.65410000000000001</v>
      </c>
    </row>
    <row r="526" spans="1:12" x14ac:dyDescent="0.25">
      <c r="A526" s="8">
        <v>8</v>
      </c>
      <c r="B526" s="3">
        <v>7</v>
      </c>
      <c r="C526" s="5"/>
      <c r="D526" s="33"/>
      <c r="E526" s="198">
        <v>4.8599999999999997E-2</v>
      </c>
      <c r="F526" s="198">
        <v>0.10009999999999999</v>
      </c>
      <c r="G526" s="198">
        <v>0.15290000000000001</v>
      </c>
      <c r="H526" s="198">
        <v>0.20669999999999999</v>
      </c>
      <c r="I526" s="198">
        <v>0.31569999999999998</v>
      </c>
      <c r="J526" s="198">
        <v>0.42599999999999999</v>
      </c>
      <c r="K526" s="198">
        <v>0.5373</v>
      </c>
      <c r="L526" s="198">
        <v>0.64929999999999999</v>
      </c>
    </row>
    <row r="527" spans="1:12" x14ac:dyDescent="0.25">
      <c r="A527" s="8">
        <v>8</v>
      </c>
      <c r="B527" s="3">
        <v>8</v>
      </c>
      <c r="C527" s="5"/>
      <c r="D527" s="33"/>
      <c r="E527" s="198">
        <v>4.7800000000000002E-2</v>
      </c>
      <c r="F527" s="198">
        <v>9.8699999999999996E-2</v>
      </c>
      <c r="G527" s="198">
        <v>0.15110000000000001</v>
      </c>
      <c r="H527" s="198">
        <v>0.2044</v>
      </c>
      <c r="I527" s="198">
        <v>0.31269999999999998</v>
      </c>
      <c r="J527" s="198">
        <v>0.4224</v>
      </c>
      <c r="K527" s="198">
        <v>0.53300000000000003</v>
      </c>
      <c r="L527" s="198">
        <v>0.64439999999999997</v>
      </c>
    </row>
    <row r="528" spans="1:12" x14ac:dyDescent="0.25">
      <c r="A528" s="8">
        <v>8</v>
      </c>
      <c r="B528" s="3">
        <v>9</v>
      </c>
      <c r="C528" s="5"/>
      <c r="D528" s="33"/>
      <c r="E528" s="198">
        <v>4.6899999999999997E-2</v>
      </c>
      <c r="F528" s="198">
        <v>9.7299999999999998E-2</v>
      </c>
      <c r="G528" s="198">
        <v>0.1492</v>
      </c>
      <c r="H528" s="198">
        <v>0.2021</v>
      </c>
      <c r="I528" s="198">
        <v>0.30959999999999999</v>
      </c>
      <c r="J528" s="198">
        <v>0.41870000000000002</v>
      </c>
      <c r="K528" s="198">
        <v>0.52869999999999995</v>
      </c>
      <c r="L528" s="198">
        <v>0.63949999999999996</v>
      </c>
    </row>
    <row r="529" spans="1:12" x14ac:dyDescent="0.25">
      <c r="A529" s="8">
        <v>8</v>
      </c>
      <c r="B529" s="3">
        <v>10</v>
      </c>
      <c r="C529" s="5"/>
      <c r="D529" s="33"/>
      <c r="E529" s="198">
        <v>4.6100000000000002E-2</v>
      </c>
      <c r="F529" s="198">
        <v>9.5899999999999999E-2</v>
      </c>
      <c r="G529" s="198">
        <v>0.1474</v>
      </c>
      <c r="H529" s="198">
        <v>0.19980000000000001</v>
      </c>
      <c r="I529" s="198">
        <v>0.30659999999999998</v>
      </c>
      <c r="J529" s="198">
        <v>0.41489999999999999</v>
      </c>
      <c r="K529" s="198">
        <v>0.52429999999999999</v>
      </c>
      <c r="L529" s="198">
        <v>0.63449999999999995</v>
      </c>
    </row>
    <row r="530" spans="1:12" x14ac:dyDescent="0.25">
      <c r="A530" s="8">
        <v>8</v>
      </c>
      <c r="B530" s="3">
        <v>11</v>
      </c>
      <c r="C530" s="5"/>
      <c r="D530" s="33"/>
      <c r="E530" s="198">
        <v>4.53E-2</v>
      </c>
      <c r="F530" s="198">
        <v>9.4500000000000001E-2</v>
      </c>
      <c r="G530" s="198">
        <v>0.14549999999999999</v>
      </c>
      <c r="H530" s="198">
        <v>0.19750000000000001</v>
      </c>
      <c r="I530" s="198">
        <v>0.30349999999999999</v>
      </c>
      <c r="J530" s="198">
        <v>0.41110000000000002</v>
      </c>
      <c r="K530" s="198">
        <v>0.51990000000000003</v>
      </c>
      <c r="L530" s="198">
        <v>0.62949999999999995</v>
      </c>
    </row>
    <row r="531" spans="1:12" x14ac:dyDescent="0.25">
      <c r="A531" s="8">
        <v>8</v>
      </c>
      <c r="B531" s="3">
        <v>12</v>
      </c>
      <c r="C531" s="5"/>
      <c r="D531" s="33"/>
      <c r="E531" s="198">
        <v>4.4400000000000002E-2</v>
      </c>
      <c r="F531" s="198">
        <v>9.2999999999999999E-2</v>
      </c>
      <c r="G531" s="198">
        <v>0.14360000000000001</v>
      </c>
      <c r="H531" s="198">
        <v>0.1951</v>
      </c>
      <c r="I531" s="198">
        <v>0.30030000000000001</v>
      </c>
      <c r="J531" s="198">
        <v>0.40720000000000001</v>
      </c>
      <c r="K531" s="198">
        <v>0.51529999999999998</v>
      </c>
      <c r="L531" s="198">
        <v>0.62419999999999998</v>
      </c>
    </row>
    <row r="532" spans="1:12" x14ac:dyDescent="0.25">
      <c r="A532" s="8">
        <v>8</v>
      </c>
      <c r="B532" s="3">
        <v>13</v>
      </c>
      <c r="C532" s="5"/>
      <c r="D532" s="33"/>
      <c r="E532" s="198">
        <v>4.3499999999999997E-2</v>
      </c>
      <c r="F532" s="198">
        <v>9.1600000000000001E-2</v>
      </c>
      <c r="G532" s="198">
        <v>0.1416</v>
      </c>
      <c r="H532" s="198">
        <v>0.1928</v>
      </c>
      <c r="I532" s="198">
        <v>0.29709999999999998</v>
      </c>
      <c r="J532" s="198">
        <v>0.40329999999999999</v>
      </c>
      <c r="K532" s="198">
        <v>0.51070000000000004</v>
      </c>
      <c r="L532" s="198">
        <v>0.61899999999999999</v>
      </c>
    </row>
    <row r="533" spans="1:12" x14ac:dyDescent="0.25">
      <c r="A533" s="8">
        <v>8</v>
      </c>
      <c r="B533" s="3">
        <v>14</v>
      </c>
      <c r="C533" s="5"/>
      <c r="D533" s="33"/>
      <c r="E533" s="198">
        <v>4.2599999999999999E-2</v>
      </c>
      <c r="F533" s="198">
        <v>9.01E-2</v>
      </c>
      <c r="G533" s="198">
        <v>0.1396</v>
      </c>
      <c r="H533" s="198">
        <v>0.1903</v>
      </c>
      <c r="I533" s="198">
        <v>0.29380000000000001</v>
      </c>
      <c r="J533" s="198">
        <v>0.3992</v>
      </c>
      <c r="K533" s="198">
        <v>0.50590000000000002</v>
      </c>
      <c r="L533" s="198">
        <v>0.61350000000000005</v>
      </c>
    </row>
    <row r="534" spans="1:12" x14ac:dyDescent="0.25">
      <c r="A534" s="8">
        <v>8</v>
      </c>
      <c r="B534" s="3">
        <v>15</v>
      </c>
      <c r="C534" s="5"/>
      <c r="D534" s="33"/>
      <c r="E534" s="198">
        <v>4.1799999999999997E-2</v>
      </c>
      <c r="F534" s="198">
        <v>8.8700000000000001E-2</v>
      </c>
      <c r="G534" s="198">
        <v>0.13769999999999999</v>
      </c>
      <c r="H534" s="198">
        <v>0.18790000000000001</v>
      </c>
      <c r="I534" s="198">
        <v>0.29049999999999998</v>
      </c>
      <c r="J534" s="198">
        <v>0.39510000000000001</v>
      </c>
      <c r="K534" s="198">
        <v>0.50109999999999999</v>
      </c>
      <c r="L534" s="198">
        <v>0.60809999999999997</v>
      </c>
    </row>
    <row r="535" spans="1:12" x14ac:dyDescent="0.25">
      <c r="A535" s="8">
        <v>8</v>
      </c>
      <c r="B535" s="3">
        <v>16</v>
      </c>
      <c r="C535" s="5"/>
      <c r="D535" s="33"/>
      <c r="E535" s="198">
        <v>4.0899999999999999E-2</v>
      </c>
      <c r="F535" s="198">
        <v>8.72E-2</v>
      </c>
      <c r="G535" s="198">
        <v>0.13569999999999999</v>
      </c>
      <c r="H535" s="198">
        <v>0.18540000000000001</v>
      </c>
      <c r="I535" s="198">
        <v>0.28710000000000002</v>
      </c>
      <c r="J535" s="198">
        <v>0.39100000000000001</v>
      </c>
      <c r="K535" s="198">
        <v>0.49619999999999997</v>
      </c>
      <c r="L535" s="198">
        <v>0.60250000000000004</v>
      </c>
    </row>
    <row r="536" spans="1:12" x14ac:dyDescent="0.25">
      <c r="A536" s="8">
        <v>8</v>
      </c>
      <c r="B536" s="3">
        <v>17</v>
      </c>
      <c r="C536" s="5"/>
      <c r="D536" s="33"/>
      <c r="E536" s="198">
        <v>0.04</v>
      </c>
      <c r="F536" s="198">
        <v>8.5699999999999998E-2</v>
      </c>
      <c r="G536" s="198">
        <v>0.1336</v>
      </c>
      <c r="H536" s="198">
        <v>0.18279999999999999</v>
      </c>
      <c r="I536" s="198">
        <v>0.28370000000000001</v>
      </c>
      <c r="J536" s="198">
        <v>0.38669999999999999</v>
      </c>
      <c r="K536" s="198">
        <v>0.49120000000000003</v>
      </c>
      <c r="L536" s="198">
        <v>0.5968</v>
      </c>
    </row>
    <row r="537" spans="1:12" x14ac:dyDescent="0.25">
      <c r="A537" s="8">
        <v>8</v>
      </c>
      <c r="B537" s="3">
        <v>18</v>
      </c>
      <c r="C537" s="5"/>
      <c r="D537" s="33"/>
      <c r="E537" s="198">
        <v>3.9100000000000003E-2</v>
      </c>
      <c r="F537" s="198">
        <v>8.4199999999999997E-2</v>
      </c>
      <c r="G537" s="198">
        <v>0.13159999999999999</v>
      </c>
      <c r="H537" s="198">
        <v>0.18029999999999999</v>
      </c>
      <c r="I537" s="198">
        <v>0.2802</v>
      </c>
      <c r="J537" s="198">
        <v>0.38240000000000002</v>
      </c>
      <c r="K537" s="198">
        <v>0.48609999999999998</v>
      </c>
      <c r="L537" s="198">
        <v>0.59099999999999997</v>
      </c>
    </row>
    <row r="538" spans="1:12" x14ac:dyDescent="0.25">
      <c r="A538" s="8">
        <v>8</v>
      </c>
      <c r="B538" s="3">
        <v>19</v>
      </c>
      <c r="C538" s="5"/>
      <c r="D538" s="33"/>
      <c r="E538" s="198">
        <v>3.8199999999999998E-2</v>
      </c>
      <c r="F538" s="198">
        <v>8.2699999999999996E-2</v>
      </c>
      <c r="G538" s="198">
        <v>0.1295</v>
      </c>
      <c r="H538" s="198">
        <v>0.1777</v>
      </c>
      <c r="I538" s="198">
        <v>0.2767</v>
      </c>
      <c r="J538" s="198">
        <v>0.378</v>
      </c>
      <c r="K538" s="198">
        <v>0.48089999999999999</v>
      </c>
      <c r="L538" s="198">
        <v>0.58509999999999995</v>
      </c>
    </row>
    <row r="539" spans="1:12" x14ac:dyDescent="0.25">
      <c r="A539" s="8">
        <v>8</v>
      </c>
      <c r="B539" s="3">
        <v>20</v>
      </c>
      <c r="C539" s="5"/>
      <c r="D539" s="33"/>
      <c r="E539" s="198">
        <v>3.7400000000000003E-2</v>
      </c>
      <c r="F539" s="198">
        <v>8.1199999999999994E-2</v>
      </c>
      <c r="G539" s="198">
        <v>0.12740000000000001</v>
      </c>
      <c r="H539" s="198">
        <v>0.17499999999999999</v>
      </c>
      <c r="I539" s="198">
        <v>0.27310000000000001</v>
      </c>
      <c r="J539" s="198">
        <v>0.37359999999999999</v>
      </c>
      <c r="K539" s="198">
        <v>0.47570000000000001</v>
      </c>
      <c r="L539" s="198">
        <v>0.57920000000000005</v>
      </c>
    </row>
    <row r="540" spans="1:12" x14ac:dyDescent="0.25">
      <c r="A540" s="8">
        <v>8</v>
      </c>
      <c r="B540" s="3">
        <v>21</v>
      </c>
      <c r="C540" s="5"/>
      <c r="D540" s="33"/>
      <c r="E540" s="198">
        <v>3.6499999999999998E-2</v>
      </c>
      <c r="F540" s="198">
        <v>7.9600000000000004E-2</v>
      </c>
      <c r="G540" s="198">
        <v>0.12520000000000001</v>
      </c>
      <c r="H540" s="198">
        <v>0.1724</v>
      </c>
      <c r="I540" s="198">
        <v>0.26950000000000002</v>
      </c>
      <c r="J540" s="198">
        <v>0.36899999999999999</v>
      </c>
      <c r="K540" s="198">
        <v>0.47039999999999998</v>
      </c>
      <c r="L540" s="198">
        <v>0.57310000000000005</v>
      </c>
    </row>
    <row r="541" spans="1:12" x14ac:dyDescent="0.25">
      <c r="A541" s="8">
        <v>8</v>
      </c>
      <c r="B541" s="3">
        <v>22</v>
      </c>
      <c r="C541" s="5"/>
      <c r="D541" s="33"/>
      <c r="E541" s="198">
        <v>3.56E-2</v>
      </c>
      <c r="F541" s="198">
        <v>7.8E-2</v>
      </c>
      <c r="G541" s="198">
        <v>0.123</v>
      </c>
      <c r="H541" s="198">
        <v>0.1696</v>
      </c>
      <c r="I541" s="198">
        <v>0.26569999999999999</v>
      </c>
      <c r="J541" s="198">
        <v>0.3644</v>
      </c>
      <c r="K541" s="198">
        <v>0.46489999999999998</v>
      </c>
      <c r="L541" s="198">
        <v>0.56679999999999997</v>
      </c>
    </row>
    <row r="542" spans="1:12" x14ac:dyDescent="0.25">
      <c r="A542" s="8">
        <v>8</v>
      </c>
      <c r="B542" s="3">
        <v>23</v>
      </c>
      <c r="C542" s="5"/>
      <c r="D542" s="33"/>
      <c r="E542" s="198">
        <v>3.4700000000000002E-2</v>
      </c>
      <c r="F542" s="198">
        <v>7.6399999999999996E-2</v>
      </c>
      <c r="G542" s="198">
        <v>0.12089999999999999</v>
      </c>
      <c r="H542" s="198">
        <v>0.16689999999999999</v>
      </c>
      <c r="I542" s="198">
        <v>0.26190000000000002</v>
      </c>
      <c r="J542" s="198">
        <v>0.35970000000000002</v>
      </c>
      <c r="K542" s="198">
        <v>0.45929999999999999</v>
      </c>
      <c r="L542" s="198">
        <v>0.5605</v>
      </c>
    </row>
    <row r="543" spans="1:12" x14ac:dyDescent="0.25">
      <c r="A543" s="8">
        <v>8</v>
      </c>
      <c r="B543" s="3">
        <v>24</v>
      </c>
      <c r="C543" s="5"/>
      <c r="D543" s="33"/>
      <c r="E543" s="198">
        <v>3.3799999999999997E-2</v>
      </c>
      <c r="F543" s="198">
        <v>7.4800000000000005E-2</v>
      </c>
      <c r="G543" s="198">
        <v>0.1186</v>
      </c>
      <c r="H543" s="198">
        <v>0.16400000000000001</v>
      </c>
      <c r="I543" s="198">
        <v>0.25800000000000001</v>
      </c>
      <c r="J543" s="198">
        <v>0.3548</v>
      </c>
      <c r="K543" s="198">
        <v>0.4536</v>
      </c>
      <c r="L543" s="198">
        <v>0.55400000000000005</v>
      </c>
    </row>
    <row r="544" spans="1:12" x14ac:dyDescent="0.25">
      <c r="A544" s="8">
        <v>8</v>
      </c>
      <c r="B544" s="3">
        <v>25</v>
      </c>
      <c r="C544" s="5"/>
      <c r="D544" s="33"/>
      <c r="E544" s="198">
        <v>3.2800000000000003E-2</v>
      </c>
      <c r="F544" s="198">
        <v>7.3200000000000001E-2</v>
      </c>
      <c r="G544" s="198">
        <v>0.1163</v>
      </c>
      <c r="H544" s="198">
        <v>0.16120000000000001</v>
      </c>
      <c r="I544" s="198">
        <v>0.254</v>
      </c>
      <c r="J544" s="198">
        <v>0.34989999999999999</v>
      </c>
      <c r="K544" s="198">
        <v>0.44779999999999998</v>
      </c>
      <c r="L544" s="198">
        <v>0.5474</v>
      </c>
    </row>
    <row r="545" spans="1:12" x14ac:dyDescent="0.25">
      <c r="A545" s="8">
        <v>8</v>
      </c>
      <c r="B545" s="3">
        <v>26</v>
      </c>
      <c r="C545" s="5"/>
      <c r="D545" s="33"/>
      <c r="E545" s="198">
        <v>3.1899999999999998E-2</v>
      </c>
      <c r="F545" s="198">
        <v>7.1499999999999994E-2</v>
      </c>
      <c r="G545" s="198">
        <v>0.114</v>
      </c>
      <c r="H545" s="198">
        <v>0.15820000000000001</v>
      </c>
      <c r="I545" s="198">
        <v>0.25</v>
      </c>
      <c r="J545" s="198">
        <v>0.34489999999999998</v>
      </c>
      <c r="K545" s="198">
        <v>0.44190000000000002</v>
      </c>
      <c r="L545" s="198">
        <v>0.54069999999999996</v>
      </c>
    </row>
    <row r="546" spans="1:12" x14ac:dyDescent="0.25">
      <c r="A546" s="8">
        <v>8</v>
      </c>
      <c r="B546" s="3">
        <v>27</v>
      </c>
      <c r="C546" s="5"/>
      <c r="D546" s="33"/>
      <c r="E546" s="198">
        <v>3.1E-2</v>
      </c>
      <c r="F546" s="198">
        <v>6.9800000000000001E-2</v>
      </c>
      <c r="G546" s="198">
        <v>0.11169999999999999</v>
      </c>
      <c r="H546" s="198">
        <v>0.15529999999999999</v>
      </c>
      <c r="I546" s="198">
        <v>0.24590000000000001</v>
      </c>
      <c r="J546" s="198">
        <v>0.3397</v>
      </c>
      <c r="K546" s="198">
        <v>0.43590000000000001</v>
      </c>
      <c r="L546" s="198">
        <v>0.53380000000000005</v>
      </c>
    </row>
    <row r="547" spans="1:12" x14ac:dyDescent="0.25">
      <c r="A547" s="8">
        <v>8</v>
      </c>
      <c r="B547" s="3">
        <v>28</v>
      </c>
      <c r="C547" s="5"/>
      <c r="D547" s="33"/>
      <c r="E547" s="198">
        <v>3.0099999999999998E-2</v>
      </c>
      <c r="F547" s="198">
        <v>6.8099999999999994E-2</v>
      </c>
      <c r="G547" s="198">
        <v>0.10929999999999999</v>
      </c>
      <c r="H547" s="198">
        <v>0.1522</v>
      </c>
      <c r="I547" s="198">
        <v>0.2417</v>
      </c>
      <c r="J547" s="198">
        <v>0.33450000000000002</v>
      </c>
      <c r="K547" s="198">
        <v>0.42970000000000003</v>
      </c>
      <c r="L547" s="198">
        <v>0.52680000000000005</v>
      </c>
    </row>
    <row r="548" spans="1:12" x14ac:dyDescent="0.25">
      <c r="A548" s="8">
        <v>8</v>
      </c>
      <c r="B548" s="3">
        <v>29</v>
      </c>
      <c r="C548" s="5"/>
      <c r="D548" s="33"/>
      <c r="E548" s="198">
        <v>2.9100000000000001E-2</v>
      </c>
      <c r="F548" s="198">
        <v>6.6400000000000001E-2</v>
      </c>
      <c r="G548" s="198">
        <v>0.1069</v>
      </c>
      <c r="H548" s="198">
        <v>0.1492</v>
      </c>
      <c r="I548" s="198">
        <v>0.23749999999999999</v>
      </c>
      <c r="J548" s="198">
        <v>0.32919999999999999</v>
      </c>
      <c r="K548" s="198">
        <v>0.42349999999999999</v>
      </c>
      <c r="L548" s="198">
        <v>0.51970000000000005</v>
      </c>
    </row>
    <row r="549" spans="1:12" x14ac:dyDescent="0.25">
      <c r="A549" s="8">
        <v>8</v>
      </c>
      <c r="B549" s="3">
        <v>30</v>
      </c>
      <c r="C549" s="5"/>
      <c r="D549" s="33"/>
      <c r="E549" s="198">
        <v>2.8199999999999999E-2</v>
      </c>
      <c r="F549" s="198">
        <v>6.4699999999999994E-2</v>
      </c>
      <c r="G549" s="198">
        <v>0.10440000000000001</v>
      </c>
      <c r="H549" s="198">
        <v>0.14599999999999999</v>
      </c>
      <c r="I549" s="198">
        <v>0.2331</v>
      </c>
      <c r="J549" s="198">
        <v>0.32379999999999998</v>
      </c>
      <c r="K549" s="198">
        <v>0.41699999999999998</v>
      </c>
      <c r="L549" s="198">
        <v>0.51239999999999997</v>
      </c>
    </row>
    <row r="550" spans="1:12" x14ac:dyDescent="0.25">
      <c r="A550" s="8">
        <v>8</v>
      </c>
      <c r="B550" s="3">
        <v>31</v>
      </c>
      <c r="C550" s="5"/>
      <c r="D550" s="33"/>
      <c r="E550" s="198">
        <v>2.7199999999999998E-2</v>
      </c>
      <c r="F550" s="198">
        <v>6.2899999999999998E-2</v>
      </c>
      <c r="G550" s="198">
        <v>0.1019</v>
      </c>
      <c r="H550" s="198">
        <v>0.14280000000000001</v>
      </c>
      <c r="I550" s="198">
        <v>0.2286</v>
      </c>
      <c r="J550" s="198">
        <v>0.31819999999999998</v>
      </c>
      <c r="K550" s="198">
        <v>0.41049999999999998</v>
      </c>
      <c r="L550" s="198">
        <v>0.50490000000000002</v>
      </c>
    </row>
    <row r="551" spans="1:12" x14ac:dyDescent="0.25">
      <c r="A551" s="8">
        <v>8</v>
      </c>
      <c r="B551" s="3">
        <v>32</v>
      </c>
      <c r="C551" s="5"/>
      <c r="D551" s="33"/>
      <c r="E551" s="198">
        <v>2.63E-2</v>
      </c>
      <c r="F551" s="198">
        <v>6.1100000000000002E-2</v>
      </c>
      <c r="G551" s="198">
        <v>9.9299999999999999E-2</v>
      </c>
      <c r="H551" s="198">
        <v>0.13950000000000001</v>
      </c>
      <c r="I551" s="198">
        <v>0.22409999999999999</v>
      </c>
      <c r="J551" s="198">
        <v>0.3125</v>
      </c>
      <c r="K551" s="198">
        <v>0.4037</v>
      </c>
      <c r="L551" s="198">
        <v>0.49730000000000002</v>
      </c>
    </row>
    <row r="552" spans="1:12" x14ac:dyDescent="0.25">
      <c r="A552" s="8">
        <v>8</v>
      </c>
      <c r="B552" s="3">
        <v>33</v>
      </c>
      <c r="C552" s="5"/>
      <c r="D552" s="33"/>
      <c r="E552" s="198">
        <v>2.53E-2</v>
      </c>
      <c r="F552" s="198">
        <v>5.9299999999999999E-2</v>
      </c>
      <c r="G552" s="198">
        <v>9.6699999999999994E-2</v>
      </c>
      <c r="H552" s="198">
        <v>0.13619999999999999</v>
      </c>
      <c r="I552" s="198">
        <v>0.21940000000000001</v>
      </c>
      <c r="J552" s="198">
        <v>0.30669999999999997</v>
      </c>
      <c r="K552" s="198">
        <v>0.39689999999999998</v>
      </c>
      <c r="L552" s="198">
        <v>0.48949999999999999</v>
      </c>
    </row>
    <row r="553" spans="1:12" x14ac:dyDescent="0.25">
      <c r="A553" s="8">
        <v>8</v>
      </c>
      <c r="B553" s="3">
        <v>34</v>
      </c>
      <c r="C553" s="5"/>
      <c r="D553" s="33"/>
      <c r="E553" s="198">
        <v>2.4299999999999999E-2</v>
      </c>
      <c r="F553" s="198">
        <v>5.7500000000000002E-2</v>
      </c>
      <c r="G553" s="198">
        <v>9.4100000000000003E-2</v>
      </c>
      <c r="H553" s="198">
        <v>0.1328</v>
      </c>
      <c r="I553" s="198">
        <v>0.2147</v>
      </c>
      <c r="J553" s="198">
        <v>0.30080000000000001</v>
      </c>
      <c r="K553" s="198">
        <v>0.38990000000000002</v>
      </c>
      <c r="L553" s="198">
        <v>0.48159999999999997</v>
      </c>
    </row>
    <row r="554" spans="1:12" x14ac:dyDescent="0.25">
      <c r="A554" s="8">
        <v>8</v>
      </c>
      <c r="B554" s="3">
        <v>35</v>
      </c>
      <c r="C554" s="5"/>
      <c r="D554" s="33"/>
      <c r="E554" s="198">
        <v>2.3400000000000001E-2</v>
      </c>
      <c r="F554" s="198">
        <v>5.5599999999999997E-2</v>
      </c>
      <c r="G554" s="198">
        <v>9.1399999999999995E-2</v>
      </c>
      <c r="H554" s="198">
        <v>0.1293</v>
      </c>
      <c r="I554" s="198">
        <v>0.20979999999999999</v>
      </c>
      <c r="J554" s="198">
        <v>0.29470000000000002</v>
      </c>
      <c r="K554" s="198">
        <v>0.38269999999999998</v>
      </c>
      <c r="L554" s="198">
        <v>0.47339999999999999</v>
      </c>
    </row>
    <row r="555" spans="1:12" x14ac:dyDescent="0.25">
      <c r="A555" s="8">
        <v>8</v>
      </c>
      <c r="B555" s="3">
        <v>36</v>
      </c>
      <c r="C555" s="5"/>
      <c r="D555" s="33"/>
      <c r="E555" s="198">
        <v>2.24E-2</v>
      </c>
      <c r="F555" s="198">
        <v>5.3699999999999998E-2</v>
      </c>
      <c r="G555" s="198">
        <v>8.8599999999999998E-2</v>
      </c>
      <c r="H555" s="198">
        <v>0.1258</v>
      </c>
      <c r="I555" s="198">
        <v>0.2049</v>
      </c>
      <c r="J555" s="198">
        <v>0.28849999999999998</v>
      </c>
      <c r="K555" s="198">
        <v>0.3755</v>
      </c>
      <c r="L555" s="198">
        <v>0.4652</v>
      </c>
    </row>
    <row r="556" spans="1:12" x14ac:dyDescent="0.25">
      <c r="A556" s="8">
        <v>8</v>
      </c>
      <c r="B556" s="3">
        <v>37</v>
      </c>
      <c r="C556" s="5"/>
      <c r="D556" s="33"/>
      <c r="E556" s="198">
        <v>2.1399999999999999E-2</v>
      </c>
      <c r="F556" s="198">
        <v>5.1799999999999999E-2</v>
      </c>
      <c r="G556" s="198">
        <v>8.5800000000000001E-2</v>
      </c>
      <c r="H556" s="198">
        <v>0.1222</v>
      </c>
      <c r="I556" s="198">
        <v>0.19980000000000001</v>
      </c>
      <c r="J556" s="198">
        <v>0.28210000000000002</v>
      </c>
      <c r="K556" s="198">
        <v>0.36799999999999999</v>
      </c>
      <c r="L556" s="198">
        <v>0.45669999999999999</v>
      </c>
    </row>
    <row r="557" spans="1:12" x14ac:dyDescent="0.25">
      <c r="A557" s="8">
        <v>8</v>
      </c>
      <c r="B557" s="3">
        <v>38</v>
      </c>
      <c r="C557" s="5"/>
      <c r="D557" s="33"/>
      <c r="E557" s="198">
        <v>2.0400000000000001E-2</v>
      </c>
      <c r="F557" s="198">
        <v>4.9799999999999997E-2</v>
      </c>
      <c r="G557" s="198">
        <v>8.3000000000000004E-2</v>
      </c>
      <c r="H557" s="198">
        <v>0.11849999999999999</v>
      </c>
      <c r="I557" s="198">
        <v>0.1946</v>
      </c>
      <c r="J557" s="198">
        <v>0.27560000000000001</v>
      </c>
      <c r="K557" s="198">
        <v>0.36030000000000001</v>
      </c>
      <c r="L557" s="198">
        <v>0.44800000000000001</v>
      </c>
    </row>
    <row r="558" spans="1:12" x14ac:dyDescent="0.25">
      <c r="A558" s="8">
        <v>8</v>
      </c>
      <c r="B558" s="3">
        <v>39</v>
      </c>
      <c r="C558" s="5"/>
      <c r="D558" s="33"/>
      <c r="E558" s="198">
        <v>1.9400000000000001E-2</v>
      </c>
      <c r="F558" s="198">
        <v>4.7899999999999998E-2</v>
      </c>
      <c r="G558" s="198">
        <v>8.0100000000000005E-2</v>
      </c>
      <c r="H558" s="198">
        <v>0.1148</v>
      </c>
      <c r="I558" s="198">
        <v>0.18940000000000001</v>
      </c>
      <c r="J558" s="198">
        <v>0.26900000000000002</v>
      </c>
      <c r="K558" s="198">
        <v>0.35249999999999998</v>
      </c>
      <c r="L558" s="198">
        <v>0.43909999999999999</v>
      </c>
    </row>
    <row r="559" spans="1:12" x14ac:dyDescent="0.25">
      <c r="A559" s="8">
        <v>8</v>
      </c>
      <c r="B559" s="3">
        <v>40</v>
      </c>
      <c r="C559" s="5"/>
      <c r="D559" s="33"/>
      <c r="E559" s="198">
        <v>1.84E-2</v>
      </c>
      <c r="F559" s="198">
        <v>4.5900000000000003E-2</v>
      </c>
      <c r="G559" s="198">
        <v>7.7200000000000005E-2</v>
      </c>
      <c r="H559" s="198">
        <v>0.111</v>
      </c>
      <c r="I559" s="198">
        <v>0.184</v>
      </c>
      <c r="J559" s="198">
        <v>0.26229999999999998</v>
      </c>
      <c r="K559" s="198">
        <v>0.34460000000000002</v>
      </c>
      <c r="L559" s="198">
        <v>0.43020000000000003</v>
      </c>
    </row>
    <row r="560" spans="1:12" x14ac:dyDescent="0.25">
      <c r="A560" s="8">
        <v>8</v>
      </c>
      <c r="B560" s="3">
        <v>41</v>
      </c>
      <c r="C560" s="5"/>
      <c r="D560" s="33"/>
      <c r="E560" s="198">
        <v>1.7500000000000002E-2</v>
      </c>
      <c r="F560" s="198">
        <v>4.3900000000000002E-2</v>
      </c>
      <c r="G560" s="198">
        <v>7.4300000000000005E-2</v>
      </c>
      <c r="H560" s="198">
        <v>0.1072</v>
      </c>
      <c r="I560" s="198">
        <v>0.17860000000000001</v>
      </c>
      <c r="J560" s="198">
        <v>0.2555</v>
      </c>
      <c r="K560" s="198">
        <v>0.33660000000000001</v>
      </c>
      <c r="L560" s="198">
        <v>0.42099999999999999</v>
      </c>
    </row>
    <row r="561" spans="1:12" x14ac:dyDescent="0.25">
      <c r="A561" s="8">
        <v>8</v>
      </c>
      <c r="B561" s="3">
        <v>42</v>
      </c>
      <c r="C561" s="5"/>
      <c r="D561" s="33"/>
      <c r="E561" s="198">
        <v>1.6500000000000001E-2</v>
      </c>
      <c r="F561" s="198">
        <v>4.19E-2</v>
      </c>
      <c r="G561" s="198">
        <v>7.1300000000000002E-2</v>
      </c>
      <c r="H561" s="198">
        <v>0.1033</v>
      </c>
      <c r="I561" s="198">
        <v>0.1731</v>
      </c>
      <c r="J561" s="198">
        <v>0.2485</v>
      </c>
      <c r="K561" s="198">
        <v>0.32840000000000003</v>
      </c>
      <c r="L561" s="198">
        <v>0.41170000000000001</v>
      </c>
    </row>
    <row r="562" spans="1:12" x14ac:dyDescent="0.25">
      <c r="A562" s="8">
        <v>8</v>
      </c>
      <c r="B562" s="3">
        <v>43</v>
      </c>
      <c r="C562" s="5"/>
      <c r="D562" s="33"/>
      <c r="E562" s="198">
        <v>1.55E-2</v>
      </c>
      <c r="F562" s="198">
        <v>3.9899999999999998E-2</v>
      </c>
      <c r="G562" s="198">
        <v>6.83E-2</v>
      </c>
      <c r="H562" s="198">
        <v>9.9400000000000002E-2</v>
      </c>
      <c r="I562" s="198">
        <v>0.16750000000000001</v>
      </c>
      <c r="J562" s="198">
        <v>0.24149999999999999</v>
      </c>
      <c r="K562" s="198">
        <v>0.32</v>
      </c>
      <c r="L562" s="198">
        <v>0.4022</v>
      </c>
    </row>
    <row r="563" spans="1:12" x14ac:dyDescent="0.25">
      <c r="A563" s="8">
        <v>8</v>
      </c>
      <c r="B563" s="3">
        <v>44</v>
      </c>
      <c r="C563" s="5"/>
      <c r="D563" s="33"/>
      <c r="E563" s="198">
        <v>1.46E-2</v>
      </c>
      <c r="F563" s="198">
        <v>3.7900000000000003E-2</v>
      </c>
      <c r="G563" s="198">
        <v>6.5299999999999997E-2</v>
      </c>
      <c r="H563" s="198">
        <v>9.5500000000000002E-2</v>
      </c>
      <c r="I563" s="198">
        <v>0.16189999999999999</v>
      </c>
      <c r="J563" s="198">
        <v>0.23449999999999999</v>
      </c>
      <c r="K563" s="198">
        <v>0.31169999999999998</v>
      </c>
      <c r="L563" s="198">
        <v>0.39269999999999999</v>
      </c>
    </row>
    <row r="564" spans="1:12" x14ac:dyDescent="0.25">
      <c r="A564" s="8">
        <v>8</v>
      </c>
      <c r="B564" s="3">
        <v>45</v>
      </c>
      <c r="C564" s="5"/>
      <c r="D564" s="33"/>
      <c r="E564" s="198">
        <v>1.35E-2</v>
      </c>
      <c r="F564" s="198">
        <v>3.56E-2</v>
      </c>
      <c r="G564" s="198">
        <v>6.1899999999999997E-2</v>
      </c>
      <c r="H564" s="198">
        <v>9.0999999999999998E-2</v>
      </c>
      <c r="I564" s="198">
        <v>0.15559999999999999</v>
      </c>
      <c r="J564" s="198">
        <v>0.22650000000000001</v>
      </c>
      <c r="K564" s="198">
        <v>0.30230000000000001</v>
      </c>
      <c r="L564" s="198">
        <v>0.3821</v>
      </c>
    </row>
    <row r="565" spans="1:12" x14ac:dyDescent="0.25">
      <c r="A565" s="8">
        <v>8</v>
      </c>
      <c r="B565" s="3">
        <v>46</v>
      </c>
      <c r="C565" s="5"/>
      <c r="D565" s="33"/>
      <c r="E565" s="198">
        <v>1.24E-2</v>
      </c>
      <c r="F565" s="198">
        <v>3.3399999999999999E-2</v>
      </c>
      <c r="G565" s="198">
        <v>5.8500000000000003E-2</v>
      </c>
      <c r="H565" s="198">
        <v>8.6499999999999994E-2</v>
      </c>
      <c r="I565" s="198">
        <v>0.1492</v>
      </c>
      <c r="J565" s="198">
        <v>0.21840000000000001</v>
      </c>
      <c r="K565" s="198">
        <v>0.2928</v>
      </c>
      <c r="L565" s="198">
        <v>0.37119999999999997</v>
      </c>
    </row>
    <row r="566" spans="1:12" x14ac:dyDescent="0.25">
      <c r="A566" s="8">
        <v>8</v>
      </c>
      <c r="B566" s="3">
        <v>47</v>
      </c>
      <c r="C566" s="5"/>
      <c r="D566" s="33"/>
      <c r="E566" s="198">
        <v>1.14E-2</v>
      </c>
      <c r="F566" s="198">
        <v>3.1099999999999999E-2</v>
      </c>
      <c r="G566" s="198">
        <v>5.5100000000000003E-2</v>
      </c>
      <c r="H566" s="198">
        <v>8.2100000000000006E-2</v>
      </c>
      <c r="I566" s="198">
        <v>0.14280000000000001</v>
      </c>
      <c r="J566" s="198">
        <v>0.21029999999999999</v>
      </c>
      <c r="K566" s="198">
        <v>0.28320000000000001</v>
      </c>
      <c r="L566" s="198">
        <v>0.36030000000000001</v>
      </c>
    </row>
    <row r="567" spans="1:12" x14ac:dyDescent="0.25">
      <c r="A567" s="8">
        <v>8</v>
      </c>
      <c r="B567" s="3">
        <v>48</v>
      </c>
      <c r="C567" s="5"/>
      <c r="D567" s="33"/>
      <c r="E567" s="198">
        <v>1.03E-2</v>
      </c>
      <c r="F567" s="198">
        <v>2.8899999999999999E-2</v>
      </c>
      <c r="G567" s="198">
        <v>5.1700000000000003E-2</v>
      </c>
      <c r="H567" s="198">
        <v>7.7600000000000002E-2</v>
      </c>
      <c r="I567" s="198">
        <v>0.13619999999999999</v>
      </c>
      <c r="J567" s="198">
        <v>0.20200000000000001</v>
      </c>
      <c r="K567" s="198">
        <v>0.27339999999999998</v>
      </c>
      <c r="L567" s="198">
        <v>0.34910000000000002</v>
      </c>
    </row>
    <row r="568" spans="1:12" x14ac:dyDescent="0.25">
      <c r="A568" s="8">
        <v>8</v>
      </c>
      <c r="B568" s="3">
        <v>49</v>
      </c>
      <c r="C568" s="5"/>
      <c r="D568" s="33"/>
      <c r="E568" s="198">
        <v>9.2999999999999992E-3</v>
      </c>
      <c r="F568" s="198">
        <v>2.6700000000000002E-2</v>
      </c>
      <c r="G568" s="198">
        <v>4.8300000000000003E-2</v>
      </c>
      <c r="H568" s="198">
        <v>7.2999999999999995E-2</v>
      </c>
      <c r="I568" s="198">
        <v>0.12959999999999999</v>
      </c>
      <c r="J568" s="198">
        <v>0.19359999999999999</v>
      </c>
      <c r="K568" s="198">
        <v>0.26340000000000002</v>
      </c>
      <c r="L568" s="198">
        <v>0.3377</v>
      </c>
    </row>
    <row r="569" spans="1:12" x14ac:dyDescent="0.25">
      <c r="A569" s="8">
        <v>8</v>
      </c>
      <c r="B569" s="3">
        <v>50</v>
      </c>
      <c r="C569" s="5"/>
      <c r="D569" s="33"/>
      <c r="E569" s="198">
        <v>8.3999999999999995E-3</v>
      </c>
      <c r="F569" s="198">
        <v>2.4500000000000001E-2</v>
      </c>
      <c r="G569" s="198">
        <v>4.4900000000000002E-2</v>
      </c>
      <c r="H569" s="198">
        <v>6.8599999999999994E-2</v>
      </c>
      <c r="I569" s="198">
        <v>0.1231</v>
      </c>
      <c r="J569" s="198">
        <v>0.18529999999999999</v>
      </c>
      <c r="K569" s="198">
        <v>0.25340000000000001</v>
      </c>
      <c r="L569" s="198">
        <v>0.32629999999999998</v>
      </c>
    </row>
    <row r="570" spans="1:12" x14ac:dyDescent="0.25">
      <c r="A570" s="8">
        <v>8</v>
      </c>
      <c r="B570" s="3">
        <v>51</v>
      </c>
      <c r="C570" s="5"/>
      <c r="D570" s="33"/>
      <c r="E570" s="198">
        <v>7.4999999999999997E-3</v>
      </c>
      <c r="F570" s="198">
        <v>2.24E-2</v>
      </c>
      <c r="G570" s="198">
        <v>4.1599999999999998E-2</v>
      </c>
      <c r="H570" s="198">
        <v>6.4100000000000004E-2</v>
      </c>
      <c r="I570" s="198">
        <v>0.1166</v>
      </c>
      <c r="J570" s="198">
        <v>0.1769</v>
      </c>
      <c r="K570" s="198">
        <v>0.24329999999999999</v>
      </c>
      <c r="L570" s="198">
        <v>0.31469999999999998</v>
      </c>
    </row>
    <row r="571" spans="1:12" x14ac:dyDescent="0.25">
      <c r="A571" s="8">
        <v>8</v>
      </c>
      <c r="B571" s="3">
        <v>52</v>
      </c>
      <c r="C571" s="5"/>
      <c r="D571" s="33"/>
      <c r="E571" s="198">
        <v>6.6E-3</v>
      </c>
      <c r="F571" s="198">
        <v>2.0299999999999999E-2</v>
      </c>
      <c r="G571" s="198">
        <v>3.8300000000000001E-2</v>
      </c>
      <c r="H571" s="198">
        <v>5.9499999999999997E-2</v>
      </c>
      <c r="I571" s="198">
        <v>0.10979999999999999</v>
      </c>
      <c r="J571" s="198">
        <v>0.1681</v>
      </c>
      <c r="K571" s="198">
        <v>0.23280000000000001</v>
      </c>
      <c r="L571" s="198">
        <v>0.30249999999999999</v>
      </c>
    </row>
    <row r="572" spans="1:12" x14ac:dyDescent="0.25">
      <c r="A572" s="8">
        <v>8</v>
      </c>
      <c r="B572" s="3">
        <v>53</v>
      </c>
      <c r="C572" s="5"/>
      <c r="D572" s="33"/>
      <c r="E572" s="198">
        <v>5.7000000000000002E-3</v>
      </c>
      <c r="F572" s="198">
        <v>1.8200000000000001E-2</v>
      </c>
      <c r="G572" s="198">
        <v>3.5000000000000003E-2</v>
      </c>
      <c r="H572" s="198">
        <v>5.5E-2</v>
      </c>
      <c r="I572" s="198">
        <v>0.10299999999999999</v>
      </c>
      <c r="J572" s="198">
        <v>0.15920000000000001</v>
      </c>
      <c r="K572" s="198">
        <v>0.222</v>
      </c>
      <c r="L572" s="198">
        <v>0.29010000000000002</v>
      </c>
    </row>
    <row r="573" spans="1:12" x14ac:dyDescent="0.25">
      <c r="A573" s="8">
        <v>8</v>
      </c>
      <c r="B573" s="3">
        <v>54</v>
      </c>
      <c r="C573" s="5"/>
      <c r="D573" s="33"/>
      <c r="E573" s="198">
        <v>4.8999999999999998E-3</v>
      </c>
      <c r="F573" s="198">
        <v>1.6199999999999999E-2</v>
      </c>
      <c r="G573" s="198">
        <v>3.1699999999999999E-2</v>
      </c>
      <c r="H573" s="198">
        <v>5.0500000000000003E-2</v>
      </c>
      <c r="I573" s="198">
        <v>9.6199999999999994E-2</v>
      </c>
      <c r="J573" s="198">
        <v>0.15029999999999999</v>
      </c>
      <c r="K573" s="198">
        <v>0.2112</v>
      </c>
      <c r="L573" s="198">
        <v>0.27760000000000001</v>
      </c>
    </row>
    <row r="574" spans="1:12" x14ac:dyDescent="0.25">
      <c r="A574" s="8">
        <v>8</v>
      </c>
      <c r="B574" s="3">
        <v>55</v>
      </c>
      <c r="C574" s="5"/>
      <c r="D574" s="33"/>
      <c r="E574" s="198">
        <v>4.1999999999999997E-3</v>
      </c>
      <c r="F574" s="198">
        <v>1.44E-2</v>
      </c>
      <c r="G574" s="198">
        <v>2.86E-2</v>
      </c>
      <c r="H574" s="198">
        <v>4.6199999999999998E-2</v>
      </c>
      <c r="I574" s="198">
        <v>8.9499999999999996E-2</v>
      </c>
      <c r="J574" s="198">
        <v>0.1414</v>
      </c>
      <c r="K574" s="198">
        <v>0.20039999999999999</v>
      </c>
      <c r="L574" s="198">
        <v>0.26500000000000001</v>
      </c>
    </row>
    <row r="575" spans="1:12" x14ac:dyDescent="0.25">
      <c r="A575" s="8">
        <v>8</v>
      </c>
      <c r="B575" s="3">
        <v>56</v>
      </c>
      <c r="C575" s="5"/>
      <c r="D575" s="33"/>
      <c r="E575" s="198">
        <v>3.5000000000000001E-3</v>
      </c>
      <c r="F575" s="198">
        <v>1.2500000000000001E-2</v>
      </c>
      <c r="G575" s="198">
        <v>2.5499999999999998E-2</v>
      </c>
      <c r="H575" s="198">
        <v>4.1799999999999997E-2</v>
      </c>
      <c r="I575" s="198">
        <v>8.2500000000000004E-2</v>
      </c>
      <c r="J575" s="198">
        <v>0.13220000000000001</v>
      </c>
      <c r="K575" s="198">
        <v>0.189</v>
      </c>
      <c r="L575" s="198">
        <v>0.25190000000000001</v>
      </c>
    </row>
    <row r="576" spans="1:12" x14ac:dyDescent="0.25">
      <c r="A576" s="8">
        <v>8</v>
      </c>
      <c r="B576" s="3">
        <v>57</v>
      </c>
      <c r="C576" s="5"/>
      <c r="D576" s="33"/>
      <c r="E576" s="198">
        <v>2.8999999999999998E-3</v>
      </c>
      <c r="F576" s="198">
        <v>1.0800000000000001E-2</v>
      </c>
      <c r="G576" s="198">
        <v>2.2499999999999999E-2</v>
      </c>
      <c r="H576" s="198">
        <v>3.7499999999999999E-2</v>
      </c>
      <c r="I576" s="198">
        <v>7.5700000000000003E-2</v>
      </c>
      <c r="J576" s="198">
        <v>0.123</v>
      </c>
      <c r="K576" s="198">
        <v>0.1777</v>
      </c>
      <c r="L576" s="198">
        <v>0.2387</v>
      </c>
    </row>
    <row r="577" spans="1:12" x14ac:dyDescent="0.25">
      <c r="A577" s="8">
        <v>8</v>
      </c>
      <c r="B577" s="3">
        <v>58</v>
      </c>
      <c r="C577" s="5"/>
      <c r="D577" s="33"/>
      <c r="E577" s="198">
        <v>2.3999999999999998E-3</v>
      </c>
      <c r="F577" s="198">
        <v>9.2999999999999992E-3</v>
      </c>
      <c r="G577" s="198">
        <v>1.9800000000000002E-2</v>
      </c>
      <c r="H577" s="198">
        <v>3.3599999999999998E-2</v>
      </c>
      <c r="I577" s="198">
        <v>6.9400000000000003E-2</v>
      </c>
      <c r="J577" s="198">
        <v>0.1143</v>
      </c>
      <c r="K577" s="198">
        <v>0.16689999999999999</v>
      </c>
      <c r="L577" s="198">
        <v>0.2261</v>
      </c>
    </row>
    <row r="578" spans="1:12" x14ac:dyDescent="0.25">
      <c r="A578" s="8">
        <v>8</v>
      </c>
      <c r="B578" s="3">
        <v>59</v>
      </c>
      <c r="C578" s="5"/>
      <c r="D578" s="33"/>
      <c r="E578" s="198">
        <v>1.9E-3</v>
      </c>
      <c r="F578" s="198">
        <v>7.9000000000000008E-3</v>
      </c>
      <c r="G578" s="198">
        <v>1.7299999999999999E-2</v>
      </c>
      <c r="H578" s="198">
        <v>2.98E-2</v>
      </c>
      <c r="I578" s="198">
        <v>6.3100000000000003E-2</v>
      </c>
      <c r="J578" s="198">
        <v>0.1055</v>
      </c>
      <c r="K578" s="198">
        <v>0.15590000000000001</v>
      </c>
      <c r="L578" s="198">
        <v>0.21329999999999999</v>
      </c>
    </row>
    <row r="579" spans="1:12" x14ac:dyDescent="0.25">
      <c r="A579" s="8">
        <v>8</v>
      </c>
      <c r="B579" s="3">
        <v>60</v>
      </c>
      <c r="C579" s="5"/>
      <c r="D579" s="33"/>
      <c r="E579" s="198">
        <v>1.5E-3</v>
      </c>
      <c r="F579" s="198">
        <v>6.4999999999999997E-3</v>
      </c>
      <c r="G579" s="198">
        <v>1.4800000000000001E-2</v>
      </c>
      <c r="H579" s="198">
        <v>2.6100000000000002E-2</v>
      </c>
      <c r="I579" s="198">
        <v>5.67E-2</v>
      </c>
      <c r="J579" s="198">
        <v>9.6600000000000005E-2</v>
      </c>
      <c r="K579" s="198">
        <v>0.1447</v>
      </c>
      <c r="L579" s="198">
        <v>0.20030000000000001</v>
      </c>
    </row>
    <row r="580" spans="1:12" x14ac:dyDescent="0.25">
      <c r="A580" s="8">
        <v>8</v>
      </c>
      <c r="B580" s="3">
        <v>61</v>
      </c>
      <c r="C580" s="5"/>
      <c r="D580" s="33"/>
      <c r="E580" s="198">
        <v>1.1999999999999999E-3</v>
      </c>
      <c r="F580" s="198">
        <v>5.3E-3</v>
      </c>
      <c r="G580" s="198">
        <v>1.2500000000000001E-2</v>
      </c>
      <c r="H580" s="198">
        <v>2.2599999999999999E-2</v>
      </c>
      <c r="I580" s="198">
        <v>5.0500000000000003E-2</v>
      </c>
      <c r="J580" s="198">
        <v>8.7800000000000003E-2</v>
      </c>
      <c r="K580" s="198">
        <v>0.1336</v>
      </c>
      <c r="L580" s="198">
        <v>0.18740000000000001</v>
      </c>
    </row>
    <row r="581" spans="1:12" x14ac:dyDescent="0.25">
      <c r="A581" s="8">
        <v>8</v>
      </c>
      <c r="B581" s="3">
        <v>62</v>
      </c>
      <c r="C581" s="5"/>
      <c r="D581" s="33"/>
      <c r="E581" s="198">
        <v>8.9999999999999998E-4</v>
      </c>
      <c r="F581" s="198">
        <v>4.3E-3</v>
      </c>
      <c r="G581" s="198">
        <v>1.04E-2</v>
      </c>
      <c r="H581" s="198">
        <v>1.9099999999999999E-2</v>
      </c>
      <c r="I581" s="198">
        <v>4.4400000000000002E-2</v>
      </c>
      <c r="J581" s="198">
        <v>7.9000000000000001E-2</v>
      </c>
      <c r="K581" s="198">
        <v>0.12239999999999999</v>
      </c>
      <c r="L581" s="198">
        <v>0.17430000000000001</v>
      </c>
    </row>
    <row r="582" spans="1:12" x14ac:dyDescent="0.25">
      <c r="A582" s="8">
        <v>8</v>
      </c>
      <c r="B582" s="3">
        <v>63</v>
      </c>
      <c r="C582" s="5"/>
      <c r="D582" s="33"/>
      <c r="E582" s="198">
        <v>5.9999999999999995E-4</v>
      </c>
      <c r="F582" s="198">
        <v>3.3E-3</v>
      </c>
      <c r="G582" s="198">
        <v>8.3000000000000001E-3</v>
      </c>
      <c r="H582" s="198">
        <v>1.5800000000000002E-2</v>
      </c>
      <c r="I582" s="198">
        <v>3.8199999999999998E-2</v>
      </c>
      <c r="J582" s="198">
        <v>7.0000000000000007E-2</v>
      </c>
      <c r="K582" s="198">
        <v>0.111</v>
      </c>
      <c r="L582" s="198">
        <v>0.1608</v>
      </c>
    </row>
    <row r="583" spans="1:12" x14ac:dyDescent="0.25">
      <c r="A583" s="8">
        <v>8</v>
      </c>
      <c r="B583" s="3">
        <v>64</v>
      </c>
      <c r="C583" s="5"/>
      <c r="D583" s="33"/>
      <c r="E583" s="198">
        <v>4.0000000000000002E-4</v>
      </c>
      <c r="F583" s="198">
        <v>2.3999999999999998E-3</v>
      </c>
      <c r="G583" s="198">
        <v>6.4999999999999997E-3</v>
      </c>
      <c r="H583" s="198">
        <v>1.2800000000000001E-2</v>
      </c>
      <c r="I583" s="198">
        <v>3.2300000000000002E-2</v>
      </c>
      <c r="J583" s="198">
        <v>6.1199999999999997E-2</v>
      </c>
      <c r="K583" s="198">
        <v>9.9599999999999994E-2</v>
      </c>
      <c r="L583" s="198">
        <v>0.1474</v>
      </c>
    </row>
    <row r="584" spans="1:12" x14ac:dyDescent="0.25">
      <c r="A584" s="8">
        <v>8</v>
      </c>
      <c r="B584" s="3">
        <v>65</v>
      </c>
      <c r="C584" s="5"/>
      <c r="D584" s="33"/>
      <c r="E584" s="198">
        <v>2.9999999999999997E-4</v>
      </c>
      <c r="F584" s="198">
        <v>1.6999999999999999E-3</v>
      </c>
      <c r="G584" s="198">
        <v>4.7999999999999996E-3</v>
      </c>
      <c r="H584" s="198">
        <v>9.9000000000000008E-3</v>
      </c>
      <c r="I584" s="198">
        <v>2.6599999999999999E-2</v>
      </c>
      <c r="J584" s="198">
        <v>5.2600000000000001E-2</v>
      </c>
      <c r="K584" s="198">
        <v>8.8300000000000003E-2</v>
      </c>
      <c r="L584" s="198">
        <v>0.13400000000000001</v>
      </c>
    </row>
    <row r="585" spans="1:12" x14ac:dyDescent="0.25">
      <c r="A585" s="8">
        <v>8</v>
      </c>
      <c r="B585" s="3">
        <v>66</v>
      </c>
      <c r="C585" s="5"/>
      <c r="D585" s="33"/>
      <c r="E585" s="198">
        <v>2.0000000000000001E-4</v>
      </c>
      <c r="F585" s="198">
        <v>1.1000000000000001E-3</v>
      </c>
      <c r="G585" s="198">
        <v>3.3999999999999998E-3</v>
      </c>
      <c r="H585" s="198">
        <v>7.4000000000000003E-3</v>
      </c>
      <c r="I585" s="198">
        <v>2.1399999999999999E-2</v>
      </c>
      <c r="J585" s="198">
        <v>4.4400000000000002E-2</v>
      </c>
      <c r="K585" s="198">
        <v>7.7299999999999994E-2</v>
      </c>
      <c r="L585" s="198">
        <v>0.1208</v>
      </c>
    </row>
    <row r="586" spans="1:12" x14ac:dyDescent="0.25">
      <c r="A586" s="8">
        <v>8</v>
      </c>
      <c r="B586" s="3">
        <v>67</v>
      </c>
      <c r="C586" s="5"/>
      <c r="D586" s="33"/>
      <c r="E586" s="198">
        <v>1E-4</v>
      </c>
      <c r="F586" s="198">
        <v>6.9999999999999999E-4</v>
      </c>
      <c r="G586" s="198">
        <v>2.2000000000000001E-3</v>
      </c>
      <c r="H586" s="198">
        <v>5.1000000000000004E-3</v>
      </c>
      <c r="I586" s="198">
        <v>1.6199999999999999E-2</v>
      </c>
      <c r="J586" s="198">
        <v>3.5900000000000001E-2</v>
      </c>
      <c r="K586" s="198">
        <v>6.5699999999999995E-2</v>
      </c>
      <c r="L586" s="198">
        <v>0.1065</v>
      </c>
    </row>
    <row r="587" spans="1:12" x14ac:dyDescent="0.25">
      <c r="A587" s="8">
        <v>8</v>
      </c>
      <c r="B587" s="3">
        <v>68</v>
      </c>
      <c r="C587" s="5"/>
      <c r="D587" s="33"/>
      <c r="E587" s="198">
        <v>0</v>
      </c>
      <c r="F587" s="198">
        <v>2.9999999999999997E-4</v>
      </c>
      <c r="G587" s="198">
        <v>1.2999999999999999E-3</v>
      </c>
      <c r="H587" s="198">
        <v>3.2000000000000002E-3</v>
      </c>
      <c r="I587" s="198">
        <v>1.1599999999999999E-2</v>
      </c>
      <c r="J587" s="198">
        <v>2.7900000000000001E-2</v>
      </c>
      <c r="K587" s="198">
        <v>5.4300000000000001E-2</v>
      </c>
      <c r="L587" s="198">
        <v>9.2200000000000004E-2</v>
      </c>
    </row>
    <row r="588" spans="1:12" x14ac:dyDescent="0.25">
      <c r="A588" s="8">
        <v>8</v>
      </c>
      <c r="B588" s="3">
        <v>69</v>
      </c>
      <c r="C588" s="5"/>
      <c r="D588" s="33"/>
      <c r="E588" s="198">
        <v>0</v>
      </c>
      <c r="F588" s="198">
        <v>2.0000000000000001E-4</v>
      </c>
      <c r="G588" s="198">
        <v>6.9999999999999999E-4</v>
      </c>
      <c r="H588" s="198">
        <v>1.9E-3</v>
      </c>
      <c r="I588" s="198">
        <v>7.7999999999999996E-3</v>
      </c>
      <c r="J588" s="198">
        <v>2.0899999999999998E-2</v>
      </c>
      <c r="K588" s="198">
        <v>4.3799999999999999E-2</v>
      </c>
      <c r="L588" s="198">
        <v>7.85E-2</v>
      </c>
    </row>
    <row r="589" spans="1:12" x14ac:dyDescent="0.25">
      <c r="A589" s="8">
        <v>8</v>
      </c>
      <c r="B589" s="3">
        <v>70</v>
      </c>
      <c r="C589" s="5"/>
      <c r="D589" s="33"/>
      <c r="E589" s="198">
        <v>0</v>
      </c>
      <c r="F589" s="198">
        <v>0</v>
      </c>
      <c r="G589" s="198">
        <v>2.0000000000000001E-4</v>
      </c>
      <c r="H589" s="198">
        <v>8.0000000000000004E-4</v>
      </c>
      <c r="I589" s="198">
        <v>4.4000000000000003E-3</v>
      </c>
      <c r="J589" s="198">
        <v>1.37E-2</v>
      </c>
      <c r="K589" s="198">
        <v>3.2300000000000002E-2</v>
      </c>
      <c r="L589" s="198">
        <v>6.2899999999999998E-2</v>
      </c>
    </row>
    <row r="590" spans="1:12" x14ac:dyDescent="0.25">
      <c r="A590" s="8">
        <v>8</v>
      </c>
      <c r="B590" s="3">
        <v>71</v>
      </c>
      <c r="C590" s="5"/>
      <c r="D590" s="33"/>
      <c r="E590" s="198">
        <v>0</v>
      </c>
      <c r="F590" s="198">
        <v>0</v>
      </c>
      <c r="G590" s="198">
        <v>1E-4</v>
      </c>
      <c r="H590" s="198">
        <v>2.9999999999999997E-4</v>
      </c>
      <c r="I590" s="198">
        <v>2.0999999999999999E-3</v>
      </c>
      <c r="J590" s="198">
        <v>8.0999999999999996E-3</v>
      </c>
      <c r="K590" s="198">
        <v>2.23E-2</v>
      </c>
      <c r="L590" s="198">
        <v>4.8300000000000003E-2</v>
      </c>
    </row>
    <row r="591" spans="1:12" x14ac:dyDescent="0.25">
      <c r="A591" s="8">
        <v>8</v>
      </c>
      <c r="B591" s="3">
        <v>72</v>
      </c>
      <c r="C591" s="5"/>
      <c r="D591" s="33"/>
      <c r="E591" s="198">
        <v>0</v>
      </c>
      <c r="F591" s="198">
        <v>0</v>
      </c>
      <c r="G591" s="198">
        <v>0</v>
      </c>
      <c r="H591" s="198">
        <v>0</v>
      </c>
      <c r="I591" s="198">
        <v>5.0000000000000001E-4</v>
      </c>
      <c r="J591" s="198">
        <v>2.8999999999999998E-3</v>
      </c>
      <c r="K591" s="198">
        <v>1.11E-2</v>
      </c>
      <c r="L591" s="198">
        <v>3.0200000000000001E-2</v>
      </c>
    </row>
    <row r="592" spans="1:12" x14ac:dyDescent="0.25">
      <c r="A592" s="8">
        <v>8</v>
      </c>
      <c r="B592" s="3">
        <v>73</v>
      </c>
      <c r="C592" s="5"/>
      <c r="D592" s="33"/>
      <c r="E592" s="198">
        <v>0</v>
      </c>
      <c r="F592" s="198">
        <v>0</v>
      </c>
      <c r="G592" s="198">
        <v>0</v>
      </c>
      <c r="H592" s="198">
        <v>0</v>
      </c>
      <c r="I592" s="198">
        <v>0</v>
      </c>
      <c r="J592" s="198">
        <v>4.0000000000000002E-4</v>
      </c>
      <c r="K592" s="198">
        <v>3.3E-3</v>
      </c>
      <c r="L592" s="198">
        <v>1.3899999999999999E-2</v>
      </c>
    </row>
    <row r="593" spans="1:12" x14ac:dyDescent="0.25">
      <c r="A593" s="8">
        <v>8</v>
      </c>
      <c r="B593" s="3">
        <v>74</v>
      </c>
      <c r="C593" s="5"/>
      <c r="D593" s="33"/>
      <c r="E593" s="198">
        <v>0</v>
      </c>
      <c r="F593" s="198">
        <v>0</v>
      </c>
      <c r="G593" s="198">
        <v>0</v>
      </c>
      <c r="H593" s="198">
        <v>0</v>
      </c>
      <c r="I593" s="198">
        <v>0</v>
      </c>
      <c r="J593" s="198">
        <v>0</v>
      </c>
      <c r="K593" s="198">
        <v>8.0000000000000004E-4</v>
      </c>
      <c r="L593" s="198">
        <v>6.1000000000000004E-3</v>
      </c>
    </row>
    <row r="594" spans="1:12" x14ac:dyDescent="0.25">
      <c r="A594" s="8">
        <v>9</v>
      </c>
      <c r="B594" s="3">
        <v>1</v>
      </c>
      <c r="C594" s="5"/>
      <c r="D594" s="33"/>
      <c r="E594" s="198">
        <v>5.4300000000000001E-2</v>
      </c>
      <c r="F594" s="198">
        <v>0.1096</v>
      </c>
      <c r="G594" s="198">
        <v>0.16569999999999999</v>
      </c>
      <c r="H594" s="198">
        <v>0.2223</v>
      </c>
      <c r="I594" s="198">
        <v>0.33650000000000002</v>
      </c>
      <c r="J594" s="198">
        <v>0.45140000000000002</v>
      </c>
      <c r="K594" s="198">
        <v>0.56689999999999996</v>
      </c>
      <c r="L594" s="198">
        <v>0.68289999999999995</v>
      </c>
    </row>
    <row r="595" spans="1:12" x14ac:dyDescent="0.25">
      <c r="A595" s="8">
        <v>9</v>
      </c>
      <c r="B595" s="3">
        <v>2</v>
      </c>
      <c r="C595" s="5"/>
      <c r="D595" s="33"/>
      <c r="E595" s="198">
        <v>5.3699999999999998E-2</v>
      </c>
      <c r="F595" s="198">
        <v>0.1087</v>
      </c>
      <c r="G595" s="198">
        <v>0.16450000000000001</v>
      </c>
      <c r="H595" s="198">
        <v>0.22090000000000001</v>
      </c>
      <c r="I595" s="198">
        <v>0.33460000000000001</v>
      </c>
      <c r="J595" s="198">
        <v>0.44919999999999999</v>
      </c>
      <c r="K595" s="198">
        <v>0.56430000000000002</v>
      </c>
      <c r="L595" s="198">
        <v>0.67989999999999995</v>
      </c>
    </row>
    <row r="596" spans="1:12" x14ac:dyDescent="0.25">
      <c r="A596" s="8">
        <v>9</v>
      </c>
      <c r="B596" s="3">
        <v>3</v>
      </c>
      <c r="C596" s="5"/>
      <c r="D596" s="33"/>
      <c r="E596" s="198">
        <v>5.2999999999999999E-2</v>
      </c>
      <c r="F596" s="198">
        <v>0.1076</v>
      </c>
      <c r="G596" s="198">
        <v>0.16300000000000001</v>
      </c>
      <c r="H596" s="198">
        <v>0.219</v>
      </c>
      <c r="I596" s="198">
        <v>0.33210000000000001</v>
      </c>
      <c r="J596" s="198">
        <v>0.44619999999999999</v>
      </c>
      <c r="K596" s="198">
        <v>0.56089999999999995</v>
      </c>
      <c r="L596" s="198">
        <v>0.67600000000000005</v>
      </c>
    </row>
    <row r="597" spans="1:12" x14ac:dyDescent="0.25">
      <c r="A597" s="8">
        <v>9</v>
      </c>
      <c r="B597" s="3">
        <v>4</v>
      </c>
      <c r="C597" s="5"/>
      <c r="D597" s="33"/>
      <c r="E597" s="198">
        <v>5.2299999999999999E-2</v>
      </c>
      <c r="F597" s="198">
        <v>0.10639999999999999</v>
      </c>
      <c r="G597" s="198">
        <v>0.16139999999999999</v>
      </c>
      <c r="H597" s="198">
        <v>0.21709999999999999</v>
      </c>
      <c r="I597" s="198">
        <v>0.32969999999999999</v>
      </c>
      <c r="J597" s="198">
        <v>0.44319999999999998</v>
      </c>
      <c r="K597" s="198">
        <v>0.55740000000000001</v>
      </c>
      <c r="L597" s="198">
        <v>0.67200000000000004</v>
      </c>
    </row>
    <row r="598" spans="1:12" x14ac:dyDescent="0.25">
      <c r="A598" s="8">
        <v>9</v>
      </c>
      <c r="B598" s="3">
        <v>5</v>
      </c>
      <c r="C598" s="5"/>
      <c r="D598" s="33"/>
      <c r="E598" s="198">
        <v>5.16E-2</v>
      </c>
      <c r="F598" s="198">
        <v>0.1052</v>
      </c>
      <c r="G598" s="198">
        <v>0.15989999999999999</v>
      </c>
      <c r="H598" s="198">
        <v>0.2152</v>
      </c>
      <c r="I598" s="198">
        <v>0.32719999999999999</v>
      </c>
      <c r="J598" s="198">
        <v>0.44009999999999999</v>
      </c>
      <c r="K598" s="198">
        <v>0.55379999999999996</v>
      </c>
      <c r="L598" s="198">
        <v>0.66800000000000004</v>
      </c>
    </row>
    <row r="599" spans="1:12" x14ac:dyDescent="0.25">
      <c r="A599" s="8">
        <v>9</v>
      </c>
      <c r="B599" s="3">
        <v>6</v>
      </c>
      <c r="C599" s="5"/>
      <c r="D599" s="33"/>
      <c r="E599" s="198">
        <v>5.0799999999999998E-2</v>
      </c>
      <c r="F599" s="198">
        <v>0.104</v>
      </c>
      <c r="G599" s="198">
        <v>0.1583</v>
      </c>
      <c r="H599" s="198">
        <v>0.21329999999999999</v>
      </c>
      <c r="I599" s="198">
        <v>0.3246</v>
      </c>
      <c r="J599" s="198">
        <v>0.437</v>
      </c>
      <c r="K599" s="198">
        <v>0.55010000000000003</v>
      </c>
      <c r="L599" s="198">
        <v>0.66379999999999995</v>
      </c>
    </row>
    <row r="600" spans="1:12" x14ac:dyDescent="0.25">
      <c r="A600" s="8">
        <v>9</v>
      </c>
      <c r="B600" s="3">
        <v>7</v>
      </c>
      <c r="C600" s="5"/>
      <c r="D600" s="33"/>
      <c r="E600" s="198">
        <v>5.0099999999999999E-2</v>
      </c>
      <c r="F600" s="198">
        <v>0.1027</v>
      </c>
      <c r="G600" s="198">
        <v>0.15670000000000001</v>
      </c>
      <c r="H600" s="198">
        <v>0.21129999999999999</v>
      </c>
      <c r="I600" s="198">
        <v>0.32200000000000001</v>
      </c>
      <c r="J600" s="198">
        <v>0.43380000000000002</v>
      </c>
      <c r="K600" s="198">
        <v>0.5464</v>
      </c>
      <c r="L600" s="198">
        <v>0.65949999999999998</v>
      </c>
    </row>
    <row r="601" spans="1:12" x14ac:dyDescent="0.25">
      <c r="A601" s="8">
        <v>9</v>
      </c>
      <c r="B601" s="3">
        <v>8</v>
      </c>
      <c r="C601" s="5"/>
      <c r="D601" s="33"/>
      <c r="E601" s="198">
        <v>4.9299999999999997E-2</v>
      </c>
      <c r="F601" s="198">
        <v>0.10150000000000001</v>
      </c>
      <c r="G601" s="198">
        <v>0.155</v>
      </c>
      <c r="H601" s="198">
        <v>0.20930000000000001</v>
      </c>
      <c r="I601" s="198">
        <v>0.31929999999999997</v>
      </c>
      <c r="J601" s="198">
        <v>0.43049999999999999</v>
      </c>
      <c r="K601" s="198">
        <v>0.54259999999999997</v>
      </c>
      <c r="L601" s="198">
        <v>0.6552</v>
      </c>
    </row>
    <row r="602" spans="1:12" x14ac:dyDescent="0.25">
      <c r="A602" s="8">
        <v>9</v>
      </c>
      <c r="B602" s="3">
        <v>9</v>
      </c>
      <c r="C602" s="5"/>
      <c r="D602" s="33"/>
      <c r="E602" s="198">
        <v>4.8599999999999997E-2</v>
      </c>
      <c r="F602" s="198">
        <v>0.1003</v>
      </c>
      <c r="G602" s="198">
        <v>0.15340000000000001</v>
      </c>
      <c r="H602" s="198">
        <v>0.20730000000000001</v>
      </c>
      <c r="I602" s="198">
        <v>0.31659999999999999</v>
      </c>
      <c r="J602" s="198">
        <v>0.42730000000000001</v>
      </c>
      <c r="K602" s="198">
        <v>0.53869999999999996</v>
      </c>
      <c r="L602" s="198">
        <v>0.65080000000000005</v>
      </c>
    </row>
    <row r="603" spans="1:12" x14ac:dyDescent="0.25">
      <c r="A603" s="8">
        <v>9</v>
      </c>
      <c r="B603" s="3">
        <v>10</v>
      </c>
      <c r="C603" s="5"/>
      <c r="D603" s="33"/>
      <c r="E603" s="198">
        <v>4.7800000000000002E-2</v>
      </c>
      <c r="F603" s="198">
        <v>9.9000000000000005E-2</v>
      </c>
      <c r="G603" s="198">
        <v>0.1517</v>
      </c>
      <c r="H603" s="198">
        <v>0.20530000000000001</v>
      </c>
      <c r="I603" s="198">
        <v>0.31390000000000001</v>
      </c>
      <c r="J603" s="198">
        <v>0.4239</v>
      </c>
      <c r="K603" s="198">
        <v>0.53480000000000005</v>
      </c>
      <c r="L603" s="198">
        <v>0.64629999999999999</v>
      </c>
    </row>
    <row r="604" spans="1:12" x14ac:dyDescent="0.25">
      <c r="A604" s="8">
        <v>9</v>
      </c>
      <c r="B604" s="3">
        <v>11</v>
      </c>
      <c r="C604" s="5"/>
      <c r="D604" s="33"/>
      <c r="E604" s="198">
        <v>4.7100000000000003E-2</v>
      </c>
      <c r="F604" s="198">
        <v>9.7799999999999998E-2</v>
      </c>
      <c r="G604" s="198">
        <v>0.15010000000000001</v>
      </c>
      <c r="H604" s="198">
        <v>0.20319999999999999</v>
      </c>
      <c r="I604" s="198">
        <v>0.31119999999999998</v>
      </c>
      <c r="J604" s="198">
        <v>0.42049999999999998</v>
      </c>
      <c r="K604" s="198">
        <v>0.53080000000000005</v>
      </c>
      <c r="L604" s="198">
        <v>0.64180000000000004</v>
      </c>
    </row>
    <row r="605" spans="1:12" x14ac:dyDescent="0.25">
      <c r="A605" s="8">
        <v>9</v>
      </c>
      <c r="B605" s="3">
        <v>12</v>
      </c>
      <c r="C605" s="5"/>
      <c r="D605" s="33"/>
      <c r="E605" s="198">
        <v>4.6300000000000001E-2</v>
      </c>
      <c r="F605" s="198">
        <v>9.6500000000000002E-2</v>
      </c>
      <c r="G605" s="198">
        <v>0.14829999999999999</v>
      </c>
      <c r="H605" s="198">
        <v>0.2011</v>
      </c>
      <c r="I605" s="198">
        <v>0.30830000000000002</v>
      </c>
      <c r="J605" s="198">
        <v>0.41699999999999998</v>
      </c>
      <c r="K605" s="198">
        <v>0.52669999999999995</v>
      </c>
      <c r="L605" s="198">
        <v>0.6371</v>
      </c>
    </row>
    <row r="606" spans="1:12" x14ac:dyDescent="0.25">
      <c r="A606" s="8">
        <v>9</v>
      </c>
      <c r="B606" s="3">
        <v>13</v>
      </c>
      <c r="C606" s="5"/>
      <c r="D606" s="33"/>
      <c r="E606" s="198">
        <v>4.5499999999999999E-2</v>
      </c>
      <c r="F606" s="198">
        <v>9.5200000000000007E-2</v>
      </c>
      <c r="G606" s="198">
        <v>0.14660000000000001</v>
      </c>
      <c r="H606" s="198">
        <v>0.19900000000000001</v>
      </c>
      <c r="I606" s="198">
        <v>0.30549999999999999</v>
      </c>
      <c r="J606" s="198">
        <v>0.41349999999999998</v>
      </c>
      <c r="K606" s="198">
        <v>0.52249999999999996</v>
      </c>
      <c r="L606" s="198">
        <v>0.63229999999999997</v>
      </c>
    </row>
    <row r="607" spans="1:12" x14ac:dyDescent="0.25">
      <c r="A607" s="8">
        <v>9</v>
      </c>
      <c r="B607" s="3">
        <v>14</v>
      </c>
      <c r="C607" s="5"/>
      <c r="D607" s="33"/>
      <c r="E607" s="198">
        <v>4.4699999999999997E-2</v>
      </c>
      <c r="F607" s="198">
        <v>9.3899999999999997E-2</v>
      </c>
      <c r="G607" s="198">
        <v>0.14480000000000001</v>
      </c>
      <c r="H607" s="198">
        <v>0.1968</v>
      </c>
      <c r="I607" s="198">
        <v>0.30249999999999999</v>
      </c>
      <c r="J607" s="198">
        <v>0.4098</v>
      </c>
      <c r="K607" s="198">
        <v>0.51819999999999999</v>
      </c>
      <c r="L607" s="198">
        <v>0.62729999999999997</v>
      </c>
    </row>
    <row r="608" spans="1:12" x14ac:dyDescent="0.25">
      <c r="A608" s="8">
        <v>9</v>
      </c>
      <c r="B608" s="3">
        <v>15</v>
      </c>
      <c r="C608" s="5"/>
      <c r="D608" s="33"/>
      <c r="E608" s="198">
        <v>4.3900000000000002E-2</v>
      </c>
      <c r="F608" s="198">
        <v>9.2600000000000002E-2</v>
      </c>
      <c r="G608" s="198">
        <v>0.1431</v>
      </c>
      <c r="H608" s="198">
        <v>0.1946</v>
      </c>
      <c r="I608" s="198">
        <v>0.29949999999999999</v>
      </c>
      <c r="J608" s="198">
        <v>0.40610000000000002</v>
      </c>
      <c r="K608" s="198">
        <v>0.51380000000000003</v>
      </c>
      <c r="L608" s="198">
        <v>0.62239999999999995</v>
      </c>
    </row>
    <row r="609" spans="1:12" x14ac:dyDescent="0.25">
      <c r="A609" s="8">
        <v>9</v>
      </c>
      <c r="B609" s="3">
        <v>16</v>
      </c>
      <c r="C609" s="5"/>
      <c r="D609" s="33"/>
      <c r="E609" s="198">
        <v>4.3099999999999999E-2</v>
      </c>
      <c r="F609" s="198">
        <v>9.1300000000000006E-2</v>
      </c>
      <c r="G609" s="198">
        <v>0.14130000000000001</v>
      </c>
      <c r="H609" s="198">
        <v>0.1923</v>
      </c>
      <c r="I609" s="198">
        <v>0.29649999999999999</v>
      </c>
      <c r="J609" s="198">
        <v>0.40239999999999998</v>
      </c>
      <c r="K609" s="198">
        <v>0.50939999999999996</v>
      </c>
      <c r="L609" s="198">
        <v>0.61729999999999996</v>
      </c>
    </row>
    <row r="610" spans="1:12" x14ac:dyDescent="0.25">
      <c r="A610" s="8">
        <v>9</v>
      </c>
      <c r="B610" s="3">
        <v>17</v>
      </c>
      <c r="C610" s="5"/>
      <c r="D610" s="33"/>
      <c r="E610" s="198">
        <v>4.2299999999999997E-2</v>
      </c>
      <c r="F610" s="198">
        <v>8.9899999999999994E-2</v>
      </c>
      <c r="G610" s="198">
        <v>0.1394</v>
      </c>
      <c r="H610" s="198">
        <v>0.19009999999999999</v>
      </c>
      <c r="I610" s="198">
        <v>0.29339999999999999</v>
      </c>
      <c r="J610" s="198">
        <v>0.39850000000000002</v>
      </c>
      <c r="K610" s="198">
        <v>0.50480000000000003</v>
      </c>
      <c r="L610" s="198">
        <v>0.61209999999999998</v>
      </c>
    </row>
    <row r="611" spans="1:12" x14ac:dyDescent="0.25">
      <c r="A611" s="8">
        <v>9</v>
      </c>
      <c r="B611" s="3">
        <v>18</v>
      </c>
      <c r="C611" s="5"/>
      <c r="D611" s="33"/>
      <c r="E611" s="198">
        <v>4.1500000000000002E-2</v>
      </c>
      <c r="F611" s="198">
        <v>8.8499999999999995E-2</v>
      </c>
      <c r="G611" s="198">
        <v>0.1376</v>
      </c>
      <c r="H611" s="198">
        <v>0.18770000000000001</v>
      </c>
      <c r="I611" s="198">
        <v>0.29020000000000001</v>
      </c>
      <c r="J611" s="198">
        <v>0.39460000000000001</v>
      </c>
      <c r="K611" s="198">
        <v>0.50019999999999998</v>
      </c>
      <c r="L611" s="198">
        <v>0.60670000000000002</v>
      </c>
    </row>
    <row r="612" spans="1:12" x14ac:dyDescent="0.25">
      <c r="A612" s="8">
        <v>9</v>
      </c>
      <c r="B612" s="3">
        <v>19</v>
      </c>
      <c r="C612" s="5"/>
      <c r="D612" s="33"/>
      <c r="E612" s="198">
        <v>4.07E-2</v>
      </c>
      <c r="F612" s="198">
        <v>8.7099999999999997E-2</v>
      </c>
      <c r="G612" s="198">
        <v>0.13569999999999999</v>
      </c>
      <c r="H612" s="198">
        <v>0.18540000000000001</v>
      </c>
      <c r="I612" s="198">
        <v>0.28699999999999998</v>
      </c>
      <c r="J612" s="198">
        <v>0.39050000000000001</v>
      </c>
      <c r="K612" s="198">
        <v>0.49540000000000001</v>
      </c>
      <c r="L612" s="198">
        <v>0.60129999999999995</v>
      </c>
    </row>
    <row r="613" spans="1:12" x14ac:dyDescent="0.25">
      <c r="A613" s="8">
        <v>9</v>
      </c>
      <c r="B613" s="3">
        <v>20</v>
      </c>
      <c r="C613" s="5"/>
      <c r="D613" s="33"/>
      <c r="E613" s="198">
        <v>3.9899999999999998E-2</v>
      </c>
      <c r="F613" s="198">
        <v>8.5699999999999998E-2</v>
      </c>
      <c r="G613" s="198">
        <v>0.13370000000000001</v>
      </c>
      <c r="H613" s="198">
        <v>0.183</v>
      </c>
      <c r="I613" s="198">
        <v>0.28370000000000001</v>
      </c>
      <c r="J613" s="198">
        <v>0.38640000000000002</v>
      </c>
      <c r="K613" s="198">
        <v>0.49059999999999998</v>
      </c>
      <c r="L613" s="198">
        <v>0.5958</v>
      </c>
    </row>
    <row r="614" spans="1:12" x14ac:dyDescent="0.25">
      <c r="A614" s="8">
        <v>9</v>
      </c>
      <c r="B614" s="3">
        <v>21</v>
      </c>
      <c r="C614" s="5"/>
      <c r="D614" s="33"/>
      <c r="E614" s="198">
        <v>3.9100000000000003E-2</v>
      </c>
      <c r="F614" s="198">
        <v>8.43E-2</v>
      </c>
      <c r="G614" s="198">
        <v>0.1318</v>
      </c>
      <c r="H614" s="198">
        <v>0.18049999999999999</v>
      </c>
      <c r="I614" s="198">
        <v>0.28039999999999998</v>
      </c>
      <c r="J614" s="198">
        <v>0.38219999999999998</v>
      </c>
      <c r="K614" s="198">
        <v>0.48559999999999998</v>
      </c>
      <c r="L614" s="198">
        <v>0.59019999999999995</v>
      </c>
    </row>
    <row r="615" spans="1:12" x14ac:dyDescent="0.25">
      <c r="A615" s="8">
        <v>9</v>
      </c>
      <c r="B615" s="3">
        <v>22</v>
      </c>
      <c r="C615" s="5"/>
      <c r="D615" s="33"/>
      <c r="E615" s="198">
        <v>3.8199999999999998E-2</v>
      </c>
      <c r="F615" s="198">
        <v>8.2900000000000001E-2</v>
      </c>
      <c r="G615" s="198">
        <v>0.1298</v>
      </c>
      <c r="H615" s="198">
        <v>0.17799999999999999</v>
      </c>
      <c r="I615" s="198">
        <v>0.27689999999999998</v>
      </c>
      <c r="J615" s="198">
        <v>0.37790000000000001</v>
      </c>
      <c r="K615" s="198">
        <v>0.48049999999999998</v>
      </c>
      <c r="L615" s="198">
        <v>0.58440000000000003</v>
      </c>
    </row>
    <row r="616" spans="1:12" x14ac:dyDescent="0.25">
      <c r="A616" s="8">
        <v>9</v>
      </c>
      <c r="B616" s="3">
        <v>23</v>
      </c>
      <c r="C616" s="5"/>
      <c r="D616" s="33"/>
      <c r="E616" s="198">
        <v>3.7400000000000003E-2</v>
      </c>
      <c r="F616" s="198">
        <v>8.14E-2</v>
      </c>
      <c r="G616" s="198">
        <v>0.1278</v>
      </c>
      <c r="H616" s="198">
        <v>0.17549999999999999</v>
      </c>
      <c r="I616" s="198">
        <v>0.27339999999999998</v>
      </c>
      <c r="J616" s="198">
        <v>0.37359999999999999</v>
      </c>
      <c r="K616" s="198">
        <v>0.47539999999999999</v>
      </c>
      <c r="L616" s="198">
        <v>0.5786</v>
      </c>
    </row>
    <row r="617" spans="1:12" x14ac:dyDescent="0.25">
      <c r="A617" s="8">
        <v>9</v>
      </c>
      <c r="B617" s="3">
        <v>24</v>
      </c>
      <c r="C617" s="5"/>
      <c r="D617" s="33"/>
      <c r="E617" s="198">
        <v>3.6499999999999998E-2</v>
      </c>
      <c r="F617" s="198">
        <v>7.9899999999999999E-2</v>
      </c>
      <c r="G617" s="198">
        <v>0.12570000000000001</v>
      </c>
      <c r="H617" s="198">
        <v>0.17280000000000001</v>
      </c>
      <c r="I617" s="198">
        <v>0.26979999999999998</v>
      </c>
      <c r="J617" s="198">
        <v>0.36899999999999999</v>
      </c>
      <c r="K617" s="198">
        <v>0.47010000000000002</v>
      </c>
      <c r="L617" s="198">
        <v>0.57250000000000001</v>
      </c>
    </row>
    <row r="618" spans="1:12" x14ac:dyDescent="0.25">
      <c r="A618" s="8">
        <v>9</v>
      </c>
      <c r="B618" s="3">
        <v>25</v>
      </c>
      <c r="C618" s="5"/>
      <c r="D618" s="33"/>
      <c r="E618" s="198">
        <v>3.5700000000000003E-2</v>
      </c>
      <c r="F618" s="198">
        <v>7.8399999999999997E-2</v>
      </c>
      <c r="G618" s="198">
        <v>0.1236</v>
      </c>
      <c r="H618" s="198">
        <v>0.17019999999999999</v>
      </c>
      <c r="I618" s="198">
        <v>0.26600000000000001</v>
      </c>
      <c r="J618" s="198">
        <v>0.3644</v>
      </c>
      <c r="K618" s="198">
        <v>0.4647</v>
      </c>
      <c r="L618" s="198">
        <v>0.56640000000000001</v>
      </c>
    </row>
    <row r="619" spans="1:12" x14ac:dyDescent="0.25">
      <c r="A619" s="8">
        <v>9</v>
      </c>
      <c r="B619" s="3">
        <v>26</v>
      </c>
      <c r="C619" s="5"/>
      <c r="D619" s="33"/>
      <c r="E619" s="198">
        <v>3.4799999999999998E-2</v>
      </c>
      <c r="F619" s="198">
        <v>7.6799999999999993E-2</v>
      </c>
      <c r="G619" s="198">
        <v>0.12139999999999999</v>
      </c>
      <c r="H619" s="198">
        <v>0.16739999999999999</v>
      </c>
      <c r="I619" s="198">
        <v>0.26229999999999998</v>
      </c>
      <c r="J619" s="198">
        <v>0.35980000000000001</v>
      </c>
      <c r="K619" s="198">
        <v>0.4592</v>
      </c>
      <c r="L619" s="198">
        <v>0.56010000000000004</v>
      </c>
    </row>
    <row r="620" spans="1:12" x14ac:dyDescent="0.25">
      <c r="A620" s="8">
        <v>9</v>
      </c>
      <c r="B620" s="3">
        <v>27</v>
      </c>
      <c r="C620" s="5"/>
      <c r="D620" s="33"/>
      <c r="E620" s="198">
        <v>3.39E-2</v>
      </c>
      <c r="F620" s="198">
        <v>7.5300000000000006E-2</v>
      </c>
      <c r="G620" s="198">
        <v>0.1192</v>
      </c>
      <c r="H620" s="198">
        <v>0.16470000000000001</v>
      </c>
      <c r="I620" s="198">
        <v>0.25840000000000002</v>
      </c>
      <c r="J620" s="198">
        <v>0.35499999999999998</v>
      </c>
      <c r="K620" s="198">
        <v>0.4536</v>
      </c>
      <c r="L620" s="198">
        <v>0.55369999999999997</v>
      </c>
    </row>
    <row r="621" spans="1:12" x14ac:dyDescent="0.25">
      <c r="A621" s="8">
        <v>9</v>
      </c>
      <c r="B621" s="3">
        <v>28</v>
      </c>
      <c r="C621" s="5"/>
      <c r="D621" s="33"/>
      <c r="E621" s="198">
        <v>3.3099999999999997E-2</v>
      </c>
      <c r="F621" s="198">
        <v>7.3700000000000002E-2</v>
      </c>
      <c r="G621" s="198">
        <v>0.11700000000000001</v>
      </c>
      <c r="H621" s="198">
        <v>0.1618</v>
      </c>
      <c r="I621" s="198">
        <v>0.2545</v>
      </c>
      <c r="J621" s="198">
        <v>0.35010000000000002</v>
      </c>
      <c r="K621" s="198">
        <v>0.44779999999999998</v>
      </c>
      <c r="L621" s="198">
        <v>0.54720000000000002</v>
      </c>
    </row>
    <row r="622" spans="1:12" x14ac:dyDescent="0.25">
      <c r="A622" s="8">
        <v>9</v>
      </c>
      <c r="B622" s="3">
        <v>29</v>
      </c>
      <c r="C622" s="5"/>
      <c r="D622" s="33"/>
      <c r="E622" s="198">
        <v>3.2199999999999999E-2</v>
      </c>
      <c r="F622" s="198">
        <v>7.2099999999999997E-2</v>
      </c>
      <c r="G622" s="198">
        <v>0.1147</v>
      </c>
      <c r="H622" s="198">
        <v>0.15890000000000001</v>
      </c>
      <c r="I622" s="198">
        <v>0.2505</v>
      </c>
      <c r="J622" s="198">
        <v>0.34510000000000002</v>
      </c>
      <c r="K622" s="198">
        <v>0.442</v>
      </c>
      <c r="L622" s="198">
        <v>0.54049999999999998</v>
      </c>
    </row>
    <row r="623" spans="1:12" x14ac:dyDescent="0.25">
      <c r="A623" s="8">
        <v>9</v>
      </c>
      <c r="B623" s="3">
        <v>30</v>
      </c>
      <c r="C623" s="5"/>
      <c r="D623" s="33"/>
      <c r="E623" s="198">
        <v>3.1300000000000001E-2</v>
      </c>
      <c r="F623" s="198">
        <v>7.0400000000000004E-2</v>
      </c>
      <c r="G623" s="198">
        <v>0.1124</v>
      </c>
      <c r="H623" s="198">
        <v>0.15590000000000001</v>
      </c>
      <c r="I623" s="198">
        <v>0.24640000000000001</v>
      </c>
      <c r="J623" s="198">
        <v>0.34</v>
      </c>
      <c r="K623" s="198">
        <v>0.43590000000000001</v>
      </c>
      <c r="L623" s="198">
        <v>0.53359999999999996</v>
      </c>
    </row>
    <row r="624" spans="1:12" x14ac:dyDescent="0.25">
      <c r="A624" s="8">
        <v>9</v>
      </c>
      <c r="B624" s="3">
        <v>31</v>
      </c>
      <c r="C624" s="5"/>
      <c r="D624" s="33"/>
      <c r="E624" s="198">
        <v>3.0300000000000001E-2</v>
      </c>
      <c r="F624" s="198">
        <v>6.8699999999999997E-2</v>
      </c>
      <c r="G624" s="198">
        <v>0.11</v>
      </c>
      <c r="H624" s="198">
        <v>0.15290000000000001</v>
      </c>
      <c r="I624" s="198">
        <v>0.2422</v>
      </c>
      <c r="J624" s="198">
        <v>0.3347</v>
      </c>
      <c r="K624" s="198">
        <v>0.42970000000000003</v>
      </c>
      <c r="L624" s="198">
        <v>0.52659999999999996</v>
      </c>
    </row>
    <row r="625" spans="1:12" x14ac:dyDescent="0.25">
      <c r="A625" s="8">
        <v>9</v>
      </c>
      <c r="B625" s="3">
        <v>32</v>
      </c>
      <c r="C625" s="5"/>
      <c r="D625" s="33"/>
      <c r="E625" s="198">
        <v>2.9399999999999999E-2</v>
      </c>
      <c r="F625" s="198">
        <v>6.7000000000000004E-2</v>
      </c>
      <c r="G625" s="198">
        <v>0.1075</v>
      </c>
      <c r="H625" s="198">
        <v>0.1497</v>
      </c>
      <c r="I625" s="198">
        <v>0.23780000000000001</v>
      </c>
      <c r="J625" s="198">
        <v>0.32929999999999998</v>
      </c>
      <c r="K625" s="198">
        <v>0.42330000000000001</v>
      </c>
      <c r="L625" s="198">
        <v>0.51939999999999997</v>
      </c>
    </row>
    <row r="626" spans="1:12" x14ac:dyDescent="0.25">
      <c r="A626" s="8">
        <v>9</v>
      </c>
      <c r="B626" s="3">
        <v>33</v>
      </c>
      <c r="C626" s="5"/>
      <c r="D626" s="33"/>
      <c r="E626" s="198">
        <v>2.8500000000000001E-2</v>
      </c>
      <c r="F626" s="198">
        <v>6.5299999999999997E-2</v>
      </c>
      <c r="G626" s="198">
        <v>0.105</v>
      </c>
      <c r="H626" s="198">
        <v>0.14660000000000001</v>
      </c>
      <c r="I626" s="198">
        <v>0.2334</v>
      </c>
      <c r="J626" s="198">
        <v>0.32379999999999998</v>
      </c>
      <c r="K626" s="198">
        <v>0.41689999999999999</v>
      </c>
      <c r="L626" s="198">
        <v>0.51200000000000001</v>
      </c>
    </row>
    <row r="627" spans="1:12" x14ac:dyDescent="0.25">
      <c r="A627" s="8">
        <v>9</v>
      </c>
      <c r="B627" s="3">
        <v>34</v>
      </c>
      <c r="C627" s="5"/>
      <c r="D627" s="33"/>
      <c r="E627" s="198">
        <v>2.75E-2</v>
      </c>
      <c r="F627" s="198">
        <v>6.3500000000000001E-2</v>
      </c>
      <c r="G627" s="198">
        <v>0.10249999999999999</v>
      </c>
      <c r="H627" s="198">
        <v>0.14330000000000001</v>
      </c>
      <c r="I627" s="198">
        <v>0.22889999999999999</v>
      </c>
      <c r="J627" s="198">
        <v>0.31819999999999998</v>
      </c>
      <c r="K627" s="198">
        <v>0.4103</v>
      </c>
      <c r="L627" s="198">
        <v>0.50449999999999995</v>
      </c>
    </row>
    <row r="628" spans="1:12" x14ac:dyDescent="0.25">
      <c r="A628" s="8">
        <v>9</v>
      </c>
      <c r="B628" s="3">
        <v>35</v>
      </c>
      <c r="C628" s="5"/>
      <c r="D628" s="33"/>
      <c r="E628" s="198">
        <v>2.6599999999999999E-2</v>
      </c>
      <c r="F628" s="198">
        <v>6.1699999999999998E-2</v>
      </c>
      <c r="G628" s="198">
        <v>9.98E-2</v>
      </c>
      <c r="H628" s="198">
        <v>0.1399</v>
      </c>
      <c r="I628" s="198">
        <v>0.22420000000000001</v>
      </c>
      <c r="J628" s="198">
        <v>0.31240000000000001</v>
      </c>
      <c r="K628" s="198">
        <v>0.40339999999999998</v>
      </c>
      <c r="L628" s="198">
        <v>0.49680000000000002</v>
      </c>
    </row>
    <row r="629" spans="1:12" x14ac:dyDescent="0.25">
      <c r="A629" s="8">
        <v>9</v>
      </c>
      <c r="B629" s="3">
        <v>36</v>
      </c>
      <c r="C629" s="5"/>
      <c r="D629" s="33"/>
      <c r="E629" s="198">
        <v>2.5600000000000001E-2</v>
      </c>
      <c r="F629" s="198">
        <v>5.9799999999999999E-2</v>
      </c>
      <c r="G629" s="198">
        <v>9.7199999999999995E-2</v>
      </c>
      <c r="H629" s="198">
        <v>0.13650000000000001</v>
      </c>
      <c r="I629" s="198">
        <v>0.2195</v>
      </c>
      <c r="J629" s="198">
        <v>0.30649999999999999</v>
      </c>
      <c r="K629" s="198">
        <v>0.39650000000000002</v>
      </c>
      <c r="L629" s="198">
        <v>0.4889</v>
      </c>
    </row>
    <row r="630" spans="1:12" x14ac:dyDescent="0.25">
      <c r="A630" s="8">
        <v>9</v>
      </c>
      <c r="B630" s="3">
        <v>37</v>
      </c>
      <c r="C630" s="5"/>
      <c r="D630" s="33"/>
      <c r="E630" s="198">
        <v>2.46E-2</v>
      </c>
      <c r="F630" s="198">
        <v>5.79E-2</v>
      </c>
      <c r="G630" s="198">
        <v>9.4399999999999998E-2</v>
      </c>
      <c r="H630" s="198">
        <v>0.13300000000000001</v>
      </c>
      <c r="I630" s="198">
        <v>0.21460000000000001</v>
      </c>
      <c r="J630" s="198">
        <v>0.3004</v>
      </c>
      <c r="K630" s="198">
        <v>0.38929999999999998</v>
      </c>
      <c r="L630" s="198">
        <v>0.48070000000000002</v>
      </c>
    </row>
    <row r="631" spans="1:12" x14ac:dyDescent="0.25">
      <c r="A631" s="8">
        <v>9</v>
      </c>
      <c r="B631" s="3">
        <v>38</v>
      </c>
      <c r="C631" s="5"/>
      <c r="D631" s="33"/>
      <c r="E631" s="198">
        <v>2.3599999999999999E-2</v>
      </c>
      <c r="F631" s="198">
        <v>5.6000000000000001E-2</v>
      </c>
      <c r="G631" s="198">
        <v>9.1600000000000001E-2</v>
      </c>
      <c r="H631" s="198">
        <v>0.12939999999999999</v>
      </c>
      <c r="I631" s="198">
        <v>0.20960000000000001</v>
      </c>
      <c r="J631" s="198">
        <v>0.29409999999999997</v>
      </c>
      <c r="K631" s="198">
        <v>0.38190000000000002</v>
      </c>
      <c r="L631" s="198">
        <v>0.47239999999999999</v>
      </c>
    </row>
    <row r="632" spans="1:12" x14ac:dyDescent="0.25">
      <c r="A632" s="8">
        <v>9</v>
      </c>
      <c r="B632" s="3">
        <v>39</v>
      </c>
      <c r="C632" s="5"/>
      <c r="D632" s="33"/>
      <c r="E632" s="198">
        <v>2.2599999999999999E-2</v>
      </c>
      <c r="F632" s="198">
        <v>5.3999999999999999E-2</v>
      </c>
      <c r="G632" s="198">
        <v>8.8800000000000004E-2</v>
      </c>
      <c r="H632" s="198">
        <v>0.1258</v>
      </c>
      <c r="I632" s="198">
        <v>0.20449999999999999</v>
      </c>
      <c r="J632" s="198">
        <v>0.28770000000000001</v>
      </c>
      <c r="K632" s="198">
        <v>0.3745</v>
      </c>
      <c r="L632" s="198">
        <v>0.46389999999999998</v>
      </c>
    </row>
    <row r="633" spans="1:12" x14ac:dyDescent="0.25">
      <c r="A633" s="8">
        <v>9</v>
      </c>
      <c r="B633" s="3">
        <v>40</v>
      </c>
      <c r="C633" s="5"/>
      <c r="D633" s="33"/>
      <c r="E633" s="198">
        <v>2.1600000000000001E-2</v>
      </c>
      <c r="F633" s="198">
        <v>5.21E-2</v>
      </c>
      <c r="G633" s="198">
        <v>8.5900000000000004E-2</v>
      </c>
      <c r="H633" s="198">
        <v>0.1221</v>
      </c>
      <c r="I633" s="198">
        <v>0.1993</v>
      </c>
      <c r="J633" s="198">
        <v>0.28129999999999999</v>
      </c>
      <c r="K633" s="198">
        <v>0.36680000000000001</v>
      </c>
      <c r="L633" s="198">
        <v>0.45519999999999999</v>
      </c>
    </row>
    <row r="634" spans="1:12" x14ac:dyDescent="0.25">
      <c r="A634" s="8">
        <v>9</v>
      </c>
      <c r="B634" s="3">
        <v>41</v>
      </c>
      <c r="C634" s="5"/>
      <c r="D634" s="33"/>
      <c r="E634" s="198">
        <v>2.06E-2</v>
      </c>
      <c r="F634" s="198">
        <v>5.0099999999999999E-2</v>
      </c>
      <c r="G634" s="198">
        <v>8.3000000000000004E-2</v>
      </c>
      <c r="H634" s="198">
        <v>0.1183</v>
      </c>
      <c r="I634" s="198">
        <v>0.19400000000000001</v>
      </c>
      <c r="J634" s="198">
        <v>0.2747</v>
      </c>
      <c r="K634" s="198">
        <v>0.35899999999999999</v>
      </c>
      <c r="L634" s="198">
        <v>0.44640000000000002</v>
      </c>
    </row>
    <row r="635" spans="1:12" x14ac:dyDescent="0.25">
      <c r="A635" s="8">
        <v>9</v>
      </c>
      <c r="B635" s="3">
        <v>42</v>
      </c>
      <c r="C635" s="5"/>
      <c r="D635" s="33"/>
      <c r="E635" s="198">
        <v>1.9599999999999999E-2</v>
      </c>
      <c r="F635" s="198">
        <v>4.8000000000000001E-2</v>
      </c>
      <c r="G635" s="198">
        <v>0.08</v>
      </c>
      <c r="H635" s="198">
        <v>0.1145</v>
      </c>
      <c r="I635" s="198">
        <v>0.18859999999999999</v>
      </c>
      <c r="J635" s="198">
        <v>0.26790000000000003</v>
      </c>
      <c r="K635" s="198">
        <v>0.35099999999999998</v>
      </c>
      <c r="L635" s="198">
        <v>0.43730000000000002</v>
      </c>
    </row>
    <row r="636" spans="1:12" x14ac:dyDescent="0.25">
      <c r="A636" s="8">
        <v>9</v>
      </c>
      <c r="B636" s="3">
        <v>43</v>
      </c>
      <c r="C636" s="5"/>
      <c r="D636" s="33"/>
      <c r="E636" s="198">
        <v>1.8599999999999998E-2</v>
      </c>
      <c r="F636" s="198">
        <v>4.5999999999999999E-2</v>
      </c>
      <c r="G636" s="198">
        <v>7.6999999999999999E-2</v>
      </c>
      <c r="H636" s="198">
        <v>0.1106</v>
      </c>
      <c r="I636" s="198">
        <v>0.18310000000000001</v>
      </c>
      <c r="J636" s="198">
        <v>0.26100000000000001</v>
      </c>
      <c r="K636" s="198">
        <v>0.34289999999999998</v>
      </c>
      <c r="L636" s="198">
        <v>0.42799999999999999</v>
      </c>
    </row>
    <row r="637" spans="1:12" x14ac:dyDescent="0.25">
      <c r="A637" s="8">
        <v>9</v>
      </c>
      <c r="B637" s="3">
        <v>44</v>
      </c>
      <c r="C637" s="5"/>
      <c r="D637" s="33"/>
      <c r="E637" s="198">
        <v>1.7600000000000001E-2</v>
      </c>
      <c r="F637" s="198">
        <v>4.3900000000000002E-2</v>
      </c>
      <c r="G637" s="198">
        <v>7.3999999999999996E-2</v>
      </c>
      <c r="H637" s="198">
        <v>0.1067</v>
      </c>
      <c r="I637" s="198">
        <v>0.17760000000000001</v>
      </c>
      <c r="J637" s="198">
        <v>0.25409999999999999</v>
      </c>
      <c r="K637" s="198">
        <v>0.3347</v>
      </c>
      <c r="L637" s="198">
        <v>0.41870000000000002</v>
      </c>
    </row>
    <row r="638" spans="1:12" x14ac:dyDescent="0.25">
      <c r="A638" s="8">
        <v>9</v>
      </c>
      <c r="B638" s="3">
        <v>45</v>
      </c>
      <c r="C638" s="5"/>
      <c r="D638" s="33"/>
      <c r="E638" s="198">
        <v>1.6400000000000001E-2</v>
      </c>
      <c r="F638" s="198">
        <v>4.1599999999999998E-2</v>
      </c>
      <c r="G638" s="198">
        <v>7.0599999999999996E-2</v>
      </c>
      <c r="H638" s="198">
        <v>0.1022</v>
      </c>
      <c r="I638" s="198">
        <v>0.17130000000000001</v>
      </c>
      <c r="J638" s="198">
        <v>0.2462</v>
      </c>
      <c r="K638" s="198">
        <v>0.32550000000000001</v>
      </c>
      <c r="L638" s="198">
        <v>0.4083</v>
      </c>
    </row>
    <row r="639" spans="1:12" x14ac:dyDescent="0.25">
      <c r="A639" s="8">
        <v>9</v>
      </c>
      <c r="B639" s="3">
        <v>46</v>
      </c>
      <c r="C639" s="5"/>
      <c r="D639" s="33"/>
      <c r="E639" s="198">
        <v>1.5299999999999999E-2</v>
      </c>
      <c r="F639" s="198">
        <v>3.9199999999999999E-2</v>
      </c>
      <c r="G639" s="198">
        <v>6.7100000000000007E-2</v>
      </c>
      <c r="H639" s="198">
        <v>9.7699999999999995E-2</v>
      </c>
      <c r="I639" s="198">
        <v>0.16500000000000001</v>
      </c>
      <c r="J639" s="198">
        <v>0.23830000000000001</v>
      </c>
      <c r="K639" s="198">
        <v>0.31609999999999999</v>
      </c>
      <c r="L639" s="198">
        <v>0.3977</v>
      </c>
    </row>
    <row r="640" spans="1:12" x14ac:dyDescent="0.25">
      <c r="A640" s="8">
        <v>9</v>
      </c>
      <c r="B640" s="3">
        <v>47</v>
      </c>
      <c r="C640" s="5"/>
      <c r="D640" s="33"/>
      <c r="E640" s="198">
        <v>1.4200000000000001E-2</v>
      </c>
      <c r="F640" s="198">
        <v>3.6900000000000002E-2</v>
      </c>
      <c r="G640" s="198">
        <v>6.3700000000000007E-2</v>
      </c>
      <c r="H640" s="198">
        <v>9.3200000000000005E-2</v>
      </c>
      <c r="I640" s="198">
        <v>0.15859999999999999</v>
      </c>
      <c r="J640" s="198">
        <v>0.2303</v>
      </c>
      <c r="K640" s="198">
        <v>0.30669999999999997</v>
      </c>
      <c r="L640" s="198">
        <v>0.38690000000000002</v>
      </c>
    </row>
    <row r="641" spans="1:12" x14ac:dyDescent="0.25">
      <c r="A641" s="8">
        <v>9</v>
      </c>
      <c r="B641" s="3">
        <v>48</v>
      </c>
      <c r="C641" s="5"/>
      <c r="D641" s="33"/>
      <c r="E641" s="198">
        <v>1.2999999999999999E-2</v>
      </c>
      <c r="F641" s="198">
        <v>3.4500000000000003E-2</v>
      </c>
      <c r="G641" s="198">
        <v>6.0100000000000001E-2</v>
      </c>
      <c r="H641" s="198">
        <v>8.8599999999999998E-2</v>
      </c>
      <c r="I641" s="198">
        <v>0.15210000000000001</v>
      </c>
      <c r="J641" s="198">
        <v>0.222</v>
      </c>
      <c r="K641" s="198">
        <v>0.2969</v>
      </c>
      <c r="L641" s="198">
        <v>0.37580000000000002</v>
      </c>
    </row>
    <row r="642" spans="1:12" x14ac:dyDescent="0.25">
      <c r="A642" s="8">
        <v>9</v>
      </c>
      <c r="B642" s="3">
        <v>49</v>
      </c>
      <c r="C642" s="5"/>
      <c r="D642" s="33"/>
      <c r="E642" s="198">
        <v>1.1900000000000001E-2</v>
      </c>
      <c r="F642" s="198">
        <v>3.2199999999999999E-2</v>
      </c>
      <c r="G642" s="198">
        <v>5.6599999999999998E-2</v>
      </c>
      <c r="H642" s="198">
        <v>8.4000000000000005E-2</v>
      </c>
      <c r="I642" s="198">
        <v>0.1454</v>
      </c>
      <c r="J642" s="198">
        <v>0.21360000000000001</v>
      </c>
      <c r="K642" s="198">
        <v>0.28699999999999998</v>
      </c>
      <c r="L642" s="198">
        <v>0.3644</v>
      </c>
    </row>
    <row r="643" spans="1:12" x14ac:dyDescent="0.25">
      <c r="A643" s="8">
        <v>9</v>
      </c>
      <c r="B643" s="3">
        <v>50</v>
      </c>
      <c r="C643" s="5"/>
      <c r="D643" s="33"/>
      <c r="E643" s="198">
        <v>1.09E-2</v>
      </c>
      <c r="F643" s="198">
        <v>2.9899999999999999E-2</v>
      </c>
      <c r="G643" s="198">
        <v>5.3100000000000001E-2</v>
      </c>
      <c r="H643" s="198">
        <v>7.9399999999999998E-2</v>
      </c>
      <c r="I643" s="198">
        <v>0.13880000000000001</v>
      </c>
      <c r="J643" s="198">
        <v>0.20519999999999999</v>
      </c>
      <c r="K643" s="198">
        <v>0.27700000000000002</v>
      </c>
      <c r="L643" s="198">
        <v>0.35299999999999998</v>
      </c>
    </row>
    <row r="644" spans="1:12" x14ac:dyDescent="0.25">
      <c r="A644" s="8">
        <v>9</v>
      </c>
      <c r="B644" s="3">
        <v>51</v>
      </c>
      <c r="C644" s="5"/>
      <c r="D644" s="33"/>
      <c r="E644" s="198">
        <v>9.7999999999999997E-3</v>
      </c>
      <c r="F644" s="198">
        <v>2.76E-2</v>
      </c>
      <c r="G644" s="198">
        <v>4.9599999999999998E-2</v>
      </c>
      <c r="H644" s="198">
        <v>7.4800000000000005E-2</v>
      </c>
      <c r="I644" s="198">
        <v>0.1321</v>
      </c>
      <c r="J644" s="198">
        <v>0.19670000000000001</v>
      </c>
      <c r="K644" s="198">
        <v>0.26679999999999998</v>
      </c>
      <c r="L644" s="198">
        <v>0.34129999999999999</v>
      </c>
    </row>
    <row r="645" spans="1:12" x14ac:dyDescent="0.25">
      <c r="A645" s="8">
        <v>9</v>
      </c>
      <c r="B645" s="3">
        <v>52</v>
      </c>
      <c r="C645" s="5"/>
      <c r="D645" s="33"/>
      <c r="E645" s="198">
        <v>8.8000000000000005E-3</v>
      </c>
      <c r="F645" s="198">
        <v>2.53E-2</v>
      </c>
      <c r="G645" s="198">
        <v>4.6100000000000002E-2</v>
      </c>
      <c r="H645" s="198">
        <v>7.0000000000000007E-2</v>
      </c>
      <c r="I645" s="198">
        <v>0.12520000000000001</v>
      </c>
      <c r="J645" s="198">
        <v>0.18779999999999999</v>
      </c>
      <c r="K645" s="198">
        <v>0.25619999999999998</v>
      </c>
      <c r="L645" s="198">
        <v>0.3291</v>
      </c>
    </row>
    <row r="646" spans="1:12" x14ac:dyDescent="0.25">
      <c r="A646" s="8">
        <v>9</v>
      </c>
      <c r="B646" s="3">
        <v>53</v>
      </c>
      <c r="C646" s="5"/>
      <c r="D646" s="33"/>
      <c r="E646" s="198">
        <v>7.7999999999999996E-3</v>
      </c>
      <c r="F646" s="198">
        <v>2.3E-2</v>
      </c>
      <c r="G646" s="198">
        <v>4.2500000000000003E-2</v>
      </c>
      <c r="H646" s="198">
        <v>6.5199999999999994E-2</v>
      </c>
      <c r="I646" s="198">
        <v>0.1181</v>
      </c>
      <c r="J646" s="198">
        <v>0.17879999999999999</v>
      </c>
      <c r="K646" s="198">
        <v>0.24529999999999999</v>
      </c>
      <c r="L646" s="198">
        <v>0.3165</v>
      </c>
    </row>
    <row r="647" spans="1:12" x14ac:dyDescent="0.25">
      <c r="A647" s="8">
        <v>9</v>
      </c>
      <c r="B647" s="3">
        <v>54</v>
      </c>
      <c r="C647" s="5"/>
      <c r="D647" s="33"/>
      <c r="E647" s="198">
        <v>6.7999999999999996E-3</v>
      </c>
      <c r="F647" s="198">
        <v>2.0799999999999999E-2</v>
      </c>
      <c r="G647" s="198">
        <v>3.9E-2</v>
      </c>
      <c r="H647" s="198">
        <v>6.0499999999999998E-2</v>
      </c>
      <c r="I647" s="198">
        <v>0.1111</v>
      </c>
      <c r="J647" s="198">
        <v>0.1696</v>
      </c>
      <c r="K647" s="198">
        <v>0.23419999999999999</v>
      </c>
      <c r="L647" s="198">
        <v>0.30359999999999998</v>
      </c>
    </row>
    <row r="648" spans="1:12" x14ac:dyDescent="0.25">
      <c r="A648" s="8">
        <v>9</v>
      </c>
      <c r="B648" s="3">
        <v>55</v>
      </c>
      <c r="C648" s="5"/>
      <c r="D648" s="33"/>
      <c r="E648" s="198">
        <v>6.0000000000000001E-3</v>
      </c>
      <c r="F648" s="198">
        <v>1.8599999999999998E-2</v>
      </c>
      <c r="G648" s="198">
        <v>3.56E-2</v>
      </c>
      <c r="H648" s="198">
        <v>5.5800000000000002E-2</v>
      </c>
      <c r="I648" s="198">
        <v>0.104</v>
      </c>
      <c r="J648" s="198">
        <v>0.16039999999999999</v>
      </c>
      <c r="K648" s="198">
        <v>0.223</v>
      </c>
      <c r="L648" s="198">
        <v>0.29070000000000001</v>
      </c>
    </row>
    <row r="649" spans="1:12" x14ac:dyDescent="0.25">
      <c r="A649" s="8">
        <v>9</v>
      </c>
      <c r="B649" s="3">
        <v>56</v>
      </c>
      <c r="C649" s="5"/>
      <c r="D649" s="33"/>
      <c r="E649" s="198">
        <v>5.1000000000000004E-3</v>
      </c>
      <c r="F649" s="198">
        <v>1.6500000000000001E-2</v>
      </c>
      <c r="G649" s="198">
        <v>3.2099999999999997E-2</v>
      </c>
      <c r="H649" s="198">
        <v>5.0999999999999997E-2</v>
      </c>
      <c r="I649" s="198">
        <v>9.6699999999999994E-2</v>
      </c>
      <c r="J649" s="198">
        <v>0.1507</v>
      </c>
      <c r="K649" s="198">
        <v>0.2112</v>
      </c>
      <c r="L649" s="198">
        <v>0.27700000000000002</v>
      </c>
    </row>
    <row r="650" spans="1:12" x14ac:dyDescent="0.25">
      <c r="A650" s="8">
        <v>9</v>
      </c>
      <c r="B650" s="3">
        <v>57</v>
      </c>
      <c r="C650" s="5"/>
      <c r="D650" s="33"/>
      <c r="E650" s="198">
        <v>4.3E-3</v>
      </c>
      <c r="F650" s="198">
        <v>1.44E-2</v>
      </c>
      <c r="G650" s="198">
        <v>2.87E-2</v>
      </c>
      <c r="H650" s="198">
        <v>4.6300000000000001E-2</v>
      </c>
      <c r="I650" s="198">
        <v>8.9399999999999993E-2</v>
      </c>
      <c r="J650" s="198">
        <v>0.1411</v>
      </c>
      <c r="K650" s="198">
        <v>0.19939999999999999</v>
      </c>
      <c r="L650" s="198">
        <v>0.26329999999999998</v>
      </c>
    </row>
    <row r="651" spans="1:12" x14ac:dyDescent="0.25">
      <c r="A651" s="8">
        <v>9</v>
      </c>
      <c r="B651" s="3">
        <v>58</v>
      </c>
      <c r="C651" s="5"/>
      <c r="D651" s="33"/>
      <c r="E651" s="198">
        <v>3.5999999999999999E-3</v>
      </c>
      <c r="F651" s="198">
        <v>1.2699999999999999E-2</v>
      </c>
      <c r="G651" s="198">
        <v>2.5700000000000001E-2</v>
      </c>
      <c r="H651" s="198">
        <v>4.19E-2</v>
      </c>
      <c r="I651" s="198">
        <v>8.2600000000000007E-2</v>
      </c>
      <c r="J651" s="198">
        <v>0.1318</v>
      </c>
      <c r="K651" s="198">
        <v>0.18790000000000001</v>
      </c>
      <c r="L651" s="198">
        <v>0.24990000000000001</v>
      </c>
    </row>
    <row r="652" spans="1:12" x14ac:dyDescent="0.25">
      <c r="A652" s="8">
        <v>9</v>
      </c>
      <c r="B652" s="3">
        <v>59</v>
      </c>
      <c r="C652" s="5"/>
      <c r="D652" s="33"/>
      <c r="E652" s="198">
        <v>3.0000000000000001E-3</v>
      </c>
      <c r="F652" s="198">
        <v>1.09E-2</v>
      </c>
      <c r="G652" s="198">
        <v>2.2700000000000001E-2</v>
      </c>
      <c r="H652" s="198">
        <v>3.7699999999999997E-2</v>
      </c>
      <c r="I652" s="198">
        <v>7.5700000000000003E-2</v>
      </c>
      <c r="J652" s="198">
        <v>0.12239999999999999</v>
      </c>
      <c r="K652" s="198">
        <v>0.1762</v>
      </c>
      <c r="L652" s="198">
        <v>0.23630000000000001</v>
      </c>
    </row>
    <row r="653" spans="1:12" x14ac:dyDescent="0.25">
      <c r="A653" s="8">
        <v>9</v>
      </c>
      <c r="B653" s="3">
        <v>60</v>
      </c>
      <c r="C653" s="5"/>
      <c r="D653" s="33"/>
      <c r="E653" s="198">
        <v>2.3999999999999998E-3</v>
      </c>
      <c r="F653" s="198">
        <v>9.2999999999999992E-3</v>
      </c>
      <c r="G653" s="198">
        <v>1.9800000000000002E-2</v>
      </c>
      <c r="H653" s="198">
        <v>3.3399999999999999E-2</v>
      </c>
      <c r="I653" s="198">
        <v>6.8699999999999997E-2</v>
      </c>
      <c r="J653" s="198">
        <v>0.11269999999999999</v>
      </c>
      <c r="K653" s="198">
        <v>0.16420000000000001</v>
      </c>
      <c r="L653" s="198">
        <v>0.2223</v>
      </c>
    </row>
    <row r="654" spans="1:12" x14ac:dyDescent="0.25">
      <c r="A654" s="8">
        <v>9</v>
      </c>
      <c r="B654" s="3">
        <v>61</v>
      </c>
      <c r="C654" s="5"/>
      <c r="D654" s="33"/>
      <c r="E654" s="198">
        <v>1.9E-3</v>
      </c>
      <c r="F654" s="198">
        <v>7.7999999999999996E-3</v>
      </c>
      <c r="G654" s="198">
        <v>1.7000000000000001E-2</v>
      </c>
      <c r="H654" s="198">
        <v>2.93E-2</v>
      </c>
      <c r="I654" s="198">
        <v>6.1800000000000001E-2</v>
      </c>
      <c r="J654" s="198">
        <v>0.1031</v>
      </c>
      <c r="K654" s="198">
        <v>0.1522</v>
      </c>
      <c r="L654" s="198">
        <v>0.20830000000000001</v>
      </c>
    </row>
    <row r="655" spans="1:12" x14ac:dyDescent="0.25">
      <c r="A655" s="8">
        <v>9</v>
      </c>
      <c r="B655" s="3">
        <v>62</v>
      </c>
      <c r="C655" s="5"/>
      <c r="D655" s="33"/>
      <c r="E655" s="198">
        <v>1.5E-3</v>
      </c>
      <c r="F655" s="198">
        <v>6.3E-3</v>
      </c>
      <c r="G655" s="198">
        <v>1.43E-2</v>
      </c>
      <c r="H655" s="198">
        <v>2.52E-2</v>
      </c>
      <c r="I655" s="198">
        <v>5.4800000000000001E-2</v>
      </c>
      <c r="J655" s="198">
        <v>9.3299999999999994E-2</v>
      </c>
      <c r="K655" s="198">
        <v>0.1399</v>
      </c>
      <c r="L655" s="198">
        <v>0.19400000000000001</v>
      </c>
    </row>
    <row r="656" spans="1:12" x14ac:dyDescent="0.25">
      <c r="A656" s="8">
        <v>9</v>
      </c>
      <c r="B656" s="3">
        <v>63</v>
      </c>
      <c r="C656" s="5"/>
      <c r="D656" s="33"/>
      <c r="E656" s="198">
        <v>1.1000000000000001E-3</v>
      </c>
      <c r="F656" s="198">
        <v>5.0000000000000001E-3</v>
      </c>
      <c r="G656" s="198">
        <v>1.18E-2</v>
      </c>
      <c r="H656" s="198">
        <v>2.1299999999999999E-2</v>
      </c>
      <c r="I656" s="198">
        <v>4.7800000000000002E-2</v>
      </c>
      <c r="J656" s="198">
        <v>8.3299999999999999E-2</v>
      </c>
      <c r="K656" s="198">
        <v>0.1273</v>
      </c>
      <c r="L656" s="198">
        <v>0.1792</v>
      </c>
    </row>
    <row r="657" spans="1:12" x14ac:dyDescent="0.25">
      <c r="A657" s="8">
        <v>9</v>
      </c>
      <c r="B657" s="3">
        <v>64</v>
      </c>
      <c r="C657" s="5"/>
      <c r="D657" s="33"/>
      <c r="E657" s="198">
        <v>8.0000000000000004E-4</v>
      </c>
      <c r="F657" s="198">
        <v>3.8E-3</v>
      </c>
      <c r="G657" s="198">
        <v>9.4000000000000004E-3</v>
      </c>
      <c r="H657" s="198">
        <v>1.7500000000000002E-2</v>
      </c>
      <c r="I657" s="198">
        <v>4.0899999999999999E-2</v>
      </c>
      <c r="J657" s="198">
        <v>7.3300000000000004E-2</v>
      </c>
      <c r="K657" s="198">
        <v>0.11459999999999999</v>
      </c>
      <c r="L657" s="198">
        <v>0.16450000000000001</v>
      </c>
    </row>
    <row r="658" spans="1:12" x14ac:dyDescent="0.25">
      <c r="A658" s="8">
        <v>9</v>
      </c>
      <c r="B658" s="3">
        <v>65</v>
      </c>
      <c r="C658" s="5"/>
      <c r="D658" s="33"/>
      <c r="E658" s="198">
        <v>5.0000000000000001E-4</v>
      </c>
      <c r="F658" s="198">
        <v>2.8E-3</v>
      </c>
      <c r="G658" s="198">
        <v>7.1999999999999998E-3</v>
      </c>
      <c r="H658" s="198">
        <v>1.3899999999999999E-2</v>
      </c>
      <c r="I658" s="198">
        <v>3.4200000000000001E-2</v>
      </c>
      <c r="J658" s="198">
        <v>6.3500000000000001E-2</v>
      </c>
      <c r="K658" s="198">
        <v>0.10199999999999999</v>
      </c>
      <c r="L658" s="198">
        <v>0.14979999999999999</v>
      </c>
    </row>
    <row r="659" spans="1:12" x14ac:dyDescent="0.25">
      <c r="A659" s="8">
        <v>9</v>
      </c>
      <c r="B659" s="3">
        <v>66</v>
      </c>
      <c r="C659" s="5"/>
      <c r="D659" s="33"/>
      <c r="E659" s="198">
        <v>2.9999999999999997E-4</v>
      </c>
      <c r="F659" s="198">
        <v>1.9E-3</v>
      </c>
      <c r="G659" s="198">
        <v>5.3E-3</v>
      </c>
      <c r="H659" s="198">
        <v>1.0699999999999999E-2</v>
      </c>
      <c r="I659" s="198">
        <v>2.7900000000000001E-2</v>
      </c>
      <c r="J659" s="198">
        <v>5.3999999999999999E-2</v>
      </c>
      <c r="K659" s="198">
        <v>8.9700000000000002E-2</v>
      </c>
      <c r="L659" s="198">
        <v>0.13539999999999999</v>
      </c>
    </row>
    <row r="660" spans="1:12" x14ac:dyDescent="0.25">
      <c r="A660" s="8">
        <v>9</v>
      </c>
      <c r="B660" s="3">
        <v>67</v>
      </c>
      <c r="C660" s="5"/>
      <c r="D660" s="33"/>
      <c r="E660" s="198">
        <v>2.0000000000000001E-4</v>
      </c>
      <c r="F660" s="198">
        <v>1.1999999999999999E-3</v>
      </c>
      <c r="G660" s="198">
        <v>3.5999999999999999E-3</v>
      </c>
      <c r="H660" s="198">
        <v>7.6E-3</v>
      </c>
      <c r="I660" s="198">
        <v>2.1499999999999998E-2</v>
      </c>
      <c r="J660" s="198">
        <v>4.41E-2</v>
      </c>
      <c r="K660" s="198">
        <v>7.6700000000000004E-2</v>
      </c>
      <c r="L660" s="198">
        <v>0.1198</v>
      </c>
    </row>
    <row r="661" spans="1:12" x14ac:dyDescent="0.25">
      <c r="A661" s="8">
        <v>9</v>
      </c>
      <c r="B661" s="3">
        <v>68</v>
      </c>
      <c r="C661" s="5"/>
      <c r="D661" s="33"/>
      <c r="E661" s="198">
        <v>1E-4</v>
      </c>
      <c r="F661" s="198">
        <v>6.9999999999999999E-4</v>
      </c>
      <c r="G661" s="198">
        <v>2.2000000000000001E-3</v>
      </c>
      <c r="H661" s="198">
        <v>5.0000000000000001E-3</v>
      </c>
      <c r="I661" s="198">
        <v>1.5699999999999999E-2</v>
      </c>
      <c r="J661" s="198">
        <v>3.4700000000000002E-2</v>
      </c>
      <c r="K661" s="198">
        <v>6.3899999999999998E-2</v>
      </c>
      <c r="L661" s="198">
        <v>0.1041</v>
      </c>
    </row>
    <row r="662" spans="1:12" x14ac:dyDescent="0.25">
      <c r="A662" s="8">
        <v>9</v>
      </c>
      <c r="B662" s="3">
        <v>69</v>
      </c>
      <c r="C662" s="5"/>
      <c r="D662" s="33"/>
      <c r="E662" s="198">
        <v>0</v>
      </c>
      <c r="F662" s="198">
        <v>2.9999999999999997E-4</v>
      </c>
      <c r="G662" s="198">
        <v>1.1999999999999999E-3</v>
      </c>
      <c r="H662" s="198">
        <v>3.0000000000000001E-3</v>
      </c>
      <c r="I662" s="198">
        <v>1.09E-2</v>
      </c>
      <c r="J662" s="198">
        <v>2.64E-2</v>
      </c>
      <c r="K662" s="198">
        <v>5.21E-2</v>
      </c>
      <c r="L662" s="198">
        <v>8.9200000000000002E-2</v>
      </c>
    </row>
    <row r="663" spans="1:12" x14ac:dyDescent="0.25">
      <c r="A663" s="8">
        <v>9</v>
      </c>
      <c r="B663" s="3">
        <v>70</v>
      </c>
      <c r="C663" s="5"/>
      <c r="D663" s="33"/>
      <c r="E663" s="198">
        <v>0</v>
      </c>
      <c r="F663" s="198">
        <v>1E-4</v>
      </c>
      <c r="G663" s="198">
        <v>5.0000000000000001E-4</v>
      </c>
      <c r="H663" s="198">
        <v>1.4E-3</v>
      </c>
      <c r="I663" s="198">
        <v>6.3E-3</v>
      </c>
      <c r="J663" s="198">
        <v>1.78E-2</v>
      </c>
      <c r="K663" s="198">
        <v>3.9E-2</v>
      </c>
      <c r="L663" s="198">
        <v>7.1999999999999995E-2</v>
      </c>
    </row>
    <row r="664" spans="1:12" x14ac:dyDescent="0.25">
      <c r="A664" s="8">
        <v>9</v>
      </c>
      <c r="B664" s="3">
        <v>71</v>
      </c>
      <c r="C664" s="5"/>
      <c r="D664" s="33"/>
      <c r="E664" s="198">
        <v>0</v>
      </c>
      <c r="F664" s="198">
        <v>0</v>
      </c>
      <c r="G664" s="198">
        <v>1E-4</v>
      </c>
      <c r="H664" s="198">
        <v>5.0000000000000001E-4</v>
      </c>
      <c r="I664" s="198">
        <v>3.2000000000000002E-3</v>
      </c>
      <c r="J664" s="198">
        <v>1.09E-2</v>
      </c>
      <c r="K664" s="198">
        <v>2.7300000000000001E-2</v>
      </c>
      <c r="L664" s="198">
        <v>5.5800000000000002E-2</v>
      </c>
    </row>
    <row r="665" spans="1:12" x14ac:dyDescent="0.25">
      <c r="A665" s="8">
        <v>9</v>
      </c>
      <c r="B665" s="3">
        <v>72</v>
      </c>
      <c r="C665" s="5"/>
      <c r="D665" s="33"/>
      <c r="E665" s="198">
        <v>0</v>
      </c>
      <c r="F665" s="198">
        <v>0</v>
      </c>
      <c r="G665" s="198">
        <v>0</v>
      </c>
      <c r="H665" s="198">
        <v>1E-4</v>
      </c>
      <c r="I665" s="198">
        <v>8.0000000000000004E-4</v>
      </c>
      <c r="J665" s="198">
        <v>4.1999999999999997E-3</v>
      </c>
      <c r="K665" s="198">
        <v>1.4200000000000001E-2</v>
      </c>
      <c r="L665" s="198">
        <v>3.5499999999999997E-2</v>
      </c>
    </row>
    <row r="666" spans="1:12" x14ac:dyDescent="0.25">
      <c r="A666" s="8">
        <v>9</v>
      </c>
      <c r="B666" s="3">
        <v>73</v>
      </c>
      <c r="C666" s="5"/>
      <c r="D666" s="33"/>
      <c r="E666" s="198">
        <v>0</v>
      </c>
      <c r="F666" s="198">
        <v>0</v>
      </c>
      <c r="G666" s="198">
        <v>0</v>
      </c>
      <c r="H666" s="198">
        <v>0</v>
      </c>
      <c r="I666" s="198">
        <v>1E-4</v>
      </c>
      <c r="J666" s="198">
        <v>6.9999999999999999E-4</v>
      </c>
      <c r="K666" s="198">
        <v>4.4999999999999997E-3</v>
      </c>
      <c r="L666" s="198">
        <v>1.6899999999999998E-2</v>
      </c>
    </row>
    <row r="667" spans="1:12" x14ac:dyDescent="0.25">
      <c r="A667" s="8">
        <v>9</v>
      </c>
      <c r="B667" s="3">
        <v>74</v>
      </c>
      <c r="C667" s="5"/>
      <c r="D667" s="33"/>
      <c r="E667" s="198">
        <v>0</v>
      </c>
      <c r="F667" s="198">
        <v>0</v>
      </c>
      <c r="G667" s="198">
        <v>0</v>
      </c>
      <c r="H667" s="198">
        <v>0</v>
      </c>
      <c r="I667" s="198">
        <v>0</v>
      </c>
      <c r="J667" s="198">
        <v>1E-4</v>
      </c>
      <c r="K667" s="198">
        <v>1.1999999999999999E-3</v>
      </c>
      <c r="L667" s="198">
        <v>7.7000000000000002E-3</v>
      </c>
    </row>
    <row r="668" spans="1:12" x14ac:dyDescent="0.25">
      <c r="A668" s="8">
        <v>1</v>
      </c>
      <c r="B668" s="3">
        <v>36</v>
      </c>
      <c r="C668" s="5">
        <v>120000</v>
      </c>
      <c r="D668" s="33"/>
      <c r="E668" s="198">
        <v>5.0000000000000001E-3</v>
      </c>
      <c r="F668" s="198">
        <v>1.7899999999999999E-2</v>
      </c>
      <c r="G668" s="198">
        <v>3.6700000000000003E-2</v>
      </c>
      <c r="H668" s="198">
        <v>5.9700000000000003E-2</v>
      </c>
      <c r="I668" s="198">
        <v>0.115</v>
      </c>
      <c r="J668" s="198">
        <v>0.1797</v>
      </c>
      <c r="K668" s="198">
        <v>0.25130000000000002</v>
      </c>
      <c r="L668" s="198">
        <v>0.32850000000000001</v>
      </c>
    </row>
    <row r="669" spans="1:12" x14ac:dyDescent="0.25">
      <c r="A669" s="8">
        <v>1</v>
      </c>
      <c r="B669" s="3">
        <v>37</v>
      </c>
      <c r="C669" s="5">
        <v>120000</v>
      </c>
      <c r="D669" s="33"/>
      <c r="E669" s="198">
        <v>4.4999999999999997E-3</v>
      </c>
      <c r="F669" s="198">
        <v>1.6500000000000001E-2</v>
      </c>
      <c r="G669" s="198">
        <v>3.4299999999999997E-2</v>
      </c>
      <c r="H669" s="198">
        <v>5.6399999999999999E-2</v>
      </c>
      <c r="I669" s="198">
        <v>0.1099</v>
      </c>
      <c r="J669" s="198">
        <v>0.17299999999999999</v>
      </c>
      <c r="K669" s="198">
        <v>0.2432</v>
      </c>
      <c r="L669" s="198">
        <v>0.31929999999999997</v>
      </c>
    </row>
    <row r="670" spans="1:12" x14ac:dyDescent="0.25">
      <c r="A670" s="8">
        <v>1</v>
      </c>
      <c r="B670" s="3">
        <v>38</v>
      </c>
      <c r="C670" s="5">
        <v>120000</v>
      </c>
      <c r="D670" s="33"/>
      <c r="E670" s="198">
        <v>4.0000000000000001E-3</v>
      </c>
      <c r="F670" s="198">
        <v>1.52E-2</v>
      </c>
      <c r="G670" s="198">
        <v>3.2000000000000001E-2</v>
      </c>
      <c r="H670" s="198">
        <v>5.3100000000000001E-2</v>
      </c>
      <c r="I670" s="198">
        <v>0.10489999999999999</v>
      </c>
      <c r="J670" s="198">
        <v>0.1663</v>
      </c>
      <c r="K670" s="198">
        <v>0.2351</v>
      </c>
      <c r="L670" s="198">
        <v>0.31</v>
      </c>
    </row>
    <row r="671" spans="1:12" x14ac:dyDescent="0.25">
      <c r="A671" s="8">
        <v>1</v>
      </c>
      <c r="B671" s="3">
        <v>39</v>
      </c>
      <c r="C671" s="5">
        <v>120000</v>
      </c>
      <c r="D671" s="33"/>
      <c r="E671" s="198">
        <v>3.5000000000000001E-3</v>
      </c>
      <c r="F671" s="198">
        <v>1.3899999999999999E-2</v>
      </c>
      <c r="G671" s="198">
        <v>2.98E-2</v>
      </c>
      <c r="H671" s="198">
        <v>4.99E-2</v>
      </c>
      <c r="I671" s="198">
        <v>9.9900000000000003E-2</v>
      </c>
      <c r="J671" s="198">
        <v>0.15970000000000001</v>
      </c>
      <c r="K671" s="198">
        <v>0.2271</v>
      </c>
      <c r="L671" s="198">
        <v>0.30080000000000001</v>
      </c>
    </row>
    <row r="672" spans="1:12" x14ac:dyDescent="0.25">
      <c r="A672" s="8">
        <v>1</v>
      </c>
      <c r="B672" s="3">
        <v>40</v>
      </c>
      <c r="C672" s="5">
        <v>120000</v>
      </c>
      <c r="D672" s="33"/>
      <c r="E672" s="198">
        <v>3.0999999999999999E-3</v>
      </c>
      <c r="F672" s="198">
        <v>1.2699999999999999E-2</v>
      </c>
      <c r="G672" s="198">
        <v>2.7699999999999999E-2</v>
      </c>
      <c r="H672" s="198">
        <v>4.6800000000000001E-2</v>
      </c>
      <c r="I672" s="198">
        <v>9.4899999999999998E-2</v>
      </c>
      <c r="J672" s="198">
        <v>0.15310000000000001</v>
      </c>
      <c r="K672" s="198">
        <v>0.21909999999999999</v>
      </c>
      <c r="L672" s="198">
        <v>0.29160000000000003</v>
      </c>
    </row>
    <row r="673" spans="1:12" x14ac:dyDescent="0.25">
      <c r="A673" s="8">
        <v>1</v>
      </c>
      <c r="B673" s="3">
        <v>41</v>
      </c>
      <c r="C673" s="5">
        <v>120000</v>
      </c>
      <c r="D673" s="33"/>
      <c r="E673" s="198">
        <v>2.7000000000000001E-3</v>
      </c>
      <c r="F673" s="198">
        <v>1.15E-2</v>
      </c>
      <c r="G673" s="198">
        <v>2.5600000000000001E-2</v>
      </c>
      <c r="H673" s="198">
        <v>4.3799999999999999E-2</v>
      </c>
      <c r="I673" s="198">
        <v>0.09</v>
      </c>
      <c r="J673" s="198">
        <v>0.14649999999999999</v>
      </c>
      <c r="K673" s="198">
        <v>0.21110000000000001</v>
      </c>
      <c r="L673" s="198">
        <v>0.28239999999999998</v>
      </c>
    </row>
    <row r="674" spans="1:12" x14ac:dyDescent="0.25">
      <c r="A674" s="8">
        <v>1</v>
      </c>
      <c r="B674" s="3">
        <v>42</v>
      </c>
      <c r="C674" s="5">
        <v>120000</v>
      </c>
      <c r="D674" s="33"/>
      <c r="E674" s="198">
        <v>2.3999999999999998E-3</v>
      </c>
      <c r="F674" s="198">
        <v>1.04E-2</v>
      </c>
      <c r="G674" s="198">
        <v>2.35E-2</v>
      </c>
      <c r="H674" s="198">
        <v>4.0800000000000003E-2</v>
      </c>
      <c r="I674" s="198">
        <v>8.5099999999999995E-2</v>
      </c>
      <c r="J674" s="198">
        <v>0.1399</v>
      </c>
      <c r="K674" s="198">
        <v>0.2031</v>
      </c>
      <c r="L674" s="198">
        <v>0.27310000000000001</v>
      </c>
    </row>
    <row r="675" spans="1:12" x14ac:dyDescent="0.25">
      <c r="A675" s="8">
        <v>1</v>
      </c>
      <c r="B675" s="3">
        <v>43</v>
      </c>
      <c r="C675" s="5">
        <v>120000</v>
      </c>
      <c r="D675" s="33"/>
      <c r="E675" s="198">
        <v>2E-3</v>
      </c>
      <c r="F675" s="198">
        <v>9.4000000000000004E-3</v>
      </c>
      <c r="G675" s="198">
        <v>2.1600000000000001E-2</v>
      </c>
      <c r="H675" s="198">
        <v>3.7900000000000003E-2</v>
      </c>
      <c r="I675" s="198">
        <v>8.0299999999999996E-2</v>
      </c>
      <c r="J675" s="198">
        <v>0.13339999999999999</v>
      </c>
      <c r="K675" s="198">
        <v>0.1951</v>
      </c>
      <c r="L675" s="198">
        <v>0.26390000000000002</v>
      </c>
    </row>
    <row r="676" spans="1:12" x14ac:dyDescent="0.25">
      <c r="A676" s="8">
        <v>1</v>
      </c>
      <c r="B676" s="3">
        <v>44</v>
      </c>
      <c r="C676" s="5">
        <v>120000</v>
      </c>
      <c r="D676" s="33"/>
      <c r="E676" s="198">
        <v>1.8E-3</v>
      </c>
      <c r="F676" s="198">
        <v>8.3999999999999995E-3</v>
      </c>
      <c r="G676" s="198">
        <v>1.9699999999999999E-2</v>
      </c>
      <c r="H676" s="198">
        <v>3.5099999999999999E-2</v>
      </c>
      <c r="I676" s="198">
        <v>7.5700000000000003E-2</v>
      </c>
      <c r="J676" s="198">
        <v>0.12709999999999999</v>
      </c>
      <c r="K676" s="198">
        <v>0.18729999999999999</v>
      </c>
      <c r="L676" s="198">
        <v>0.25480000000000003</v>
      </c>
    </row>
    <row r="677" spans="1:12" x14ac:dyDescent="0.25">
      <c r="A677" s="8">
        <v>1</v>
      </c>
      <c r="B677" s="3">
        <v>45</v>
      </c>
      <c r="C677" s="5">
        <v>120000</v>
      </c>
      <c r="D677" s="33"/>
      <c r="E677" s="198">
        <v>1.4E-3</v>
      </c>
      <c r="F677" s="198">
        <v>7.3000000000000001E-3</v>
      </c>
      <c r="G677" s="198">
        <v>1.77E-2</v>
      </c>
      <c r="H677" s="198">
        <v>3.2000000000000001E-2</v>
      </c>
      <c r="I677" s="198">
        <v>7.0599999999999996E-2</v>
      </c>
      <c r="J677" s="198">
        <v>0.1202</v>
      </c>
      <c r="K677" s="198">
        <v>0.17879999999999999</v>
      </c>
      <c r="L677" s="198">
        <v>0.245</v>
      </c>
    </row>
    <row r="678" spans="1:12" x14ac:dyDescent="0.25">
      <c r="A678" s="8">
        <v>1</v>
      </c>
      <c r="B678" s="3">
        <v>46</v>
      </c>
      <c r="C678" s="5">
        <v>120000</v>
      </c>
      <c r="D678" s="33"/>
      <c r="E678" s="198">
        <v>1.1999999999999999E-3</v>
      </c>
      <c r="F678" s="198">
        <v>6.3E-3</v>
      </c>
      <c r="G678" s="198">
        <v>1.5800000000000002E-2</v>
      </c>
      <c r="H678" s="198">
        <v>2.9100000000000001E-2</v>
      </c>
      <c r="I678" s="198">
        <v>6.5600000000000006E-2</v>
      </c>
      <c r="J678" s="198">
        <v>0.1133</v>
      </c>
      <c r="K678" s="198">
        <v>0.17030000000000001</v>
      </c>
      <c r="L678" s="198">
        <v>0.2351</v>
      </c>
    </row>
    <row r="679" spans="1:12" x14ac:dyDescent="0.25">
      <c r="A679" s="8">
        <v>1</v>
      </c>
      <c r="B679" s="3">
        <v>47</v>
      </c>
      <c r="C679" s="5">
        <v>120000</v>
      </c>
      <c r="D679" s="33"/>
      <c r="E679" s="198">
        <v>8.9999999999999998E-4</v>
      </c>
      <c r="F679" s="198">
        <v>5.4000000000000003E-3</v>
      </c>
      <c r="G679" s="198">
        <v>1.4E-2</v>
      </c>
      <c r="H679" s="198">
        <v>2.63E-2</v>
      </c>
      <c r="I679" s="198">
        <v>6.08E-2</v>
      </c>
      <c r="J679" s="198">
        <v>0.1066</v>
      </c>
      <c r="K679" s="198">
        <v>0.16200000000000001</v>
      </c>
      <c r="L679" s="198">
        <v>0.2283</v>
      </c>
    </row>
    <row r="680" spans="1:12" x14ac:dyDescent="0.25">
      <c r="A680" s="8">
        <v>1</v>
      </c>
      <c r="B680" s="3">
        <v>48</v>
      </c>
      <c r="C680" s="5">
        <v>120000</v>
      </c>
      <c r="D680" s="33"/>
      <c r="E680" s="198">
        <v>8.0000000000000004E-4</v>
      </c>
      <c r="F680" s="198">
        <v>4.5999999999999999E-3</v>
      </c>
      <c r="G680" s="198">
        <v>1.23E-2</v>
      </c>
      <c r="H680" s="198">
        <v>2.3599999999999999E-2</v>
      </c>
      <c r="I680" s="198">
        <v>5.6099999999999997E-2</v>
      </c>
      <c r="J680" s="198">
        <v>0.1</v>
      </c>
      <c r="K680" s="198">
        <v>0.1537</v>
      </c>
      <c r="L680" s="198">
        <v>0.22140000000000001</v>
      </c>
    </row>
    <row r="681" spans="1:12" x14ac:dyDescent="0.25">
      <c r="A681" s="8">
        <v>1</v>
      </c>
      <c r="B681" s="3">
        <v>49</v>
      </c>
      <c r="C681" s="5">
        <v>120000</v>
      </c>
      <c r="D681" s="33"/>
      <c r="E681" s="198">
        <v>5.9999999999999995E-4</v>
      </c>
      <c r="F681" s="198">
        <v>3.8999999999999998E-3</v>
      </c>
      <c r="G681" s="198">
        <v>1.0699999999999999E-2</v>
      </c>
      <c r="H681" s="198">
        <v>2.1000000000000001E-2</v>
      </c>
      <c r="I681" s="198">
        <v>5.1400000000000001E-2</v>
      </c>
      <c r="J681" s="198">
        <v>9.3399999999999997E-2</v>
      </c>
      <c r="K681" s="198">
        <v>0.1459</v>
      </c>
      <c r="L681" s="198">
        <v>0.2147</v>
      </c>
    </row>
    <row r="682" spans="1:12" x14ac:dyDescent="0.25">
      <c r="A682" s="8">
        <v>1</v>
      </c>
      <c r="B682" s="3">
        <v>50</v>
      </c>
      <c r="C682" s="5">
        <v>120000</v>
      </c>
      <c r="D682" s="33"/>
      <c r="E682" s="198">
        <v>5.0000000000000001E-4</v>
      </c>
      <c r="F682" s="198">
        <v>3.2000000000000002E-3</v>
      </c>
      <c r="G682" s="198">
        <v>9.2999999999999992E-3</v>
      </c>
      <c r="H682" s="198">
        <v>1.8700000000000001E-2</v>
      </c>
      <c r="I682" s="198">
        <v>4.7100000000000003E-2</v>
      </c>
      <c r="J682" s="198">
        <v>8.7099999999999997E-2</v>
      </c>
      <c r="K682" s="198">
        <v>0.13980000000000001</v>
      </c>
      <c r="L682" s="198">
        <v>0.20810000000000001</v>
      </c>
    </row>
    <row r="683" spans="1:12" x14ac:dyDescent="0.25">
      <c r="A683" s="8">
        <v>1</v>
      </c>
      <c r="B683" s="3">
        <v>51</v>
      </c>
      <c r="C683" s="5">
        <v>120000</v>
      </c>
      <c r="D683" s="33"/>
      <c r="E683" s="198">
        <v>2.9999999999999997E-4</v>
      </c>
      <c r="F683" s="198">
        <v>2.7000000000000001E-3</v>
      </c>
      <c r="G683" s="198">
        <v>7.9000000000000008E-3</v>
      </c>
      <c r="H683" s="198">
        <v>1.6400000000000001E-2</v>
      </c>
      <c r="I683" s="198">
        <v>4.2799999999999998E-2</v>
      </c>
      <c r="J683" s="198">
        <v>8.09E-2</v>
      </c>
      <c r="K683" s="198">
        <v>0.1338</v>
      </c>
      <c r="L683" s="198">
        <v>0.2016</v>
      </c>
    </row>
    <row r="684" spans="1:12" x14ac:dyDescent="0.25">
      <c r="A684" s="8">
        <v>1</v>
      </c>
      <c r="B684" s="3">
        <v>52</v>
      </c>
      <c r="C684" s="5">
        <v>120000</v>
      </c>
      <c r="D684" s="33"/>
      <c r="E684" s="198">
        <v>2.0000000000000001E-4</v>
      </c>
      <c r="F684" s="198">
        <v>2.0999999999999999E-3</v>
      </c>
      <c r="G684" s="198">
        <v>6.7000000000000002E-3</v>
      </c>
      <c r="H684" s="198">
        <v>1.43E-2</v>
      </c>
      <c r="I684" s="198">
        <v>3.8600000000000002E-2</v>
      </c>
      <c r="J684" s="198">
        <v>7.4700000000000003E-2</v>
      </c>
      <c r="K684" s="198">
        <v>0.12770000000000001</v>
      </c>
      <c r="L684" s="198">
        <v>0.19500000000000001</v>
      </c>
    </row>
    <row r="685" spans="1:12" x14ac:dyDescent="0.25">
      <c r="A685" s="8">
        <v>1</v>
      </c>
      <c r="B685" s="3">
        <v>53</v>
      </c>
      <c r="C685" s="5">
        <v>120000</v>
      </c>
      <c r="D685" s="33"/>
      <c r="E685" s="198">
        <v>2.0000000000000001E-4</v>
      </c>
      <c r="F685" s="198">
        <v>1.6999999999999999E-3</v>
      </c>
      <c r="G685" s="198">
        <v>5.5999999999999999E-3</v>
      </c>
      <c r="H685" s="198">
        <v>1.23E-2</v>
      </c>
      <c r="I685" s="198">
        <v>3.4599999999999999E-2</v>
      </c>
      <c r="J685" s="198">
        <v>6.9500000000000006E-2</v>
      </c>
      <c r="K685" s="198">
        <v>0.1216</v>
      </c>
      <c r="L685" s="198">
        <v>0.18859999999999999</v>
      </c>
    </row>
    <row r="686" spans="1:12" x14ac:dyDescent="0.25">
      <c r="A686" s="8">
        <v>1</v>
      </c>
      <c r="B686" s="3">
        <v>54</v>
      </c>
      <c r="C686" s="5">
        <v>120000</v>
      </c>
      <c r="D686" s="33"/>
      <c r="E686" s="198">
        <v>1E-4</v>
      </c>
      <c r="F686" s="198">
        <v>1.2999999999999999E-3</v>
      </c>
      <c r="G686" s="198">
        <v>4.5999999999999999E-3</v>
      </c>
      <c r="H686" s="198">
        <v>1.04E-2</v>
      </c>
      <c r="I686" s="198">
        <v>3.0700000000000002E-2</v>
      </c>
      <c r="J686" s="198">
        <v>6.4600000000000005E-2</v>
      </c>
      <c r="K686" s="198">
        <v>0.1157</v>
      </c>
      <c r="L686" s="198">
        <v>0.18240000000000001</v>
      </c>
    </row>
    <row r="687" spans="1:12" x14ac:dyDescent="0.25">
      <c r="A687" s="8">
        <v>1</v>
      </c>
      <c r="B687" s="3">
        <v>55</v>
      </c>
      <c r="C687" s="5">
        <v>120000</v>
      </c>
      <c r="D687" s="33"/>
      <c r="E687" s="198">
        <v>1E-4</v>
      </c>
      <c r="F687" s="198">
        <v>1E-3</v>
      </c>
      <c r="G687" s="198">
        <v>3.7000000000000002E-3</v>
      </c>
      <c r="H687" s="198">
        <v>8.8000000000000005E-3</v>
      </c>
      <c r="I687" s="198">
        <v>2.7099999999999999E-2</v>
      </c>
      <c r="J687" s="198">
        <v>5.9900000000000002E-2</v>
      </c>
      <c r="K687" s="198">
        <v>0.1099</v>
      </c>
      <c r="L687" s="198">
        <v>0.1764</v>
      </c>
    </row>
    <row r="688" spans="1:12" x14ac:dyDescent="0.25">
      <c r="A688" s="8">
        <v>1</v>
      </c>
      <c r="B688" s="3">
        <v>56</v>
      </c>
      <c r="C688" s="5">
        <v>120000</v>
      </c>
      <c r="D688" s="33"/>
      <c r="E688" s="198">
        <v>1E-4</v>
      </c>
      <c r="F688" s="198">
        <v>6.9999999999999999E-4</v>
      </c>
      <c r="G688" s="198">
        <v>2.8999999999999998E-3</v>
      </c>
      <c r="H688" s="198">
        <v>7.1999999999999998E-3</v>
      </c>
      <c r="I688" s="198">
        <v>2.3599999999999999E-2</v>
      </c>
      <c r="J688" s="198">
        <v>5.5199999999999999E-2</v>
      </c>
      <c r="K688" s="198">
        <v>0.1041</v>
      </c>
      <c r="L688" s="198">
        <v>0.17030000000000001</v>
      </c>
    </row>
    <row r="689" spans="1:12" x14ac:dyDescent="0.25">
      <c r="A689" s="8">
        <v>1</v>
      </c>
      <c r="B689" s="3">
        <v>57</v>
      </c>
      <c r="C689" s="5">
        <v>120000</v>
      </c>
      <c r="D689" s="33"/>
      <c r="E689" s="198">
        <v>0</v>
      </c>
      <c r="F689" s="198">
        <v>5.0000000000000001E-4</v>
      </c>
      <c r="G689" s="198">
        <v>2.3E-3</v>
      </c>
      <c r="H689" s="198">
        <v>5.8999999999999999E-3</v>
      </c>
      <c r="I689" s="198">
        <v>2.0500000000000001E-2</v>
      </c>
      <c r="J689" s="198">
        <v>5.0599999999999999E-2</v>
      </c>
      <c r="K689" s="198">
        <v>9.8500000000000004E-2</v>
      </c>
      <c r="L689" s="198">
        <v>0.16439999999999999</v>
      </c>
    </row>
    <row r="690" spans="1:12" x14ac:dyDescent="0.25">
      <c r="A690" s="8">
        <v>1</v>
      </c>
      <c r="B690" s="3">
        <v>58</v>
      </c>
      <c r="C690" s="5">
        <v>120000</v>
      </c>
      <c r="D690" s="33"/>
      <c r="E690" s="198">
        <v>0</v>
      </c>
      <c r="F690" s="198">
        <v>4.0000000000000002E-4</v>
      </c>
      <c r="G690" s="198">
        <v>1.6999999999999999E-3</v>
      </c>
      <c r="H690" s="198">
        <v>4.7999999999999996E-3</v>
      </c>
      <c r="I690" s="198">
        <v>1.7999999999999999E-2</v>
      </c>
      <c r="J690" s="198">
        <v>4.6600000000000003E-2</v>
      </c>
      <c r="K690" s="198">
        <v>9.35E-2</v>
      </c>
      <c r="L690" s="198">
        <v>0.159</v>
      </c>
    </row>
    <row r="691" spans="1:12" x14ac:dyDescent="0.25">
      <c r="A691" s="8">
        <v>1</v>
      </c>
      <c r="B691" s="3">
        <v>59</v>
      </c>
      <c r="C691" s="5">
        <v>120000</v>
      </c>
      <c r="D691" s="33"/>
      <c r="E691" s="198">
        <v>0</v>
      </c>
      <c r="F691" s="198">
        <v>2.9999999999999997E-4</v>
      </c>
      <c r="G691" s="198">
        <v>1.2999999999999999E-3</v>
      </c>
      <c r="H691" s="198">
        <v>3.8E-3</v>
      </c>
      <c r="I691" s="198">
        <v>1.5699999999999999E-2</v>
      </c>
      <c r="J691" s="198">
        <v>4.2599999999999999E-2</v>
      </c>
      <c r="K691" s="198">
        <v>8.8400000000000006E-2</v>
      </c>
      <c r="L691" s="198">
        <v>0.1537</v>
      </c>
    </row>
    <row r="692" spans="1:12" x14ac:dyDescent="0.25">
      <c r="A692" s="8">
        <v>1</v>
      </c>
      <c r="B692" s="3">
        <v>60</v>
      </c>
      <c r="C692" s="5">
        <v>120000</v>
      </c>
      <c r="D692" s="33"/>
      <c r="E692" s="198">
        <v>0</v>
      </c>
      <c r="F692" s="198">
        <v>2.0000000000000001E-4</v>
      </c>
      <c r="G692" s="198">
        <v>1E-3</v>
      </c>
      <c r="H692" s="198">
        <v>2.8999999999999998E-3</v>
      </c>
      <c r="I692" s="198">
        <v>1.34E-2</v>
      </c>
      <c r="J692" s="198">
        <v>3.8699999999999998E-2</v>
      </c>
      <c r="K692" s="198">
        <v>8.3400000000000002E-2</v>
      </c>
      <c r="L692" s="198">
        <v>0.14849999999999999</v>
      </c>
    </row>
    <row r="693" spans="1:12" x14ac:dyDescent="0.25">
      <c r="A693" s="8">
        <v>1</v>
      </c>
      <c r="B693" s="3">
        <v>61</v>
      </c>
      <c r="C693" s="5">
        <v>120000</v>
      </c>
      <c r="D693" s="33"/>
      <c r="E693" s="198">
        <v>0</v>
      </c>
      <c r="F693" s="198">
        <v>1E-4</v>
      </c>
      <c r="G693" s="198">
        <v>6.9999999999999999E-4</v>
      </c>
      <c r="H693" s="198">
        <v>2.2000000000000001E-3</v>
      </c>
      <c r="I693" s="198">
        <v>1.14E-2</v>
      </c>
      <c r="J693" s="198">
        <v>3.5000000000000003E-2</v>
      </c>
      <c r="K693" s="198">
        <v>7.85E-2</v>
      </c>
      <c r="L693" s="198">
        <v>0.14330000000000001</v>
      </c>
    </row>
    <row r="694" spans="1:12" x14ac:dyDescent="0.25">
      <c r="A694" s="8">
        <v>1</v>
      </c>
      <c r="B694" s="3">
        <v>62</v>
      </c>
      <c r="C694" s="5">
        <v>120000</v>
      </c>
      <c r="D694" s="33"/>
      <c r="E694" s="198">
        <v>0</v>
      </c>
      <c r="F694" s="198">
        <v>1E-4</v>
      </c>
      <c r="G694" s="198">
        <v>5.0000000000000001E-4</v>
      </c>
      <c r="H694" s="198">
        <v>1.6000000000000001E-3</v>
      </c>
      <c r="I694" s="198">
        <v>9.4999999999999998E-3</v>
      </c>
      <c r="J694" s="198">
        <v>3.1399999999999997E-2</v>
      </c>
      <c r="K694" s="198">
        <v>7.3599999999999999E-2</v>
      </c>
      <c r="L694" s="198">
        <v>0.1381</v>
      </c>
    </row>
    <row r="695" spans="1:12" x14ac:dyDescent="0.25">
      <c r="A695" s="8">
        <v>1</v>
      </c>
      <c r="B695" s="3">
        <v>63</v>
      </c>
      <c r="C695" s="5">
        <v>120000</v>
      </c>
      <c r="D695" s="33"/>
      <c r="E695" s="198">
        <v>0</v>
      </c>
      <c r="F695" s="198">
        <v>0</v>
      </c>
      <c r="G695" s="198">
        <v>2.9999999999999997E-4</v>
      </c>
      <c r="H695" s="198">
        <v>1.1000000000000001E-3</v>
      </c>
      <c r="I695" s="198">
        <v>7.7000000000000002E-3</v>
      </c>
      <c r="J695" s="198">
        <v>2.7799999999999998E-2</v>
      </c>
      <c r="K695" s="198">
        <v>6.8699999999999997E-2</v>
      </c>
      <c r="L695" s="198">
        <v>0.13289999999999999</v>
      </c>
    </row>
    <row r="696" spans="1:12" x14ac:dyDescent="0.25">
      <c r="A696" s="8">
        <v>1</v>
      </c>
      <c r="B696" s="3">
        <v>64</v>
      </c>
      <c r="C696" s="5">
        <v>120000</v>
      </c>
      <c r="D696" s="33"/>
      <c r="E696" s="198">
        <v>0</v>
      </c>
      <c r="F696" s="198">
        <v>0</v>
      </c>
      <c r="G696" s="198">
        <v>2.0000000000000001E-4</v>
      </c>
      <c r="H696" s="198">
        <v>6.9999999999999999E-4</v>
      </c>
      <c r="I696" s="198">
        <v>6.1000000000000004E-3</v>
      </c>
      <c r="J696" s="198">
        <v>2.4299999999999999E-2</v>
      </c>
      <c r="K696" s="198">
        <v>6.3700000000000007E-2</v>
      </c>
      <c r="L696" s="198">
        <v>0.12759999999999999</v>
      </c>
    </row>
    <row r="697" spans="1:12" x14ac:dyDescent="0.25">
      <c r="A697" s="8">
        <v>1</v>
      </c>
      <c r="B697" s="3">
        <v>65</v>
      </c>
      <c r="C697" s="5">
        <v>120000</v>
      </c>
      <c r="D697" s="33"/>
      <c r="E697" s="198">
        <v>0</v>
      </c>
      <c r="F697" s="198">
        <v>0</v>
      </c>
      <c r="G697" s="198">
        <v>1E-4</v>
      </c>
      <c r="H697" s="198">
        <v>5.0000000000000001E-4</v>
      </c>
      <c r="I697" s="198">
        <v>4.7000000000000002E-3</v>
      </c>
      <c r="J697" s="198">
        <v>2.1000000000000001E-2</v>
      </c>
      <c r="K697" s="198">
        <v>5.8799999999999998E-2</v>
      </c>
      <c r="L697" s="198">
        <v>0.12239999999999999</v>
      </c>
    </row>
    <row r="698" spans="1:12" x14ac:dyDescent="0.25">
      <c r="A698" s="8">
        <v>1</v>
      </c>
      <c r="B698" s="3">
        <v>66</v>
      </c>
      <c r="C698" s="5">
        <v>120000</v>
      </c>
      <c r="D698" s="33"/>
      <c r="E698" s="198">
        <v>0</v>
      </c>
      <c r="F698" s="198">
        <v>0</v>
      </c>
      <c r="G698" s="198">
        <v>0</v>
      </c>
      <c r="H698" s="198">
        <v>2.9999999999999997E-4</v>
      </c>
      <c r="I698" s="198">
        <v>3.5000000000000001E-3</v>
      </c>
      <c r="J698" s="198">
        <v>1.78E-2</v>
      </c>
      <c r="K698" s="198">
        <v>5.3900000000000003E-2</v>
      </c>
      <c r="L698" s="198">
        <v>0.1173</v>
      </c>
    </row>
    <row r="699" spans="1:12" x14ac:dyDescent="0.25">
      <c r="A699" s="8">
        <v>1</v>
      </c>
      <c r="B699" s="3">
        <v>67</v>
      </c>
      <c r="C699" s="5">
        <v>120000</v>
      </c>
      <c r="D699" s="33"/>
      <c r="E699" s="198">
        <v>0</v>
      </c>
      <c r="F699" s="198">
        <v>0</v>
      </c>
      <c r="G699" s="198">
        <v>0</v>
      </c>
      <c r="H699" s="198">
        <v>1E-4</v>
      </c>
      <c r="I699" s="198">
        <v>2.3999999999999998E-3</v>
      </c>
      <c r="J699" s="198">
        <v>1.46E-2</v>
      </c>
      <c r="K699" s="198">
        <v>4.87E-2</v>
      </c>
      <c r="L699" s="198">
        <v>0.11169999999999999</v>
      </c>
    </row>
    <row r="700" spans="1:12" x14ac:dyDescent="0.25">
      <c r="A700" s="8">
        <v>1</v>
      </c>
      <c r="B700" s="3">
        <v>68</v>
      </c>
      <c r="C700" s="5">
        <v>120000</v>
      </c>
      <c r="D700" s="33"/>
      <c r="E700" s="198">
        <v>0</v>
      </c>
      <c r="F700" s="198">
        <v>0</v>
      </c>
      <c r="G700" s="198">
        <v>0</v>
      </c>
      <c r="H700" s="198">
        <v>1E-4</v>
      </c>
      <c r="I700" s="198">
        <v>1.6000000000000001E-3</v>
      </c>
      <c r="J700" s="198">
        <v>1.1599999999999999E-2</v>
      </c>
      <c r="K700" s="198">
        <v>4.3400000000000001E-2</v>
      </c>
      <c r="L700" s="198">
        <v>0.106</v>
      </c>
    </row>
    <row r="701" spans="1:12" x14ac:dyDescent="0.25">
      <c r="A701" s="8">
        <v>1</v>
      </c>
      <c r="B701" s="3">
        <v>69</v>
      </c>
      <c r="C701" s="5">
        <v>120000</v>
      </c>
      <c r="D701" s="33"/>
      <c r="E701" s="198">
        <v>0</v>
      </c>
      <c r="F701" s="198">
        <v>0</v>
      </c>
      <c r="G701" s="198">
        <v>0</v>
      </c>
      <c r="H701" s="198">
        <v>0</v>
      </c>
      <c r="I701" s="198">
        <v>8.9999999999999998E-4</v>
      </c>
      <c r="J701" s="198">
        <v>8.8999999999999999E-3</v>
      </c>
      <c r="K701" s="198">
        <v>3.8300000000000001E-2</v>
      </c>
      <c r="L701" s="198">
        <v>0.10059999999999999</v>
      </c>
    </row>
    <row r="702" spans="1:12" x14ac:dyDescent="0.25">
      <c r="A702" s="8">
        <v>1</v>
      </c>
      <c r="B702" s="3">
        <v>70</v>
      </c>
      <c r="C702" s="5">
        <v>120000</v>
      </c>
      <c r="D702" s="33"/>
      <c r="E702" s="198">
        <v>0</v>
      </c>
      <c r="F702" s="198">
        <v>0</v>
      </c>
      <c r="G702" s="198">
        <v>0</v>
      </c>
      <c r="H702" s="198">
        <v>0</v>
      </c>
      <c r="I702" s="198">
        <v>4.0000000000000002E-4</v>
      </c>
      <c r="J702" s="198">
        <v>6.1000000000000004E-3</v>
      </c>
      <c r="K702" s="198">
        <v>3.2500000000000001E-2</v>
      </c>
      <c r="L702" s="198">
        <v>9.4299999999999995E-2</v>
      </c>
    </row>
    <row r="703" spans="1:12" x14ac:dyDescent="0.25">
      <c r="A703" s="8">
        <v>1</v>
      </c>
      <c r="B703" s="3">
        <v>71</v>
      </c>
      <c r="C703" s="5">
        <v>120000</v>
      </c>
      <c r="D703" s="33"/>
      <c r="E703" s="198">
        <v>0</v>
      </c>
      <c r="F703" s="198">
        <v>0</v>
      </c>
      <c r="G703" s="198">
        <v>0</v>
      </c>
      <c r="H703" s="198">
        <v>0</v>
      </c>
      <c r="I703" s="198">
        <v>2.0000000000000001E-4</v>
      </c>
      <c r="J703" s="198">
        <v>3.8999999999999998E-3</v>
      </c>
      <c r="K703" s="198">
        <v>2.6800000000000001E-2</v>
      </c>
      <c r="L703" s="198">
        <v>8.8200000000000001E-2</v>
      </c>
    </row>
    <row r="704" spans="1:12" x14ac:dyDescent="0.25">
      <c r="A704" s="8">
        <v>1</v>
      </c>
      <c r="B704" s="3">
        <v>72</v>
      </c>
      <c r="C704" s="5">
        <v>120000</v>
      </c>
      <c r="D704" s="33"/>
      <c r="E704" s="198">
        <v>0</v>
      </c>
      <c r="F704" s="198">
        <v>0</v>
      </c>
      <c r="G704" s="198">
        <v>0</v>
      </c>
      <c r="H704" s="198">
        <v>0</v>
      </c>
      <c r="I704" s="198">
        <v>0</v>
      </c>
      <c r="J704" s="198">
        <v>1.6999999999999999E-3</v>
      </c>
      <c r="K704" s="198">
        <v>1.95E-2</v>
      </c>
      <c r="L704" s="198">
        <v>8.0100000000000005E-2</v>
      </c>
    </row>
    <row r="705" spans="1:12" x14ac:dyDescent="0.25">
      <c r="A705" s="8">
        <v>1</v>
      </c>
      <c r="B705" s="3">
        <v>73</v>
      </c>
      <c r="C705" s="5">
        <v>120000</v>
      </c>
      <c r="D705" s="33"/>
      <c r="E705" s="198">
        <v>0</v>
      </c>
      <c r="F705" s="198">
        <v>0</v>
      </c>
      <c r="G705" s="198">
        <v>0</v>
      </c>
      <c r="H705" s="198">
        <v>0</v>
      </c>
      <c r="I705" s="198">
        <v>0</v>
      </c>
      <c r="J705" s="198">
        <v>4.0000000000000002E-4</v>
      </c>
      <c r="K705" s="198">
        <v>1.2E-2</v>
      </c>
      <c r="L705" s="198">
        <v>7.17E-2</v>
      </c>
    </row>
    <row r="706" spans="1:12" x14ac:dyDescent="0.25">
      <c r="A706" s="8">
        <v>1</v>
      </c>
      <c r="B706" s="3">
        <v>74</v>
      </c>
      <c r="C706" s="5">
        <v>120000</v>
      </c>
      <c r="D706" s="33"/>
      <c r="E706" s="198">
        <v>0</v>
      </c>
      <c r="F706" s="198">
        <v>0</v>
      </c>
      <c r="G706" s="198">
        <v>0</v>
      </c>
      <c r="H706" s="198">
        <v>0</v>
      </c>
      <c r="I706" s="198">
        <v>0</v>
      </c>
      <c r="J706" s="198">
        <v>1E-4</v>
      </c>
      <c r="K706" s="198">
        <v>7.6E-3</v>
      </c>
      <c r="L706" s="198">
        <v>6.6400000000000001E-2</v>
      </c>
    </row>
    <row r="707" spans="1:12" x14ac:dyDescent="0.25">
      <c r="A707" s="8">
        <v>2</v>
      </c>
      <c r="B707" s="3">
        <v>36</v>
      </c>
      <c r="C707" s="5">
        <v>120000</v>
      </c>
      <c r="D707" s="33"/>
      <c r="E707" s="198">
        <v>6.1000000000000004E-3</v>
      </c>
      <c r="F707" s="198">
        <v>2.0799999999999999E-2</v>
      </c>
      <c r="G707" s="198">
        <v>4.1300000000000003E-2</v>
      </c>
      <c r="H707" s="198">
        <v>6.5699999999999995E-2</v>
      </c>
      <c r="I707" s="198">
        <v>0.1235</v>
      </c>
      <c r="J707" s="198">
        <v>0.19</v>
      </c>
      <c r="K707" s="198">
        <v>0.2631</v>
      </c>
      <c r="L707" s="198">
        <v>0.34160000000000001</v>
      </c>
    </row>
    <row r="708" spans="1:12" x14ac:dyDescent="0.25">
      <c r="A708" s="8">
        <v>2</v>
      </c>
      <c r="B708" s="3">
        <v>37</v>
      </c>
      <c r="C708" s="5">
        <v>120000</v>
      </c>
      <c r="D708" s="33"/>
      <c r="E708" s="198">
        <v>5.5999999999999999E-3</v>
      </c>
      <c r="F708" s="198">
        <v>1.9400000000000001E-2</v>
      </c>
      <c r="G708" s="198">
        <v>3.8800000000000001E-2</v>
      </c>
      <c r="H708" s="198">
        <v>6.2399999999999997E-2</v>
      </c>
      <c r="I708" s="198">
        <v>0.11840000000000001</v>
      </c>
      <c r="J708" s="198">
        <v>0.18329999999999999</v>
      </c>
      <c r="K708" s="198">
        <v>0.255</v>
      </c>
      <c r="L708" s="198">
        <v>0.33229999999999998</v>
      </c>
    </row>
    <row r="709" spans="1:12" x14ac:dyDescent="0.25">
      <c r="A709" s="8">
        <v>2</v>
      </c>
      <c r="B709" s="3">
        <v>38</v>
      </c>
      <c r="C709" s="5">
        <v>120000</v>
      </c>
      <c r="D709" s="33"/>
      <c r="E709" s="198">
        <v>5.0000000000000001E-3</v>
      </c>
      <c r="F709" s="198">
        <v>1.7899999999999999E-2</v>
      </c>
      <c r="G709" s="198">
        <v>3.6400000000000002E-2</v>
      </c>
      <c r="H709" s="198">
        <v>5.8999999999999997E-2</v>
      </c>
      <c r="I709" s="198">
        <v>0.1132</v>
      </c>
      <c r="J709" s="198">
        <v>0.17649999999999999</v>
      </c>
      <c r="K709" s="198">
        <v>0.24690000000000001</v>
      </c>
      <c r="L709" s="198">
        <v>0.32300000000000001</v>
      </c>
    </row>
    <row r="710" spans="1:12" x14ac:dyDescent="0.25">
      <c r="A710" s="8">
        <v>2</v>
      </c>
      <c r="B710" s="3">
        <v>39</v>
      </c>
      <c r="C710" s="5">
        <v>120000</v>
      </c>
      <c r="D710" s="33"/>
      <c r="E710" s="198">
        <v>4.4999999999999997E-3</v>
      </c>
      <c r="F710" s="198">
        <v>1.6500000000000001E-2</v>
      </c>
      <c r="G710" s="198">
        <v>3.4099999999999998E-2</v>
      </c>
      <c r="H710" s="198">
        <v>5.57E-2</v>
      </c>
      <c r="I710" s="198">
        <v>0.1081</v>
      </c>
      <c r="J710" s="198">
        <v>0.16980000000000001</v>
      </c>
      <c r="K710" s="198">
        <v>0.23880000000000001</v>
      </c>
      <c r="L710" s="198">
        <v>0.31380000000000002</v>
      </c>
    </row>
    <row r="711" spans="1:12" x14ac:dyDescent="0.25">
      <c r="A711" s="8">
        <v>2</v>
      </c>
      <c r="B711" s="3">
        <v>40</v>
      </c>
      <c r="C711" s="5">
        <v>120000</v>
      </c>
      <c r="D711" s="33"/>
      <c r="E711" s="198">
        <v>4.0000000000000001E-3</v>
      </c>
      <c r="F711" s="198">
        <v>1.52E-2</v>
      </c>
      <c r="G711" s="198">
        <v>3.1800000000000002E-2</v>
      </c>
      <c r="H711" s="198">
        <v>5.2400000000000002E-2</v>
      </c>
      <c r="I711" s="198">
        <v>0.10299999999999999</v>
      </c>
      <c r="J711" s="198">
        <v>0.16309999999999999</v>
      </c>
      <c r="K711" s="198">
        <v>0.23069999999999999</v>
      </c>
      <c r="L711" s="198">
        <v>0.30449999999999999</v>
      </c>
    </row>
    <row r="712" spans="1:12" x14ac:dyDescent="0.25">
      <c r="A712" s="8">
        <v>2</v>
      </c>
      <c r="B712" s="3">
        <v>41</v>
      </c>
      <c r="C712" s="5">
        <v>120000</v>
      </c>
      <c r="D712" s="33"/>
      <c r="E712" s="198">
        <v>3.5999999999999999E-3</v>
      </c>
      <c r="F712" s="198">
        <v>1.3899999999999999E-2</v>
      </c>
      <c r="G712" s="198">
        <v>2.9600000000000001E-2</v>
      </c>
      <c r="H712" s="198">
        <v>4.9200000000000001E-2</v>
      </c>
      <c r="I712" s="198">
        <v>9.7900000000000001E-2</v>
      </c>
      <c r="J712" s="198">
        <v>0.15640000000000001</v>
      </c>
      <c r="K712" s="198">
        <v>0.22259999999999999</v>
      </c>
      <c r="L712" s="198">
        <v>0.29530000000000001</v>
      </c>
    </row>
    <row r="713" spans="1:12" x14ac:dyDescent="0.25">
      <c r="A713" s="8">
        <v>2</v>
      </c>
      <c r="B713" s="3">
        <v>42</v>
      </c>
      <c r="C713" s="5">
        <v>120000</v>
      </c>
      <c r="D713" s="33"/>
      <c r="E713" s="198">
        <v>3.0999999999999999E-3</v>
      </c>
      <c r="F713" s="198">
        <v>1.2699999999999999E-2</v>
      </c>
      <c r="G713" s="198">
        <v>2.7400000000000001E-2</v>
      </c>
      <c r="H713" s="198">
        <v>4.6100000000000002E-2</v>
      </c>
      <c r="I713" s="198">
        <v>9.2899999999999996E-2</v>
      </c>
      <c r="J713" s="198">
        <v>0.1497</v>
      </c>
      <c r="K713" s="198">
        <v>0.2145</v>
      </c>
      <c r="L713" s="198">
        <v>0.28589999999999999</v>
      </c>
    </row>
    <row r="714" spans="1:12" x14ac:dyDescent="0.25">
      <c r="A714" s="8">
        <v>2</v>
      </c>
      <c r="B714" s="3">
        <v>43</v>
      </c>
      <c r="C714" s="5">
        <v>120000</v>
      </c>
      <c r="D714" s="33"/>
      <c r="E714" s="198">
        <v>2.8E-3</v>
      </c>
      <c r="F714" s="198">
        <v>1.15E-2</v>
      </c>
      <c r="G714" s="198">
        <v>2.53E-2</v>
      </c>
      <c r="H714" s="198">
        <v>4.2999999999999997E-2</v>
      </c>
      <c r="I714" s="198">
        <v>8.7999999999999995E-2</v>
      </c>
      <c r="J714" s="198">
        <v>0.1431</v>
      </c>
      <c r="K714" s="198">
        <v>0.2064</v>
      </c>
      <c r="L714" s="198">
        <v>0.2767</v>
      </c>
    </row>
    <row r="715" spans="1:12" x14ac:dyDescent="0.25">
      <c r="A715" s="8">
        <v>2</v>
      </c>
      <c r="B715" s="3">
        <v>44</v>
      </c>
      <c r="C715" s="5">
        <v>120000</v>
      </c>
      <c r="D715" s="33"/>
      <c r="E715" s="198">
        <v>2.3999999999999998E-3</v>
      </c>
      <c r="F715" s="198">
        <v>1.04E-2</v>
      </c>
      <c r="G715" s="198">
        <v>2.3300000000000001E-2</v>
      </c>
      <c r="H715" s="198">
        <v>0.04</v>
      </c>
      <c r="I715" s="198">
        <v>8.3099999999999993E-2</v>
      </c>
      <c r="J715" s="198">
        <v>0.1366</v>
      </c>
      <c r="K715" s="198">
        <v>0.19850000000000001</v>
      </c>
      <c r="L715" s="198">
        <v>0.2676</v>
      </c>
    </row>
    <row r="716" spans="1:12" x14ac:dyDescent="0.25">
      <c r="A716" s="8">
        <v>2</v>
      </c>
      <c r="B716" s="3">
        <v>45</v>
      </c>
      <c r="C716" s="5">
        <v>120000</v>
      </c>
      <c r="D716" s="33"/>
      <c r="E716" s="198">
        <v>2E-3</v>
      </c>
      <c r="F716" s="198">
        <v>9.1999999999999998E-3</v>
      </c>
      <c r="G716" s="198">
        <v>2.1000000000000001E-2</v>
      </c>
      <c r="H716" s="198">
        <v>3.6700000000000003E-2</v>
      </c>
      <c r="I716" s="198">
        <v>7.7799999999999994E-2</v>
      </c>
      <c r="J716" s="198">
        <v>0.12939999999999999</v>
      </c>
      <c r="K716" s="198">
        <v>0.1898</v>
      </c>
      <c r="L716" s="198">
        <v>0.25750000000000001</v>
      </c>
    </row>
    <row r="717" spans="1:12" x14ac:dyDescent="0.25">
      <c r="A717" s="8">
        <v>2</v>
      </c>
      <c r="B717" s="3">
        <v>46</v>
      </c>
      <c r="C717" s="5">
        <v>120000</v>
      </c>
      <c r="D717" s="33"/>
      <c r="E717" s="198">
        <v>1.6999999999999999E-3</v>
      </c>
      <c r="F717" s="198">
        <v>8.0000000000000002E-3</v>
      </c>
      <c r="G717" s="198">
        <v>1.89E-2</v>
      </c>
      <c r="H717" s="198">
        <v>3.3500000000000002E-2</v>
      </c>
      <c r="I717" s="198">
        <v>7.2499999999999995E-2</v>
      </c>
      <c r="J717" s="198">
        <v>0.12230000000000001</v>
      </c>
      <c r="K717" s="198">
        <v>0.18110000000000001</v>
      </c>
      <c r="L717" s="198">
        <v>0.2475</v>
      </c>
    </row>
    <row r="718" spans="1:12" x14ac:dyDescent="0.25">
      <c r="A718" s="8">
        <v>2</v>
      </c>
      <c r="B718" s="3">
        <v>47</v>
      </c>
      <c r="C718" s="5">
        <v>120000</v>
      </c>
      <c r="D718" s="33"/>
      <c r="E718" s="198">
        <v>1.4E-3</v>
      </c>
      <c r="F718" s="198">
        <v>7.0000000000000001E-3</v>
      </c>
      <c r="G718" s="198">
        <v>1.6899999999999998E-2</v>
      </c>
      <c r="H718" s="198">
        <v>3.0499999999999999E-2</v>
      </c>
      <c r="I718" s="198">
        <v>6.7400000000000002E-2</v>
      </c>
      <c r="J718" s="198">
        <v>0.1154</v>
      </c>
      <c r="K718" s="198">
        <v>0.1726</v>
      </c>
      <c r="L718" s="198">
        <v>0.2404</v>
      </c>
    </row>
    <row r="719" spans="1:12" x14ac:dyDescent="0.25">
      <c r="A719" s="8">
        <v>2</v>
      </c>
      <c r="B719" s="3">
        <v>48</v>
      </c>
      <c r="C719" s="5">
        <v>120000</v>
      </c>
      <c r="D719" s="33"/>
      <c r="E719" s="198">
        <v>1.1000000000000001E-3</v>
      </c>
      <c r="F719" s="198">
        <v>6.0000000000000001E-3</v>
      </c>
      <c r="G719" s="198">
        <v>1.49E-2</v>
      </c>
      <c r="H719" s="198">
        <v>2.75E-2</v>
      </c>
      <c r="I719" s="198">
        <v>6.2399999999999997E-2</v>
      </c>
      <c r="J719" s="198">
        <v>0.1085</v>
      </c>
      <c r="K719" s="198">
        <v>0.16400000000000001</v>
      </c>
      <c r="L719" s="198">
        <v>0.23350000000000001</v>
      </c>
    </row>
    <row r="720" spans="1:12" x14ac:dyDescent="0.25">
      <c r="A720" s="8">
        <v>2</v>
      </c>
      <c r="B720" s="3">
        <v>49</v>
      </c>
      <c r="C720" s="5">
        <v>120000</v>
      </c>
      <c r="D720" s="33"/>
      <c r="E720" s="198">
        <v>8.9999999999999998E-4</v>
      </c>
      <c r="F720" s="198">
        <v>5.1000000000000004E-3</v>
      </c>
      <c r="G720" s="198">
        <v>1.3100000000000001E-2</v>
      </c>
      <c r="H720" s="198">
        <v>2.47E-2</v>
      </c>
      <c r="I720" s="198">
        <v>5.7500000000000002E-2</v>
      </c>
      <c r="J720" s="198">
        <v>0.1016</v>
      </c>
      <c r="K720" s="198">
        <v>0.15620000000000001</v>
      </c>
      <c r="L720" s="198">
        <v>0.2266</v>
      </c>
    </row>
    <row r="721" spans="1:12" x14ac:dyDescent="0.25">
      <c r="A721" s="8">
        <v>2</v>
      </c>
      <c r="B721" s="3">
        <v>50</v>
      </c>
      <c r="C721" s="5">
        <v>120000</v>
      </c>
      <c r="D721" s="33"/>
      <c r="E721" s="198">
        <v>6.9999999999999999E-4</v>
      </c>
      <c r="F721" s="198">
        <v>4.3E-3</v>
      </c>
      <c r="G721" s="198">
        <v>1.15E-2</v>
      </c>
      <c r="H721" s="198">
        <v>2.2100000000000002E-2</v>
      </c>
      <c r="I721" s="198">
        <v>5.28E-2</v>
      </c>
      <c r="J721" s="198">
        <v>9.5000000000000001E-2</v>
      </c>
      <c r="K721" s="198">
        <v>0.14990000000000001</v>
      </c>
      <c r="L721" s="198">
        <v>0.21990000000000001</v>
      </c>
    </row>
    <row r="722" spans="1:12" x14ac:dyDescent="0.25">
      <c r="A722" s="8">
        <v>2</v>
      </c>
      <c r="B722" s="3">
        <v>51</v>
      </c>
      <c r="C722" s="5">
        <v>120000</v>
      </c>
      <c r="D722" s="33"/>
      <c r="E722" s="198">
        <v>5.0000000000000001E-4</v>
      </c>
      <c r="F722" s="198">
        <v>3.5999999999999999E-3</v>
      </c>
      <c r="G722" s="198">
        <v>9.9000000000000008E-3</v>
      </c>
      <c r="H722" s="198">
        <v>1.9599999999999999E-2</v>
      </c>
      <c r="I722" s="198">
        <v>4.8300000000000003E-2</v>
      </c>
      <c r="J722" s="198">
        <v>8.8499999999999995E-2</v>
      </c>
      <c r="K722" s="198">
        <v>0.14380000000000001</v>
      </c>
      <c r="L722" s="198">
        <v>0.21329999999999999</v>
      </c>
    </row>
    <row r="723" spans="1:12" x14ac:dyDescent="0.25">
      <c r="A723" s="8">
        <v>2</v>
      </c>
      <c r="B723" s="3">
        <v>52</v>
      </c>
      <c r="C723" s="5">
        <v>120000</v>
      </c>
      <c r="D723" s="33"/>
      <c r="E723" s="198">
        <v>4.0000000000000002E-4</v>
      </c>
      <c r="F723" s="198">
        <v>2.8999999999999998E-3</v>
      </c>
      <c r="G723" s="198">
        <v>8.5000000000000006E-3</v>
      </c>
      <c r="H723" s="198">
        <v>1.7100000000000001E-2</v>
      </c>
      <c r="I723" s="198">
        <v>4.3799999999999999E-2</v>
      </c>
      <c r="J723" s="198">
        <v>8.2100000000000006E-2</v>
      </c>
      <c r="K723" s="198">
        <v>0.13750000000000001</v>
      </c>
      <c r="L723" s="198">
        <v>0.20660000000000001</v>
      </c>
    </row>
    <row r="724" spans="1:12" x14ac:dyDescent="0.25">
      <c r="A724" s="8">
        <v>2</v>
      </c>
      <c r="B724" s="3">
        <v>53</v>
      </c>
      <c r="C724" s="5">
        <v>120000</v>
      </c>
      <c r="D724" s="33"/>
      <c r="E724" s="198">
        <v>2.9999999999999997E-4</v>
      </c>
      <c r="F724" s="198">
        <v>2.3999999999999998E-3</v>
      </c>
      <c r="G724" s="198">
        <v>7.1000000000000004E-3</v>
      </c>
      <c r="H724" s="198">
        <v>1.49E-2</v>
      </c>
      <c r="I724" s="198">
        <v>3.9399999999999998E-2</v>
      </c>
      <c r="J724" s="198">
        <v>7.6799999999999993E-2</v>
      </c>
      <c r="K724" s="198">
        <v>0.1313</v>
      </c>
      <c r="L724" s="198">
        <v>0.20019999999999999</v>
      </c>
    </row>
    <row r="725" spans="1:12" x14ac:dyDescent="0.25">
      <c r="A725" s="8">
        <v>2</v>
      </c>
      <c r="B725" s="3">
        <v>54</v>
      </c>
      <c r="C725" s="5">
        <v>120000</v>
      </c>
      <c r="D725" s="33"/>
      <c r="E725" s="198">
        <v>2.0000000000000001E-4</v>
      </c>
      <c r="F725" s="198">
        <v>1.9E-3</v>
      </c>
      <c r="G725" s="198">
        <v>5.8999999999999999E-3</v>
      </c>
      <c r="H725" s="198">
        <v>1.2800000000000001E-2</v>
      </c>
      <c r="I725" s="198">
        <v>3.5200000000000002E-2</v>
      </c>
      <c r="J725" s="198">
        <v>7.17E-2</v>
      </c>
      <c r="K725" s="198">
        <v>0.12520000000000001</v>
      </c>
      <c r="L725" s="198">
        <v>0.19389999999999999</v>
      </c>
    </row>
    <row r="726" spans="1:12" x14ac:dyDescent="0.25">
      <c r="A726" s="8">
        <v>2</v>
      </c>
      <c r="B726" s="3">
        <v>55</v>
      </c>
      <c r="C726" s="5">
        <v>120000</v>
      </c>
      <c r="D726" s="33"/>
      <c r="E726" s="198">
        <v>2.0000000000000001E-4</v>
      </c>
      <c r="F726" s="198">
        <v>1.5E-3</v>
      </c>
      <c r="G726" s="198">
        <v>4.8999999999999998E-3</v>
      </c>
      <c r="H726" s="198">
        <v>1.09E-2</v>
      </c>
      <c r="I726" s="198">
        <v>3.1300000000000001E-2</v>
      </c>
      <c r="J726" s="198">
        <v>6.6799999999999998E-2</v>
      </c>
      <c r="K726" s="198">
        <v>0.1193</v>
      </c>
      <c r="L726" s="198">
        <v>0.18779999999999999</v>
      </c>
    </row>
    <row r="727" spans="1:12" x14ac:dyDescent="0.25">
      <c r="A727" s="8">
        <v>2</v>
      </c>
      <c r="B727" s="3">
        <v>56</v>
      </c>
      <c r="C727" s="5">
        <v>120000</v>
      </c>
      <c r="D727" s="33"/>
      <c r="E727" s="198">
        <v>1E-4</v>
      </c>
      <c r="F727" s="198">
        <v>1.1000000000000001E-3</v>
      </c>
      <c r="G727" s="198">
        <v>3.8999999999999998E-3</v>
      </c>
      <c r="H727" s="198">
        <v>9.1000000000000004E-3</v>
      </c>
      <c r="I727" s="198">
        <v>2.75E-2</v>
      </c>
      <c r="J727" s="198">
        <v>6.1800000000000001E-2</v>
      </c>
      <c r="K727" s="198">
        <v>0.1134</v>
      </c>
      <c r="L727" s="198">
        <v>0.18160000000000001</v>
      </c>
    </row>
    <row r="728" spans="1:12" x14ac:dyDescent="0.25">
      <c r="A728" s="8">
        <v>2</v>
      </c>
      <c r="B728" s="3">
        <v>57</v>
      </c>
      <c r="C728" s="5">
        <v>120000</v>
      </c>
      <c r="D728" s="33"/>
      <c r="E728" s="198">
        <v>1E-4</v>
      </c>
      <c r="F728" s="198">
        <v>8.0000000000000004E-4</v>
      </c>
      <c r="G728" s="198">
        <v>3.0999999999999999E-3</v>
      </c>
      <c r="H728" s="198">
        <v>7.4999999999999997E-3</v>
      </c>
      <c r="I728" s="198">
        <v>2.4199999999999999E-2</v>
      </c>
      <c r="J728" s="198">
        <v>5.7000000000000002E-2</v>
      </c>
      <c r="K728" s="198">
        <v>0.1076</v>
      </c>
      <c r="L728" s="198">
        <v>0.17560000000000001</v>
      </c>
    </row>
    <row r="729" spans="1:12" x14ac:dyDescent="0.25">
      <c r="A729" s="8">
        <v>2</v>
      </c>
      <c r="B729" s="3">
        <v>58</v>
      </c>
      <c r="C729" s="5">
        <v>120000</v>
      </c>
      <c r="D729" s="33"/>
      <c r="E729" s="198">
        <v>0</v>
      </c>
      <c r="F729" s="198">
        <v>5.9999999999999995E-4</v>
      </c>
      <c r="G729" s="198">
        <v>2.3999999999999998E-3</v>
      </c>
      <c r="H729" s="198">
        <v>6.1000000000000004E-3</v>
      </c>
      <c r="I729" s="198">
        <v>2.1499999999999998E-2</v>
      </c>
      <c r="J729" s="198">
        <v>5.28E-2</v>
      </c>
      <c r="K729" s="198">
        <v>0.10249999999999999</v>
      </c>
      <c r="L729" s="198">
        <v>0.17030000000000001</v>
      </c>
    </row>
    <row r="730" spans="1:12" x14ac:dyDescent="0.25">
      <c r="A730" s="8">
        <v>2</v>
      </c>
      <c r="B730" s="3">
        <v>59</v>
      </c>
      <c r="C730" s="5">
        <v>120000</v>
      </c>
      <c r="D730" s="33"/>
      <c r="E730" s="198">
        <v>0</v>
      </c>
      <c r="F730" s="198">
        <v>4.0000000000000002E-4</v>
      </c>
      <c r="G730" s="198">
        <v>1.9E-3</v>
      </c>
      <c r="H730" s="198">
        <v>5.0000000000000001E-3</v>
      </c>
      <c r="I730" s="198">
        <v>1.89E-2</v>
      </c>
      <c r="J730" s="198">
        <v>4.87E-2</v>
      </c>
      <c r="K730" s="198">
        <v>9.74E-2</v>
      </c>
      <c r="L730" s="198">
        <v>0.16500000000000001</v>
      </c>
    </row>
    <row r="731" spans="1:12" x14ac:dyDescent="0.25">
      <c r="A731" s="8">
        <v>2</v>
      </c>
      <c r="B731" s="3">
        <v>60</v>
      </c>
      <c r="C731" s="5">
        <v>120000</v>
      </c>
      <c r="D731" s="33"/>
      <c r="E731" s="198">
        <v>0</v>
      </c>
      <c r="F731" s="198">
        <v>2.9999999999999997E-4</v>
      </c>
      <c r="G731" s="198">
        <v>1.4E-3</v>
      </c>
      <c r="H731" s="198">
        <v>3.8999999999999998E-3</v>
      </c>
      <c r="I731" s="198">
        <v>1.6500000000000001E-2</v>
      </c>
      <c r="J731" s="198">
        <v>4.4699999999999997E-2</v>
      </c>
      <c r="K731" s="198">
        <v>9.2299999999999993E-2</v>
      </c>
      <c r="L731" s="198">
        <v>0.1598</v>
      </c>
    </row>
    <row r="732" spans="1:12" x14ac:dyDescent="0.25">
      <c r="A732" s="8">
        <v>2</v>
      </c>
      <c r="B732" s="3">
        <v>61</v>
      </c>
      <c r="C732" s="5">
        <v>120000</v>
      </c>
      <c r="D732" s="33"/>
      <c r="E732" s="198">
        <v>0</v>
      </c>
      <c r="F732" s="198">
        <v>2.0000000000000001E-4</v>
      </c>
      <c r="G732" s="198">
        <v>1E-3</v>
      </c>
      <c r="H732" s="198">
        <v>3.0000000000000001E-3</v>
      </c>
      <c r="I732" s="198">
        <v>1.4200000000000001E-2</v>
      </c>
      <c r="J732" s="198">
        <v>4.0800000000000003E-2</v>
      </c>
      <c r="K732" s="198">
        <v>8.7400000000000005E-2</v>
      </c>
      <c r="L732" s="198">
        <v>0.15459999999999999</v>
      </c>
    </row>
    <row r="733" spans="1:12" x14ac:dyDescent="0.25">
      <c r="A733" s="8">
        <v>2</v>
      </c>
      <c r="B733" s="3">
        <v>62</v>
      </c>
      <c r="C733" s="5">
        <v>120000</v>
      </c>
      <c r="D733" s="33"/>
      <c r="E733" s="198">
        <v>0</v>
      </c>
      <c r="F733" s="198">
        <v>1E-4</v>
      </c>
      <c r="G733" s="198">
        <v>6.9999999999999999E-4</v>
      </c>
      <c r="H733" s="198">
        <v>2.3E-3</v>
      </c>
      <c r="I733" s="198">
        <v>1.2E-2</v>
      </c>
      <c r="J733" s="198">
        <v>3.6900000000000002E-2</v>
      </c>
      <c r="K733" s="198">
        <v>8.2400000000000001E-2</v>
      </c>
      <c r="L733" s="198">
        <v>0.14949999999999999</v>
      </c>
    </row>
    <row r="734" spans="1:12" x14ac:dyDescent="0.25">
      <c r="A734" s="8">
        <v>2</v>
      </c>
      <c r="B734" s="3">
        <v>63</v>
      </c>
      <c r="C734" s="5">
        <v>120000</v>
      </c>
      <c r="D734" s="33"/>
      <c r="E734" s="198">
        <v>0</v>
      </c>
      <c r="F734" s="198">
        <v>1E-4</v>
      </c>
      <c r="G734" s="198">
        <v>5.0000000000000001E-4</v>
      </c>
      <c r="H734" s="198">
        <v>1.6999999999999999E-3</v>
      </c>
      <c r="I734" s="198">
        <v>0.01</v>
      </c>
      <c r="J734" s="198">
        <v>3.3099999999999997E-2</v>
      </c>
      <c r="K734" s="198">
        <v>7.7299999999999994E-2</v>
      </c>
      <c r="L734" s="198">
        <v>0.14430000000000001</v>
      </c>
    </row>
    <row r="735" spans="1:12" x14ac:dyDescent="0.25">
      <c r="A735" s="8">
        <v>2</v>
      </c>
      <c r="B735" s="3">
        <v>64</v>
      </c>
      <c r="C735" s="5">
        <v>120000</v>
      </c>
      <c r="D735" s="33"/>
      <c r="E735" s="198">
        <v>0</v>
      </c>
      <c r="F735" s="198">
        <v>0</v>
      </c>
      <c r="G735" s="198">
        <v>2.9999999999999997E-4</v>
      </c>
      <c r="H735" s="198">
        <v>1.1999999999999999E-3</v>
      </c>
      <c r="I735" s="198">
        <v>8.0999999999999996E-3</v>
      </c>
      <c r="J735" s="198">
        <v>2.9399999999999999E-2</v>
      </c>
      <c r="K735" s="198">
        <v>7.2300000000000003E-2</v>
      </c>
      <c r="L735" s="198">
        <v>0.1391</v>
      </c>
    </row>
    <row r="736" spans="1:12" x14ac:dyDescent="0.25">
      <c r="A736" s="8">
        <v>2</v>
      </c>
      <c r="B736" s="3">
        <v>65</v>
      </c>
      <c r="C736" s="5">
        <v>120000</v>
      </c>
      <c r="D736" s="33"/>
      <c r="E736" s="198">
        <v>0</v>
      </c>
      <c r="F736" s="198">
        <v>0</v>
      </c>
      <c r="G736" s="198">
        <v>2.0000000000000001E-4</v>
      </c>
      <c r="H736" s="198">
        <v>8.0000000000000004E-4</v>
      </c>
      <c r="I736" s="198">
        <v>6.4999999999999997E-3</v>
      </c>
      <c r="J736" s="198">
        <v>2.58E-2</v>
      </c>
      <c r="K736" s="198">
        <v>6.7299999999999999E-2</v>
      </c>
      <c r="L736" s="198">
        <v>0.13389999999999999</v>
      </c>
    </row>
    <row r="737" spans="1:12" x14ac:dyDescent="0.25">
      <c r="A737" s="8">
        <v>2</v>
      </c>
      <c r="B737" s="3">
        <v>66</v>
      </c>
      <c r="C737" s="5">
        <v>120000</v>
      </c>
      <c r="D737" s="33"/>
      <c r="E737" s="198">
        <v>0</v>
      </c>
      <c r="F737" s="198">
        <v>0</v>
      </c>
      <c r="G737" s="198">
        <v>1E-4</v>
      </c>
      <c r="H737" s="198">
        <v>5.0000000000000001E-4</v>
      </c>
      <c r="I737" s="198">
        <v>5.0000000000000001E-3</v>
      </c>
      <c r="J737" s="198">
        <v>2.23E-2</v>
      </c>
      <c r="K737" s="198">
        <v>6.2300000000000001E-2</v>
      </c>
      <c r="L737" s="198">
        <v>0.1288</v>
      </c>
    </row>
    <row r="738" spans="1:12" x14ac:dyDescent="0.25">
      <c r="A738" s="8">
        <v>2</v>
      </c>
      <c r="B738" s="3">
        <v>67</v>
      </c>
      <c r="C738" s="5">
        <v>120000</v>
      </c>
      <c r="D738" s="33"/>
      <c r="E738" s="198">
        <v>0</v>
      </c>
      <c r="F738" s="198">
        <v>0</v>
      </c>
      <c r="G738" s="198">
        <v>0</v>
      </c>
      <c r="H738" s="198">
        <v>2.9999999999999997E-4</v>
      </c>
      <c r="I738" s="198">
        <v>3.5999999999999999E-3</v>
      </c>
      <c r="J738" s="198">
        <v>1.8700000000000001E-2</v>
      </c>
      <c r="K738" s="198">
        <v>5.6899999999999999E-2</v>
      </c>
      <c r="L738" s="198">
        <v>0.12330000000000001</v>
      </c>
    </row>
    <row r="739" spans="1:12" x14ac:dyDescent="0.25">
      <c r="A739" s="8">
        <v>2</v>
      </c>
      <c r="B739" s="3">
        <v>68</v>
      </c>
      <c r="C739" s="5">
        <v>120000</v>
      </c>
      <c r="D739" s="33"/>
      <c r="E739" s="198">
        <v>0</v>
      </c>
      <c r="F739" s="198">
        <v>0</v>
      </c>
      <c r="G739" s="198">
        <v>0</v>
      </c>
      <c r="H739" s="198">
        <v>1E-4</v>
      </c>
      <c r="I739" s="198">
        <v>2.5000000000000001E-3</v>
      </c>
      <c r="J739" s="198">
        <v>1.5299999999999999E-2</v>
      </c>
      <c r="K739" s="198">
        <v>5.1400000000000001E-2</v>
      </c>
      <c r="L739" s="198">
        <v>0.1176</v>
      </c>
    </row>
    <row r="740" spans="1:12" x14ac:dyDescent="0.25">
      <c r="A740" s="8">
        <v>2</v>
      </c>
      <c r="B740" s="3">
        <v>69</v>
      </c>
      <c r="C740" s="5">
        <v>120000</v>
      </c>
      <c r="D740" s="33"/>
      <c r="E740" s="198">
        <v>0</v>
      </c>
      <c r="F740" s="198">
        <v>0</v>
      </c>
      <c r="G740" s="198">
        <v>0</v>
      </c>
      <c r="H740" s="198">
        <v>1E-4</v>
      </c>
      <c r="I740" s="198">
        <v>1.6000000000000001E-3</v>
      </c>
      <c r="J740" s="198">
        <v>1.2200000000000001E-2</v>
      </c>
      <c r="K740" s="198">
        <v>4.6199999999999998E-2</v>
      </c>
      <c r="L740" s="198">
        <v>0.1123</v>
      </c>
    </row>
    <row r="741" spans="1:12" x14ac:dyDescent="0.25">
      <c r="A741" s="8">
        <v>2</v>
      </c>
      <c r="B741" s="3">
        <v>70</v>
      </c>
      <c r="C741" s="5">
        <v>120000</v>
      </c>
      <c r="D741" s="33"/>
      <c r="E741" s="198">
        <v>0</v>
      </c>
      <c r="F741" s="198">
        <v>0</v>
      </c>
      <c r="G741" s="198">
        <v>0</v>
      </c>
      <c r="H741" s="198">
        <v>0</v>
      </c>
      <c r="I741" s="198">
        <v>8.0000000000000004E-4</v>
      </c>
      <c r="J741" s="198">
        <v>8.8999999999999999E-3</v>
      </c>
      <c r="K741" s="198">
        <v>0.04</v>
      </c>
      <c r="L741" s="198">
        <v>0.106</v>
      </c>
    </row>
    <row r="742" spans="1:12" x14ac:dyDescent="0.25">
      <c r="A742" s="8">
        <v>2</v>
      </c>
      <c r="B742" s="3">
        <v>71</v>
      </c>
      <c r="C742" s="5">
        <v>120000</v>
      </c>
      <c r="D742" s="33"/>
      <c r="E742" s="198">
        <v>0</v>
      </c>
      <c r="F742" s="198">
        <v>0</v>
      </c>
      <c r="G742" s="198">
        <v>0</v>
      </c>
      <c r="H742" s="198">
        <v>0</v>
      </c>
      <c r="I742" s="198">
        <v>4.0000000000000002E-4</v>
      </c>
      <c r="J742" s="198">
        <v>6.0000000000000001E-3</v>
      </c>
      <c r="K742" s="198">
        <v>3.4000000000000002E-2</v>
      </c>
      <c r="L742" s="198">
        <v>0.1</v>
      </c>
    </row>
    <row r="743" spans="1:12" x14ac:dyDescent="0.25">
      <c r="A743" s="8">
        <v>2</v>
      </c>
      <c r="B743" s="3">
        <v>72</v>
      </c>
      <c r="C743" s="5">
        <v>120000</v>
      </c>
      <c r="D743" s="33"/>
      <c r="E743" s="198">
        <v>0</v>
      </c>
      <c r="F743" s="198">
        <v>0</v>
      </c>
      <c r="G743" s="198">
        <v>0</v>
      </c>
      <c r="H743" s="198">
        <v>0</v>
      </c>
      <c r="I743" s="198">
        <v>1E-4</v>
      </c>
      <c r="J743" s="198">
        <v>3.0000000000000001E-3</v>
      </c>
      <c r="K743" s="198">
        <v>2.6100000000000002E-2</v>
      </c>
      <c r="L743" s="198">
        <v>9.1999999999999998E-2</v>
      </c>
    </row>
    <row r="744" spans="1:12" x14ac:dyDescent="0.25">
      <c r="A744" s="8">
        <v>2</v>
      </c>
      <c r="B744" s="3">
        <v>73</v>
      </c>
      <c r="C744" s="5">
        <v>120000</v>
      </c>
      <c r="D744" s="33"/>
      <c r="E744" s="198">
        <v>0</v>
      </c>
      <c r="F744" s="198">
        <v>0</v>
      </c>
      <c r="G744" s="198">
        <v>0</v>
      </c>
      <c r="H744" s="198">
        <v>0</v>
      </c>
      <c r="I744" s="198">
        <v>0</v>
      </c>
      <c r="J744" s="198">
        <v>8.9999999999999998E-4</v>
      </c>
      <c r="K744" s="198">
        <v>1.77E-2</v>
      </c>
      <c r="L744" s="198">
        <v>8.3699999999999997E-2</v>
      </c>
    </row>
    <row r="745" spans="1:12" x14ac:dyDescent="0.25">
      <c r="A745" s="8">
        <v>2</v>
      </c>
      <c r="B745" s="3">
        <v>74</v>
      </c>
      <c r="C745" s="5">
        <v>120000</v>
      </c>
      <c r="D745" s="33"/>
      <c r="E745" s="198">
        <v>0</v>
      </c>
      <c r="F745" s="198">
        <v>0</v>
      </c>
      <c r="G745" s="198">
        <v>0</v>
      </c>
      <c r="H745" s="198">
        <v>0</v>
      </c>
      <c r="I745" s="198">
        <v>0</v>
      </c>
      <c r="J745" s="198">
        <v>2.9999999999999997E-4</v>
      </c>
      <c r="K745" s="198">
        <v>1.23E-2</v>
      </c>
      <c r="L745" s="198">
        <v>7.8600000000000003E-2</v>
      </c>
    </row>
    <row r="746" spans="1:12" x14ac:dyDescent="0.25">
      <c r="A746" s="8">
        <v>3</v>
      </c>
      <c r="B746" s="3">
        <v>36</v>
      </c>
      <c r="C746" s="5">
        <v>120000</v>
      </c>
      <c r="D746" s="33"/>
      <c r="E746" s="198">
        <v>9.9000000000000008E-3</v>
      </c>
      <c r="F746" s="198">
        <v>2.9000000000000001E-2</v>
      </c>
      <c r="G746" s="198">
        <v>5.3499999999999999E-2</v>
      </c>
      <c r="H746" s="198">
        <v>8.1500000000000003E-2</v>
      </c>
      <c r="I746" s="198">
        <v>0.14530000000000001</v>
      </c>
      <c r="J746" s="198">
        <v>0.2167</v>
      </c>
      <c r="K746" s="198">
        <v>0.29380000000000001</v>
      </c>
      <c r="L746" s="198">
        <v>0.37569999999999998</v>
      </c>
    </row>
    <row r="747" spans="1:12" x14ac:dyDescent="0.25">
      <c r="A747" s="8">
        <v>3</v>
      </c>
      <c r="B747" s="3">
        <v>37</v>
      </c>
      <c r="C747" s="5">
        <v>120000</v>
      </c>
      <c r="D747" s="33"/>
      <c r="E747" s="198">
        <v>9.1000000000000004E-3</v>
      </c>
      <c r="F747" s="198">
        <v>2.7300000000000001E-2</v>
      </c>
      <c r="G747" s="198">
        <v>5.0700000000000002E-2</v>
      </c>
      <c r="H747" s="198">
        <v>7.7799999999999994E-2</v>
      </c>
      <c r="I747" s="198">
        <v>0.13980000000000001</v>
      </c>
      <c r="J747" s="198">
        <v>0.20960000000000001</v>
      </c>
      <c r="K747" s="198">
        <v>0.28549999999999998</v>
      </c>
      <c r="L747" s="198">
        <v>0.36620000000000003</v>
      </c>
    </row>
    <row r="748" spans="1:12" x14ac:dyDescent="0.25">
      <c r="A748" s="8">
        <v>3</v>
      </c>
      <c r="B748" s="3">
        <v>38</v>
      </c>
      <c r="C748" s="5">
        <v>120000</v>
      </c>
      <c r="D748" s="33"/>
      <c r="E748" s="198">
        <v>8.3000000000000001E-3</v>
      </c>
      <c r="F748" s="198">
        <v>2.5499999999999998E-2</v>
      </c>
      <c r="G748" s="198">
        <v>4.8000000000000001E-2</v>
      </c>
      <c r="H748" s="198">
        <v>7.4099999999999999E-2</v>
      </c>
      <c r="I748" s="198">
        <v>0.1343</v>
      </c>
      <c r="J748" s="198">
        <v>0.2026</v>
      </c>
      <c r="K748" s="198">
        <v>0.27710000000000001</v>
      </c>
      <c r="L748" s="198">
        <v>0.35659999999999997</v>
      </c>
    </row>
    <row r="749" spans="1:12" x14ac:dyDescent="0.25">
      <c r="A749" s="8">
        <v>3</v>
      </c>
      <c r="B749" s="3">
        <v>39</v>
      </c>
      <c r="C749" s="5">
        <v>120000</v>
      </c>
      <c r="D749" s="33"/>
      <c r="E749" s="198">
        <v>7.6E-3</v>
      </c>
      <c r="F749" s="198">
        <v>2.3900000000000001E-2</v>
      </c>
      <c r="G749" s="198">
        <v>4.53E-2</v>
      </c>
      <c r="H749" s="198">
        <v>7.0400000000000004E-2</v>
      </c>
      <c r="I749" s="198">
        <v>0.1288</v>
      </c>
      <c r="J749" s="198">
        <v>0.19550000000000001</v>
      </c>
      <c r="K749" s="198">
        <v>0.26869999999999999</v>
      </c>
      <c r="L749" s="198">
        <v>0.34710000000000002</v>
      </c>
    </row>
    <row r="750" spans="1:12" x14ac:dyDescent="0.25">
      <c r="A750" s="8">
        <v>3</v>
      </c>
      <c r="B750" s="3">
        <v>40</v>
      </c>
      <c r="C750" s="5">
        <v>120000</v>
      </c>
      <c r="D750" s="33"/>
      <c r="E750" s="198">
        <v>6.8999999999999999E-3</v>
      </c>
      <c r="F750" s="198">
        <v>2.2200000000000001E-2</v>
      </c>
      <c r="G750" s="198">
        <v>4.2599999999999999E-2</v>
      </c>
      <c r="H750" s="198">
        <v>6.6799999999999998E-2</v>
      </c>
      <c r="I750" s="198">
        <v>0.1234</v>
      </c>
      <c r="J750" s="198">
        <v>0.1885</v>
      </c>
      <c r="K750" s="198">
        <v>0.26029999999999998</v>
      </c>
      <c r="L750" s="198">
        <v>0.33750000000000002</v>
      </c>
    </row>
    <row r="751" spans="1:12" x14ac:dyDescent="0.25">
      <c r="A751" s="8">
        <v>3</v>
      </c>
      <c r="B751" s="3">
        <v>41</v>
      </c>
      <c r="C751" s="5">
        <v>120000</v>
      </c>
      <c r="D751" s="33"/>
      <c r="E751" s="198">
        <v>6.3E-3</v>
      </c>
      <c r="F751" s="198">
        <v>2.06E-2</v>
      </c>
      <c r="G751" s="198">
        <v>0.04</v>
      </c>
      <c r="H751" s="198">
        <v>6.3200000000000006E-2</v>
      </c>
      <c r="I751" s="198">
        <v>0.1179</v>
      </c>
      <c r="J751" s="198">
        <v>0.18140000000000001</v>
      </c>
      <c r="K751" s="198">
        <v>0.25180000000000002</v>
      </c>
      <c r="L751" s="198">
        <v>0.32790000000000002</v>
      </c>
    </row>
    <row r="752" spans="1:12" x14ac:dyDescent="0.25">
      <c r="A752" s="8">
        <v>3</v>
      </c>
      <c r="B752" s="3">
        <v>42</v>
      </c>
      <c r="C752" s="5">
        <v>120000</v>
      </c>
      <c r="D752" s="33"/>
      <c r="E752" s="198">
        <v>5.7000000000000002E-3</v>
      </c>
      <c r="F752" s="198">
        <v>1.9E-2</v>
      </c>
      <c r="G752" s="198">
        <v>3.7400000000000003E-2</v>
      </c>
      <c r="H752" s="198">
        <v>5.96E-2</v>
      </c>
      <c r="I752" s="198">
        <v>0.1125</v>
      </c>
      <c r="J752" s="198">
        <v>0.17430000000000001</v>
      </c>
      <c r="K752" s="198">
        <v>0.24329999999999999</v>
      </c>
      <c r="L752" s="198">
        <v>0.31819999999999998</v>
      </c>
    </row>
    <row r="753" spans="1:12" x14ac:dyDescent="0.25">
      <c r="A753" s="8">
        <v>3</v>
      </c>
      <c r="B753" s="3">
        <v>43</v>
      </c>
      <c r="C753" s="5">
        <v>120000</v>
      </c>
      <c r="D753" s="33"/>
      <c r="E753" s="198">
        <v>5.1000000000000004E-3</v>
      </c>
      <c r="F753" s="198">
        <v>1.7500000000000002E-2</v>
      </c>
      <c r="G753" s="198">
        <v>3.49E-2</v>
      </c>
      <c r="H753" s="198">
        <v>5.6099999999999997E-2</v>
      </c>
      <c r="I753" s="198">
        <v>0.1071</v>
      </c>
      <c r="J753" s="198">
        <v>0.1673</v>
      </c>
      <c r="K753" s="198">
        <v>0.2349</v>
      </c>
      <c r="L753" s="198">
        <v>0.3085</v>
      </c>
    </row>
    <row r="754" spans="1:12" x14ac:dyDescent="0.25">
      <c r="A754" s="8">
        <v>3</v>
      </c>
      <c r="B754" s="3">
        <v>44</v>
      </c>
      <c r="C754" s="5">
        <v>120000</v>
      </c>
      <c r="D754" s="33"/>
      <c r="E754" s="198">
        <v>4.4999999999999997E-3</v>
      </c>
      <c r="F754" s="198">
        <v>1.61E-2</v>
      </c>
      <c r="G754" s="198">
        <v>3.2500000000000001E-2</v>
      </c>
      <c r="H754" s="198">
        <v>5.2600000000000001E-2</v>
      </c>
      <c r="I754" s="198">
        <v>0.1018</v>
      </c>
      <c r="J754" s="198">
        <v>0.1603</v>
      </c>
      <c r="K754" s="198">
        <v>0.22650000000000001</v>
      </c>
      <c r="L754" s="198">
        <v>0.29899999999999999</v>
      </c>
    </row>
    <row r="755" spans="1:12" x14ac:dyDescent="0.25">
      <c r="A755" s="8">
        <v>3</v>
      </c>
      <c r="B755" s="3">
        <v>45</v>
      </c>
      <c r="C755" s="5">
        <v>120000</v>
      </c>
      <c r="D755" s="33"/>
      <c r="E755" s="198">
        <v>3.8999999999999998E-3</v>
      </c>
      <c r="F755" s="198">
        <v>1.4500000000000001E-2</v>
      </c>
      <c r="G755" s="198">
        <v>2.98E-2</v>
      </c>
      <c r="H755" s="198">
        <v>4.8800000000000003E-2</v>
      </c>
      <c r="I755" s="198">
        <v>9.5899999999999999E-2</v>
      </c>
      <c r="J755" s="198">
        <v>0.15260000000000001</v>
      </c>
      <c r="K755" s="198">
        <v>0.2172</v>
      </c>
      <c r="L755" s="198">
        <v>0.28839999999999999</v>
      </c>
    </row>
    <row r="756" spans="1:12" x14ac:dyDescent="0.25">
      <c r="A756" s="8">
        <v>3</v>
      </c>
      <c r="B756" s="3">
        <v>46</v>
      </c>
      <c r="C756" s="5">
        <v>120000</v>
      </c>
      <c r="D756" s="33"/>
      <c r="E756" s="198">
        <v>3.3999999999999998E-3</v>
      </c>
      <c r="F756" s="198">
        <v>1.29E-2</v>
      </c>
      <c r="G756" s="198">
        <v>2.7099999999999999E-2</v>
      </c>
      <c r="H756" s="198">
        <v>4.5100000000000001E-2</v>
      </c>
      <c r="I756" s="198">
        <v>0.09</v>
      </c>
      <c r="J756" s="198">
        <v>0.14499999999999999</v>
      </c>
      <c r="K756" s="198">
        <v>0.20799999999999999</v>
      </c>
      <c r="L756" s="198">
        <v>0.27879999999999999</v>
      </c>
    </row>
    <row r="757" spans="1:12" x14ac:dyDescent="0.25">
      <c r="A757" s="8">
        <v>3</v>
      </c>
      <c r="B757" s="3">
        <v>47</v>
      </c>
      <c r="C757" s="5">
        <v>120000</v>
      </c>
      <c r="D757" s="33"/>
      <c r="E757" s="198">
        <v>2.8999999999999998E-3</v>
      </c>
      <c r="F757" s="198">
        <v>1.15E-2</v>
      </c>
      <c r="G757" s="198">
        <v>2.46E-2</v>
      </c>
      <c r="H757" s="198">
        <v>4.1500000000000002E-2</v>
      </c>
      <c r="I757" s="198">
        <v>8.4400000000000003E-2</v>
      </c>
      <c r="J757" s="198">
        <v>0.13739999999999999</v>
      </c>
      <c r="K757" s="198">
        <v>0.19889999999999999</v>
      </c>
      <c r="L757" s="198">
        <v>0.27189999999999998</v>
      </c>
    </row>
    <row r="758" spans="1:12" x14ac:dyDescent="0.25">
      <c r="A758" s="8">
        <v>3</v>
      </c>
      <c r="B758" s="3">
        <v>48</v>
      </c>
      <c r="C758" s="5">
        <v>120000</v>
      </c>
      <c r="D758" s="33"/>
      <c r="E758" s="198">
        <v>2.3999999999999998E-3</v>
      </c>
      <c r="F758" s="198">
        <v>1.01E-2</v>
      </c>
      <c r="G758" s="198">
        <v>2.2200000000000001E-2</v>
      </c>
      <c r="H758" s="198">
        <v>3.7900000000000003E-2</v>
      </c>
      <c r="I758" s="198">
        <v>7.8700000000000006E-2</v>
      </c>
      <c r="J758" s="198">
        <v>0.12989999999999999</v>
      </c>
      <c r="K758" s="198">
        <v>0.18970000000000001</v>
      </c>
      <c r="L758" s="198">
        <v>0.2651</v>
      </c>
    </row>
    <row r="759" spans="1:12" x14ac:dyDescent="0.25">
      <c r="A759" s="8">
        <v>3</v>
      </c>
      <c r="B759" s="3">
        <v>49</v>
      </c>
      <c r="C759" s="5">
        <v>120000</v>
      </c>
      <c r="D759" s="33"/>
      <c r="E759" s="198">
        <v>2E-3</v>
      </c>
      <c r="F759" s="198">
        <v>8.8000000000000005E-3</v>
      </c>
      <c r="G759" s="198">
        <v>1.9800000000000002E-2</v>
      </c>
      <c r="H759" s="198">
        <v>3.4500000000000003E-2</v>
      </c>
      <c r="I759" s="198">
        <v>7.3099999999999998E-2</v>
      </c>
      <c r="J759" s="198">
        <v>0.12239999999999999</v>
      </c>
      <c r="K759" s="198">
        <v>0.18260000000000001</v>
      </c>
      <c r="L759" s="198">
        <v>0.25819999999999999</v>
      </c>
    </row>
    <row r="760" spans="1:12" x14ac:dyDescent="0.25">
      <c r="A760" s="8">
        <v>3</v>
      </c>
      <c r="B760" s="3">
        <v>50</v>
      </c>
      <c r="C760" s="5">
        <v>120000</v>
      </c>
      <c r="D760" s="33"/>
      <c r="E760" s="198">
        <v>1.6999999999999999E-3</v>
      </c>
      <c r="F760" s="198">
        <v>7.6E-3</v>
      </c>
      <c r="G760" s="198">
        <v>1.77E-2</v>
      </c>
      <c r="H760" s="198">
        <v>3.1199999999999999E-2</v>
      </c>
      <c r="I760" s="198">
        <v>6.7799999999999999E-2</v>
      </c>
      <c r="J760" s="198">
        <v>0.11509999999999999</v>
      </c>
      <c r="K760" s="198">
        <v>0.17630000000000001</v>
      </c>
      <c r="L760" s="198">
        <v>0.2515</v>
      </c>
    </row>
    <row r="761" spans="1:12" x14ac:dyDescent="0.25">
      <c r="A761" s="8">
        <v>3</v>
      </c>
      <c r="B761" s="3">
        <v>51</v>
      </c>
      <c r="C761" s="5">
        <v>120000</v>
      </c>
      <c r="D761" s="33"/>
      <c r="E761" s="198">
        <v>1.2999999999999999E-3</v>
      </c>
      <c r="F761" s="198">
        <v>6.6E-3</v>
      </c>
      <c r="G761" s="198">
        <v>1.5599999999999999E-2</v>
      </c>
      <c r="H761" s="198">
        <v>2.81E-2</v>
      </c>
      <c r="I761" s="198">
        <v>6.25E-2</v>
      </c>
      <c r="J761" s="198">
        <v>0.1079</v>
      </c>
      <c r="K761" s="198">
        <v>0.17</v>
      </c>
      <c r="L761" s="198">
        <v>0.24490000000000001</v>
      </c>
    </row>
    <row r="762" spans="1:12" x14ac:dyDescent="0.25">
      <c r="A762" s="8">
        <v>3</v>
      </c>
      <c r="B762" s="3">
        <v>52</v>
      </c>
      <c r="C762" s="5">
        <v>120000</v>
      </c>
      <c r="D762" s="33"/>
      <c r="E762" s="198">
        <v>1.1000000000000001E-3</v>
      </c>
      <c r="F762" s="198">
        <v>5.4999999999999997E-3</v>
      </c>
      <c r="G762" s="198">
        <v>1.3599999999999999E-2</v>
      </c>
      <c r="H762" s="198">
        <v>2.5000000000000001E-2</v>
      </c>
      <c r="I762" s="198">
        <v>5.7200000000000001E-2</v>
      </c>
      <c r="J762" s="198">
        <v>0.1017</v>
      </c>
      <c r="K762" s="198">
        <v>0.1636</v>
      </c>
      <c r="L762" s="198">
        <v>0.23830000000000001</v>
      </c>
    </row>
    <row r="763" spans="1:12" x14ac:dyDescent="0.25">
      <c r="A763" s="8">
        <v>3</v>
      </c>
      <c r="B763" s="3">
        <v>53</v>
      </c>
      <c r="C763" s="5">
        <v>120000</v>
      </c>
      <c r="D763" s="33"/>
      <c r="E763" s="198">
        <v>8.0000000000000004E-4</v>
      </c>
      <c r="F763" s="198">
        <v>4.5999999999999999E-3</v>
      </c>
      <c r="G763" s="198">
        <v>1.17E-2</v>
      </c>
      <c r="H763" s="198">
        <v>2.2100000000000002E-2</v>
      </c>
      <c r="I763" s="198">
        <v>5.21E-2</v>
      </c>
      <c r="J763" s="198">
        <v>9.6100000000000005E-2</v>
      </c>
      <c r="K763" s="198">
        <v>0.15720000000000001</v>
      </c>
      <c r="L763" s="198">
        <v>0.23200000000000001</v>
      </c>
    </row>
    <row r="764" spans="1:12" x14ac:dyDescent="0.25">
      <c r="A764" s="8">
        <v>3</v>
      </c>
      <c r="B764" s="3">
        <v>54</v>
      </c>
      <c r="C764" s="5">
        <v>120000</v>
      </c>
      <c r="D764" s="33"/>
      <c r="E764" s="198">
        <v>5.9999999999999995E-4</v>
      </c>
      <c r="F764" s="198">
        <v>3.8E-3</v>
      </c>
      <c r="G764" s="198">
        <v>0.01</v>
      </c>
      <c r="H764" s="198">
        <v>1.9400000000000001E-2</v>
      </c>
      <c r="I764" s="198">
        <v>4.7100000000000003E-2</v>
      </c>
      <c r="J764" s="198">
        <v>9.0700000000000003E-2</v>
      </c>
      <c r="K764" s="198">
        <v>0.15090000000000001</v>
      </c>
      <c r="L764" s="198">
        <v>0.2258</v>
      </c>
    </row>
    <row r="765" spans="1:12" x14ac:dyDescent="0.25">
      <c r="A765" s="8">
        <v>3</v>
      </c>
      <c r="B765" s="3">
        <v>55</v>
      </c>
      <c r="C765" s="5">
        <v>120000</v>
      </c>
      <c r="D765" s="33"/>
      <c r="E765" s="198">
        <v>5.0000000000000001E-4</v>
      </c>
      <c r="F765" s="198">
        <v>3.0999999999999999E-3</v>
      </c>
      <c r="G765" s="198">
        <v>8.5000000000000006E-3</v>
      </c>
      <c r="H765" s="198">
        <v>1.6799999999999999E-2</v>
      </c>
      <c r="I765" s="198">
        <v>4.24E-2</v>
      </c>
      <c r="J765" s="198">
        <v>8.5400000000000004E-2</v>
      </c>
      <c r="K765" s="198">
        <v>0.1449</v>
      </c>
      <c r="L765" s="198">
        <v>0.2198</v>
      </c>
    </row>
    <row r="766" spans="1:12" x14ac:dyDescent="0.25">
      <c r="A766" s="8">
        <v>3</v>
      </c>
      <c r="B766" s="3">
        <v>56</v>
      </c>
      <c r="C766" s="5">
        <v>120000</v>
      </c>
      <c r="D766" s="33"/>
      <c r="E766" s="198">
        <v>2.9999999999999997E-4</v>
      </c>
      <c r="F766" s="198">
        <v>2.3999999999999998E-3</v>
      </c>
      <c r="G766" s="198">
        <v>7.0000000000000001E-3</v>
      </c>
      <c r="H766" s="198">
        <v>1.44E-2</v>
      </c>
      <c r="I766" s="198">
        <v>3.8300000000000001E-2</v>
      </c>
      <c r="J766" s="198">
        <v>7.9899999999999999E-2</v>
      </c>
      <c r="K766" s="198">
        <v>0.1389</v>
      </c>
      <c r="L766" s="198">
        <v>0.21379999999999999</v>
      </c>
    </row>
    <row r="767" spans="1:12" x14ac:dyDescent="0.25">
      <c r="A767" s="8">
        <v>3</v>
      </c>
      <c r="B767" s="3">
        <v>57</v>
      </c>
      <c r="C767" s="5">
        <v>120000</v>
      </c>
      <c r="D767" s="33"/>
      <c r="E767" s="198">
        <v>2.0000000000000001E-4</v>
      </c>
      <c r="F767" s="198">
        <v>1.9E-3</v>
      </c>
      <c r="G767" s="198">
        <v>5.7000000000000002E-3</v>
      </c>
      <c r="H767" s="198">
        <v>1.21E-2</v>
      </c>
      <c r="I767" s="198">
        <v>3.4500000000000003E-2</v>
      </c>
      <c r="J767" s="198">
        <v>7.4700000000000003E-2</v>
      </c>
      <c r="K767" s="198">
        <v>0.13300000000000001</v>
      </c>
      <c r="L767" s="198">
        <v>0.2079</v>
      </c>
    </row>
    <row r="768" spans="1:12" x14ac:dyDescent="0.25">
      <c r="A768" s="8">
        <v>3</v>
      </c>
      <c r="B768" s="3">
        <v>58</v>
      </c>
      <c r="C768" s="5">
        <v>120000</v>
      </c>
      <c r="D768" s="33"/>
      <c r="E768" s="198">
        <v>2.0000000000000001E-4</v>
      </c>
      <c r="F768" s="198">
        <v>1.5E-3</v>
      </c>
      <c r="G768" s="198">
        <v>4.7000000000000002E-3</v>
      </c>
      <c r="H768" s="198">
        <v>1.0200000000000001E-2</v>
      </c>
      <c r="I768" s="198">
        <v>3.1300000000000001E-2</v>
      </c>
      <c r="J768" s="198">
        <v>7.0099999999999996E-2</v>
      </c>
      <c r="K768" s="198">
        <v>0.12770000000000001</v>
      </c>
      <c r="L768" s="198">
        <v>0.20269999999999999</v>
      </c>
    </row>
    <row r="769" spans="1:12" x14ac:dyDescent="0.25">
      <c r="A769" s="8">
        <v>3</v>
      </c>
      <c r="B769" s="3">
        <v>59</v>
      </c>
      <c r="C769" s="5">
        <v>120000</v>
      </c>
      <c r="D769" s="33"/>
      <c r="E769" s="198">
        <v>1E-4</v>
      </c>
      <c r="F769" s="198">
        <v>1.1000000000000001E-3</v>
      </c>
      <c r="G769" s="198">
        <v>3.7000000000000002E-3</v>
      </c>
      <c r="H769" s="198">
        <v>8.5000000000000006E-3</v>
      </c>
      <c r="I769" s="198">
        <v>2.81E-2</v>
      </c>
      <c r="J769" s="198">
        <v>6.5600000000000006E-2</v>
      </c>
      <c r="K769" s="198">
        <v>0.1226</v>
      </c>
      <c r="L769" s="198">
        <v>0.19769999999999999</v>
      </c>
    </row>
    <row r="770" spans="1:12" x14ac:dyDescent="0.25">
      <c r="A770" s="8">
        <v>3</v>
      </c>
      <c r="B770" s="3">
        <v>60</v>
      </c>
      <c r="C770" s="5">
        <v>120000</v>
      </c>
      <c r="D770" s="33"/>
      <c r="E770" s="198">
        <v>1E-4</v>
      </c>
      <c r="F770" s="198">
        <v>8.0000000000000004E-4</v>
      </c>
      <c r="G770" s="198">
        <v>2.8999999999999998E-3</v>
      </c>
      <c r="H770" s="198">
        <v>6.8999999999999999E-3</v>
      </c>
      <c r="I770" s="198">
        <v>2.5000000000000001E-2</v>
      </c>
      <c r="J770" s="198">
        <v>6.1100000000000002E-2</v>
      </c>
      <c r="K770" s="198">
        <v>0.1174</v>
      </c>
      <c r="L770" s="198">
        <v>0.19259999999999999</v>
      </c>
    </row>
    <row r="771" spans="1:12" x14ac:dyDescent="0.25">
      <c r="A771" s="8">
        <v>3</v>
      </c>
      <c r="B771" s="3">
        <v>61</v>
      </c>
      <c r="C771" s="5">
        <v>120000</v>
      </c>
      <c r="D771" s="33"/>
      <c r="E771" s="198">
        <v>0</v>
      </c>
      <c r="F771" s="198">
        <v>5.9999999999999995E-4</v>
      </c>
      <c r="G771" s="198">
        <v>2.2000000000000001E-3</v>
      </c>
      <c r="H771" s="198">
        <v>5.5999999999999999E-3</v>
      </c>
      <c r="I771" s="198">
        <v>2.2100000000000002E-2</v>
      </c>
      <c r="J771" s="198">
        <v>5.67E-2</v>
      </c>
      <c r="K771" s="198">
        <v>0.1123</v>
      </c>
      <c r="L771" s="198">
        <v>0.18770000000000001</v>
      </c>
    </row>
    <row r="772" spans="1:12" x14ac:dyDescent="0.25">
      <c r="A772" s="8">
        <v>3</v>
      </c>
      <c r="B772" s="3">
        <v>62</v>
      </c>
      <c r="C772" s="5">
        <v>120000</v>
      </c>
      <c r="D772" s="33"/>
      <c r="E772" s="198">
        <v>0</v>
      </c>
      <c r="F772" s="198">
        <v>4.0000000000000002E-4</v>
      </c>
      <c r="G772" s="198">
        <v>1.6000000000000001E-3</v>
      </c>
      <c r="H772" s="198">
        <v>4.4000000000000003E-3</v>
      </c>
      <c r="I772" s="198">
        <v>1.9300000000000001E-2</v>
      </c>
      <c r="J772" s="198">
        <v>5.2400000000000002E-2</v>
      </c>
      <c r="K772" s="198">
        <v>0.1072</v>
      </c>
      <c r="L772" s="198">
        <v>0.18279999999999999</v>
      </c>
    </row>
    <row r="773" spans="1:12" x14ac:dyDescent="0.25">
      <c r="A773" s="8">
        <v>3</v>
      </c>
      <c r="B773" s="3">
        <v>63</v>
      </c>
      <c r="C773" s="5">
        <v>120000</v>
      </c>
      <c r="D773" s="33"/>
      <c r="E773" s="198">
        <v>0</v>
      </c>
      <c r="F773" s="198">
        <v>2.0000000000000001E-4</v>
      </c>
      <c r="G773" s="198">
        <v>1.1000000000000001E-3</v>
      </c>
      <c r="H773" s="198">
        <v>3.3999999999999998E-3</v>
      </c>
      <c r="I773" s="198">
        <v>1.66E-2</v>
      </c>
      <c r="J773" s="198">
        <v>4.8000000000000001E-2</v>
      </c>
      <c r="K773" s="198">
        <v>0.1019</v>
      </c>
      <c r="L773" s="198">
        <v>0.17780000000000001</v>
      </c>
    </row>
    <row r="774" spans="1:12" x14ac:dyDescent="0.25">
      <c r="A774" s="8">
        <v>3</v>
      </c>
      <c r="B774" s="3">
        <v>64</v>
      </c>
      <c r="C774" s="5">
        <v>120000</v>
      </c>
      <c r="D774" s="33"/>
      <c r="E774" s="198">
        <v>0</v>
      </c>
      <c r="F774" s="198">
        <v>1E-4</v>
      </c>
      <c r="G774" s="198">
        <v>8.0000000000000004E-4</v>
      </c>
      <c r="H774" s="198">
        <v>2.5999999999999999E-3</v>
      </c>
      <c r="I774" s="198">
        <v>1.41E-2</v>
      </c>
      <c r="J774" s="198">
        <v>4.3700000000000003E-2</v>
      </c>
      <c r="K774" s="198">
        <v>9.6799999999999997E-2</v>
      </c>
      <c r="L774" s="198">
        <v>0.1729</v>
      </c>
    </row>
    <row r="775" spans="1:12" x14ac:dyDescent="0.25">
      <c r="A775" s="8">
        <v>3</v>
      </c>
      <c r="B775" s="3">
        <v>65</v>
      </c>
      <c r="C775" s="5">
        <v>120000</v>
      </c>
      <c r="D775" s="33"/>
      <c r="E775" s="198">
        <v>0</v>
      </c>
      <c r="F775" s="198">
        <v>1E-4</v>
      </c>
      <c r="G775" s="198">
        <v>5.0000000000000001E-4</v>
      </c>
      <c r="H775" s="198">
        <v>1.9E-3</v>
      </c>
      <c r="I775" s="198">
        <v>1.17E-2</v>
      </c>
      <c r="J775" s="198">
        <v>3.9399999999999998E-2</v>
      </c>
      <c r="K775" s="198">
        <v>9.1600000000000001E-2</v>
      </c>
      <c r="L775" s="198">
        <v>0.16800000000000001</v>
      </c>
    </row>
    <row r="776" spans="1:12" x14ac:dyDescent="0.25">
      <c r="A776" s="8">
        <v>3</v>
      </c>
      <c r="B776" s="3">
        <v>66</v>
      </c>
      <c r="C776" s="5">
        <v>120000</v>
      </c>
      <c r="D776" s="33"/>
      <c r="E776" s="198">
        <v>0</v>
      </c>
      <c r="F776" s="198">
        <v>0</v>
      </c>
      <c r="G776" s="198">
        <v>2.9999999999999997E-4</v>
      </c>
      <c r="H776" s="198">
        <v>1.2999999999999999E-3</v>
      </c>
      <c r="I776" s="198">
        <v>9.4999999999999998E-3</v>
      </c>
      <c r="J776" s="198">
        <v>3.5200000000000002E-2</v>
      </c>
      <c r="K776" s="198">
        <v>8.6400000000000005E-2</v>
      </c>
      <c r="L776" s="198">
        <v>0.1633</v>
      </c>
    </row>
    <row r="777" spans="1:12" x14ac:dyDescent="0.25">
      <c r="A777" s="8">
        <v>3</v>
      </c>
      <c r="B777" s="3">
        <v>67</v>
      </c>
      <c r="C777" s="5">
        <v>120000</v>
      </c>
      <c r="D777" s="33"/>
      <c r="E777" s="198">
        <v>0</v>
      </c>
      <c r="F777" s="198">
        <v>0</v>
      </c>
      <c r="G777" s="198">
        <v>2.0000000000000001E-4</v>
      </c>
      <c r="H777" s="198">
        <v>8.0000000000000004E-4</v>
      </c>
      <c r="I777" s="198">
        <v>7.4000000000000003E-3</v>
      </c>
      <c r="J777" s="198">
        <v>3.0800000000000001E-2</v>
      </c>
      <c r="K777" s="198">
        <v>8.0799999999999997E-2</v>
      </c>
      <c r="L777" s="198">
        <v>0.15820000000000001</v>
      </c>
    </row>
    <row r="778" spans="1:12" x14ac:dyDescent="0.25">
      <c r="A778" s="8">
        <v>3</v>
      </c>
      <c r="B778" s="3">
        <v>68</v>
      </c>
      <c r="C778" s="5">
        <v>120000</v>
      </c>
      <c r="D778" s="33"/>
      <c r="E778" s="198">
        <v>0</v>
      </c>
      <c r="F778" s="198">
        <v>0</v>
      </c>
      <c r="G778" s="198">
        <v>1E-4</v>
      </c>
      <c r="H778" s="198">
        <v>5.0000000000000001E-4</v>
      </c>
      <c r="I778" s="198">
        <v>5.4999999999999997E-3</v>
      </c>
      <c r="J778" s="198">
        <v>2.6499999999999999E-2</v>
      </c>
      <c r="K778" s="198">
        <v>7.4999999999999997E-2</v>
      </c>
      <c r="L778" s="198">
        <v>0.15310000000000001</v>
      </c>
    </row>
    <row r="779" spans="1:12" x14ac:dyDescent="0.25">
      <c r="A779" s="8">
        <v>3</v>
      </c>
      <c r="B779" s="3">
        <v>69</v>
      </c>
      <c r="C779" s="5">
        <v>120000</v>
      </c>
      <c r="D779" s="33"/>
      <c r="E779" s="198">
        <v>0</v>
      </c>
      <c r="F779" s="198">
        <v>0</v>
      </c>
      <c r="G779" s="198">
        <v>0</v>
      </c>
      <c r="H779" s="198">
        <v>2.0000000000000001E-4</v>
      </c>
      <c r="I779" s="198">
        <v>3.8999999999999998E-3</v>
      </c>
      <c r="J779" s="198">
        <v>2.24E-2</v>
      </c>
      <c r="K779" s="198">
        <v>6.9500000000000006E-2</v>
      </c>
      <c r="L779" s="198">
        <v>0.14829999999999999</v>
      </c>
    </row>
    <row r="780" spans="1:12" x14ac:dyDescent="0.25">
      <c r="A780" s="8">
        <v>3</v>
      </c>
      <c r="B780" s="3">
        <v>70</v>
      </c>
      <c r="C780" s="5">
        <v>120000</v>
      </c>
      <c r="D780" s="33"/>
      <c r="E780" s="198">
        <v>0</v>
      </c>
      <c r="F780" s="198">
        <v>0</v>
      </c>
      <c r="G780" s="198">
        <v>0</v>
      </c>
      <c r="H780" s="198">
        <v>1E-4</v>
      </c>
      <c r="I780" s="198">
        <v>2.3999999999999998E-3</v>
      </c>
      <c r="J780" s="198">
        <v>1.77E-2</v>
      </c>
      <c r="K780" s="198">
        <v>6.2899999999999998E-2</v>
      </c>
      <c r="L780" s="198">
        <v>0.14280000000000001</v>
      </c>
    </row>
    <row r="781" spans="1:12" x14ac:dyDescent="0.25">
      <c r="A781" s="8">
        <v>3</v>
      </c>
      <c r="B781" s="3">
        <v>71</v>
      </c>
      <c r="C781" s="5">
        <v>120000</v>
      </c>
      <c r="D781" s="33"/>
      <c r="E781" s="198">
        <v>0</v>
      </c>
      <c r="F781" s="198">
        <v>0</v>
      </c>
      <c r="G781" s="198">
        <v>0</v>
      </c>
      <c r="H781" s="198">
        <v>0</v>
      </c>
      <c r="I781" s="198">
        <v>1.2999999999999999E-3</v>
      </c>
      <c r="J781" s="198">
        <v>1.35E-2</v>
      </c>
      <c r="K781" s="198">
        <v>5.6500000000000002E-2</v>
      </c>
      <c r="L781" s="198">
        <v>0.1376</v>
      </c>
    </row>
    <row r="782" spans="1:12" x14ac:dyDescent="0.25">
      <c r="A782" s="8">
        <v>3</v>
      </c>
      <c r="B782" s="3">
        <v>72</v>
      </c>
      <c r="C782" s="5">
        <v>120000</v>
      </c>
      <c r="D782" s="33"/>
      <c r="E782" s="198">
        <v>0</v>
      </c>
      <c r="F782" s="198">
        <v>0</v>
      </c>
      <c r="G782" s="198">
        <v>0</v>
      </c>
      <c r="H782" s="198">
        <v>0</v>
      </c>
      <c r="I782" s="198">
        <v>4.0000000000000002E-4</v>
      </c>
      <c r="J782" s="198">
        <v>8.3999999999999995E-3</v>
      </c>
      <c r="K782" s="198">
        <v>4.7800000000000002E-2</v>
      </c>
      <c r="L782" s="198">
        <v>0.13120000000000001</v>
      </c>
    </row>
    <row r="783" spans="1:12" x14ac:dyDescent="0.25">
      <c r="A783" s="8">
        <v>3</v>
      </c>
      <c r="B783" s="3">
        <v>73</v>
      </c>
      <c r="C783" s="5">
        <v>120000</v>
      </c>
      <c r="D783" s="33"/>
      <c r="E783" s="198">
        <v>0</v>
      </c>
      <c r="F783" s="198">
        <v>0</v>
      </c>
      <c r="G783" s="198">
        <v>0</v>
      </c>
      <c r="H783" s="198">
        <v>0</v>
      </c>
      <c r="I783" s="198">
        <v>1E-4</v>
      </c>
      <c r="J783" s="198">
        <v>3.8999999999999998E-3</v>
      </c>
      <c r="K783" s="198">
        <v>3.8100000000000002E-2</v>
      </c>
      <c r="L783" s="198">
        <v>0.12509999999999999</v>
      </c>
    </row>
    <row r="784" spans="1:12" x14ac:dyDescent="0.25">
      <c r="A784" s="8">
        <v>3</v>
      </c>
      <c r="B784" s="3">
        <v>74</v>
      </c>
      <c r="C784" s="5">
        <v>120000</v>
      </c>
      <c r="D784" s="33"/>
      <c r="E784" s="198">
        <v>0</v>
      </c>
      <c r="F784" s="198">
        <v>0</v>
      </c>
      <c r="G784" s="198">
        <v>0</v>
      </c>
      <c r="H784" s="198">
        <v>0</v>
      </c>
      <c r="I784" s="198">
        <v>0</v>
      </c>
      <c r="J784" s="198">
        <v>1.8E-3</v>
      </c>
      <c r="K784" s="198">
        <v>3.1600000000000003E-2</v>
      </c>
      <c r="L784" s="198">
        <v>0.12189999999999999</v>
      </c>
    </row>
    <row r="785" spans="1:12" x14ac:dyDescent="0.25">
      <c r="A785" s="8">
        <v>4</v>
      </c>
      <c r="B785" s="3">
        <v>36</v>
      </c>
      <c r="C785" s="5">
        <v>120000</v>
      </c>
      <c r="D785" s="33"/>
      <c r="E785" s="198">
        <v>1.1599999999999999E-2</v>
      </c>
      <c r="F785" s="198">
        <v>3.3000000000000002E-2</v>
      </c>
      <c r="G785" s="198">
        <v>5.96E-2</v>
      </c>
      <c r="H785" s="198">
        <v>8.9700000000000002E-2</v>
      </c>
      <c r="I785" s="198">
        <v>0.15740000000000001</v>
      </c>
      <c r="J785" s="198">
        <v>0.23219999999999999</v>
      </c>
      <c r="K785" s="198">
        <v>0.31259999999999999</v>
      </c>
      <c r="L785" s="198">
        <v>0.39750000000000002</v>
      </c>
    </row>
    <row r="786" spans="1:12" x14ac:dyDescent="0.25">
      <c r="A786" s="8">
        <v>4</v>
      </c>
      <c r="B786" s="3">
        <v>37</v>
      </c>
      <c r="C786" s="5">
        <v>120000</v>
      </c>
      <c r="D786" s="33"/>
      <c r="E786" s="198">
        <v>1.0800000000000001E-2</v>
      </c>
      <c r="F786" s="198">
        <v>3.1199999999999999E-2</v>
      </c>
      <c r="G786" s="198">
        <v>5.6800000000000003E-2</v>
      </c>
      <c r="H786" s="198">
        <v>8.5999999999999993E-2</v>
      </c>
      <c r="I786" s="198">
        <v>0.15190000000000001</v>
      </c>
      <c r="J786" s="198">
        <v>0.2253</v>
      </c>
      <c r="K786" s="198">
        <v>0.3044</v>
      </c>
      <c r="L786" s="198">
        <v>0.38819999999999999</v>
      </c>
    </row>
    <row r="787" spans="1:12" x14ac:dyDescent="0.25">
      <c r="A787" s="8">
        <v>4</v>
      </c>
      <c r="B787" s="3">
        <v>38</v>
      </c>
      <c r="C787" s="5">
        <v>120000</v>
      </c>
      <c r="D787" s="33"/>
      <c r="E787" s="198">
        <v>0.01</v>
      </c>
      <c r="F787" s="198">
        <v>2.9399999999999999E-2</v>
      </c>
      <c r="G787" s="198">
        <v>5.3999999999999999E-2</v>
      </c>
      <c r="H787" s="198">
        <v>8.2199999999999995E-2</v>
      </c>
      <c r="I787" s="198">
        <v>0.1464</v>
      </c>
      <c r="J787" s="198">
        <v>0.21829999999999999</v>
      </c>
      <c r="K787" s="198">
        <v>0.29620000000000002</v>
      </c>
      <c r="L787" s="198">
        <v>0.37890000000000001</v>
      </c>
    </row>
    <row r="788" spans="1:12" x14ac:dyDescent="0.25">
      <c r="A788" s="8">
        <v>4</v>
      </c>
      <c r="B788" s="3">
        <v>39</v>
      </c>
      <c r="C788" s="5">
        <v>120000</v>
      </c>
      <c r="D788" s="33"/>
      <c r="E788" s="198">
        <v>9.1999999999999998E-3</v>
      </c>
      <c r="F788" s="198">
        <v>2.76E-2</v>
      </c>
      <c r="G788" s="198">
        <v>5.1200000000000002E-2</v>
      </c>
      <c r="H788" s="198">
        <v>7.85E-2</v>
      </c>
      <c r="I788" s="198">
        <v>0.1409</v>
      </c>
      <c r="J788" s="198">
        <v>0.21129999999999999</v>
      </c>
      <c r="K788" s="198">
        <v>0.28789999999999999</v>
      </c>
      <c r="L788" s="198">
        <v>0.3695</v>
      </c>
    </row>
    <row r="789" spans="1:12" x14ac:dyDescent="0.25">
      <c r="A789" s="8">
        <v>4</v>
      </c>
      <c r="B789" s="3">
        <v>40</v>
      </c>
      <c r="C789" s="5">
        <v>120000</v>
      </c>
      <c r="D789" s="33"/>
      <c r="E789" s="198">
        <v>8.3999999999999995E-3</v>
      </c>
      <c r="F789" s="198">
        <v>2.5899999999999999E-2</v>
      </c>
      <c r="G789" s="198">
        <v>4.8500000000000001E-2</v>
      </c>
      <c r="H789" s="198">
        <v>7.4800000000000005E-2</v>
      </c>
      <c r="I789" s="198">
        <v>0.13550000000000001</v>
      </c>
      <c r="J789" s="198">
        <v>0.20430000000000001</v>
      </c>
      <c r="K789" s="198">
        <v>0.27960000000000002</v>
      </c>
      <c r="L789" s="198">
        <v>0.36009999999999998</v>
      </c>
    </row>
    <row r="790" spans="1:12" x14ac:dyDescent="0.25">
      <c r="A790" s="8">
        <v>4</v>
      </c>
      <c r="B790" s="3">
        <v>41</v>
      </c>
      <c r="C790" s="5">
        <v>120000</v>
      </c>
      <c r="D790" s="33"/>
      <c r="E790" s="198">
        <v>7.7000000000000002E-3</v>
      </c>
      <c r="F790" s="198">
        <v>2.4199999999999999E-2</v>
      </c>
      <c r="G790" s="198">
        <v>4.58E-2</v>
      </c>
      <c r="H790" s="198">
        <v>7.1099999999999997E-2</v>
      </c>
      <c r="I790" s="198">
        <v>0.13</v>
      </c>
      <c r="J790" s="198">
        <v>0.1973</v>
      </c>
      <c r="K790" s="198">
        <v>0.27129999999999999</v>
      </c>
      <c r="L790" s="198">
        <v>0.35060000000000002</v>
      </c>
    </row>
    <row r="791" spans="1:12" x14ac:dyDescent="0.25">
      <c r="A791" s="8">
        <v>4</v>
      </c>
      <c r="B791" s="3">
        <v>42</v>
      </c>
      <c r="C791" s="5">
        <v>120000</v>
      </c>
      <c r="D791" s="33"/>
      <c r="E791" s="198">
        <v>7.0000000000000001E-3</v>
      </c>
      <c r="F791" s="198">
        <v>2.2499999999999999E-2</v>
      </c>
      <c r="G791" s="198">
        <v>4.3099999999999999E-2</v>
      </c>
      <c r="H791" s="198">
        <v>6.7400000000000002E-2</v>
      </c>
      <c r="I791" s="198">
        <v>0.1245</v>
      </c>
      <c r="J791" s="198">
        <v>0.19020000000000001</v>
      </c>
      <c r="K791" s="198">
        <v>0.26279999999999998</v>
      </c>
      <c r="L791" s="198">
        <v>0.34110000000000001</v>
      </c>
    </row>
    <row r="792" spans="1:12" x14ac:dyDescent="0.25">
      <c r="A792" s="8">
        <v>4</v>
      </c>
      <c r="B792" s="3">
        <v>43</v>
      </c>
      <c r="C792" s="5">
        <v>120000</v>
      </c>
      <c r="D792" s="33"/>
      <c r="E792" s="198">
        <v>6.4000000000000003E-3</v>
      </c>
      <c r="F792" s="198">
        <v>2.0899999999999998E-2</v>
      </c>
      <c r="G792" s="198">
        <v>4.0399999999999998E-2</v>
      </c>
      <c r="H792" s="198">
        <v>6.3799999999999996E-2</v>
      </c>
      <c r="I792" s="198">
        <v>0.11899999999999999</v>
      </c>
      <c r="J792" s="198">
        <v>0.18310000000000001</v>
      </c>
      <c r="K792" s="198">
        <v>0.25440000000000002</v>
      </c>
      <c r="L792" s="198">
        <v>0.33150000000000002</v>
      </c>
    </row>
    <row r="793" spans="1:12" x14ac:dyDescent="0.25">
      <c r="A793" s="8">
        <v>4</v>
      </c>
      <c r="B793" s="3">
        <v>44</v>
      </c>
      <c r="C793" s="5">
        <v>120000</v>
      </c>
      <c r="D793" s="33"/>
      <c r="E793" s="198">
        <v>5.7999999999999996E-3</v>
      </c>
      <c r="F793" s="198">
        <v>1.9300000000000001E-2</v>
      </c>
      <c r="G793" s="198">
        <v>3.7900000000000003E-2</v>
      </c>
      <c r="H793" s="198">
        <v>6.0199999999999997E-2</v>
      </c>
      <c r="I793" s="198">
        <v>0.11360000000000001</v>
      </c>
      <c r="J793" s="198">
        <v>0.1762</v>
      </c>
      <c r="K793" s="198">
        <v>0.24610000000000001</v>
      </c>
      <c r="L793" s="198">
        <v>0.32200000000000001</v>
      </c>
    </row>
    <row r="794" spans="1:12" x14ac:dyDescent="0.25">
      <c r="A794" s="8">
        <v>4</v>
      </c>
      <c r="B794" s="3">
        <v>45</v>
      </c>
      <c r="C794" s="5">
        <v>120000</v>
      </c>
      <c r="D794" s="33"/>
      <c r="E794" s="198">
        <v>5.1000000000000004E-3</v>
      </c>
      <c r="F794" s="198">
        <v>1.7500000000000002E-2</v>
      </c>
      <c r="G794" s="198">
        <v>3.5000000000000003E-2</v>
      </c>
      <c r="H794" s="198">
        <v>5.62E-2</v>
      </c>
      <c r="I794" s="198">
        <v>0.1075</v>
      </c>
      <c r="J794" s="198">
        <v>0.16830000000000001</v>
      </c>
      <c r="K794" s="198">
        <v>0.23680000000000001</v>
      </c>
      <c r="L794" s="198">
        <v>0.31140000000000001</v>
      </c>
    </row>
    <row r="795" spans="1:12" x14ac:dyDescent="0.25">
      <c r="A795" s="8">
        <v>4</v>
      </c>
      <c r="B795" s="3">
        <v>46</v>
      </c>
      <c r="C795" s="5">
        <v>120000</v>
      </c>
      <c r="D795" s="33"/>
      <c r="E795" s="198">
        <v>4.4000000000000003E-3</v>
      </c>
      <c r="F795" s="198">
        <v>1.5800000000000002E-2</v>
      </c>
      <c r="G795" s="198">
        <v>3.2099999999999997E-2</v>
      </c>
      <c r="H795" s="198">
        <v>5.2200000000000003E-2</v>
      </c>
      <c r="I795" s="198">
        <v>0.10150000000000001</v>
      </c>
      <c r="J795" s="198">
        <v>0.1605</v>
      </c>
      <c r="K795" s="198">
        <v>0.22739999999999999</v>
      </c>
      <c r="L795" s="198">
        <v>0.30080000000000001</v>
      </c>
    </row>
    <row r="796" spans="1:12" x14ac:dyDescent="0.25">
      <c r="A796" s="8">
        <v>4</v>
      </c>
      <c r="B796" s="3">
        <v>47</v>
      </c>
      <c r="C796" s="5">
        <v>120000</v>
      </c>
      <c r="D796" s="33"/>
      <c r="E796" s="198">
        <v>3.8E-3</v>
      </c>
      <c r="F796" s="198">
        <v>1.4200000000000001E-2</v>
      </c>
      <c r="G796" s="198">
        <v>2.9399999999999999E-2</v>
      </c>
      <c r="H796" s="198">
        <v>4.8399999999999999E-2</v>
      </c>
      <c r="I796" s="198">
        <v>9.5600000000000004E-2</v>
      </c>
      <c r="J796" s="198">
        <v>0.15290000000000001</v>
      </c>
      <c r="K796" s="198">
        <v>0.21820000000000001</v>
      </c>
      <c r="L796" s="198">
        <v>0.29409999999999997</v>
      </c>
    </row>
    <row r="797" spans="1:12" x14ac:dyDescent="0.25">
      <c r="A797" s="8">
        <v>4</v>
      </c>
      <c r="B797" s="3">
        <v>48</v>
      </c>
      <c r="C797" s="5">
        <v>120000</v>
      </c>
      <c r="D797" s="33"/>
      <c r="E797" s="198">
        <v>3.3E-3</v>
      </c>
      <c r="F797" s="198">
        <v>1.2699999999999999E-2</v>
      </c>
      <c r="G797" s="198">
        <v>2.6700000000000002E-2</v>
      </c>
      <c r="H797" s="198">
        <v>4.4600000000000001E-2</v>
      </c>
      <c r="I797" s="198">
        <v>8.9700000000000002E-2</v>
      </c>
      <c r="J797" s="198">
        <v>0.14510000000000001</v>
      </c>
      <c r="K797" s="198">
        <v>0.2089</v>
      </c>
      <c r="L797" s="198">
        <v>0.28739999999999999</v>
      </c>
    </row>
    <row r="798" spans="1:12" x14ac:dyDescent="0.25">
      <c r="A798" s="8">
        <v>4</v>
      </c>
      <c r="B798" s="3">
        <v>49</v>
      </c>
      <c r="C798" s="5">
        <v>120000</v>
      </c>
      <c r="D798" s="33"/>
      <c r="E798" s="198">
        <v>2.8E-3</v>
      </c>
      <c r="F798" s="198">
        <v>1.12E-2</v>
      </c>
      <c r="G798" s="198">
        <v>2.41E-2</v>
      </c>
      <c r="H798" s="198">
        <v>4.0899999999999999E-2</v>
      </c>
      <c r="I798" s="198">
        <v>8.3900000000000002E-2</v>
      </c>
      <c r="J798" s="198">
        <v>0.13739999999999999</v>
      </c>
      <c r="K798" s="198">
        <v>0.20119999999999999</v>
      </c>
      <c r="L798" s="198">
        <v>0.28070000000000001</v>
      </c>
    </row>
    <row r="799" spans="1:12" x14ac:dyDescent="0.25">
      <c r="A799" s="8">
        <v>4</v>
      </c>
      <c r="B799" s="3">
        <v>50</v>
      </c>
      <c r="C799" s="5">
        <v>120000</v>
      </c>
      <c r="D799" s="33"/>
      <c r="E799" s="198">
        <v>2.3E-3</v>
      </c>
      <c r="F799" s="198">
        <v>9.7999999999999997E-3</v>
      </c>
      <c r="G799" s="198">
        <v>2.1700000000000001E-2</v>
      </c>
      <c r="H799" s="198">
        <v>3.7400000000000003E-2</v>
      </c>
      <c r="I799" s="198">
        <v>7.8200000000000006E-2</v>
      </c>
      <c r="J799" s="198">
        <v>0.12989999999999999</v>
      </c>
      <c r="K799" s="198">
        <v>0.19500000000000001</v>
      </c>
      <c r="L799" s="198">
        <v>0.2742</v>
      </c>
    </row>
    <row r="800" spans="1:12" x14ac:dyDescent="0.25">
      <c r="A800" s="8">
        <v>4</v>
      </c>
      <c r="B800" s="3">
        <v>51</v>
      </c>
      <c r="C800" s="5">
        <v>120000</v>
      </c>
      <c r="D800" s="33"/>
      <c r="E800" s="198">
        <v>1.9E-3</v>
      </c>
      <c r="F800" s="198">
        <v>8.5000000000000006E-3</v>
      </c>
      <c r="G800" s="198">
        <v>1.9400000000000001E-2</v>
      </c>
      <c r="H800" s="198">
        <v>3.39E-2</v>
      </c>
      <c r="I800" s="198">
        <v>7.2700000000000001E-2</v>
      </c>
      <c r="J800" s="198">
        <v>0.12239999999999999</v>
      </c>
      <c r="K800" s="198">
        <v>0.1888</v>
      </c>
      <c r="L800" s="198">
        <v>0.26769999999999999</v>
      </c>
    </row>
    <row r="801" spans="1:12" x14ac:dyDescent="0.25">
      <c r="A801" s="8">
        <v>4</v>
      </c>
      <c r="B801" s="3">
        <v>52</v>
      </c>
      <c r="C801" s="5">
        <v>120000</v>
      </c>
      <c r="D801" s="33"/>
      <c r="E801" s="198">
        <v>1.6000000000000001E-3</v>
      </c>
      <c r="F801" s="198">
        <v>7.3000000000000001E-3</v>
      </c>
      <c r="G801" s="198">
        <v>1.7100000000000001E-2</v>
      </c>
      <c r="H801" s="198">
        <v>3.0599999999999999E-2</v>
      </c>
      <c r="I801" s="198">
        <v>6.7100000000000007E-2</v>
      </c>
      <c r="J801" s="198">
        <v>0.1158</v>
      </c>
      <c r="K801" s="198">
        <v>0.18240000000000001</v>
      </c>
      <c r="L801" s="198">
        <v>0.26140000000000002</v>
      </c>
    </row>
    <row r="802" spans="1:12" x14ac:dyDescent="0.25">
      <c r="A802" s="8">
        <v>4</v>
      </c>
      <c r="B802" s="3">
        <v>53</v>
      </c>
      <c r="C802" s="5">
        <v>120000</v>
      </c>
      <c r="D802" s="33"/>
      <c r="E802" s="198">
        <v>1.1999999999999999E-3</v>
      </c>
      <c r="F802" s="198">
        <v>6.1999999999999998E-3</v>
      </c>
      <c r="G802" s="198">
        <v>1.4999999999999999E-2</v>
      </c>
      <c r="H802" s="198">
        <v>2.7300000000000001E-2</v>
      </c>
      <c r="I802" s="198">
        <v>6.1600000000000002E-2</v>
      </c>
      <c r="J802" s="198">
        <v>0.11020000000000001</v>
      </c>
      <c r="K802" s="198">
        <v>0.17610000000000001</v>
      </c>
      <c r="L802" s="198">
        <v>0.25530000000000003</v>
      </c>
    </row>
    <row r="803" spans="1:12" x14ac:dyDescent="0.25">
      <c r="A803" s="8">
        <v>4</v>
      </c>
      <c r="B803" s="3">
        <v>54</v>
      </c>
      <c r="C803" s="5">
        <v>120000</v>
      </c>
      <c r="D803" s="33"/>
      <c r="E803" s="198">
        <v>1E-3</v>
      </c>
      <c r="F803" s="198">
        <v>5.1999999999999998E-3</v>
      </c>
      <c r="G803" s="198">
        <v>1.2999999999999999E-2</v>
      </c>
      <c r="H803" s="198">
        <v>2.4199999999999999E-2</v>
      </c>
      <c r="I803" s="198">
        <v>5.62E-2</v>
      </c>
      <c r="J803" s="198">
        <v>0.1046</v>
      </c>
      <c r="K803" s="198">
        <v>0.1699</v>
      </c>
      <c r="L803" s="198">
        <v>0.24929999999999999</v>
      </c>
    </row>
    <row r="804" spans="1:12" x14ac:dyDescent="0.25">
      <c r="A804" s="8">
        <v>4</v>
      </c>
      <c r="B804" s="3">
        <v>55</v>
      </c>
      <c r="C804" s="5">
        <v>120000</v>
      </c>
      <c r="D804" s="33"/>
      <c r="E804" s="198">
        <v>8.0000000000000004E-4</v>
      </c>
      <c r="F804" s="198">
        <v>4.3E-3</v>
      </c>
      <c r="G804" s="198">
        <v>1.11E-2</v>
      </c>
      <c r="H804" s="198">
        <v>2.1299999999999999E-2</v>
      </c>
      <c r="I804" s="198">
        <v>5.0999999999999997E-2</v>
      </c>
      <c r="J804" s="198">
        <v>9.9199999999999997E-2</v>
      </c>
      <c r="K804" s="198">
        <v>0.16389999999999999</v>
      </c>
      <c r="L804" s="198">
        <v>0.24360000000000001</v>
      </c>
    </row>
    <row r="805" spans="1:12" x14ac:dyDescent="0.25">
      <c r="A805" s="8">
        <v>4</v>
      </c>
      <c r="B805" s="3">
        <v>56</v>
      </c>
      <c r="C805" s="5">
        <v>120000</v>
      </c>
      <c r="D805" s="33"/>
      <c r="E805" s="198">
        <v>5.9999999999999995E-4</v>
      </c>
      <c r="F805" s="198">
        <v>3.5000000000000001E-3</v>
      </c>
      <c r="G805" s="198">
        <v>9.4000000000000004E-3</v>
      </c>
      <c r="H805" s="198">
        <v>1.84E-2</v>
      </c>
      <c r="I805" s="198">
        <v>4.6600000000000003E-2</v>
      </c>
      <c r="J805" s="198">
        <v>9.3600000000000003E-2</v>
      </c>
      <c r="K805" s="198">
        <v>0.158</v>
      </c>
      <c r="L805" s="198">
        <v>0.23780000000000001</v>
      </c>
    </row>
    <row r="806" spans="1:12" x14ac:dyDescent="0.25">
      <c r="A806" s="8">
        <v>4</v>
      </c>
      <c r="B806" s="3">
        <v>57</v>
      </c>
      <c r="C806" s="5">
        <v>120000</v>
      </c>
      <c r="D806" s="33"/>
      <c r="E806" s="198">
        <v>4.0000000000000002E-4</v>
      </c>
      <c r="F806" s="198">
        <v>2.8E-3</v>
      </c>
      <c r="G806" s="198">
        <v>7.7999999999999996E-3</v>
      </c>
      <c r="H806" s="198">
        <v>1.5800000000000002E-2</v>
      </c>
      <c r="I806" s="198">
        <v>4.2500000000000003E-2</v>
      </c>
      <c r="J806" s="198">
        <v>8.8200000000000001E-2</v>
      </c>
      <c r="K806" s="198">
        <v>0.1522</v>
      </c>
      <c r="L806" s="198">
        <v>0.23219999999999999</v>
      </c>
    </row>
    <row r="807" spans="1:12" x14ac:dyDescent="0.25">
      <c r="A807" s="8">
        <v>4</v>
      </c>
      <c r="B807" s="3">
        <v>58</v>
      </c>
      <c r="C807" s="5">
        <v>120000</v>
      </c>
      <c r="D807" s="33"/>
      <c r="E807" s="198">
        <v>2.9999999999999997E-4</v>
      </c>
      <c r="F807" s="198">
        <v>2.2000000000000001E-3</v>
      </c>
      <c r="G807" s="198">
        <v>6.4999999999999997E-3</v>
      </c>
      <c r="H807" s="198">
        <v>1.3599999999999999E-2</v>
      </c>
      <c r="I807" s="198">
        <v>3.9E-2</v>
      </c>
      <c r="J807" s="198">
        <v>8.3500000000000005E-2</v>
      </c>
      <c r="K807" s="198">
        <v>0.14699999999999999</v>
      </c>
      <c r="L807" s="198">
        <v>0.2273</v>
      </c>
    </row>
    <row r="808" spans="1:12" x14ac:dyDescent="0.25">
      <c r="A808" s="8">
        <v>4</v>
      </c>
      <c r="B808" s="3">
        <v>59</v>
      </c>
      <c r="C808" s="5">
        <v>120000</v>
      </c>
      <c r="D808" s="33"/>
      <c r="E808" s="198">
        <v>2.0000000000000001E-4</v>
      </c>
      <c r="F808" s="198">
        <v>1.6999999999999999E-3</v>
      </c>
      <c r="G808" s="198">
        <v>5.3E-3</v>
      </c>
      <c r="H808" s="198">
        <v>1.15E-2</v>
      </c>
      <c r="I808" s="198">
        <v>3.5499999999999997E-2</v>
      </c>
      <c r="J808" s="198">
        <v>7.8899999999999998E-2</v>
      </c>
      <c r="K808" s="198">
        <v>0.14199999999999999</v>
      </c>
      <c r="L808" s="198">
        <v>0.2225</v>
      </c>
    </row>
    <row r="809" spans="1:12" x14ac:dyDescent="0.25">
      <c r="A809" s="8">
        <v>4</v>
      </c>
      <c r="B809" s="3">
        <v>60</v>
      </c>
      <c r="C809" s="5">
        <v>120000</v>
      </c>
      <c r="D809" s="33"/>
      <c r="E809" s="198">
        <v>1E-4</v>
      </c>
      <c r="F809" s="198">
        <v>1.2999999999999999E-3</v>
      </c>
      <c r="G809" s="198">
        <v>4.3E-3</v>
      </c>
      <c r="H809" s="198">
        <v>9.4999999999999998E-3</v>
      </c>
      <c r="I809" s="198">
        <v>3.2099999999999997E-2</v>
      </c>
      <c r="J809" s="198">
        <v>7.4200000000000002E-2</v>
      </c>
      <c r="K809" s="198">
        <v>0.13689999999999999</v>
      </c>
      <c r="L809" s="198">
        <v>0.21779999999999999</v>
      </c>
    </row>
    <row r="810" spans="1:12" x14ac:dyDescent="0.25">
      <c r="A810" s="8">
        <v>4</v>
      </c>
      <c r="B810" s="3">
        <v>61</v>
      </c>
      <c r="C810" s="5">
        <v>120000</v>
      </c>
      <c r="D810" s="33"/>
      <c r="E810" s="198">
        <v>1E-4</v>
      </c>
      <c r="F810" s="198">
        <v>1E-3</v>
      </c>
      <c r="G810" s="198">
        <v>3.3E-3</v>
      </c>
      <c r="H810" s="198">
        <v>7.9000000000000008E-3</v>
      </c>
      <c r="I810" s="198">
        <v>2.8899999999999999E-2</v>
      </c>
      <c r="J810" s="198">
        <v>6.9699999999999998E-2</v>
      </c>
      <c r="K810" s="198">
        <v>0.13189999999999999</v>
      </c>
      <c r="L810" s="198">
        <v>0.2132</v>
      </c>
    </row>
    <row r="811" spans="1:12" x14ac:dyDescent="0.25">
      <c r="A811" s="8">
        <v>4</v>
      </c>
      <c r="B811" s="3">
        <v>62</v>
      </c>
      <c r="C811" s="5">
        <v>120000</v>
      </c>
      <c r="D811" s="33"/>
      <c r="E811" s="198">
        <v>1E-4</v>
      </c>
      <c r="F811" s="198">
        <v>6.9999999999999999E-4</v>
      </c>
      <c r="G811" s="198">
        <v>2.5000000000000001E-3</v>
      </c>
      <c r="H811" s="198">
        <v>6.4999999999999997E-3</v>
      </c>
      <c r="I811" s="198">
        <v>2.58E-2</v>
      </c>
      <c r="J811" s="198">
        <v>6.5199999999999994E-2</v>
      </c>
      <c r="K811" s="198">
        <v>0.12690000000000001</v>
      </c>
      <c r="L811" s="198">
        <v>0.20860000000000001</v>
      </c>
    </row>
    <row r="812" spans="1:12" x14ac:dyDescent="0.25">
      <c r="A812" s="8">
        <v>4</v>
      </c>
      <c r="B812" s="3">
        <v>63</v>
      </c>
      <c r="C812" s="5">
        <v>120000</v>
      </c>
      <c r="D812" s="33"/>
      <c r="E812" s="198">
        <v>0</v>
      </c>
      <c r="F812" s="198">
        <v>5.0000000000000001E-4</v>
      </c>
      <c r="G812" s="198">
        <v>1.8E-3</v>
      </c>
      <c r="H812" s="198">
        <v>5.1999999999999998E-3</v>
      </c>
      <c r="I812" s="198">
        <v>2.2700000000000001E-2</v>
      </c>
      <c r="J812" s="198">
        <v>6.0600000000000001E-2</v>
      </c>
      <c r="K812" s="198">
        <v>0.12180000000000001</v>
      </c>
      <c r="L812" s="198">
        <v>0.20399999999999999</v>
      </c>
    </row>
    <row r="813" spans="1:12" x14ac:dyDescent="0.25">
      <c r="A813" s="8">
        <v>4</v>
      </c>
      <c r="B813" s="3">
        <v>64</v>
      </c>
      <c r="C813" s="5">
        <v>120000</v>
      </c>
      <c r="D813" s="33"/>
      <c r="E813" s="198">
        <v>0</v>
      </c>
      <c r="F813" s="198">
        <v>2.9999999999999997E-4</v>
      </c>
      <c r="G813" s="198">
        <v>1.2999999999999999E-3</v>
      </c>
      <c r="H813" s="198">
        <v>4.1000000000000003E-3</v>
      </c>
      <c r="I813" s="198">
        <v>1.9699999999999999E-2</v>
      </c>
      <c r="J813" s="198">
        <v>5.6000000000000001E-2</v>
      </c>
      <c r="K813" s="198">
        <v>0.1167</v>
      </c>
      <c r="L813" s="198">
        <v>0.19950000000000001</v>
      </c>
    </row>
    <row r="814" spans="1:12" x14ac:dyDescent="0.25">
      <c r="A814" s="8">
        <v>4</v>
      </c>
      <c r="B814" s="3">
        <v>65</v>
      </c>
      <c r="C814" s="5">
        <v>120000</v>
      </c>
      <c r="D814" s="33"/>
      <c r="E814" s="198">
        <v>0</v>
      </c>
      <c r="F814" s="198">
        <v>2.0000000000000001E-4</v>
      </c>
      <c r="G814" s="198">
        <v>8.9999999999999998E-4</v>
      </c>
      <c r="H814" s="198">
        <v>3.0999999999999999E-3</v>
      </c>
      <c r="I814" s="198">
        <v>1.6899999999999998E-2</v>
      </c>
      <c r="J814" s="198">
        <v>5.1499999999999997E-2</v>
      </c>
      <c r="K814" s="198">
        <v>0.1116</v>
      </c>
      <c r="L814" s="198">
        <v>0.1951</v>
      </c>
    </row>
    <row r="815" spans="1:12" x14ac:dyDescent="0.25">
      <c r="A815" s="8">
        <v>4</v>
      </c>
      <c r="B815" s="3">
        <v>66</v>
      </c>
      <c r="C815" s="5">
        <v>120000</v>
      </c>
      <c r="D815" s="33"/>
      <c r="E815" s="198">
        <v>0</v>
      </c>
      <c r="F815" s="198">
        <v>1E-4</v>
      </c>
      <c r="G815" s="198">
        <v>5.9999999999999995E-4</v>
      </c>
      <c r="H815" s="198">
        <v>2.2000000000000001E-3</v>
      </c>
      <c r="I815" s="198">
        <v>1.4200000000000001E-2</v>
      </c>
      <c r="J815" s="198">
        <v>4.7E-2</v>
      </c>
      <c r="K815" s="198">
        <v>0.1066</v>
      </c>
      <c r="L815" s="198">
        <v>0.19070000000000001</v>
      </c>
    </row>
    <row r="816" spans="1:12" x14ac:dyDescent="0.25">
      <c r="A816" s="8">
        <v>4</v>
      </c>
      <c r="B816" s="3">
        <v>67</v>
      </c>
      <c r="C816" s="5">
        <v>120000</v>
      </c>
      <c r="D816" s="33"/>
      <c r="E816" s="198">
        <v>0</v>
      </c>
      <c r="F816" s="198">
        <v>0</v>
      </c>
      <c r="G816" s="198">
        <v>2.9999999999999997E-4</v>
      </c>
      <c r="H816" s="198">
        <v>1.5E-3</v>
      </c>
      <c r="I816" s="198">
        <v>1.15E-2</v>
      </c>
      <c r="J816" s="198">
        <v>4.2200000000000001E-2</v>
      </c>
      <c r="K816" s="198">
        <v>0.1011</v>
      </c>
      <c r="L816" s="198">
        <v>0.1862</v>
      </c>
    </row>
    <row r="817" spans="1:12" x14ac:dyDescent="0.25">
      <c r="A817" s="8">
        <v>4</v>
      </c>
      <c r="B817" s="3">
        <v>68</v>
      </c>
      <c r="C817" s="5">
        <v>120000</v>
      </c>
      <c r="D817" s="33"/>
      <c r="E817" s="198">
        <v>0</v>
      </c>
      <c r="F817" s="198">
        <v>0</v>
      </c>
      <c r="G817" s="198">
        <v>2.0000000000000001E-4</v>
      </c>
      <c r="H817" s="198">
        <v>8.9999999999999998E-4</v>
      </c>
      <c r="I817" s="198">
        <v>8.9999999999999993E-3</v>
      </c>
      <c r="J817" s="198">
        <v>3.7400000000000003E-2</v>
      </c>
      <c r="K817" s="198">
        <v>9.5500000000000002E-2</v>
      </c>
      <c r="L817" s="198">
        <v>0.1817</v>
      </c>
    </row>
    <row r="818" spans="1:12" x14ac:dyDescent="0.25">
      <c r="A818" s="8">
        <v>4</v>
      </c>
      <c r="B818" s="3">
        <v>69</v>
      </c>
      <c r="C818" s="5">
        <v>120000</v>
      </c>
      <c r="D818" s="33"/>
      <c r="E818" s="198">
        <v>0</v>
      </c>
      <c r="F818" s="198">
        <v>0</v>
      </c>
      <c r="G818" s="198">
        <v>1E-4</v>
      </c>
      <c r="H818" s="198">
        <v>5.0000000000000001E-4</v>
      </c>
      <c r="I818" s="198">
        <v>6.7999999999999996E-3</v>
      </c>
      <c r="J818" s="198">
        <v>3.27E-2</v>
      </c>
      <c r="K818" s="198">
        <v>9.01E-2</v>
      </c>
      <c r="L818" s="198">
        <v>0.17749999999999999</v>
      </c>
    </row>
    <row r="819" spans="1:12" x14ac:dyDescent="0.25">
      <c r="A819" s="8">
        <v>4</v>
      </c>
      <c r="B819" s="3">
        <v>70</v>
      </c>
      <c r="C819" s="5">
        <v>120000</v>
      </c>
      <c r="D819" s="33"/>
      <c r="E819" s="198">
        <v>0</v>
      </c>
      <c r="F819" s="198">
        <v>0</v>
      </c>
      <c r="G819" s="198">
        <v>0</v>
      </c>
      <c r="H819" s="198">
        <v>2.0000000000000001E-4</v>
      </c>
      <c r="I819" s="198">
        <v>4.5999999999999999E-3</v>
      </c>
      <c r="J819" s="198">
        <v>2.7400000000000001E-2</v>
      </c>
      <c r="K819" s="198">
        <v>8.3799999999999999E-2</v>
      </c>
      <c r="L819" s="198">
        <v>0.17280000000000001</v>
      </c>
    </row>
    <row r="820" spans="1:12" x14ac:dyDescent="0.25">
      <c r="A820" s="8">
        <v>4</v>
      </c>
      <c r="B820" s="3">
        <v>71</v>
      </c>
      <c r="C820" s="5">
        <v>120000</v>
      </c>
      <c r="D820" s="33"/>
      <c r="E820" s="198">
        <v>0</v>
      </c>
      <c r="F820" s="198">
        <v>0</v>
      </c>
      <c r="G820" s="198">
        <v>0</v>
      </c>
      <c r="H820" s="198">
        <v>1E-4</v>
      </c>
      <c r="I820" s="198">
        <v>2.8999999999999998E-3</v>
      </c>
      <c r="J820" s="198">
        <v>2.23E-2</v>
      </c>
      <c r="K820" s="198">
        <v>7.7499999999999999E-2</v>
      </c>
      <c r="L820" s="198">
        <v>0.16850000000000001</v>
      </c>
    </row>
    <row r="821" spans="1:12" x14ac:dyDescent="0.25">
      <c r="A821" s="8">
        <v>4</v>
      </c>
      <c r="B821" s="3">
        <v>72</v>
      </c>
      <c r="C821" s="5">
        <v>120000</v>
      </c>
      <c r="D821" s="33"/>
      <c r="E821" s="198">
        <v>0</v>
      </c>
      <c r="F821" s="198">
        <v>0</v>
      </c>
      <c r="G821" s="198">
        <v>0</v>
      </c>
      <c r="H821" s="198">
        <v>0</v>
      </c>
      <c r="I821" s="198">
        <v>1.1999999999999999E-3</v>
      </c>
      <c r="J821" s="198">
        <v>1.5800000000000002E-2</v>
      </c>
      <c r="K821" s="198">
        <v>6.9099999999999995E-2</v>
      </c>
      <c r="L821" s="198">
        <v>0.16339999999999999</v>
      </c>
    </row>
    <row r="822" spans="1:12" x14ac:dyDescent="0.25">
      <c r="A822" s="8">
        <v>4</v>
      </c>
      <c r="B822" s="3">
        <v>73</v>
      </c>
      <c r="C822" s="5">
        <v>120000</v>
      </c>
      <c r="D822" s="33"/>
      <c r="E822" s="198">
        <v>0</v>
      </c>
      <c r="F822" s="198">
        <v>0</v>
      </c>
      <c r="G822" s="198">
        <v>0</v>
      </c>
      <c r="H822" s="198">
        <v>0</v>
      </c>
      <c r="I822" s="198">
        <v>2.9999999999999997E-4</v>
      </c>
      <c r="J822" s="198">
        <v>9.2999999999999992E-3</v>
      </c>
      <c r="K822" s="198">
        <v>5.9900000000000002E-2</v>
      </c>
      <c r="L822" s="198">
        <v>0.15909999999999999</v>
      </c>
    </row>
    <row r="823" spans="1:12" x14ac:dyDescent="0.25">
      <c r="A823" s="8">
        <v>4</v>
      </c>
      <c r="B823" s="3">
        <v>74</v>
      </c>
      <c r="C823" s="5">
        <v>120000</v>
      </c>
      <c r="D823" s="33"/>
      <c r="E823" s="198">
        <v>0</v>
      </c>
      <c r="F823" s="198">
        <v>0</v>
      </c>
      <c r="G823" s="198">
        <v>0</v>
      </c>
      <c r="H823" s="198">
        <v>0</v>
      </c>
      <c r="I823" s="198">
        <v>0</v>
      </c>
      <c r="J823" s="198">
        <v>5.4999999999999997E-3</v>
      </c>
      <c r="K823" s="198">
        <v>5.3699999999999998E-2</v>
      </c>
      <c r="L823" s="198">
        <v>0.157</v>
      </c>
    </row>
    <row r="824" spans="1:12" x14ac:dyDescent="0.25">
      <c r="A824" s="8">
        <v>5</v>
      </c>
      <c r="B824" s="3">
        <v>36</v>
      </c>
      <c r="C824" s="5">
        <v>120000</v>
      </c>
      <c r="D824" s="33"/>
      <c r="E824" s="198">
        <v>1.49E-2</v>
      </c>
      <c r="F824" s="198">
        <v>3.9300000000000002E-2</v>
      </c>
      <c r="G824" s="198">
        <v>6.8199999999999997E-2</v>
      </c>
      <c r="H824" s="198">
        <v>0.1002</v>
      </c>
      <c r="I824" s="198">
        <v>0.17080000000000001</v>
      </c>
      <c r="J824" s="198">
        <v>0.248</v>
      </c>
      <c r="K824" s="198">
        <v>0.33019999999999999</v>
      </c>
      <c r="L824" s="198">
        <v>0.41660000000000003</v>
      </c>
    </row>
    <row r="825" spans="1:12" x14ac:dyDescent="0.25">
      <c r="A825" s="8">
        <v>5</v>
      </c>
      <c r="B825" s="3">
        <v>37</v>
      </c>
      <c r="C825" s="5">
        <v>120000</v>
      </c>
      <c r="D825" s="33"/>
      <c r="E825" s="198">
        <v>1.4E-2</v>
      </c>
      <c r="F825" s="198">
        <v>3.73E-2</v>
      </c>
      <c r="G825" s="198">
        <v>6.5199999999999994E-2</v>
      </c>
      <c r="H825" s="198">
        <v>9.6299999999999997E-2</v>
      </c>
      <c r="I825" s="198">
        <v>0.16520000000000001</v>
      </c>
      <c r="J825" s="198">
        <v>0.2409</v>
      </c>
      <c r="K825" s="198">
        <v>0.32190000000000002</v>
      </c>
      <c r="L825" s="198">
        <v>0.40720000000000001</v>
      </c>
    </row>
    <row r="826" spans="1:12" x14ac:dyDescent="0.25">
      <c r="A826" s="8">
        <v>5</v>
      </c>
      <c r="B826" s="3">
        <v>38</v>
      </c>
      <c r="C826" s="5">
        <v>120000</v>
      </c>
      <c r="D826" s="33"/>
      <c r="E826" s="198">
        <v>1.3100000000000001E-2</v>
      </c>
      <c r="F826" s="198">
        <v>3.5299999999999998E-2</v>
      </c>
      <c r="G826" s="198">
        <v>6.2199999999999998E-2</v>
      </c>
      <c r="H826" s="198">
        <v>9.2399999999999996E-2</v>
      </c>
      <c r="I826" s="198">
        <v>0.1595</v>
      </c>
      <c r="J826" s="198">
        <v>0.23369999999999999</v>
      </c>
      <c r="K826" s="198">
        <v>0.31340000000000001</v>
      </c>
      <c r="L826" s="198">
        <v>0.39760000000000001</v>
      </c>
    </row>
    <row r="827" spans="1:12" x14ac:dyDescent="0.25">
      <c r="A827" s="8">
        <v>5</v>
      </c>
      <c r="B827" s="3">
        <v>39</v>
      </c>
      <c r="C827" s="5">
        <v>120000</v>
      </c>
      <c r="D827" s="33"/>
      <c r="E827" s="198">
        <v>1.2200000000000001E-2</v>
      </c>
      <c r="F827" s="198">
        <v>3.3399999999999999E-2</v>
      </c>
      <c r="G827" s="198">
        <v>5.9299999999999999E-2</v>
      </c>
      <c r="H827" s="198">
        <v>8.8499999999999995E-2</v>
      </c>
      <c r="I827" s="198">
        <v>0.15390000000000001</v>
      </c>
      <c r="J827" s="198">
        <v>0.2266</v>
      </c>
      <c r="K827" s="198">
        <v>0.30499999999999999</v>
      </c>
      <c r="L827" s="198">
        <v>0.3881</v>
      </c>
    </row>
    <row r="828" spans="1:12" x14ac:dyDescent="0.25">
      <c r="A828" s="8">
        <v>5</v>
      </c>
      <c r="B828" s="3">
        <v>40</v>
      </c>
      <c r="C828" s="5">
        <v>120000</v>
      </c>
      <c r="D828" s="33"/>
      <c r="E828" s="198">
        <v>1.1299999999999999E-2</v>
      </c>
      <c r="F828" s="198">
        <v>3.15E-2</v>
      </c>
      <c r="G828" s="198">
        <v>5.6399999999999999E-2</v>
      </c>
      <c r="H828" s="198">
        <v>8.4500000000000006E-2</v>
      </c>
      <c r="I828" s="198">
        <v>0.1482</v>
      </c>
      <c r="J828" s="198">
        <v>0.21940000000000001</v>
      </c>
      <c r="K828" s="198">
        <v>0.29659999999999997</v>
      </c>
      <c r="L828" s="198">
        <v>0.37859999999999999</v>
      </c>
    </row>
    <row r="829" spans="1:12" x14ac:dyDescent="0.25">
      <c r="A829" s="8">
        <v>5</v>
      </c>
      <c r="B829" s="3">
        <v>41</v>
      </c>
      <c r="C829" s="5">
        <v>120000</v>
      </c>
      <c r="D829" s="33"/>
      <c r="E829" s="198">
        <v>1.04E-2</v>
      </c>
      <c r="F829" s="198">
        <v>2.9600000000000001E-2</v>
      </c>
      <c r="G829" s="198">
        <v>5.3400000000000003E-2</v>
      </c>
      <c r="H829" s="198">
        <v>8.0600000000000005E-2</v>
      </c>
      <c r="I829" s="198">
        <v>0.14249999999999999</v>
      </c>
      <c r="J829" s="198">
        <v>0.2122</v>
      </c>
      <c r="K829" s="198">
        <v>0.28799999999999998</v>
      </c>
      <c r="L829" s="198">
        <v>0.36890000000000001</v>
      </c>
    </row>
    <row r="830" spans="1:12" x14ac:dyDescent="0.25">
      <c r="A830" s="8">
        <v>5</v>
      </c>
      <c r="B830" s="3">
        <v>42</v>
      </c>
      <c r="C830" s="5">
        <v>120000</v>
      </c>
      <c r="D830" s="33"/>
      <c r="E830" s="198">
        <v>9.5999999999999992E-3</v>
      </c>
      <c r="F830" s="198">
        <v>2.7699999999999999E-2</v>
      </c>
      <c r="G830" s="198">
        <v>5.0500000000000003E-2</v>
      </c>
      <c r="H830" s="198">
        <v>7.6700000000000004E-2</v>
      </c>
      <c r="I830" s="198">
        <v>0.1368</v>
      </c>
      <c r="J830" s="198">
        <v>0.2049</v>
      </c>
      <c r="K830" s="198">
        <v>0.27939999999999998</v>
      </c>
      <c r="L830" s="198">
        <v>0.35920000000000002</v>
      </c>
    </row>
    <row r="831" spans="1:12" x14ac:dyDescent="0.25">
      <c r="A831" s="8">
        <v>5</v>
      </c>
      <c r="B831" s="3">
        <v>43</v>
      </c>
      <c r="C831" s="5">
        <v>120000</v>
      </c>
      <c r="D831" s="33"/>
      <c r="E831" s="198">
        <v>8.8000000000000005E-3</v>
      </c>
      <c r="F831" s="198">
        <v>2.5899999999999999E-2</v>
      </c>
      <c r="G831" s="198">
        <v>4.7600000000000003E-2</v>
      </c>
      <c r="H831" s="198">
        <v>7.2800000000000004E-2</v>
      </c>
      <c r="I831" s="198">
        <v>0.13109999999999999</v>
      </c>
      <c r="J831" s="198">
        <v>0.1976</v>
      </c>
      <c r="K831" s="198">
        <v>0.27079999999999999</v>
      </c>
      <c r="L831" s="198">
        <v>0.34939999999999999</v>
      </c>
    </row>
    <row r="832" spans="1:12" x14ac:dyDescent="0.25">
      <c r="A832" s="8">
        <v>5</v>
      </c>
      <c r="B832" s="3">
        <v>44</v>
      </c>
      <c r="C832" s="5">
        <v>120000</v>
      </c>
      <c r="D832" s="33"/>
      <c r="E832" s="198">
        <v>8.0999999999999996E-3</v>
      </c>
      <c r="F832" s="198">
        <v>2.41E-2</v>
      </c>
      <c r="G832" s="198">
        <v>4.48E-2</v>
      </c>
      <c r="H832" s="198">
        <v>6.9000000000000006E-2</v>
      </c>
      <c r="I832" s="198">
        <v>0.12540000000000001</v>
      </c>
      <c r="J832" s="198">
        <v>0.19040000000000001</v>
      </c>
      <c r="K832" s="198">
        <v>0.26219999999999999</v>
      </c>
      <c r="L832" s="198">
        <v>0.3397</v>
      </c>
    </row>
    <row r="833" spans="1:12" x14ac:dyDescent="0.25">
      <c r="A833" s="8">
        <v>5</v>
      </c>
      <c r="B833" s="3">
        <v>45</v>
      </c>
      <c r="C833" s="5">
        <v>120000</v>
      </c>
      <c r="D833" s="33"/>
      <c r="E833" s="198">
        <v>7.1999999999999998E-3</v>
      </c>
      <c r="F833" s="198">
        <v>2.2100000000000002E-2</v>
      </c>
      <c r="G833" s="198">
        <v>4.1599999999999998E-2</v>
      </c>
      <c r="H833" s="198">
        <v>6.4699999999999994E-2</v>
      </c>
      <c r="I833" s="198">
        <v>0.1191</v>
      </c>
      <c r="J833" s="198">
        <v>0.18229999999999999</v>
      </c>
      <c r="K833" s="198">
        <v>0.25269999999999998</v>
      </c>
      <c r="L833" s="198">
        <v>0.32890000000000003</v>
      </c>
    </row>
    <row r="834" spans="1:12" x14ac:dyDescent="0.25">
      <c r="A834" s="8">
        <v>5</v>
      </c>
      <c r="B834" s="3">
        <v>46</v>
      </c>
      <c r="C834" s="5">
        <v>120000</v>
      </c>
      <c r="D834" s="33"/>
      <c r="E834" s="198">
        <v>6.4000000000000003E-3</v>
      </c>
      <c r="F834" s="198">
        <v>2.01E-2</v>
      </c>
      <c r="G834" s="198">
        <v>3.85E-2</v>
      </c>
      <c r="H834" s="198">
        <v>6.0400000000000002E-2</v>
      </c>
      <c r="I834" s="198">
        <v>0.11269999999999999</v>
      </c>
      <c r="J834" s="198">
        <v>0.17419999999999999</v>
      </c>
      <c r="K834" s="198">
        <v>0.24310000000000001</v>
      </c>
      <c r="L834" s="198">
        <v>0.31859999999999999</v>
      </c>
    </row>
    <row r="835" spans="1:12" x14ac:dyDescent="0.25">
      <c r="A835" s="8">
        <v>5</v>
      </c>
      <c r="B835" s="3">
        <v>47</v>
      </c>
      <c r="C835" s="5">
        <v>120000</v>
      </c>
      <c r="D835" s="33"/>
      <c r="E835" s="198">
        <v>5.5999999999999999E-3</v>
      </c>
      <c r="F835" s="198">
        <v>1.8200000000000001E-2</v>
      </c>
      <c r="G835" s="198">
        <v>3.5400000000000001E-2</v>
      </c>
      <c r="H835" s="198">
        <v>5.62E-2</v>
      </c>
      <c r="I835" s="198">
        <v>0.1065</v>
      </c>
      <c r="J835" s="198">
        <v>0.16619999999999999</v>
      </c>
      <c r="K835" s="198">
        <v>0.2336</v>
      </c>
      <c r="L835" s="198">
        <v>0.31190000000000001</v>
      </c>
    </row>
    <row r="836" spans="1:12" x14ac:dyDescent="0.25">
      <c r="A836" s="8">
        <v>5</v>
      </c>
      <c r="B836" s="3">
        <v>48</v>
      </c>
      <c r="C836" s="5">
        <v>120000</v>
      </c>
      <c r="D836" s="33"/>
      <c r="E836" s="198">
        <v>4.8999999999999998E-3</v>
      </c>
      <c r="F836" s="198">
        <v>1.6400000000000001E-2</v>
      </c>
      <c r="G836" s="198">
        <v>3.2500000000000001E-2</v>
      </c>
      <c r="H836" s="198">
        <v>5.21E-2</v>
      </c>
      <c r="I836" s="198">
        <v>0.1003</v>
      </c>
      <c r="J836" s="198">
        <v>0.15809999999999999</v>
      </c>
      <c r="K836" s="198">
        <v>0.22389999999999999</v>
      </c>
      <c r="L836" s="198">
        <v>0.30520000000000003</v>
      </c>
    </row>
    <row r="837" spans="1:12" x14ac:dyDescent="0.25">
      <c r="A837" s="8">
        <v>5</v>
      </c>
      <c r="B837" s="3">
        <v>49</v>
      </c>
      <c r="C837" s="5">
        <v>120000</v>
      </c>
      <c r="D837" s="33"/>
      <c r="E837" s="198">
        <v>4.1999999999999997E-3</v>
      </c>
      <c r="F837" s="198">
        <v>1.47E-2</v>
      </c>
      <c r="G837" s="198">
        <v>2.9499999999999998E-2</v>
      </c>
      <c r="H837" s="198">
        <v>4.8099999999999997E-2</v>
      </c>
      <c r="I837" s="198">
        <v>9.4100000000000003E-2</v>
      </c>
      <c r="J837" s="198">
        <v>0.15010000000000001</v>
      </c>
      <c r="K837" s="198">
        <v>0.21679999999999999</v>
      </c>
      <c r="L837" s="198">
        <v>0.29849999999999999</v>
      </c>
    </row>
    <row r="838" spans="1:12" x14ac:dyDescent="0.25">
      <c r="A838" s="8">
        <v>5</v>
      </c>
      <c r="B838" s="3">
        <v>50</v>
      </c>
      <c r="C838" s="5">
        <v>120000</v>
      </c>
      <c r="D838" s="33"/>
      <c r="E838" s="198">
        <v>3.5999999999999999E-3</v>
      </c>
      <c r="F838" s="198">
        <v>1.2999999999999999E-2</v>
      </c>
      <c r="G838" s="198">
        <v>2.6800000000000001E-2</v>
      </c>
      <c r="H838" s="198">
        <v>4.4200000000000003E-2</v>
      </c>
      <c r="I838" s="198">
        <v>8.8099999999999998E-2</v>
      </c>
      <c r="J838" s="198">
        <v>0.14219999999999999</v>
      </c>
      <c r="K838" s="198">
        <v>0.21060000000000001</v>
      </c>
      <c r="L838" s="198">
        <v>0.29189999999999999</v>
      </c>
    </row>
    <row r="839" spans="1:12" x14ac:dyDescent="0.25">
      <c r="A839" s="8">
        <v>5</v>
      </c>
      <c r="B839" s="3">
        <v>51</v>
      </c>
      <c r="C839" s="5">
        <v>120000</v>
      </c>
      <c r="D839" s="33"/>
      <c r="E839" s="198">
        <v>3.0000000000000001E-3</v>
      </c>
      <c r="F839" s="198">
        <v>1.15E-2</v>
      </c>
      <c r="G839" s="198">
        <v>2.41E-2</v>
      </c>
      <c r="H839" s="198">
        <v>4.0399999999999998E-2</v>
      </c>
      <c r="I839" s="198">
        <v>8.2100000000000006E-2</v>
      </c>
      <c r="J839" s="198">
        <v>0.1343</v>
      </c>
      <c r="K839" s="198">
        <v>0.20430000000000001</v>
      </c>
      <c r="L839" s="198">
        <v>0.28549999999999998</v>
      </c>
    </row>
    <row r="840" spans="1:12" x14ac:dyDescent="0.25">
      <c r="A840" s="8">
        <v>5</v>
      </c>
      <c r="B840" s="3">
        <v>52</v>
      </c>
      <c r="C840" s="5">
        <v>120000</v>
      </c>
      <c r="D840" s="33"/>
      <c r="E840" s="198">
        <v>2.5000000000000001E-3</v>
      </c>
      <c r="F840" s="198">
        <v>0.01</v>
      </c>
      <c r="G840" s="198">
        <v>2.1499999999999998E-2</v>
      </c>
      <c r="H840" s="198">
        <v>3.6600000000000001E-2</v>
      </c>
      <c r="I840" s="198">
        <v>7.6100000000000001E-2</v>
      </c>
      <c r="J840" s="198">
        <v>0.1283</v>
      </c>
      <c r="K840" s="198">
        <v>0.1978</v>
      </c>
      <c r="L840" s="198">
        <v>0.2792</v>
      </c>
    </row>
    <row r="841" spans="1:12" x14ac:dyDescent="0.25">
      <c r="A841" s="8">
        <v>5</v>
      </c>
      <c r="B841" s="3">
        <v>53</v>
      </c>
      <c r="C841" s="5">
        <v>120000</v>
      </c>
      <c r="D841" s="33"/>
      <c r="E841" s="198">
        <v>2.0999999999999999E-3</v>
      </c>
      <c r="F841" s="198">
        <v>8.6E-3</v>
      </c>
      <c r="G841" s="198">
        <v>1.9E-2</v>
      </c>
      <c r="H841" s="198">
        <v>3.2899999999999999E-2</v>
      </c>
      <c r="I841" s="198">
        <v>7.0199999999999999E-2</v>
      </c>
      <c r="J841" s="198">
        <v>0.1225</v>
      </c>
      <c r="K841" s="198">
        <v>0.19139999999999999</v>
      </c>
      <c r="L841" s="198">
        <v>0.2732</v>
      </c>
    </row>
    <row r="842" spans="1:12" x14ac:dyDescent="0.25">
      <c r="A842" s="8">
        <v>5</v>
      </c>
      <c r="B842" s="3">
        <v>54</v>
      </c>
      <c r="C842" s="5">
        <v>120000</v>
      </c>
      <c r="D842" s="33"/>
      <c r="E842" s="198">
        <v>1.6999999999999999E-3</v>
      </c>
      <c r="F842" s="198">
        <v>7.3000000000000001E-3</v>
      </c>
      <c r="G842" s="198">
        <v>1.66E-2</v>
      </c>
      <c r="H842" s="198">
        <v>2.9399999999999999E-2</v>
      </c>
      <c r="I842" s="198">
        <v>6.4399999999999999E-2</v>
      </c>
      <c r="J842" s="198">
        <v>0.1168</v>
      </c>
      <c r="K842" s="198">
        <v>0.1852</v>
      </c>
      <c r="L842" s="198">
        <v>0.26729999999999998</v>
      </c>
    </row>
    <row r="843" spans="1:12" x14ac:dyDescent="0.25">
      <c r="A843" s="8">
        <v>5</v>
      </c>
      <c r="B843" s="3">
        <v>55</v>
      </c>
      <c r="C843" s="5">
        <v>120000</v>
      </c>
      <c r="D843" s="33"/>
      <c r="E843" s="198">
        <v>1.2999999999999999E-3</v>
      </c>
      <c r="F843" s="198">
        <v>6.1000000000000004E-3</v>
      </c>
      <c r="G843" s="198">
        <v>1.44E-2</v>
      </c>
      <c r="H843" s="198">
        <v>2.6100000000000002E-2</v>
      </c>
      <c r="I843" s="198">
        <v>5.8999999999999997E-2</v>
      </c>
      <c r="J843" s="198">
        <v>0.1111</v>
      </c>
      <c r="K843" s="198">
        <v>0.1792</v>
      </c>
      <c r="L843" s="198">
        <v>0.2616</v>
      </c>
    </row>
    <row r="844" spans="1:12" x14ac:dyDescent="0.25">
      <c r="A844" s="8">
        <v>5</v>
      </c>
      <c r="B844" s="3">
        <v>56</v>
      </c>
      <c r="C844" s="5">
        <v>120000</v>
      </c>
      <c r="D844" s="33"/>
      <c r="E844" s="198">
        <v>1E-3</v>
      </c>
      <c r="F844" s="198">
        <v>5.1000000000000004E-3</v>
      </c>
      <c r="G844" s="198">
        <v>1.23E-2</v>
      </c>
      <c r="H844" s="198">
        <v>2.2800000000000001E-2</v>
      </c>
      <c r="I844" s="198">
        <v>5.45E-2</v>
      </c>
      <c r="J844" s="198">
        <v>0.10539999999999999</v>
      </c>
      <c r="K844" s="198">
        <v>0.17330000000000001</v>
      </c>
      <c r="L844" s="198">
        <v>0.25580000000000003</v>
      </c>
    </row>
    <row r="845" spans="1:12" x14ac:dyDescent="0.25">
      <c r="A845" s="8">
        <v>5</v>
      </c>
      <c r="B845" s="3">
        <v>57</v>
      </c>
      <c r="C845" s="5">
        <v>120000</v>
      </c>
      <c r="D845" s="33"/>
      <c r="E845" s="198">
        <v>8.0000000000000004E-4</v>
      </c>
      <c r="F845" s="198">
        <v>4.1000000000000003E-3</v>
      </c>
      <c r="G845" s="198">
        <v>1.04E-2</v>
      </c>
      <c r="H845" s="198">
        <v>1.9800000000000002E-2</v>
      </c>
      <c r="I845" s="198">
        <v>5.0200000000000002E-2</v>
      </c>
      <c r="J845" s="198">
        <v>9.98E-2</v>
      </c>
      <c r="K845" s="198">
        <v>0.16739999999999999</v>
      </c>
      <c r="L845" s="198">
        <v>0.25030000000000002</v>
      </c>
    </row>
    <row r="846" spans="1:12" x14ac:dyDescent="0.25">
      <c r="A846" s="8">
        <v>5</v>
      </c>
      <c r="B846" s="3">
        <v>58</v>
      </c>
      <c r="C846" s="5">
        <v>120000</v>
      </c>
      <c r="D846" s="33"/>
      <c r="E846" s="198">
        <v>5.9999999999999995E-4</v>
      </c>
      <c r="F846" s="198">
        <v>3.3E-3</v>
      </c>
      <c r="G846" s="198">
        <v>8.8000000000000005E-3</v>
      </c>
      <c r="H846" s="198">
        <v>1.72E-2</v>
      </c>
      <c r="I846" s="198">
        <v>4.6399999999999997E-2</v>
      </c>
      <c r="J846" s="198">
        <v>9.5000000000000001E-2</v>
      </c>
      <c r="K846" s="198">
        <v>0.1623</v>
      </c>
      <c r="L846" s="198">
        <v>0.2455</v>
      </c>
    </row>
    <row r="847" spans="1:12" x14ac:dyDescent="0.25">
      <c r="A847" s="8">
        <v>5</v>
      </c>
      <c r="B847" s="3">
        <v>59</v>
      </c>
      <c r="C847" s="5">
        <v>120000</v>
      </c>
      <c r="D847" s="33"/>
      <c r="E847" s="198">
        <v>4.0000000000000002E-4</v>
      </c>
      <c r="F847" s="198">
        <v>2.7000000000000001E-3</v>
      </c>
      <c r="G847" s="198">
        <v>7.3000000000000001E-3</v>
      </c>
      <c r="H847" s="198">
        <v>1.47E-2</v>
      </c>
      <c r="I847" s="198">
        <v>4.2599999999999999E-2</v>
      </c>
      <c r="J847" s="198">
        <v>9.0300000000000005E-2</v>
      </c>
      <c r="K847" s="198">
        <v>0.15720000000000001</v>
      </c>
      <c r="L847" s="198">
        <v>0.2409</v>
      </c>
    </row>
    <row r="848" spans="1:12" x14ac:dyDescent="0.25">
      <c r="A848" s="8">
        <v>5</v>
      </c>
      <c r="B848" s="3">
        <v>60</v>
      </c>
      <c r="C848" s="5">
        <v>120000</v>
      </c>
      <c r="D848" s="33"/>
      <c r="E848" s="198">
        <v>2.9999999999999997E-4</v>
      </c>
      <c r="F848" s="198">
        <v>2.0999999999999999E-3</v>
      </c>
      <c r="G848" s="198">
        <v>5.8999999999999999E-3</v>
      </c>
      <c r="H848" s="198">
        <v>1.2500000000000001E-2</v>
      </c>
      <c r="I848" s="198">
        <v>3.9E-2</v>
      </c>
      <c r="J848" s="198">
        <v>8.5500000000000007E-2</v>
      </c>
      <c r="K848" s="198">
        <v>0.1522</v>
      </c>
      <c r="L848" s="198">
        <v>0.23619999999999999</v>
      </c>
    </row>
    <row r="849" spans="1:12" x14ac:dyDescent="0.25">
      <c r="A849" s="8">
        <v>5</v>
      </c>
      <c r="B849" s="3">
        <v>61</v>
      </c>
      <c r="C849" s="5">
        <v>120000</v>
      </c>
      <c r="D849" s="33"/>
      <c r="E849" s="198">
        <v>2.0000000000000001E-4</v>
      </c>
      <c r="F849" s="198">
        <v>1.6000000000000001E-3</v>
      </c>
      <c r="G849" s="198">
        <v>4.7000000000000002E-3</v>
      </c>
      <c r="H849" s="198">
        <v>1.0699999999999999E-2</v>
      </c>
      <c r="I849" s="198">
        <v>3.5400000000000001E-2</v>
      </c>
      <c r="J849" s="198">
        <v>8.0799999999999997E-2</v>
      </c>
      <c r="K849" s="198">
        <v>0.1472</v>
      </c>
      <c r="L849" s="198">
        <v>0.23169999999999999</v>
      </c>
    </row>
    <row r="850" spans="1:12" x14ac:dyDescent="0.25">
      <c r="A850" s="8">
        <v>5</v>
      </c>
      <c r="B850" s="3">
        <v>62</v>
      </c>
      <c r="C850" s="5">
        <v>120000</v>
      </c>
      <c r="D850" s="33"/>
      <c r="E850" s="198">
        <v>1E-4</v>
      </c>
      <c r="F850" s="198">
        <v>1.1000000000000001E-3</v>
      </c>
      <c r="G850" s="198">
        <v>3.7000000000000002E-3</v>
      </c>
      <c r="H850" s="198">
        <v>8.8999999999999999E-3</v>
      </c>
      <c r="I850" s="198">
        <v>3.2000000000000001E-2</v>
      </c>
      <c r="J850" s="198">
        <v>7.6100000000000001E-2</v>
      </c>
      <c r="K850" s="198">
        <v>0.14219999999999999</v>
      </c>
      <c r="L850" s="198">
        <v>0.2273</v>
      </c>
    </row>
    <row r="851" spans="1:12" x14ac:dyDescent="0.25">
      <c r="A851" s="8">
        <v>5</v>
      </c>
      <c r="B851" s="3">
        <v>63</v>
      </c>
      <c r="C851" s="5">
        <v>120000</v>
      </c>
      <c r="D851" s="33"/>
      <c r="E851" s="198">
        <v>1E-4</v>
      </c>
      <c r="F851" s="198">
        <v>8.0000000000000004E-4</v>
      </c>
      <c r="G851" s="198">
        <v>2.8E-3</v>
      </c>
      <c r="H851" s="198">
        <v>7.3000000000000001E-3</v>
      </c>
      <c r="I851" s="198">
        <v>2.8500000000000001E-2</v>
      </c>
      <c r="J851" s="198">
        <v>7.1300000000000002E-2</v>
      </c>
      <c r="K851" s="198">
        <v>0.13719999999999999</v>
      </c>
      <c r="L851" s="198">
        <v>0.22289999999999999</v>
      </c>
    </row>
    <row r="852" spans="1:12" x14ac:dyDescent="0.25">
      <c r="A852" s="8">
        <v>5</v>
      </c>
      <c r="B852" s="3">
        <v>64</v>
      </c>
      <c r="C852" s="5">
        <v>120000</v>
      </c>
      <c r="D852" s="33"/>
      <c r="E852" s="198">
        <v>0</v>
      </c>
      <c r="F852" s="198">
        <v>5.0000000000000001E-4</v>
      </c>
      <c r="G852" s="198">
        <v>2.0999999999999999E-3</v>
      </c>
      <c r="H852" s="198">
        <v>5.8999999999999999E-3</v>
      </c>
      <c r="I852" s="198">
        <v>2.52E-2</v>
      </c>
      <c r="J852" s="198">
        <v>6.6600000000000006E-2</v>
      </c>
      <c r="K852" s="198">
        <v>0.1321</v>
      </c>
      <c r="L852" s="198">
        <v>0.2185</v>
      </c>
    </row>
    <row r="853" spans="1:12" x14ac:dyDescent="0.25">
      <c r="A853" s="8">
        <v>5</v>
      </c>
      <c r="B853" s="3">
        <v>65</v>
      </c>
      <c r="C853" s="5">
        <v>120000</v>
      </c>
      <c r="D853" s="33"/>
      <c r="E853" s="198">
        <v>0</v>
      </c>
      <c r="F853" s="198">
        <v>2.9999999999999997E-4</v>
      </c>
      <c r="G853" s="198">
        <v>1.5E-3</v>
      </c>
      <c r="H853" s="198">
        <v>4.5999999999999999E-3</v>
      </c>
      <c r="I853" s="198">
        <v>2.1999999999999999E-2</v>
      </c>
      <c r="J853" s="198">
        <v>6.1800000000000001E-2</v>
      </c>
      <c r="K853" s="198">
        <v>0.12709999999999999</v>
      </c>
      <c r="L853" s="198">
        <v>0.2142</v>
      </c>
    </row>
    <row r="854" spans="1:12" x14ac:dyDescent="0.25">
      <c r="A854" s="8">
        <v>5</v>
      </c>
      <c r="B854" s="3">
        <v>66</v>
      </c>
      <c r="C854" s="5">
        <v>120000</v>
      </c>
      <c r="D854" s="33"/>
      <c r="E854" s="198">
        <v>0</v>
      </c>
      <c r="F854" s="198">
        <v>2.0000000000000001E-4</v>
      </c>
      <c r="G854" s="198">
        <v>1E-3</v>
      </c>
      <c r="H854" s="198">
        <v>3.3999999999999998E-3</v>
      </c>
      <c r="I854" s="198">
        <v>1.89E-2</v>
      </c>
      <c r="J854" s="198">
        <v>5.7099999999999998E-2</v>
      </c>
      <c r="K854" s="198">
        <v>0.1221</v>
      </c>
      <c r="L854" s="198">
        <v>0.21010000000000001</v>
      </c>
    </row>
    <row r="855" spans="1:12" x14ac:dyDescent="0.25">
      <c r="A855" s="8">
        <v>5</v>
      </c>
      <c r="B855" s="3">
        <v>67</v>
      </c>
      <c r="C855" s="5">
        <v>120000</v>
      </c>
      <c r="D855" s="33"/>
      <c r="E855" s="198">
        <v>0</v>
      </c>
      <c r="F855" s="198">
        <v>1E-4</v>
      </c>
      <c r="G855" s="198">
        <v>5.9999999999999995E-4</v>
      </c>
      <c r="H855" s="198">
        <v>2.3999999999999998E-3</v>
      </c>
      <c r="I855" s="198">
        <v>1.5800000000000002E-2</v>
      </c>
      <c r="J855" s="198">
        <v>5.1999999999999998E-2</v>
      </c>
      <c r="K855" s="198">
        <v>0.1167</v>
      </c>
      <c r="L855" s="198">
        <v>0.20580000000000001</v>
      </c>
    </row>
    <row r="856" spans="1:12" x14ac:dyDescent="0.25">
      <c r="A856" s="8">
        <v>5</v>
      </c>
      <c r="B856" s="3">
        <v>68</v>
      </c>
      <c r="C856" s="5">
        <v>120000</v>
      </c>
      <c r="D856" s="33"/>
      <c r="E856" s="198">
        <v>0</v>
      </c>
      <c r="F856" s="198">
        <v>0</v>
      </c>
      <c r="G856" s="198">
        <v>2.9999999999999997E-4</v>
      </c>
      <c r="H856" s="198">
        <v>1.6000000000000001E-3</v>
      </c>
      <c r="I856" s="198">
        <v>1.2699999999999999E-2</v>
      </c>
      <c r="J856" s="198">
        <v>4.6899999999999997E-2</v>
      </c>
      <c r="K856" s="198">
        <v>0.11119999999999999</v>
      </c>
      <c r="L856" s="198">
        <v>0.20150000000000001</v>
      </c>
    </row>
    <row r="857" spans="1:12" x14ac:dyDescent="0.25">
      <c r="A857" s="8">
        <v>5</v>
      </c>
      <c r="B857" s="3">
        <v>69</v>
      </c>
      <c r="C857" s="5">
        <v>120000</v>
      </c>
      <c r="D857" s="33"/>
      <c r="E857" s="198">
        <v>0</v>
      </c>
      <c r="F857" s="198">
        <v>0</v>
      </c>
      <c r="G857" s="198">
        <v>2.0000000000000001E-4</v>
      </c>
      <c r="H857" s="198">
        <v>1E-3</v>
      </c>
      <c r="I857" s="198">
        <v>0.01</v>
      </c>
      <c r="J857" s="198">
        <v>4.19E-2</v>
      </c>
      <c r="K857" s="198">
        <v>0.10580000000000001</v>
      </c>
      <c r="L857" s="198">
        <v>0.1976</v>
      </c>
    </row>
    <row r="858" spans="1:12" x14ac:dyDescent="0.25">
      <c r="A858" s="8">
        <v>5</v>
      </c>
      <c r="B858" s="3">
        <v>70</v>
      </c>
      <c r="C858" s="5">
        <v>120000</v>
      </c>
      <c r="D858" s="33"/>
      <c r="E858" s="198">
        <v>0</v>
      </c>
      <c r="F858" s="198">
        <v>0</v>
      </c>
      <c r="G858" s="198">
        <v>1E-4</v>
      </c>
      <c r="H858" s="198">
        <v>5.0000000000000001E-4</v>
      </c>
      <c r="I858" s="198">
        <v>7.1999999999999998E-3</v>
      </c>
      <c r="J858" s="198">
        <v>3.61E-2</v>
      </c>
      <c r="K858" s="198">
        <v>9.9599999999999994E-2</v>
      </c>
      <c r="L858" s="198">
        <v>0.1933</v>
      </c>
    </row>
    <row r="859" spans="1:12" x14ac:dyDescent="0.25">
      <c r="A859" s="8">
        <v>5</v>
      </c>
      <c r="B859" s="3">
        <v>71</v>
      </c>
      <c r="C859" s="5">
        <v>120000</v>
      </c>
      <c r="D859" s="33"/>
      <c r="E859" s="198">
        <v>0</v>
      </c>
      <c r="F859" s="198">
        <v>0</v>
      </c>
      <c r="G859" s="198">
        <v>0</v>
      </c>
      <c r="H859" s="198">
        <v>2.0000000000000001E-4</v>
      </c>
      <c r="I859" s="198">
        <v>4.7999999999999996E-3</v>
      </c>
      <c r="J859" s="198">
        <v>3.0499999999999999E-2</v>
      </c>
      <c r="K859" s="198">
        <v>9.3600000000000003E-2</v>
      </c>
      <c r="L859" s="198">
        <v>0.1895</v>
      </c>
    </row>
    <row r="860" spans="1:12" x14ac:dyDescent="0.25">
      <c r="A860" s="8">
        <v>5</v>
      </c>
      <c r="B860" s="3">
        <v>72</v>
      </c>
      <c r="C860" s="5">
        <v>120000</v>
      </c>
      <c r="D860" s="33"/>
      <c r="E860" s="198">
        <v>0</v>
      </c>
      <c r="F860" s="198">
        <v>0</v>
      </c>
      <c r="G860" s="198">
        <v>0</v>
      </c>
      <c r="H860" s="198">
        <v>0</v>
      </c>
      <c r="I860" s="198">
        <v>2.3E-3</v>
      </c>
      <c r="J860" s="198">
        <v>2.3099999999999999E-2</v>
      </c>
      <c r="K860" s="198">
        <v>8.5400000000000004E-2</v>
      </c>
      <c r="L860" s="198">
        <v>0.185</v>
      </c>
    </row>
    <row r="861" spans="1:12" x14ac:dyDescent="0.25">
      <c r="A861" s="8">
        <v>5</v>
      </c>
      <c r="B861" s="3">
        <v>73</v>
      </c>
      <c r="C861" s="5">
        <v>120000</v>
      </c>
      <c r="D861" s="33"/>
      <c r="E861" s="198">
        <v>0</v>
      </c>
      <c r="F861" s="198">
        <v>0</v>
      </c>
      <c r="G861" s="198">
        <v>0</v>
      </c>
      <c r="H861" s="198">
        <v>0</v>
      </c>
      <c r="I861" s="198">
        <v>6.9999999999999999E-4</v>
      </c>
      <c r="J861" s="198">
        <v>1.52E-2</v>
      </c>
      <c r="K861" s="198">
        <v>7.6700000000000004E-2</v>
      </c>
      <c r="L861" s="198">
        <v>0.18129999999999999</v>
      </c>
    </row>
    <row r="862" spans="1:12" x14ac:dyDescent="0.25">
      <c r="A862" s="8">
        <v>5</v>
      </c>
      <c r="B862" s="3">
        <v>74</v>
      </c>
      <c r="C862" s="5">
        <v>120000</v>
      </c>
      <c r="D862" s="33"/>
      <c r="E862" s="198">
        <v>0</v>
      </c>
      <c r="F862" s="198">
        <v>0</v>
      </c>
      <c r="G862" s="198">
        <v>0</v>
      </c>
      <c r="H862" s="198">
        <v>0</v>
      </c>
      <c r="I862" s="198">
        <v>2.0000000000000001E-4</v>
      </c>
      <c r="J862" s="198">
        <v>1.03E-2</v>
      </c>
      <c r="K862" s="198">
        <v>7.1099999999999997E-2</v>
      </c>
      <c r="L862" s="198">
        <v>0.17979999999999999</v>
      </c>
    </row>
    <row r="863" spans="1:12" x14ac:dyDescent="0.25">
      <c r="A863" s="8">
        <v>6</v>
      </c>
      <c r="B863" s="3">
        <v>36</v>
      </c>
      <c r="C863" s="5">
        <v>120000</v>
      </c>
      <c r="D863" s="33"/>
      <c r="E863" s="198">
        <v>1.6400000000000001E-2</v>
      </c>
      <c r="F863" s="198">
        <v>4.2900000000000001E-2</v>
      </c>
      <c r="G863" s="198">
        <v>7.4099999999999999E-2</v>
      </c>
      <c r="H863" s="198">
        <v>0.10829999999999999</v>
      </c>
      <c r="I863" s="198">
        <v>0.1832</v>
      </c>
      <c r="J863" s="198">
        <v>0.26429999999999998</v>
      </c>
      <c r="K863" s="198">
        <v>0.35</v>
      </c>
      <c r="L863" s="198">
        <v>0.43959999999999999</v>
      </c>
    </row>
    <row r="864" spans="1:12" x14ac:dyDescent="0.25">
      <c r="A864" s="8">
        <v>6</v>
      </c>
      <c r="B864" s="3">
        <v>37</v>
      </c>
      <c r="C864" s="5">
        <v>120000</v>
      </c>
      <c r="D864" s="33"/>
      <c r="E864" s="198">
        <v>1.55E-2</v>
      </c>
      <c r="F864" s="198">
        <v>4.1000000000000002E-2</v>
      </c>
      <c r="G864" s="198">
        <v>7.1199999999999999E-2</v>
      </c>
      <c r="H864" s="198">
        <v>0.1045</v>
      </c>
      <c r="I864" s="198">
        <v>0.1777</v>
      </c>
      <c r="J864" s="198">
        <v>0.25740000000000002</v>
      </c>
      <c r="K864" s="198">
        <v>0.34200000000000003</v>
      </c>
      <c r="L864" s="198">
        <v>0.43049999999999999</v>
      </c>
    </row>
    <row r="865" spans="1:12" x14ac:dyDescent="0.25">
      <c r="A865" s="8">
        <v>6</v>
      </c>
      <c r="B865" s="3">
        <v>38</v>
      </c>
      <c r="C865" s="5">
        <v>120000</v>
      </c>
      <c r="D865" s="33"/>
      <c r="E865" s="198">
        <v>1.4500000000000001E-2</v>
      </c>
      <c r="F865" s="198">
        <v>3.9E-2</v>
      </c>
      <c r="G865" s="198">
        <v>6.8199999999999997E-2</v>
      </c>
      <c r="H865" s="198">
        <v>0.10059999999999999</v>
      </c>
      <c r="I865" s="198">
        <v>0.17219999999999999</v>
      </c>
      <c r="J865" s="198">
        <v>0.25040000000000001</v>
      </c>
      <c r="K865" s="198">
        <v>0.33379999999999999</v>
      </c>
      <c r="L865" s="198">
        <v>0.42120000000000002</v>
      </c>
    </row>
    <row r="866" spans="1:12" x14ac:dyDescent="0.25">
      <c r="A866" s="8">
        <v>6</v>
      </c>
      <c r="B866" s="3">
        <v>39</v>
      </c>
      <c r="C866" s="5">
        <v>120000</v>
      </c>
      <c r="D866" s="33"/>
      <c r="E866" s="198">
        <v>1.3599999999999999E-2</v>
      </c>
      <c r="F866" s="198">
        <v>3.7100000000000001E-2</v>
      </c>
      <c r="G866" s="198">
        <v>6.5299999999999997E-2</v>
      </c>
      <c r="H866" s="198">
        <v>9.6799999999999997E-2</v>
      </c>
      <c r="I866" s="198">
        <v>0.16669999999999999</v>
      </c>
      <c r="J866" s="198">
        <v>0.24340000000000001</v>
      </c>
      <c r="K866" s="198">
        <v>0.32550000000000001</v>
      </c>
      <c r="L866" s="198">
        <v>0.41189999999999999</v>
      </c>
    </row>
    <row r="867" spans="1:12" x14ac:dyDescent="0.25">
      <c r="A867" s="8">
        <v>6</v>
      </c>
      <c r="B867" s="3">
        <v>40</v>
      </c>
      <c r="C867" s="5">
        <v>120000</v>
      </c>
      <c r="D867" s="33"/>
      <c r="E867" s="198">
        <v>1.2699999999999999E-2</v>
      </c>
      <c r="F867" s="198">
        <v>3.5099999999999999E-2</v>
      </c>
      <c r="G867" s="198">
        <v>6.2399999999999997E-2</v>
      </c>
      <c r="H867" s="198">
        <v>9.2899999999999996E-2</v>
      </c>
      <c r="I867" s="198">
        <v>0.16109999999999999</v>
      </c>
      <c r="J867" s="198">
        <v>0.2364</v>
      </c>
      <c r="K867" s="198">
        <v>0.31719999999999998</v>
      </c>
      <c r="L867" s="198">
        <v>0.40250000000000002</v>
      </c>
    </row>
    <row r="868" spans="1:12" x14ac:dyDescent="0.25">
      <c r="A868" s="8">
        <v>6</v>
      </c>
      <c r="B868" s="3">
        <v>41</v>
      </c>
      <c r="C868" s="5">
        <v>120000</v>
      </c>
      <c r="D868" s="33"/>
      <c r="E868" s="198">
        <v>1.1900000000000001E-2</v>
      </c>
      <c r="F868" s="198">
        <v>3.32E-2</v>
      </c>
      <c r="G868" s="198">
        <v>5.9400000000000001E-2</v>
      </c>
      <c r="H868" s="198">
        <v>8.8999999999999996E-2</v>
      </c>
      <c r="I868" s="198">
        <v>0.1555</v>
      </c>
      <c r="J868" s="198">
        <v>0.2293</v>
      </c>
      <c r="K868" s="198">
        <v>0.30890000000000001</v>
      </c>
      <c r="L868" s="198">
        <v>0.39300000000000002</v>
      </c>
    </row>
    <row r="869" spans="1:12" x14ac:dyDescent="0.25">
      <c r="A869" s="8">
        <v>6</v>
      </c>
      <c r="B869" s="3">
        <v>42</v>
      </c>
      <c r="C869" s="5">
        <v>120000</v>
      </c>
      <c r="D869" s="33"/>
      <c r="E869" s="198">
        <v>1.0999999999999999E-2</v>
      </c>
      <c r="F869" s="198">
        <v>3.1300000000000001E-2</v>
      </c>
      <c r="G869" s="198">
        <v>5.6500000000000002E-2</v>
      </c>
      <c r="H869" s="198">
        <v>8.5099999999999995E-2</v>
      </c>
      <c r="I869" s="198">
        <v>0.14979999999999999</v>
      </c>
      <c r="J869" s="198">
        <v>0.22209999999999999</v>
      </c>
      <c r="K869" s="198">
        <v>0.30030000000000001</v>
      </c>
      <c r="L869" s="198">
        <v>0.38340000000000002</v>
      </c>
    </row>
    <row r="870" spans="1:12" x14ac:dyDescent="0.25">
      <c r="A870" s="8">
        <v>6</v>
      </c>
      <c r="B870" s="3">
        <v>43</v>
      </c>
      <c r="C870" s="5">
        <v>120000</v>
      </c>
      <c r="D870" s="33"/>
      <c r="E870" s="198">
        <v>1.0200000000000001E-2</v>
      </c>
      <c r="F870" s="198">
        <v>2.9399999999999999E-2</v>
      </c>
      <c r="G870" s="198">
        <v>5.3600000000000002E-2</v>
      </c>
      <c r="H870" s="198">
        <v>8.1199999999999994E-2</v>
      </c>
      <c r="I870" s="198">
        <v>0.14410000000000001</v>
      </c>
      <c r="J870" s="198">
        <v>0.21479999999999999</v>
      </c>
      <c r="K870" s="198">
        <v>0.2918</v>
      </c>
      <c r="L870" s="198">
        <v>0.37369999999999998</v>
      </c>
    </row>
    <row r="871" spans="1:12" x14ac:dyDescent="0.25">
      <c r="A871" s="8">
        <v>6</v>
      </c>
      <c r="B871" s="3">
        <v>44</v>
      </c>
      <c r="C871" s="5">
        <v>120000</v>
      </c>
      <c r="D871" s="33"/>
      <c r="E871" s="198">
        <v>9.4000000000000004E-3</v>
      </c>
      <c r="F871" s="198">
        <v>2.76E-2</v>
      </c>
      <c r="G871" s="198">
        <v>5.0700000000000002E-2</v>
      </c>
      <c r="H871" s="198">
        <v>7.7299999999999994E-2</v>
      </c>
      <c r="I871" s="198">
        <v>0.1384</v>
      </c>
      <c r="J871" s="198">
        <v>0.2077</v>
      </c>
      <c r="K871" s="198">
        <v>0.2833</v>
      </c>
      <c r="L871" s="198">
        <v>0.36399999999999999</v>
      </c>
    </row>
    <row r="872" spans="1:12" x14ac:dyDescent="0.25">
      <c r="A872" s="8">
        <v>6</v>
      </c>
      <c r="B872" s="3">
        <v>45</v>
      </c>
      <c r="C872" s="5">
        <v>120000</v>
      </c>
      <c r="D872" s="33"/>
      <c r="E872" s="198">
        <v>8.5000000000000006E-3</v>
      </c>
      <c r="F872" s="198">
        <v>2.5499999999999998E-2</v>
      </c>
      <c r="G872" s="198">
        <v>4.7399999999999998E-2</v>
      </c>
      <c r="H872" s="198">
        <v>7.2900000000000006E-2</v>
      </c>
      <c r="I872" s="198">
        <v>0.13200000000000001</v>
      </c>
      <c r="J872" s="198">
        <v>0.19950000000000001</v>
      </c>
      <c r="K872" s="198">
        <v>0.2737</v>
      </c>
      <c r="L872" s="198">
        <v>0.35320000000000001</v>
      </c>
    </row>
    <row r="873" spans="1:12" x14ac:dyDescent="0.25">
      <c r="A873" s="8">
        <v>6</v>
      </c>
      <c r="B873" s="3">
        <v>46</v>
      </c>
      <c r="C873" s="5">
        <v>120000</v>
      </c>
      <c r="D873" s="33"/>
      <c r="E873" s="198">
        <v>7.6E-3</v>
      </c>
      <c r="F873" s="198">
        <v>2.3400000000000001E-2</v>
      </c>
      <c r="G873" s="198">
        <v>4.4200000000000003E-2</v>
      </c>
      <c r="H873" s="198">
        <v>6.8599999999999994E-2</v>
      </c>
      <c r="I873" s="198">
        <v>0.12559999999999999</v>
      </c>
      <c r="J873" s="198">
        <v>0.19139999999999999</v>
      </c>
      <c r="K873" s="198">
        <v>0.26400000000000001</v>
      </c>
      <c r="L873" s="198">
        <v>0.3422</v>
      </c>
    </row>
    <row r="874" spans="1:12" x14ac:dyDescent="0.25">
      <c r="A874" s="8">
        <v>6</v>
      </c>
      <c r="B874" s="3">
        <v>47</v>
      </c>
      <c r="C874" s="5">
        <v>120000</v>
      </c>
      <c r="D874" s="33"/>
      <c r="E874" s="198">
        <v>6.7000000000000002E-3</v>
      </c>
      <c r="F874" s="198">
        <v>2.1399999999999999E-2</v>
      </c>
      <c r="G874" s="198">
        <v>4.1000000000000002E-2</v>
      </c>
      <c r="H874" s="198">
        <v>6.4299999999999996E-2</v>
      </c>
      <c r="I874" s="198">
        <v>0.1193</v>
      </c>
      <c r="J874" s="198">
        <v>0.18329999999999999</v>
      </c>
      <c r="K874" s="198">
        <v>0.25440000000000002</v>
      </c>
      <c r="L874" s="198">
        <v>0.33550000000000002</v>
      </c>
    </row>
    <row r="875" spans="1:12" x14ac:dyDescent="0.25">
      <c r="A875" s="8">
        <v>6</v>
      </c>
      <c r="B875" s="3">
        <v>48</v>
      </c>
      <c r="C875" s="5">
        <v>120000</v>
      </c>
      <c r="D875" s="33"/>
      <c r="E875" s="198">
        <v>5.8999999999999999E-3</v>
      </c>
      <c r="F875" s="198">
        <v>1.95E-2</v>
      </c>
      <c r="G875" s="198">
        <v>3.7900000000000003E-2</v>
      </c>
      <c r="H875" s="198">
        <v>0.06</v>
      </c>
      <c r="I875" s="198">
        <v>0.1129</v>
      </c>
      <c r="J875" s="198">
        <v>0.17510000000000001</v>
      </c>
      <c r="K875" s="198">
        <v>0.24460000000000001</v>
      </c>
      <c r="L875" s="198">
        <v>0.3291</v>
      </c>
    </row>
    <row r="876" spans="1:12" x14ac:dyDescent="0.25">
      <c r="A876" s="8">
        <v>6</v>
      </c>
      <c r="B876" s="3">
        <v>49</v>
      </c>
      <c r="C876" s="5">
        <v>120000</v>
      </c>
      <c r="D876" s="33"/>
      <c r="E876" s="198">
        <v>5.1999999999999998E-3</v>
      </c>
      <c r="F876" s="198">
        <v>1.7600000000000001E-2</v>
      </c>
      <c r="G876" s="198">
        <v>3.4799999999999998E-2</v>
      </c>
      <c r="H876" s="198">
        <v>5.57E-2</v>
      </c>
      <c r="I876" s="198">
        <v>0.1065</v>
      </c>
      <c r="J876" s="198">
        <v>0.1668</v>
      </c>
      <c r="K876" s="198">
        <v>0.23719999999999999</v>
      </c>
      <c r="L876" s="198">
        <v>0.32269999999999999</v>
      </c>
    </row>
    <row r="877" spans="1:12" x14ac:dyDescent="0.25">
      <c r="A877" s="8">
        <v>6</v>
      </c>
      <c r="B877" s="3">
        <v>50</v>
      </c>
      <c r="C877" s="5">
        <v>120000</v>
      </c>
      <c r="D877" s="33"/>
      <c r="E877" s="198">
        <v>4.4999999999999997E-3</v>
      </c>
      <c r="F877" s="198">
        <v>1.5800000000000002E-2</v>
      </c>
      <c r="G877" s="198">
        <v>3.1800000000000002E-2</v>
      </c>
      <c r="H877" s="198">
        <v>5.16E-2</v>
      </c>
      <c r="I877" s="198">
        <v>0.1003</v>
      </c>
      <c r="J877" s="198">
        <v>0.15870000000000001</v>
      </c>
      <c r="K877" s="198">
        <v>0.2311</v>
      </c>
      <c r="L877" s="198">
        <v>0.31640000000000001</v>
      </c>
    </row>
    <row r="878" spans="1:12" x14ac:dyDescent="0.25">
      <c r="A878" s="8">
        <v>6</v>
      </c>
      <c r="B878" s="3">
        <v>51</v>
      </c>
      <c r="C878" s="5">
        <v>120000</v>
      </c>
      <c r="D878" s="33"/>
      <c r="E878" s="198">
        <v>3.8999999999999998E-3</v>
      </c>
      <c r="F878" s="198">
        <v>1.41E-2</v>
      </c>
      <c r="G878" s="198">
        <v>2.9000000000000001E-2</v>
      </c>
      <c r="H878" s="198">
        <v>4.7600000000000003E-2</v>
      </c>
      <c r="I878" s="198">
        <v>9.4100000000000003E-2</v>
      </c>
      <c r="J878" s="198">
        <v>0.15060000000000001</v>
      </c>
      <c r="K878" s="198">
        <v>0.22500000000000001</v>
      </c>
      <c r="L878" s="198">
        <v>0.31030000000000002</v>
      </c>
    </row>
    <row r="879" spans="1:12" x14ac:dyDescent="0.25">
      <c r="A879" s="8">
        <v>6</v>
      </c>
      <c r="B879" s="3">
        <v>52</v>
      </c>
      <c r="C879" s="5">
        <v>120000</v>
      </c>
      <c r="D879" s="33"/>
      <c r="E879" s="198">
        <v>3.3E-3</v>
      </c>
      <c r="F879" s="198">
        <v>1.24E-2</v>
      </c>
      <c r="G879" s="198">
        <v>2.6100000000000002E-2</v>
      </c>
      <c r="H879" s="198">
        <v>4.3499999999999997E-2</v>
      </c>
      <c r="I879" s="198">
        <v>8.77E-2</v>
      </c>
      <c r="J879" s="198">
        <v>0.1444</v>
      </c>
      <c r="K879" s="198">
        <v>0.21870000000000001</v>
      </c>
      <c r="L879" s="198">
        <v>0.3044</v>
      </c>
    </row>
    <row r="880" spans="1:12" x14ac:dyDescent="0.25">
      <c r="A880" s="8">
        <v>6</v>
      </c>
      <c r="B880" s="3">
        <v>53</v>
      </c>
      <c r="C880" s="5">
        <v>120000</v>
      </c>
      <c r="D880" s="33"/>
      <c r="E880" s="198">
        <v>2.7000000000000001E-3</v>
      </c>
      <c r="F880" s="198">
        <v>1.09E-2</v>
      </c>
      <c r="G880" s="198">
        <v>2.3400000000000001E-2</v>
      </c>
      <c r="H880" s="198">
        <v>3.9600000000000003E-2</v>
      </c>
      <c r="I880" s="198">
        <v>8.1500000000000003E-2</v>
      </c>
      <c r="J880" s="198">
        <v>0.13869999999999999</v>
      </c>
      <c r="K880" s="198">
        <v>0.21249999999999999</v>
      </c>
      <c r="L880" s="198">
        <v>0.29870000000000002</v>
      </c>
    </row>
    <row r="881" spans="1:12" x14ac:dyDescent="0.25">
      <c r="A881" s="8">
        <v>6</v>
      </c>
      <c r="B881" s="3">
        <v>54</v>
      </c>
      <c r="C881" s="5">
        <v>120000</v>
      </c>
      <c r="D881" s="33"/>
      <c r="E881" s="198">
        <v>2.3E-3</v>
      </c>
      <c r="F881" s="198">
        <v>9.4000000000000004E-3</v>
      </c>
      <c r="G881" s="198">
        <v>2.07E-2</v>
      </c>
      <c r="H881" s="198">
        <v>3.5700000000000003E-2</v>
      </c>
      <c r="I881" s="198">
        <v>7.5300000000000006E-2</v>
      </c>
      <c r="J881" s="198">
        <v>0.13300000000000001</v>
      </c>
      <c r="K881" s="198">
        <v>0.20649999999999999</v>
      </c>
      <c r="L881" s="198">
        <v>0.29320000000000002</v>
      </c>
    </row>
    <row r="882" spans="1:12" x14ac:dyDescent="0.25">
      <c r="A882" s="8">
        <v>6</v>
      </c>
      <c r="B882" s="3">
        <v>55</v>
      </c>
      <c r="C882" s="5">
        <v>120000</v>
      </c>
      <c r="D882" s="33"/>
      <c r="E882" s="198">
        <v>1.8E-3</v>
      </c>
      <c r="F882" s="198">
        <v>8.0000000000000002E-3</v>
      </c>
      <c r="G882" s="198">
        <v>1.8200000000000001E-2</v>
      </c>
      <c r="H882" s="198">
        <v>3.2099999999999997E-2</v>
      </c>
      <c r="I882" s="198">
        <v>6.9599999999999995E-2</v>
      </c>
      <c r="J882" s="198">
        <v>0.1273</v>
      </c>
      <c r="K882" s="198">
        <v>0.20080000000000001</v>
      </c>
      <c r="L882" s="198">
        <v>0.2878</v>
      </c>
    </row>
    <row r="883" spans="1:12" x14ac:dyDescent="0.25">
      <c r="A883" s="8">
        <v>6</v>
      </c>
      <c r="B883" s="3">
        <v>56</v>
      </c>
      <c r="C883" s="5">
        <v>120000</v>
      </c>
      <c r="D883" s="33"/>
      <c r="E883" s="198">
        <v>1.4E-3</v>
      </c>
      <c r="F883" s="198">
        <v>6.7000000000000002E-3</v>
      </c>
      <c r="G883" s="198">
        <v>1.5800000000000002E-2</v>
      </c>
      <c r="H883" s="198">
        <v>2.8400000000000002E-2</v>
      </c>
      <c r="I883" s="198">
        <v>6.4899999999999999E-2</v>
      </c>
      <c r="J883" s="198">
        <v>0.1215</v>
      </c>
      <c r="K883" s="198">
        <v>0.19500000000000001</v>
      </c>
      <c r="L883" s="198">
        <v>0.28239999999999998</v>
      </c>
    </row>
    <row r="884" spans="1:12" x14ac:dyDescent="0.25">
      <c r="A884" s="8">
        <v>6</v>
      </c>
      <c r="B884" s="3">
        <v>57</v>
      </c>
      <c r="C884" s="5">
        <v>120000</v>
      </c>
      <c r="D884" s="33"/>
      <c r="E884" s="198">
        <v>1.1000000000000001E-3</v>
      </c>
      <c r="F884" s="198">
        <v>5.5999999999999999E-3</v>
      </c>
      <c r="G884" s="198">
        <v>1.3599999999999999E-2</v>
      </c>
      <c r="H884" s="198">
        <v>2.5000000000000001E-2</v>
      </c>
      <c r="I884" s="198">
        <v>6.0400000000000002E-2</v>
      </c>
      <c r="J884" s="198">
        <v>0.11600000000000001</v>
      </c>
      <c r="K884" s="198">
        <v>0.18940000000000001</v>
      </c>
      <c r="L884" s="198">
        <v>0.27729999999999999</v>
      </c>
    </row>
    <row r="885" spans="1:12" x14ac:dyDescent="0.25">
      <c r="A885" s="8">
        <v>6</v>
      </c>
      <c r="B885" s="3">
        <v>58</v>
      </c>
      <c r="C885" s="5">
        <v>120000</v>
      </c>
      <c r="D885" s="33"/>
      <c r="E885" s="198">
        <v>8.9999999999999998E-4</v>
      </c>
      <c r="F885" s="198">
        <v>4.5999999999999999E-3</v>
      </c>
      <c r="G885" s="198">
        <v>1.17E-2</v>
      </c>
      <c r="H885" s="198">
        <v>2.1899999999999999E-2</v>
      </c>
      <c r="I885" s="198">
        <v>5.6399999999999999E-2</v>
      </c>
      <c r="J885" s="198">
        <v>0.11119999999999999</v>
      </c>
      <c r="K885" s="198">
        <v>0.1845</v>
      </c>
      <c r="L885" s="198">
        <v>0.27289999999999998</v>
      </c>
    </row>
    <row r="886" spans="1:12" x14ac:dyDescent="0.25">
      <c r="A886" s="8">
        <v>6</v>
      </c>
      <c r="B886" s="3">
        <v>59</v>
      </c>
      <c r="C886" s="5">
        <v>120000</v>
      </c>
      <c r="D886" s="33"/>
      <c r="E886" s="198">
        <v>6.9999999999999999E-4</v>
      </c>
      <c r="F886" s="198">
        <v>3.8E-3</v>
      </c>
      <c r="G886" s="198">
        <v>9.9000000000000008E-3</v>
      </c>
      <c r="H886" s="198">
        <v>1.9099999999999999E-2</v>
      </c>
      <c r="I886" s="198">
        <v>5.2400000000000002E-2</v>
      </c>
      <c r="J886" s="198">
        <v>0.1065</v>
      </c>
      <c r="K886" s="198">
        <v>0.1797</v>
      </c>
      <c r="L886" s="198">
        <v>0.26869999999999999</v>
      </c>
    </row>
    <row r="887" spans="1:12" x14ac:dyDescent="0.25">
      <c r="A887" s="8">
        <v>6</v>
      </c>
      <c r="B887" s="3">
        <v>60</v>
      </c>
      <c r="C887" s="5">
        <v>120000</v>
      </c>
      <c r="D887" s="33"/>
      <c r="E887" s="198">
        <v>5.0000000000000001E-4</v>
      </c>
      <c r="F887" s="198">
        <v>3.0000000000000001E-3</v>
      </c>
      <c r="G887" s="198">
        <v>8.2000000000000007E-3</v>
      </c>
      <c r="H887" s="198">
        <v>1.6500000000000001E-2</v>
      </c>
      <c r="I887" s="198">
        <v>4.8500000000000001E-2</v>
      </c>
      <c r="J887" s="198">
        <v>0.1017</v>
      </c>
      <c r="K887" s="198">
        <v>0.1749</v>
      </c>
      <c r="L887" s="198">
        <v>0.26440000000000002</v>
      </c>
    </row>
    <row r="888" spans="1:12" x14ac:dyDescent="0.25">
      <c r="A888" s="8">
        <v>6</v>
      </c>
      <c r="B888" s="3">
        <v>61</v>
      </c>
      <c r="C888" s="5">
        <v>120000</v>
      </c>
      <c r="D888" s="33"/>
      <c r="E888" s="198">
        <v>4.0000000000000002E-4</v>
      </c>
      <c r="F888" s="198">
        <v>2.3E-3</v>
      </c>
      <c r="G888" s="198">
        <v>6.7000000000000002E-3</v>
      </c>
      <c r="H888" s="198">
        <v>1.44E-2</v>
      </c>
      <c r="I888" s="198">
        <v>4.4699999999999997E-2</v>
      </c>
      <c r="J888" s="198">
        <v>9.7000000000000003E-2</v>
      </c>
      <c r="K888" s="198">
        <v>0.17019999999999999</v>
      </c>
      <c r="L888" s="198">
        <v>0.26040000000000002</v>
      </c>
    </row>
    <row r="889" spans="1:12" x14ac:dyDescent="0.25">
      <c r="A889" s="8">
        <v>6</v>
      </c>
      <c r="B889" s="3">
        <v>62</v>
      </c>
      <c r="C889" s="5">
        <v>120000</v>
      </c>
      <c r="D889" s="33"/>
      <c r="E889" s="198">
        <v>2.0000000000000001E-4</v>
      </c>
      <c r="F889" s="198">
        <v>1.8E-3</v>
      </c>
      <c r="G889" s="198">
        <v>5.3E-3</v>
      </c>
      <c r="H889" s="198">
        <v>1.24E-2</v>
      </c>
      <c r="I889" s="198">
        <v>4.1000000000000002E-2</v>
      </c>
      <c r="J889" s="198">
        <v>9.2299999999999993E-2</v>
      </c>
      <c r="K889" s="198">
        <v>0.16550000000000001</v>
      </c>
      <c r="L889" s="198">
        <v>0.25640000000000002</v>
      </c>
    </row>
    <row r="890" spans="1:12" x14ac:dyDescent="0.25">
      <c r="A890" s="8">
        <v>6</v>
      </c>
      <c r="B890" s="3">
        <v>63</v>
      </c>
      <c r="C890" s="5">
        <v>120000</v>
      </c>
      <c r="D890" s="33"/>
      <c r="E890" s="198">
        <v>2.0000000000000001E-4</v>
      </c>
      <c r="F890" s="198">
        <v>1.2999999999999999E-3</v>
      </c>
      <c r="G890" s="198">
        <v>4.1999999999999997E-3</v>
      </c>
      <c r="H890" s="198">
        <v>1.04E-2</v>
      </c>
      <c r="I890" s="198">
        <v>3.7199999999999997E-2</v>
      </c>
      <c r="J890" s="198">
        <v>8.7400000000000005E-2</v>
      </c>
      <c r="K890" s="198">
        <v>0.16070000000000001</v>
      </c>
      <c r="L890" s="198">
        <v>0.2525</v>
      </c>
    </row>
    <row r="891" spans="1:12" x14ac:dyDescent="0.25">
      <c r="A891" s="8">
        <v>6</v>
      </c>
      <c r="B891" s="3">
        <v>64</v>
      </c>
      <c r="C891" s="5">
        <v>120000</v>
      </c>
      <c r="D891" s="33"/>
      <c r="E891" s="198">
        <v>1E-4</v>
      </c>
      <c r="F891" s="198">
        <v>8.9999999999999998E-4</v>
      </c>
      <c r="G891" s="198">
        <v>3.2000000000000002E-3</v>
      </c>
      <c r="H891" s="198">
        <v>8.6E-3</v>
      </c>
      <c r="I891" s="198">
        <v>3.3500000000000002E-2</v>
      </c>
      <c r="J891" s="198">
        <v>8.2600000000000007E-2</v>
      </c>
      <c r="K891" s="198">
        <v>0.156</v>
      </c>
      <c r="L891" s="198">
        <v>0.24859999999999999</v>
      </c>
    </row>
    <row r="892" spans="1:12" x14ac:dyDescent="0.25">
      <c r="A892" s="8">
        <v>6</v>
      </c>
      <c r="B892" s="3">
        <v>65</v>
      </c>
      <c r="C892" s="5">
        <v>120000</v>
      </c>
      <c r="D892" s="33"/>
      <c r="E892" s="198">
        <v>1E-4</v>
      </c>
      <c r="F892" s="198">
        <v>5.9999999999999995E-4</v>
      </c>
      <c r="G892" s="198">
        <v>2.3999999999999998E-3</v>
      </c>
      <c r="H892" s="198">
        <v>6.8999999999999999E-3</v>
      </c>
      <c r="I892" s="198">
        <v>2.9899999999999999E-2</v>
      </c>
      <c r="J892" s="198">
        <v>7.7799999999999994E-2</v>
      </c>
      <c r="K892" s="198">
        <v>0.15129999999999999</v>
      </c>
      <c r="L892" s="198">
        <v>0.24490000000000001</v>
      </c>
    </row>
    <row r="893" spans="1:12" x14ac:dyDescent="0.25">
      <c r="A893" s="8">
        <v>6</v>
      </c>
      <c r="B893" s="3">
        <v>66</v>
      </c>
      <c r="C893" s="5">
        <v>120000</v>
      </c>
      <c r="D893" s="33"/>
      <c r="E893" s="198">
        <v>0</v>
      </c>
      <c r="F893" s="198">
        <v>2.9999999999999997E-4</v>
      </c>
      <c r="G893" s="198">
        <v>1.6999999999999999E-3</v>
      </c>
      <c r="H893" s="198">
        <v>5.4999999999999997E-3</v>
      </c>
      <c r="I893" s="198">
        <v>2.64E-2</v>
      </c>
      <c r="J893" s="198">
        <v>7.2999999999999995E-2</v>
      </c>
      <c r="K893" s="198">
        <v>0.14660000000000001</v>
      </c>
      <c r="L893" s="198">
        <v>0.2414</v>
      </c>
    </row>
    <row r="894" spans="1:12" x14ac:dyDescent="0.25">
      <c r="A894" s="8">
        <v>6</v>
      </c>
      <c r="B894" s="3">
        <v>67</v>
      </c>
      <c r="C894" s="5">
        <v>120000</v>
      </c>
      <c r="D894" s="33"/>
      <c r="E894" s="198">
        <v>0</v>
      </c>
      <c r="F894" s="198">
        <v>2.0000000000000001E-4</v>
      </c>
      <c r="G894" s="198">
        <v>1.1000000000000001E-3</v>
      </c>
      <c r="H894" s="198">
        <v>4.1000000000000003E-3</v>
      </c>
      <c r="I894" s="198">
        <v>2.2700000000000001E-2</v>
      </c>
      <c r="J894" s="198">
        <v>6.7900000000000002E-2</v>
      </c>
      <c r="K894" s="198">
        <v>0.14169999999999999</v>
      </c>
      <c r="L894" s="198">
        <v>0.23769999999999999</v>
      </c>
    </row>
    <row r="895" spans="1:12" x14ac:dyDescent="0.25">
      <c r="A895" s="8">
        <v>6</v>
      </c>
      <c r="B895" s="3">
        <v>68</v>
      </c>
      <c r="C895" s="5">
        <v>120000</v>
      </c>
      <c r="D895" s="33"/>
      <c r="E895" s="198">
        <v>0</v>
      </c>
      <c r="F895" s="198">
        <v>1E-4</v>
      </c>
      <c r="G895" s="198">
        <v>6.9999999999999999E-4</v>
      </c>
      <c r="H895" s="198">
        <v>2.8E-3</v>
      </c>
      <c r="I895" s="198">
        <v>1.9099999999999999E-2</v>
      </c>
      <c r="J895" s="198">
        <v>6.25E-2</v>
      </c>
      <c r="K895" s="198">
        <v>0.1366</v>
      </c>
      <c r="L895" s="198">
        <v>0.23419999999999999</v>
      </c>
    </row>
    <row r="896" spans="1:12" x14ac:dyDescent="0.25">
      <c r="A896" s="8">
        <v>6</v>
      </c>
      <c r="B896" s="3">
        <v>69</v>
      </c>
      <c r="C896" s="5">
        <v>120000</v>
      </c>
      <c r="D896" s="33"/>
      <c r="E896" s="198">
        <v>0</v>
      </c>
      <c r="F896" s="198">
        <v>0</v>
      </c>
      <c r="G896" s="198">
        <v>4.0000000000000002E-4</v>
      </c>
      <c r="H896" s="198">
        <v>1.9E-3</v>
      </c>
      <c r="I896" s="198">
        <v>1.5800000000000002E-2</v>
      </c>
      <c r="J896" s="198">
        <v>5.74E-2</v>
      </c>
      <c r="K896" s="198">
        <v>0.1318</v>
      </c>
      <c r="L896" s="198">
        <v>0.23100000000000001</v>
      </c>
    </row>
    <row r="897" spans="1:12" x14ac:dyDescent="0.25">
      <c r="A897" s="8">
        <v>6</v>
      </c>
      <c r="B897" s="3">
        <v>70</v>
      </c>
      <c r="C897" s="5">
        <v>120000</v>
      </c>
      <c r="D897" s="33"/>
      <c r="E897" s="198">
        <v>0</v>
      </c>
      <c r="F897" s="198">
        <v>0</v>
      </c>
      <c r="G897" s="198">
        <v>2.0000000000000001E-4</v>
      </c>
      <c r="H897" s="198">
        <v>1.1000000000000001E-3</v>
      </c>
      <c r="I897" s="198">
        <v>1.21E-2</v>
      </c>
      <c r="J897" s="198">
        <v>5.1299999999999998E-2</v>
      </c>
      <c r="K897" s="198">
        <v>0.1263</v>
      </c>
      <c r="L897" s="198">
        <v>0.2276</v>
      </c>
    </row>
    <row r="898" spans="1:12" x14ac:dyDescent="0.25">
      <c r="A898" s="8">
        <v>6</v>
      </c>
      <c r="B898" s="3">
        <v>71</v>
      </c>
      <c r="C898" s="5">
        <v>120000</v>
      </c>
      <c r="D898" s="33"/>
      <c r="E898" s="198">
        <v>0</v>
      </c>
      <c r="F898" s="198">
        <v>0</v>
      </c>
      <c r="G898" s="198">
        <v>1E-4</v>
      </c>
      <c r="H898" s="198">
        <v>5.0000000000000001E-4</v>
      </c>
      <c r="I898" s="198">
        <v>8.8999999999999999E-3</v>
      </c>
      <c r="J898" s="198">
        <v>4.5400000000000003E-2</v>
      </c>
      <c r="K898" s="198">
        <v>0.121</v>
      </c>
      <c r="L898" s="198">
        <v>0.22470000000000001</v>
      </c>
    </row>
    <row r="899" spans="1:12" x14ac:dyDescent="0.25">
      <c r="A899" s="8">
        <v>6</v>
      </c>
      <c r="B899" s="3">
        <v>72</v>
      </c>
      <c r="C899" s="5">
        <v>120000</v>
      </c>
      <c r="D899" s="33"/>
      <c r="E899" s="198">
        <v>0</v>
      </c>
      <c r="F899" s="198">
        <v>0</v>
      </c>
      <c r="G899" s="198">
        <v>0</v>
      </c>
      <c r="H899" s="198">
        <v>1E-4</v>
      </c>
      <c r="I899" s="198">
        <v>5.1000000000000004E-3</v>
      </c>
      <c r="J899" s="198">
        <v>3.7199999999999997E-2</v>
      </c>
      <c r="K899" s="198">
        <v>0.11409999999999999</v>
      </c>
      <c r="L899" s="198">
        <v>0.22159999999999999</v>
      </c>
    </row>
    <row r="900" spans="1:12" x14ac:dyDescent="0.25">
      <c r="A900" s="8">
        <v>6</v>
      </c>
      <c r="B900" s="3">
        <v>73</v>
      </c>
      <c r="C900" s="5">
        <v>120000</v>
      </c>
      <c r="D900" s="33"/>
      <c r="E900" s="198">
        <v>0</v>
      </c>
      <c r="F900" s="198">
        <v>0</v>
      </c>
      <c r="G900" s="198">
        <v>0</v>
      </c>
      <c r="H900" s="198">
        <v>0</v>
      </c>
      <c r="I900" s="198">
        <v>2.0999999999999999E-3</v>
      </c>
      <c r="J900" s="198">
        <v>2.8299999999999999E-2</v>
      </c>
      <c r="K900" s="198">
        <v>0.1072</v>
      </c>
      <c r="L900" s="198">
        <v>0.21940000000000001</v>
      </c>
    </row>
    <row r="901" spans="1:12" x14ac:dyDescent="0.25">
      <c r="A901" s="8">
        <v>6</v>
      </c>
      <c r="B901" s="3">
        <v>74</v>
      </c>
      <c r="C901" s="5">
        <v>120000</v>
      </c>
      <c r="D901" s="33"/>
      <c r="E901" s="198">
        <v>0</v>
      </c>
      <c r="F901" s="198">
        <v>0</v>
      </c>
      <c r="G901" s="198">
        <v>0</v>
      </c>
      <c r="H901" s="198">
        <v>0</v>
      </c>
      <c r="I901" s="198">
        <v>8.0000000000000004E-4</v>
      </c>
      <c r="J901" s="198">
        <v>2.2200000000000001E-2</v>
      </c>
      <c r="K901" s="198">
        <v>0.1031</v>
      </c>
      <c r="L901" s="198">
        <v>0.21870000000000001</v>
      </c>
    </row>
    <row r="902" spans="1:12" x14ac:dyDescent="0.25">
      <c r="A902" s="8">
        <v>7</v>
      </c>
      <c r="B902" s="3">
        <v>36</v>
      </c>
      <c r="C902" s="5">
        <v>120000</v>
      </c>
      <c r="D902" s="33"/>
      <c r="E902" s="198">
        <v>2.0199999999999999E-2</v>
      </c>
      <c r="F902" s="198">
        <v>5.0299999999999997E-2</v>
      </c>
      <c r="G902" s="198">
        <v>8.4599999999999995E-2</v>
      </c>
      <c r="H902" s="198">
        <v>0.12180000000000001</v>
      </c>
      <c r="I902" s="198">
        <v>0.20169999999999999</v>
      </c>
      <c r="J902" s="198">
        <v>0.28720000000000001</v>
      </c>
      <c r="K902" s="198">
        <v>0.37669999999999998</v>
      </c>
      <c r="L902" s="198">
        <v>0.46939999999999998</v>
      </c>
    </row>
    <row r="903" spans="1:12" x14ac:dyDescent="0.25">
      <c r="A903" s="8">
        <v>7</v>
      </c>
      <c r="B903" s="3">
        <v>37</v>
      </c>
      <c r="C903" s="5">
        <v>120000</v>
      </c>
      <c r="D903" s="33"/>
      <c r="E903" s="198">
        <v>1.9199999999999998E-2</v>
      </c>
      <c r="F903" s="198">
        <v>4.8300000000000003E-2</v>
      </c>
      <c r="G903" s="198">
        <v>8.1699999999999995E-2</v>
      </c>
      <c r="H903" s="198">
        <v>0.1179</v>
      </c>
      <c r="I903" s="198">
        <v>0.1963</v>
      </c>
      <c r="J903" s="198">
        <v>0.28039999999999998</v>
      </c>
      <c r="K903" s="198">
        <v>0.36870000000000003</v>
      </c>
      <c r="L903" s="198">
        <v>0.46039999999999998</v>
      </c>
    </row>
    <row r="904" spans="1:12" x14ac:dyDescent="0.25">
      <c r="A904" s="8">
        <v>7</v>
      </c>
      <c r="B904" s="3">
        <v>38</v>
      </c>
      <c r="C904" s="5">
        <v>120000</v>
      </c>
      <c r="D904" s="33"/>
      <c r="E904" s="198">
        <v>1.8200000000000001E-2</v>
      </c>
      <c r="F904" s="198">
        <v>4.6199999999999998E-2</v>
      </c>
      <c r="G904" s="198">
        <v>7.8700000000000006E-2</v>
      </c>
      <c r="H904" s="198">
        <v>0.114</v>
      </c>
      <c r="I904" s="198">
        <v>0.1908</v>
      </c>
      <c r="J904" s="198">
        <v>0.27350000000000002</v>
      </c>
      <c r="K904" s="198">
        <v>0.36049999999999999</v>
      </c>
      <c r="L904" s="198">
        <v>0.4511</v>
      </c>
    </row>
    <row r="905" spans="1:12" x14ac:dyDescent="0.25">
      <c r="A905" s="8">
        <v>7</v>
      </c>
      <c r="B905" s="3">
        <v>39</v>
      </c>
      <c r="C905" s="5">
        <v>120000</v>
      </c>
      <c r="D905" s="33"/>
      <c r="E905" s="198">
        <v>1.72E-2</v>
      </c>
      <c r="F905" s="198">
        <v>4.4200000000000003E-2</v>
      </c>
      <c r="G905" s="198">
        <v>7.5700000000000003E-2</v>
      </c>
      <c r="H905" s="198">
        <v>0.1101</v>
      </c>
      <c r="I905" s="198">
        <v>0.18529999999999999</v>
      </c>
      <c r="J905" s="198">
        <v>0.26650000000000001</v>
      </c>
      <c r="K905" s="198">
        <v>0.3523</v>
      </c>
      <c r="L905" s="198">
        <v>0.44180000000000003</v>
      </c>
    </row>
    <row r="906" spans="1:12" x14ac:dyDescent="0.25">
      <c r="A906" s="8">
        <v>7</v>
      </c>
      <c r="B906" s="3">
        <v>40</v>
      </c>
      <c r="C906" s="5">
        <v>120000</v>
      </c>
      <c r="D906" s="33"/>
      <c r="E906" s="198">
        <v>1.6199999999999999E-2</v>
      </c>
      <c r="F906" s="198">
        <v>4.2200000000000001E-2</v>
      </c>
      <c r="G906" s="198">
        <v>7.2700000000000001E-2</v>
      </c>
      <c r="H906" s="198">
        <v>0.1062</v>
      </c>
      <c r="I906" s="198">
        <v>0.1797</v>
      </c>
      <c r="J906" s="198">
        <v>0.25950000000000001</v>
      </c>
      <c r="K906" s="198">
        <v>0.34399999999999997</v>
      </c>
      <c r="L906" s="198">
        <v>0.43240000000000001</v>
      </c>
    </row>
    <row r="907" spans="1:12" x14ac:dyDescent="0.25">
      <c r="A907" s="8">
        <v>7</v>
      </c>
      <c r="B907" s="3">
        <v>41</v>
      </c>
      <c r="C907" s="5">
        <v>120000</v>
      </c>
      <c r="D907" s="33"/>
      <c r="E907" s="198">
        <v>1.52E-2</v>
      </c>
      <c r="F907" s="198">
        <v>4.02E-2</v>
      </c>
      <c r="G907" s="198">
        <v>6.9699999999999998E-2</v>
      </c>
      <c r="H907" s="198">
        <v>0.1023</v>
      </c>
      <c r="I907" s="198">
        <v>0.17399999999999999</v>
      </c>
      <c r="J907" s="198">
        <v>0.25230000000000002</v>
      </c>
      <c r="K907" s="198">
        <v>0.33560000000000001</v>
      </c>
      <c r="L907" s="198">
        <v>0.42280000000000001</v>
      </c>
    </row>
    <row r="908" spans="1:12" x14ac:dyDescent="0.25">
      <c r="A908" s="8">
        <v>7</v>
      </c>
      <c r="B908" s="3">
        <v>42</v>
      </c>
      <c r="C908" s="5">
        <v>120000</v>
      </c>
      <c r="D908" s="33"/>
      <c r="E908" s="198">
        <v>1.43E-2</v>
      </c>
      <c r="F908" s="198">
        <v>3.8100000000000002E-2</v>
      </c>
      <c r="G908" s="198">
        <v>6.6600000000000006E-2</v>
      </c>
      <c r="H908" s="198">
        <v>9.8199999999999996E-2</v>
      </c>
      <c r="I908" s="198">
        <v>0.16830000000000001</v>
      </c>
      <c r="J908" s="198">
        <v>0.245</v>
      </c>
      <c r="K908" s="198">
        <v>0.32690000000000002</v>
      </c>
      <c r="L908" s="198">
        <v>0.41289999999999999</v>
      </c>
    </row>
    <row r="909" spans="1:12" x14ac:dyDescent="0.25">
      <c r="A909" s="8">
        <v>7</v>
      </c>
      <c r="B909" s="3">
        <v>43</v>
      </c>
      <c r="C909" s="5">
        <v>120000</v>
      </c>
      <c r="D909" s="33"/>
      <c r="E909" s="198">
        <v>1.3299999999999999E-2</v>
      </c>
      <c r="F909" s="198">
        <v>3.61E-2</v>
      </c>
      <c r="G909" s="198">
        <v>6.3500000000000001E-2</v>
      </c>
      <c r="H909" s="198">
        <v>9.4200000000000006E-2</v>
      </c>
      <c r="I909" s="198">
        <v>0.16250000000000001</v>
      </c>
      <c r="J909" s="198">
        <v>0.23769999999999999</v>
      </c>
      <c r="K909" s="198">
        <v>0.31819999999999998</v>
      </c>
      <c r="L909" s="198">
        <v>0.40300000000000002</v>
      </c>
    </row>
    <row r="910" spans="1:12" x14ac:dyDescent="0.25">
      <c r="A910" s="8">
        <v>7</v>
      </c>
      <c r="B910" s="3">
        <v>44</v>
      </c>
      <c r="C910" s="5">
        <v>120000</v>
      </c>
      <c r="D910" s="33"/>
      <c r="E910" s="198">
        <v>1.24E-2</v>
      </c>
      <c r="F910" s="198">
        <v>3.4099999999999998E-2</v>
      </c>
      <c r="G910" s="198">
        <v>6.0499999999999998E-2</v>
      </c>
      <c r="H910" s="198">
        <v>9.0200000000000002E-2</v>
      </c>
      <c r="I910" s="198">
        <v>0.15670000000000001</v>
      </c>
      <c r="J910" s="198">
        <v>0.23039999999999999</v>
      </c>
      <c r="K910" s="198">
        <v>0.3095</v>
      </c>
      <c r="L910" s="198">
        <v>0.3931</v>
      </c>
    </row>
    <row r="911" spans="1:12" x14ac:dyDescent="0.25">
      <c r="A911" s="8">
        <v>7</v>
      </c>
      <c r="B911" s="3">
        <v>45</v>
      </c>
      <c r="C911" s="5">
        <v>120000</v>
      </c>
      <c r="D911" s="33"/>
      <c r="E911" s="198">
        <v>1.14E-2</v>
      </c>
      <c r="F911" s="198">
        <v>3.1800000000000002E-2</v>
      </c>
      <c r="G911" s="198">
        <v>5.7099999999999998E-2</v>
      </c>
      <c r="H911" s="198">
        <v>8.5599999999999996E-2</v>
      </c>
      <c r="I911" s="198">
        <v>0.15010000000000001</v>
      </c>
      <c r="J911" s="198">
        <v>0.22209999999999999</v>
      </c>
      <c r="K911" s="198">
        <v>0.29970000000000002</v>
      </c>
      <c r="L911" s="198">
        <v>0.38200000000000001</v>
      </c>
    </row>
    <row r="912" spans="1:12" x14ac:dyDescent="0.25">
      <c r="A912" s="8">
        <v>7</v>
      </c>
      <c r="B912" s="3">
        <v>46</v>
      </c>
      <c r="C912" s="5">
        <v>120000</v>
      </c>
      <c r="D912" s="33"/>
      <c r="E912" s="198">
        <v>1.03E-2</v>
      </c>
      <c r="F912" s="198">
        <v>2.9600000000000001E-2</v>
      </c>
      <c r="G912" s="198">
        <v>5.3600000000000002E-2</v>
      </c>
      <c r="H912" s="198">
        <v>8.1000000000000003E-2</v>
      </c>
      <c r="I912" s="198">
        <v>0.14349999999999999</v>
      </c>
      <c r="J912" s="198">
        <v>0.2137</v>
      </c>
      <c r="K912" s="198">
        <v>0.2898</v>
      </c>
      <c r="L912" s="198">
        <v>0.371</v>
      </c>
    </row>
    <row r="913" spans="1:12" x14ac:dyDescent="0.25">
      <c r="A913" s="8">
        <v>7</v>
      </c>
      <c r="B913" s="3">
        <v>47</v>
      </c>
      <c r="C913" s="5">
        <v>120000</v>
      </c>
      <c r="D913" s="33"/>
      <c r="E913" s="198">
        <v>9.2999999999999992E-3</v>
      </c>
      <c r="F913" s="198">
        <v>2.7400000000000001E-2</v>
      </c>
      <c r="G913" s="198">
        <v>5.0200000000000002E-2</v>
      </c>
      <c r="H913" s="198">
        <v>7.6499999999999999E-2</v>
      </c>
      <c r="I913" s="198">
        <v>0.13689999999999999</v>
      </c>
      <c r="J913" s="198">
        <v>0.20530000000000001</v>
      </c>
      <c r="K913" s="198">
        <v>0.27989999999999998</v>
      </c>
      <c r="L913" s="198">
        <v>0.36509999999999998</v>
      </c>
    </row>
    <row r="914" spans="1:12" x14ac:dyDescent="0.25">
      <c r="A914" s="8">
        <v>7</v>
      </c>
      <c r="B914" s="3">
        <v>48</v>
      </c>
      <c r="C914" s="5">
        <v>120000</v>
      </c>
      <c r="D914" s="33"/>
      <c r="E914" s="198">
        <v>8.3999999999999995E-3</v>
      </c>
      <c r="F914" s="198">
        <v>2.52E-2</v>
      </c>
      <c r="G914" s="198">
        <v>4.6800000000000001E-2</v>
      </c>
      <c r="H914" s="198">
        <v>7.1900000000000006E-2</v>
      </c>
      <c r="I914" s="198">
        <v>0.13020000000000001</v>
      </c>
      <c r="J914" s="198">
        <v>0.1968</v>
      </c>
      <c r="K914" s="198">
        <v>0.2697</v>
      </c>
      <c r="L914" s="198">
        <v>0.35899999999999999</v>
      </c>
    </row>
    <row r="915" spans="1:12" x14ac:dyDescent="0.25">
      <c r="A915" s="8">
        <v>7</v>
      </c>
      <c r="B915" s="3">
        <v>49</v>
      </c>
      <c r="C915" s="5">
        <v>120000</v>
      </c>
      <c r="D915" s="33"/>
      <c r="E915" s="198">
        <v>7.4999999999999997E-3</v>
      </c>
      <c r="F915" s="198">
        <v>2.3E-2</v>
      </c>
      <c r="G915" s="198">
        <v>4.3400000000000001E-2</v>
      </c>
      <c r="H915" s="198">
        <v>6.7400000000000002E-2</v>
      </c>
      <c r="I915" s="198">
        <v>0.1235</v>
      </c>
      <c r="J915" s="198">
        <v>0.18820000000000001</v>
      </c>
      <c r="K915" s="198">
        <v>0.26319999999999999</v>
      </c>
      <c r="L915" s="198">
        <v>0.35299999999999998</v>
      </c>
    </row>
    <row r="916" spans="1:12" x14ac:dyDescent="0.25">
      <c r="A916" s="8">
        <v>7</v>
      </c>
      <c r="B916" s="3">
        <v>50</v>
      </c>
      <c r="C916" s="5">
        <v>120000</v>
      </c>
      <c r="D916" s="33"/>
      <c r="E916" s="198">
        <v>6.6E-3</v>
      </c>
      <c r="F916" s="198">
        <v>2.1000000000000001E-2</v>
      </c>
      <c r="G916" s="198">
        <v>4.02E-2</v>
      </c>
      <c r="H916" s="198">
        <v>6.2899999999999998E-2</v>
      </c>
      <c r="I916" s="198">
        <v>0.1169</v>
      </c>
      <c r="J916" s="198">
        <v>0.17960000000000001</v>
      </c>
      <c r="K916" s="198">
        <v>0.25740000000000002</v>
      </c>
      <c r="L916" s="198">
        <v>0.34689999999999999</v>
      </c>
    </row>
    <row r="917" spans="1:12" x14ac:dyDescent="0.25">
      <c r="A917" s="8">
        <v>7</v>
      </c>
      <c r="B917" s="3">
        <v>51</v>
      </c>
      <c r="C917" s="5">
        <v>120000</v>
      </c>
      <c r="D917" s="33"/>
      <c r="E917" s="198">
        <v>5.7999999999999996E-3</v>
      </c>
      <c r="F917" s="198">
        <v>1.9E-2</v>
      </c>
      <c r="G917" s="198">
        <v>3.6900000000000002E-2</v>
      </c>
      <c r="H917" s="198">
        <v>5.8500000000000003E-2</v>
      </c>
      <c r="I917" s="198">
        <v>0.1103</v>
      </c>
      <c r="J917" s="198">
        <v>0.17130000000000001</v>
      </c>
      <c r="K917" s="198">
        <v>0.2515</v>
      </c>
      <c r="L917" s="198">
        <v>0.34110000000000001</v>
      </c>
    </row>
    <row r="918" spans="1:12" x14ac:dyDescent="0.25">
      <c r="A918" s="8">
        <v>7</v>
      </c>
      <c r="B918" s="3">
        <v>52</v>
      </c>
      <c r="C918" s="5">
        <v>120000</v>
      </c>
      <c r="D918" s="33"/>
      <c r="E918" s="198">
        <v>5.0000000000000001E-3</v>
      </c>
      <c r="F918" s="198">
        <v>1.7000000000000001E-2</v>
      </c>
      <c r="G918" s="198">
        <v>3.3700000000000001E-2</v>
      </c>
      <c r="H918" s="198">
        <v>5.3999999999999999E-2</v>
      </c>
      <c r="I918" s="198">
        <v>0.10349999999999999</v>
      </c>
      <c r="J918" s="198">
        <v>0.1658</v>
      </c>
      <c r="K918" s="198">
        <v>0.24540000000000001</v>
      </c>
      <c r="L918" s="198">
        <v>0.33560000000000001</v>
      </c>
    </row>
    <row r="919" spans="1:12" x14ac:dyDescent="0.25">
      <c r="A919" s="8">
        <v>7</v>
      </c>
      <c r="B919" s="3">
        <v>53</v>
      </c>
      <c r="C919" s="5">
        <v>120000</v>
      </c>
      <c r="D919" s="33"/>
      <c r="E919" s="198">
        <v>4.3E-3</v>
      </c>
      <c r="F919" s="198">
        <v>1.5100000000000001E-2</v>
      </c>
      <c r="G919" s="198">
        <v>3.0499999999999999E-2</v>
      </c>
      <c r="H919" s="198">
        <v>4.9599999999999998E-2</v>
      </c>
      <c r="I919" s="198">
        <v>9.6600000000000005E-2</v>
      </c>
      <c r="J919" s="198">
        <v>0.16009999999999999</v>
      </c>
      <c r="K919" s="198">
        <v>0.2394</v>
      </c>
      <c r="L919" s="198">
        <v>0.33040000000000003</v>
      </c>
    </row>
    <row r="920" spans="1:12" x14ac:dyDescent="0.25">
      <c r="A920" s="8">
        <v>7</v>
      </c>
      <c r="B920" s="3">
        <v>54</v>
      </c>
      <c r="C920" s="5">
        <v>120000</v>
      </c>
      <c r="D920" s="33"/>
      <c r="E920" s="198">
        <v>3.5999999999999999E-3</v>
      </c>
      <c r="F920" s="198">
        <v>1.3299999999999999E-2</v>
      </c>
      <c r="G920" s="198">
        <v>2.75E-2</v>
      </c>
      <c r="H920" s="198">
        <v>4.53E-2</v>
      </c>
      <c r="I920" s="198">
        <v>8.9899999999999994E-2</v>
      </c>
      <c r="J920" s="198">
        <v>0.1545</v>
      </c>
      <c r="K920" s="198">
        <v>0.23369999999999999</v>
      </c>
      <c r="L920" s="198">
        <v>0.32529999999999998</v>
      </c>
    </row>
    <row r="921" spans="1:12" x14ac:dyDescent="0.25">
      <c r="A921" s="8">
        <v>7</v>
      </c>
      <c r="B921" s="3">
        <v>55</v>
      </c>
      <c r="C921" s="5">
        <v>120000</v>
      </c>
      <c r="D921" s="33"/>
      <c r="E921" s="198">
        <v>3.0000000000000001E-3</v>
      </c>
      <c r="F921" s="198">
        <v>1.1599999999999999E-2</v>
      </c>
      <c r="G921" s="198">
        <v>2.4500000000000001E-2</v>
      </c>
      <c r="H921" s="198">
        <v>4.1099999999999998E-2</v>
      </c>
      <c r="I921" s="198">
        <v>8.4400000000000003E-2</v>
      </c>
      <c r="J921" s="198">
        <v>0.14879999999999999</v>
      </c>
      <c r="K921" s="198">
        <v>0.2283</v>
      </c>
      <c r="L921" s="198">
        <v>0.32040000000000002</v>
      </c>
    </row>
    <row r="922" spans="1:12" x14ac:dyDescent="0.25">
      <c r="A922" s="8">
        <v>7</v>
      </c>
      <c r="B922" s="3">
        <v>56</v>
      </c>
      <c r="C922" s="5">
        <v>120000</v>
      </c>
      <c r="D922" s="33"/>
      <c r="E922" s="198">
        <v>2.5000000000000001E-3</v>
      </c>
      <c r="F922" s="198">
        <v>0.01</v>
      </c>
      <c r="G922" s="198">
        <v>2.1600000000000001E-2</v>
      </c>
      <c r="H922" s="198">
        <v>3.6799999999999999E-2</v>
      </c>
      <c r="I922" s="198">
        <v>7.9600000000000004E-2</v>
      </c>
      <c r="J922" s="198">
        <v>0.14299999999999999</v>
      </c>
      <c r="K922" s="198">
        <v>0.22289999999999999</v>
      </c>
      <c r="L922" s="198">
        <v>0.3155</v>
      </c>
    </row>
    <row r="923" spans="1:12" x14ac:dyDescent="0.25">
      <c r="A923" s="8">
        <v>7</v>
      </c>
      <c r="B923" s="3">
        <v>57</v>
      </c>
      <c r="C923" s="5">
        <v>120000</v>
      </c>
      <c r="D923" s="33"/>
      <c r="E923" s="198">
        <v>2E-3</v>
      </c>
      <c r="F923" s="198">
        <v>8.3999999999999995E-3</v>
      </c>
      <c r="G923" s="198">
        <v>1.89E-2</v>
      </c>
      <c r="H923" s="198">
        <v>3.2800000000000003E-2</v>
      </c>
      <c r="I923" s="198">
        <v>7.4899999999999994E-2</v>
      </c>
      <c r="J923" s="198">
        <v>0.1376</v>
      </c>
      <c r="K923" s="198">
        <v>0.21759999999999999</v>
      </c>
      <c r="L923" s="198">
        <v>0.31080000000000002</v>
      </c>
    </row>
    <row r="924" spans="1:12" x14ac:dyDescent="0.25">
      <c r="A924" s="8">
        <v>7</v>
      </c>
      <c r="B924" s="3">
        <v>58</v>
      </c>
      <c r="C924" s="5">
        <v>120000</v>
      </c>
      <c r="D924" s="33"/>
      <c r="E924" s="198">
        <v>1.6000000000000001E-3</v>
      </c>
      <c r="F924" s="198">
        <v>7.1999999999999998E-3</v>
      </c>
      <c r="G924" s="198">
        <v>1.6500000000000001E-2</v>
      </c>
      <c r="H924" s="198">
        <v>2.92E-2</v>
      </c>
      <c r="I924" s="198">
        <v>7.0599999999999996E-2</v>
      </c>
      <c r="J924" s="198">
        <v>0.13289999999999999</v>
      </c>
      <c r="K924" s="198">
        <v>0.21290000000000001</v>
      </c>
      <c r="L924" s="198">
        <v>0.30690000000000001</v>
      </c>
    </row>
    <row r="925" spans="1:12" x14ac:dyDescent="0.25">
      <c r="A925" s="8">
        <v>7</v>
      </c>
      <c r="B925" s="3">
        <v>59</v>
      </c>
      <c r="C925" s="5">
        <v>120000</v>
      </c>
      <c r="D925" s="33"/>
      <c r="E925" s="198">
        <v>1.2999999999999999E-3</v>
      </c>
      <c r="F925" s="198">
        <v>6.0000000000000001E-3</v>
      </c>
      <c r="G925" s="198">
        <v>1.4200000000000001E-2</v>
      </c>
      <c r="H925" s="198">
        <v>2.5700000000000001E-2</v>
      </c>
      <c r="I925" s="198">
        <v>6.6299999999999998E-2</v>
      </c>
      <c r="J925" s="198">
        <v>0.12820000000000001</v>
      </c>
      <c r="K925" s="198">
        <v>0.2084</v>
      </c>
      <c r="L925" s="198">
        <v>0.30299999999999999</v>
      </c>
    </row>
    <row r="926" spans="1:12" x14ac:dyDescent="0.25">
      <c r="A926" s="8">
        <v>7</v>
      </c>
      <c r="B926" s="3">
        <v>60</v>
      </c>
      <c r="C926" s="5">
        <v>120000</v>
      </c>
      <c r="D926" s="33"/>
      <c r="E926" s="198">
        <v>1E-3</v>
      </c>
      <c r="F926" s="198">
        <v>4.8999999999999998E-3</v>
      </c>
      <c r="G926" s="198">
        <v>1.2E-2</v>
      </c>
      <c r="H926" s="198">
        <v>2.3E-2</v>
      </c>
      <c r="I926" s="198">
        <v>6.2100000000000002E-2</v>
      </c>
      <c r="J926" s="198">
        <v>0.1234</v>
      </c>
      <c r="K926" s="198">
        <v>0.2039</v>
      </c>
      <c r="L926" s="198">
        <v>0.29930000000000001</v>
      </c>
    </row>
    <row r="927" spans="1:12" x14ac:dyDescent="0.25">
      <c r="A927" s="8">
        <v>7</v>
      </c>
      <c r="B927" s="3">
        <v>61</v>
      </c>
      <c r="C927" s="5">
        <v>120000</v>
      </c>
      <c r="D927" s="33"/>
      <c r="E927" s="198">
        <v>6.9999999999999999E-4</v>
      </c>
      <c r="F927" s="198">
        <v>3.8999999999999998E-3</v>
      </c>
      <c r="G927" s="198">
        <v>0.01</v>
      </c>
      <c r="H927" s="198">
        <v>2.0400000000000001E-2</v>
      </c>
      <c r="I927" s="198">
        <v>5.8099999999999999E-2</v>
      </c>
      <c r="J927" s="198">
        <v>0.1187</v>
      </c>
      <c r="K927" s="198">
        <v>0.1996</v>
      </c>
      <c r="L927" s="198">
        <v>0.29580000000000001</v>
      </c>
    </row>
    <row r="928" spans="1:12" x14ac:dyDescent="0.25">
      <c r="A928" s="8">
        <v>7</v>
      </c>
      <c r="B928" s="3">
        <v>62</v>
      </c>
      <c r="C928" s="5">
        <v>120000</v>
      </c>
      <c r="D928" s="33"/>
      <c r="E928" s="198">
        <v>5.0000000000000001E-4</v>
      </c>
      <c r="F928" s="198">
        <v>3.0999999999999999E-3</v>
      </c>
      <c r="G928" s="198">
        <v>8.2000000000000007E-3</v>
      </c>
      <c r="H928" s="198">
        <v>1.7999999999999999E-2</v>
      </c>
      <c r="I928" s="198">
        <v>5.4100000000000002E-2</v>
      </c>
      <c r="J928" s="198">
        <v>0.11409999999999999</v>
      </c>
      <c r="K928" s="198">
        <v>0.19520000000000001</v>
      </c>
      <c r="L928" s="198">
        <v>0.2923</v>
      </c>
    </row>
    <row r="929" spans="1:12" x14ac:dyDescent="0.25">
      <c r="A929" s="8">
        <v>7</v>
      </c>
      <c r="B929" s="3">
        <v>63</v>
      </c>
      <c r="C929" s="5">
        <v>120000</v>
      </c>
      <c r="D929" s="33"/>
      <c r="E929" s="198">
        <v>4.0000000000000002E-4</v>
      </c>
      <c r="F929" s="198">
        <v>2.3E-3</v>
      </c>
      <c r="G929" s="198">
        <v>6.7000000000000002E-3</v>
      </c>
      <c r="H929" s="198">
        <v>1.55E-2</v>
      </c>
      <c r="I929" s="198">
        <v>4.99E-2</v>
      </c>
      <c r="J929" s="198">
        <v>0.10929999999999999</v>
      </c>
      <c r="K929" s="198">
        <v>0.1908</v>
      </c>
      <c r="L929" s="198">
        <v>0.28889999999999999</v>
      </c>
    </row>
    <row r="930" spans="1:12" x14ac:dyDescent="0.25">
      <c r="A930" s="8">
        <v>7</v>
      </c>
      <c r="B930" s="3">
        <v>64</v>
      </c>
      <c r="C930" s="5">
        <v>120000</v>
      </c>
      <c r="D930" s="33"/>
      <c r="E930" s="198">
        <v>2.0000000000000001E-4</v>
      </c>
      <c r="F930" s="198">
        <v>1.6000000000000001E-3</v>
      </c>
      <c r="G930" s="198">
        <v>5.4000000000000003E-3</v>
      </c>
      <c r="H930" s="198">
        <v>1.32E-2</v>
      </c>
      <c r="I930" s="198">
        <v>4.5900000000000003E-2</v>
      </c>
      <c r="J930" s="198">
        <v>0.1045</v>
      </c>
      <c r="K930" s="198">
        <v>0.1865</v>
      </c>
      <c r="L930" s="198">
        <v>0.28560000000000002</v>
      </c>
    </row>
    <row r="931" spans="1:12" x14ac:dyDescent="0.25">
      <c r="A931" s="8">
        <v>7</v>
      </c>
      <c r="B931" s="3">
        <v>65</v>
      </c>
      <c r="C931" s="5">
        <v>120000</v>
      </c>
      <c r="D931" s="33"/>
      <c r="E931" s="198">
        <v>1E-4</v>
      </c>
      <c r="F931" s="198">
        <v>1.1000000000000001E-3</v>
      </c>
      <c r="G931" s="198">
        <v>4.1999999999999997E-3</v>
      </c>
      <c r="H931" s="198">
        <v>1.0999999999999999E-2</v>
      </c>
      <c r="I931" s="198">
        <v>4.1799999999999997E-2</v>
      </c>
      <c r="J931" s="198">
        <v>9.9699999999999997E-2</v>
      </c>
      <c r="K931" s="198">
        <v>0.18229999999999999</v>
      </c>
      <c r="L931" s="198">
        <v>0.28260000000000002</v>
      </c>
    </row>
    <row r="932" spans="1:12" x14ac:dyDescent="0.25">
      <c r="A932" s="8">
        <v>7</v>
      </c>
      <c r="B932" s="3">
        <v>66</v>
      </c>
      <c r="C932" s="5">
        <v>120000</v>
      </c>
      <c r="D932" s="33"/>
      <c r="E932" s="198">
        <v>1E-4</v>
      </c>
      <c r="F932" s="198">
        <v>6.9999999999999999E-4</v>
      </c>
      <c r="G932" s="198">
        <v>3.2000000000000002E-3</v>
      </c>
      <c r="H932" s="198">
        <v>9.1000000000000004E-3</v>
      </c>
      <c r="I932" s="198">
        <v>3.7900000000000003E-2</v>
      </c>
      <c r="J932" s="198">
        <v>9.5000000000000001E-2</v>
      </c>
      <c r="K932" s="198">
        <v>0.1782</v>
      </c>
      <c r="L932" s="198">
        <v>0.2797</v>
      </c>
    </row>
    <row r="933" spans="1:12" x14ac:dyDescent="0.25">
      <c r="A933" s="8">
        <v>7</v>
      </c>
      <c r="B933" s="3">
        <v>67</v>
      </c>
      <c r="C933" s="5">
        <v>120000</v>
      </c>
      <c r="D933" s="33"/>
      <c r="E933" s="198">
        <v>0</v>
      </c>
      <c r="F933" s="198">
        <v>4.0000000000000002E-4</v>
      </c>
      <c r="G933" s="198">
        <v>2.2000000000000001E-3</v>
      </c>
      <c r="H933" s="198">
        <v>7.1000000000000004E-3</v>
      </c>
      <c r="I933" s="198">
        <v>3.3700000000000001E-2</v>
      </c>
      <c r="J933" s="198">
        <v>8.9800000000000005E-2</v>
      </c>
      <c r="K933" s="198">
        <v>0.17380000000000001</v>
      </c>
      <c r="L933" s="198">
        <v>0.2767</v>
      </c>
    </row>
    <row r="934" spans="1:12" x14ac:dyDescent="0.25">
      <c r="A934" s="8">
        <v>7</v>
      </c>
      <c r="B934" s="3">
        <v>68</v>
      </c>
      <c r="C934" s="5">
        <v>120000</v>
      </c>
      <c r="D934" s="33"/>
      <c r="E934" s="198">
        <v>0</v>
      </c>
      <c r="F934" s="198">
        <v>2.0000000000000001E-4</v>
      </c>
      <c r="G934" s="198">
        <v>1.5E-3</v>
      </c>
      <c r="H934" s="198">
        <v>5.3E-3</v>
      </c>
      <c r="I934" s="198">
        <v>2.9399999999999999E-2</v>
      </c>
      <c r="J934" s="198">
        <v>8.4599999999999995E-2</v>
      </c>
      <c r="K934" s="198">
        <v>0.1694</v>
      </c>
      <c r="L934" s="198">
        <v>0.27400000000000002</v>
      </c>
    </row>
    <row r="935" spans="1:12" x14ac:dyDescent="0.25">
      <c r="A935" s="8">
        <v>7</v>
      </c>
      <c r="B935" s="3">
        <v>69</v>
      </c>
      <c r="C935" s="5">
        <v>120000</v>
      </c>
      <c r="D935" s="33"/>
      <c r="E935" s="198">
        <v>0</v>
      </c>
      <c r="F935" s="198">
        <v>1E-4</v>
      </c>
      <c r="G935" s="198">
        <v>8.9999999999999998E-4</v>
      </c>
      <c r="H935" s="198">
        <v>3.8E-3</v>
      </c>
      <c r="I935" s="198">
        <v>2.5399999999999999E-2</v>
      </c>
      <c r="J935" s="198">
        <v>7.9500000000000001E-2</v>
      </c>
      <c r="K935" s="198">
        <v>0.1653</v>
      </c>
      <c r="L935" s="198">
        <v>0.27160000000000001</v>
      </c>
    </row>
    <row r="936" spans="1:12" x14ac:dyDescent="0.25">
      <c r="A936" s="8">
        <v>7</v>
      </c>
      <c r="B936" s="3">
        <v>70</v>
      </c>
      <c r="C936" s="5">
        <v>120000</v>
      </c>
      <c r="D936" s="33"/>
      <c r="E936" s="198">
        <v>0</v>
      </c>
      <c r="F936" s="198">
        <v>0</v>
      </c>
      <c r="G936" s="198">
        <v>4.0000000000000002E-4</v>
      </c>
      <c r="H936" s="198">
        <v>2.3999999999999998E-3</v>
      </c>
      <c r="I936" s="198">
        <v>2.0799999999999999E-2</v>
      </c>
      <c r="J936" s="198">
        <v>7.3400000000000007E-2</v>
      </c>
      <c r="K936" s="198">
        <v>0.1608</v>
      </c>
      <c r="L936" s="198">
        <v>0.26919999999999999</v>
      </c>
    </row>
    <row r="937" spans="1:12" x14ac:dyDescent="0.25">
      <c r="A937" s="8">
        <v>7</v>
      </c>
      <c r="B937" s="3">
        <v>71</v>
      </c>
      <c r="C937" s="5">
        <v>120000</v>
      </c>
      <c r="D937" s="33"/>
      <c r="E937" s="198">
        <v>0</v>
      </c>
      <c r="F937" s="198">
        <v>0</v>
      </c>
      <c r="G937" s="198">
        <v>2.0000000000000001E-4</v>
      </c>
      <c r="H937" s="198">
        <v>1.2999999999999999E-3</v>
      </c>
      <c r="I937" s="198">
        <v>1.6500000000000001E-2</v>
      </c>
      <c r="J937" s="198">
        <v>6.7500000000000004E-2</v>
      </c>
      <c r="K937" s="198">
        <v>0.1565</v>
      </c>
      <c r="L937" s="198">
        <v>0.26729999999999998</v>
      </c>
    </row>
    <row r="938" spans="1:12" x14ac:dyDescent="0.25">
      <c r="A938" s="8">
        <v>7</v>
      </c>
      <c r="B938" s="3">
        <v>72</v>
      </c>
      <c r="C938" s="5">
        <v>120000</v>
      </c>
      <c r="D938" s="33"/>
      <c r="E938" s="198">
        <v>0</v>
      </c>
      <c r="F938" s="198">
        <v>0</v>
      </c>
      <c r="G938" s="198">
        <v>0</v>
      </c>
      <c r="H938" s="198">
        <v>5.0000000000000001E-4</v>
      </c>
      <c r="I938" s="198">
        <v>1.11E-2</v>
      </c>
      <c r="J938" s="198">
        <v>5.9400000000000001E-2</v>
      </c>
      <c r="K938" s="198">
        <v>0.15140000000000001</v>
      </c>
      <c r="L938" s="198">
        <v>0.26550000000000001</v>
      </c>
    </row>
    <row r="939" spans="1:12" x14ac:dyDescent="0.25">
      <c r="A939" s="8">
        <v>7</v>
      </c>
      <c r="B939" s="3">
        <v>73</v>
      </c>
      <c r="C939" s="5">
        <v>120000</v>
      </c>
      <c r="D939" s="33"/>
      <c r="E939" s="198">
        <v>0</v>
      </c>
      <c r="F939" s="198">
        <v>0</v>
      </c>
      <c r="G939" s="198">
        <v>0</v>
      </c>
      <c r="H939" s="198">
        <v>1E-4</v>
      </c>
      <c r="I939" s="198">
        <v>5.8999999999999999E-3</v>
      </c>
      <c r="J939" s="198">
        <v>5.0500000000000003E-2</v>
      </c>
      <c r="K939" s="198">
        <v>0.1469</v>
      </c>
      <c r="L939" s="198">
        <v>0.26450000000000001</v>
      </c>
    </row>
    <row r="940" spans="1:12" x14ac:dyDescent="0.25">
      <c r="A940" s="8">
        <v>7</v>
      </c>
      <c r="B940" s="3">
        <v>74</v>
      </c>
      <c r="C940" s="5">
        <v>120000</v>
      </c>
      <c r="D940" s="33"/>
      <c r="E940" s="198">
        <v>0</v>
      </c>
      <c r="F940" s="198">
        <v>0</v>
      </c>
      <c r="G940" s="198">
        <v>0</v>
      </c>
      <c r="H940" s="198">
        <v>0</v>
      </c>
      <c r="I940" s="198">
        <v>3.2000000000000002E-3</v>
      </c>
      <c r="J940" s="198">
        <v>4.4400000000000002E-2</v>
      </c>
      <c r="K940" s="198">
        <v>0.1447</v>
      </c>
      <c r="L940" s="198">
        <v>0.26419999999999999</v>
      </c>
    </row>
    <row r="941" spans="1:12" x14ac:dyDescent="0.25">
      <c r="A941" s="8">
        <v>8</v>
      </c>
      <c r="B941" s="3">
        <v>36</v>
      </c>
      <c r="C941" s="5">
        <v>120000</v>
      </c>
      <c r="D941" s="33"/>
      <c r="E941" s="198">
        <v>2.3699999999999999E-2</v>
      </c>
      <c r="F941" s="198">
        <v>5.6800000000000003E-2</v>
      </c>
      <c r="G941" s="198">
        <v>9.3700000000000006E-2</v>
      </c>
      <c r="H941" s="198">
        <v>0.13300000000000001</v>
      </c>
      <c r="I941" s="198">
        <v>0.2165</v>
      </c>
      <c r="J941" s="198">
        <v>0.3049</v>
      </c>
      <c r="K941" s="198">
        <v>0.39679999999999999</v>
      </c>
      <c r="L941" s="198">
        <v>0.49159999999999998</v>
      </c>
    </row>
    <row r="942" spans="1:12" x14ac:dyDescent="0.25">
      <c r="A942" s="8">
        <v>8</v>
      </c>
      <c r="B942" s="3">
        <v>37</v>
      </c>
      <c r="C942" s="5">
        <v>120000</v>
      </c>
      <c r="D942" s="33"/>
      <c r="E942" s="198">
        <v>2.2599999999999999E-2</v>
      </c>
      <c r="F942" s="198">
        <v>5.4699999999999999E-2</v>
      </c>
      <c r="G942" s="198">
        <v>9.0700000000000003E-2</v>
      </c>
      <c r="H942" s="198">
        <v>0.12909999999999999</v>
      </c>
      <c r="I942" s="198">
        <v>0.2112</v>
      </c>
      <c r="J942" s="198">
        <v>0.29809999999999998</v>
      </c>
      <c r="K942" s="198">
        <v>0.38890000000000002</v>
      </c>
      <c r="L942" s="198">
        <v>0.48259999999999997</v>
      </c>
    </row>
    <row r="943" spans="1:12" x14ac:dyDescent="0.25">
      <c r="A943" s="8">
        <v>8</v>
      </c>
      <c r="B943" s="3">
        <v>38</v>
      </c>
      <c r="C943" s="5">
        <v>120000</v>
      </c>
      <c r="D943" s="33"/>
      <c r="E943" s="198">
        <v>2.1600000000000001E-2</v>
      </c>
      <c r="F943" s="198">
        <v>5.2699999999999997E-2</v>
      </c>
      <c r="G943" s="198">
        <v>8.77E-2</v>
      </c>
      <c r="H943" s="198">
        <v>0.12520000000000001</v>
      </c>
      <c r="I943" s="198">
        <v>0.20569999999999999</v>
      </c>
      <c r="J943" s="198">
        <v>0.2913</v>
      </c>
      <c r="K943" s="198">
        <v>0.38080000000000003</v>
      </c>
      <c r="L943" s="198">
        <v>0.47339999999999999</v>
      </c>
    </row>
    <row r="944" spans="1:12" x14ac:dyDescent="0.25">
      <c r="A944" s="8">
        <v>8</v>
      </c>
      <c r="B944" s="3">
        <v>39</v>
      </c>
      <c r="C944" s="5">
        <v>120000</v>
      </c>
      <c r="D944" s="33"/>
      <c r="E944" s="198">
        <v>2.0500000000000001E-2</v>
      </c>
      <c r="F944" s="198">
        <v>5.0599999999999999E-2</v>
      </c>
      <c r="G944" s="198">
        <v>8.4699999999999998E-2</v>
      </c>
      <c r="H944" s="198">
        <v>0.12130000000000001</v>
      </c>
      <c r="I944" s="198">
        <v>0.2001</v>
      </c>
      <c r="J944" s="198">
        <v>0.2843</v>
      </c>
      <c r="K944" s="198">
        <v>0.37259999999999999</v>
      </c>
      <c r="L944" s="198">
        <v>0.46410000000000001</v>
      </c>
    </row>
    <row r="945" spans="1:12" x14ac:dyDescent="0.25">
      <c r="A945" s="8">
        <v>8</v>
      </c>
      <c r="B945" s="3">
        <v>40</v>
      </c>
      <c r="C945" s="5">
        <v>120000</v>
      </c>
      <c r="D945" s="33"/>
      <c r="E945" s="198">
        <v>1.95E-2</v>
      </c>
      <c r="F945" s="198">
        <v>4.8500000000000001E-2</v>
      </c>
      <c r="G945" s="198">
        <v>8.1600000000000006E-2</v>
      </c>
      <c r="H945" s="198">
        <v>0.1173</v>
      </c>
      <c r="I945" s="198">
        <v>0.19450000000000001</v>
      </c>
      <c r="J945" s="198">
        <v>0.2772</v>
      </c>
      <c r="K945" s="198">
        <v>0.36420000000000002</v>
      </c>
      <c r="L945" s="198">
        <v>0.4546</v>
      </c>
    </row>
    <row r="946" spans="1:12" x14ac:dyDescent="0.25">
      <c r="A946" s="8">
        <v>8</v>
      </c>
      <c r="B946" s="3">
        <v>41</v>
      </c>
      <c r="C946" s="5">
        <v>120000</v>
      </c>
      <c r="D946" s="33"/>
      <c r="E946" s="198">
        <v>1.8499999999999999E-2</v>
      </c>
      <c r="F946" s="198">
        <v>4.6399999999999997E-2</v>
      </c>
      <c r="G946" s="198">
        <v>7.85E-2</v>
      </c>
      <c r="H946" s="198">
        <v>0.1133</v>
      </c>
      <c r="I946" s="198">
        <v>0.1888</v>
      </c>
      <c r="J946" s="198">
        <v>0.27</v>
      </c>
      <c r="K946" s="198">
        <v>0.35570000000000002</v>
      </c>
      <c r="L946" s="198">
        <v>0.44500000000000001</v>
      </c>
    </row>
    <row r="947" spans="1:12" x14ac:dyDescent="0.25">
      <c r="A947" s="8">
        <v>8</v>
      </c>
      <c r="B947" s="3">
        <v>42</v>
      </c>
      <c r="C947" s="5">
        <v>120000</v>
      </c>
      <c r="D947" s="33"/>
      <c r="E947" s="198">
        <v>1.7399999999999999E-2</v>
      </c>
      <c r="F947" s="198">
        <v>4.4299999999999999E-2</v>
      </c>
      <c r="G947" s="198">
        <v>7.5300000000000006E-2</v>
      </c>
      <c r="H947" s="198">
        <v>0.10920000000000001</v>
      </c>
      <c r="I947" s="198">
        <v>0.18290000000000001</v>
      </c>
      <c r="J947" s="198">
        <v>0.26269999999999999</v>
      </c>
      <c r="K947" s="198">
        <v>0.34699999999999998</v>
      </c>
      <c r="L947" s="198">
        <v>0.43509999999999999</v>
      </c>
    </row>
    <row r="948" spans="1:12" x14ac:dyDescent="0.25">
      <c r="A948" s="8">
        <v>8</v>
      </c>
      <c r="B948" s="3">
        <v>43</v>
      </c>
      <c r="C948" s="5">
        <v>120000</v>
      </c>
      <c r="D948" s="33"/>
      <c r="E948" s="198">
        <v>1.6400000000000001E-2</v>
      </c>
      <c r="F948" s="198">
        <v>4.2200000000000001E-2</v>
      </c>
      <c r="G948" s="198">
        <v>7.22E-2</v>
      </c>
      <c r="H948" s="198">
        <v>0.105</v>
      </c>
      <c r="I948" s="198">
        <v>0.17699999999999999</v>
      </c>
      <c r="J948" s="198">
        <v>0.25519999999999998</v>
      </c>
      <c r="K948" s="198">
        <v>0.3382</v>
      </c>
      <c r="L948" s="198">
        <v>0.42509999999999998</v>
      </c>
    </row>
    <row r="949" spans="1:12" x14ac:dyDescent="0.25">
      <c r="A949" s="8">
        <v>8</v>
      </c>
      <c r="B949" s="3">
        <v>44</v>
      </c>
      <c r="C949" s="5">
        <v>120000</v>
      </c>
      <c r="D949" s="33"/>
      <c r="E949" s="198">
        <v>1.54E-2</v>
      </c>
      <c r="F949" s="198">
        <v>4.0099999999999997E-2</v>
      </c>
      <c r="G949" s="198">
        <v>6.9000000000000006E-2</v>
      </c>
      <c r="H949" s="198">
        <v>0.1009</v>
      </c>
      <c r="I949" s="198">
        <v>0.1711</v>
      </c>
      <c r="J949" s="198">
        <v>0.24779999999999999</v>
      </c>
      <c r="K949" s="198">
        <v>0.32940000000000003</v>
      </c>
      <c r="L949" s="198">
        <v>0.41499999999999998</v>
      </c>
    </row>
    <row r="950" spans="1:12" x14ac:dyDescent="0.25">
      <c r="A950" s="8">
        <v>8</v>
      </c>
      <c r="B950" s="3">
        <v>45</v>
      </c>
      <c r="C950" s="5">
        <v>120000</v>
      </c>
      <c r="D950" s="33"/>
      <c r="E950" s="198">
        <v>1.4200000000000001E-2</v>
      </c>
      <c r="F950" s="198">
        <v>3.7699999999999997E-2</v>
      </c>
      <c r="G950" s="198">
        <v>6.54E-2</v>
      </c>
      <c r="H950" s="198">
        <v>9.6199999999999994E-2</v>
      </c>
      <c r="I950" s="198">
        <v>0.16439999999999999</v>
      </c>
      <c r="J950" s="198">
        <v>0.2394</v>
      </c>
      <c r="K950" s="198">
        <v>0.31950000000000001</v>
      </c>
      <c r="L950" s="198">
        <v>0.40379999999999999</v>
      </c>
    </row>
    <row r="951" spans="1:12" x14ac:dyDescent="0.25">
      <c r="A951" s="8">
        <v>8</v>
      </c>
      <c r="B951" s="3">
        <v>46</v>
      </c>
      <c r="C951" s="5">
        <v>120000</v>
      </c>
      <c r="D951" s="33"/>
      <c r="E951" s="198">
        <v>1.3100000000000001E-2</v>
      </c>
      <c r="F951" s="198">
        <v>3.5200000000000002E-2</v>
      </c>
      <c r="G951" s="198">
        <v>6.1800000000000001E-2</v>
      </c>
      <c r="H951" s="198">
        <v>9.1499999999999998E-2</v>
      </c>
      <c r="I951" s="198">
        <v>0.15759999999999999</v>
      </c>
      <c r="J951" s="198">
        <v>0.23080000000000001</v>
      </c>
      <c r="K951" s="198">
        <v>0.30940000000000001</v>
      </c>
      <c r="L951" s="198">
        <v>0.39300000000000002</v>
      </c>
    </row>
    <row r="952" spans="1:12" x14ac:dyDescent="0.25">
      <c r="A952" s="8">
        <v>8</v>
      </c>
      <c r="B952" s="3">
        <v>47</v>
      </c>
      <c r="C952" s="5">
        <v>120000</v>
      </c>
      <c r="D952" s="33"/>
      <c r="E952" s="198">
        <v>1.2E-2</v>
      </c>
      <c r="F952" s="198">
        <v>3.2899999999999999E-2</v>
      </c>
      <c r="G952" s="198">
        <v>5.8200000000000002E-2</v>
      </c>
      <c r="H952" s="198">
        <v>8.6800000000000002E-2</v>
      </c>
      <c r="I952" s="198">
        <v>0.15090000000000001</v>
      </c>
      <c r="J952" s="198">
        <v>0.2223</v>
      </c>
      <c r="K952" s="198">
        <v>0.29930000000000001</v>
      </c>
      <c r="L952" s="198">
        <v>0.38729999999999998</v>
      </c>
    </row>
    <row r="953" spans="1:12" x14ac:dyDescent="0.25">
      <c r="A953" s="8">
        <v>8</v>
      </c>
      <c r="B953" s="3">
        <v>48</v>
      </c>
      <c r="C953" s="5">
        <v>120000</v>
      </c>
      <c r="D953" s="33"/>
      <c r="E953" s="198">
        <v>1.09E-2</v>
      </c>
      <c r="F953" s="198">
        <v>3.0499999999999999E-2</v>
      </c>
      <c r="G953" s="198">
        <v>5.4600000000000003E-2</v>
      </c>
      <c r="H953" s="198">
        <v>8.2000000000000003E-2</v>
      </c>
      <c r="I953" s="198">
        <v>0.14399999999999999</v>
      </c>
      <c r="J953" s="198">
        <v>0.2135</v>
      </c>
      <c r="K953" s="198">
        <v>0.28889999999999999</v>
      </c>
      <c r="L953" s="198">
        <v>0.38150000000000001</v>
      </c>
    </row>
    <row r="954" spans="1:12" x14ac:dyDescent="0.25">
      <c r="A954" s="8">
        <v>8</v>
      </c>
      <c r="B954" s="3">
        <v>49</v>
      </c>
      <c r="C954" s="5">
        <v>120000</v>
      </c>
      <c r="D954" s="33"/>
      <c r="E954" s="198">
        <v>9.9000000000000008E-3</v>
      </c>
      <c r="F954" s="198">
        <v>2.8199999999999999E-2</v>
      </c>
      <c r="G954" s="198">
        <v>5.0999999999999997E-2</v>
      </c>
      <c r="H954" s="198">
        <v>7.7200000000000005E-2</v>
      </c>
      <c r="I954" s="198">
        <v>0.13700000000000001</v>
      </c>
      <c r="J954" s="198">
        <v>0.2046</v>
      </c>
      <c r="K954" s="198">
        <v>0.28310000000000002</v>
      </c>
      <c r="L954" s="198">
        <v>0.37559999999999999</v>
      </c>
    </row>
    <row r="955" spans="1:12" x14ac:dyDescent="0.25">
      <c r="A955" s="8">
        <v>8</v>
      </c>
      <c r="B955" s="3">
        <v>50</v>
      </c>
      <c r="C955" s="5">
        <v>120000</v>
      </c>
      <c r="D955" s="33"/>
      <c r="E955" s="198">
        <v>8.8999999999999999E-3</v>
      </c>
      <c r="F955" s="198">
        <v>2.5899999999999999E-2</v>
      </c>
      <c r="G955" s="198">
        <v>4.7500000000000001E-2</v>
      </c>
      <c r="H955" s="198">
        <v>7.2400000000000006E-2</v>
      </c>
      <c r="I955" s="198">
        <v>0.13009999999999999</v>
      </c>
      <c r="J955" s="198">
        <v>0.1958</v>
      </c>
      <c r="K955" s="198">
        <v>0.27750000000000002</v>
      </c>
      <c r="L955" s="198">
        <v>0.36969999999999997</v>
      </c>
    </row>
    <row r="956" spans="1:12" x14ac:dyDescent="0.25">
      <c r="A956" s="8">
        <v>8</v>
      </c>
      <c r="B956" s="3">
        <v>51</v>
      </c>
      <c r="C956" s="5">
        <v>120000</v>
      </c>
      <c r="D956" s="33"/>
      <c r="E956" s="198">
        <v>7.9000000000000008E-3</v>
      </c>
      <c r="F956" s="198">
        <v>2.3699999999999999E-2</v>
      </c>
      <c r="G956" s="198">
        <v>4.3999999999999997E-2</v>
      </c>
      <c r="H956" s="198">
        <v>6.7699999999999996E-2</v>
      </c>
      <c r="I956" s="198">
        <v>0.1232</v>
      </c>
      <c r="J956" s="198">
        <v>0.188</v>
      </c>
      <c r="K956" s="198">
        <v>0.27179999999999999</v>
      </c>
      <c r="L956" s="198">
        <v>0.36420000000000002</v>
      </c>
    </row>
    <row r="957" spans="1:12" x14ac:dyDescent="0.25">
      <c r="A957" s="8">
        <v>8</v>
      </c>
      <c r="B957" s="3">
        <v>52</v>
      </c>
      <c r="C957" s="5">
        <v>120000</v>
      </c>
      <c r="D957" s="33"/>
      <c r="E957" s="198">
        <v>6.8999999999999999E-3</v>
      </c>
      <c r="F957" s="198">
        <v>2.1399999999999999E-2</v>
      </c>
      <c r="G957" s="198">
        <v>4.0500000000000001E-2</v>
      </c>
      <c r="H957" s="198">
        <v>6.2899999999999998E-2</v>
      </c>
      <c r="I957" s="198">
        <v>0.11600000000000001</v>
      </c>
      <c r="J957" s="198">
        <v>0.18260000000000001</v>
      </c>
      <c r="K957" s="198">
        <v>0.26579999999999998</v>
      </c>
      <c r="L957" s="198">
        <v>0.35909999999999997</v>
      </c>
    </row>
    <row r="958" spans="1:12" x14ac:dyDescent="0.25">
      <c r="A958" s="8">
        <v>8</v>
      </c>
      <c r="B958" s="3">
        <v>53</v>
      </c>
      <c r="C958" s="5">
        <v>120000</v>
      </c>
      <c r="D958" s="33"/>
      <c r="E958" s="198">
        <v>6.1000000000000004E-3</v>
      </c>
      <c r="F958" s="198">
        <v>1.9300000000000001E-2</v>
      </c>
      <c r="G958" s="198">
        <v>3.6900000000000002E-2</v>
      </c>
      <c r="H958" s="198">
        <v>5.8099999999999999E-2</v>
      </c>
      <c r="I958" s="198">
        <v>0.10879999999999999</v>
      </c>
      <c r="J958" s="198">
        <v>0.17699999999999999</v>
      </c>
      <c r="K958" s="198">
        <v>0.25990000000000002</v>
      </c>
      <c r="L958" s="198">
        <v>0.35420000000000001</v>
      </c>
    </row>
    <row r="959" spans="1:12" x14ac:dyDescent="0.25">
      <c r="A959" s="8">
        <v>8</v>
      </c>
      <c r="B959" s="3">
        <v>54</v>
      </c>
      <c r="C959" s="5">
        <v>120000</v>
      </c>
      <c r="D959" s="33"/>
      <c r="E959" s="198">
        <v>5.1999999999999998E-3</v>
      </c>
      <c r="F959" s="198">
        <v>1.72E-2</v>
      </c>
      <c r="G959" s="198">
        <v>3.3500000000000002E-2</v>
      </c>
      <c r="H959" s="198">
        <v>5.3400000000000003E-2</v>
      </c>
      <c r="I959" s="198">
        <v>0.1016</v>
      </c>
      <c r="J959" s="198">
        <v>0.1714</v>
      </c>
      <c r="K959" s="198">
        <v>0.2545</v>
      </c>
      <c r="L959" s="198">
        <v>0.34939999999999999</v>
      </c>
    </row>
    <row r="960" spans="1:12" x14ac:dyDescent="0.25">
      <c r="A960" s="8">
        <v>8</v>
      </c>
      <c r="B960" s="3">
        <v>55</v>
      </c>
      <c r="C960" s="5">
        <v>120000</v>
      </c>
      <c r="D960" s="33"/>
      <c r="E960" s="198">
        <v>4.4000000000000003E-3</v>
      </c>
      <c r="F960" s="198">
        <v>1.52E-2</v>
      </c>
      <c r="G960" s="198">
        <v>3.0200000000000001E-2</v>
      </c>
      <c r="H960" s="198">
        <v>4.8800000000000003E-2</v>
      </c>
      <c r="I960" s="198">
        <v>9.6699999999999994E-2</v>
      </c>
      <c r="J960" s="198">
        <v>0.16569999999999999</v>
      </c>
      <c r="K960" s="198">
        <v>0.24929999999999999</v>
      </c>
      <c r="L960" s="198">
        <v>0.34470000000000001</v>
      </c>
    </row>
    <row r="961" spans="1:12" x14ac:dyDescent="0.25">
      <c r="A961" s="8">
        <v>8</v>
      </c>
      <c r="B961" s="3">
        <v>56</v>
      </c>
      <c r="C961" s="5">
        <v>120000</v>
      </c>
      <c r="D961" s="33"/>
      <c r="E961" s="198">
        <v>3.7000000000000002E-3</v>
      </c>
      <c r="F961" s="198">
        <v>1.32E-2</v>
      </c>
      <c r="G961" s="198">
        <v>2.69E-2</v>
      </c>
      <c r="H961" s="198">
        <v>4.41E-2</v>
      </c>
      <c r="I961" s="198">
        <v>9.1899999999999996E-2</v>
      </c>
      <c r="J961" s="198">
        <v>0.16</v>
      </c>
      <c r="K961" s="198">
        <v>0.2442</v>
      </c>
      <c r="L961" s="198">
        <v>0.34010000000000001</v>
      </c>
    </row>
    <row r="962" spans="1:12" x14ac:dyDescent="0.25">
      <c r="A962" s="8">
        <v>8</v>
      </c>
      <c r="B962" s="3">
        <v>57</v>
      </c>
      <c r="C962" s="5">
        <v>120000</v>
      </c>
      <c r="D962" s="33"/>
      <c r="E962" s="198">
        <v>3.0999999999999999E-3</v>
      </c>
      <c r="F962" s="198">
        <v>1.14E-2</v>
      </c>
      <c r="G962" s="198">
        <v>2.3699999999999999E-2</v>
      </c>
      <c r="H962" s="198">
        <v>3.9600000000000003E-2</v>
      </c>
      <c r="I962" s="198">
        <v>8.6999999999999994E-2</v>
      </c>
      <c r="J962" s="198">
        <v>0.1547</v>
      </c>
      <c r="K962" s="198">
        <v>0.23910000000000001</v>
      </c>
      <c r="L962" s="198">
        <v>0.33579999999999999</v>
      </c>
    </row>
    <row r="963" spans="1:12" x14ac:dyDescent="0.25">
      <c r="A963" s="8">
        <v>8</v>
      </c>
      <c r="B963" s="3">
        <v>58</v>
      </c>
      <c r="C963" s="5">
        <v>120000</v>
      </c>
      <c r="D963" s="33"/>
      <c r="E963" s="198">
        <v>2.5000000000000001E-3</v>
      </c>
      <c r="F963" s="198">
        <v>9.7999999999999997E-3</v>
      </c>
      <c r="G963" s="198">
        <v>2.1000000000000001E-2</v>
      </c>
      <c r="H963" s="198">
        <v>3.5499999999999997E-2</v>
      </c>
      <c r="I963" s="198">
        <v>8.2500000000000004E-2</v>
      </c>
      <c r="J963" s="198">
        <v>0.15010000000000001</v>
      </c>
      <c r="K963" s="198">
        <v>0.23469999999999999</v>
      </c>
      <c r="L963" s="198">
        <v>0.3322</v>
      </c>
    </row>
    <row r="964" spans="1:12" x14ac:dyDescent="0.25">
      <c r="A964" s="8">
        <v>8</v>
      </c>
      <c r="B964" s="3">
        <v>59</v>
      </c>
      <c r="C964" s="5">
        <v>120000</v>
      </c>
      <c r="D964" s="33"/>
      <c r="E964" s="198">
        <v>2.0999999999999999E-3</v>
      </c>
      <c r="F964" s="198">
        <v>8.3000000000000001E-3</v>
      </c>
      <c r="G964" s="198">
        <v>1.83E-2</v>
      </c>
      <c r="H964" s="198">
        <v>3.1899999999999998E-2</v>
      </c>
      <c r="I964" s="198">
        <v>7.8100000000000003E-2</v>
      </c>
      <c r="J964" s="198">
        <v>0.14549999999999999</v>
      </c>
      <c r="K964" s="198">
        <v>0.23050000000000001</v>
      </c>
      <c r="L964" s="198">
        <v>0.32869999999999999</v>
      </c>
    </row>
    <row r="965" spans="1:12" x14ac:dyDescent="0.25">
      <c r="A965" s="8">
        <v>8</v>
      </c>
      <c r="B965" s="3">
        <v>60</v>
      </c>
      <c r="C965" s="5">
        <v>120000</v>
      </c>
      <c r="D965" s="33"/>
      <c r="E965" s="198">
        <v>1.6000000000000001E-3</v>
      </c>
      <c r="F965" s="198">
        <v>6.8999999999999999E-3</v>
      </c>
      <c r="G965" s="198">
        <v>1.5699999999999999E-2</v>
      </c>
      <c r="H965" s="198">
        <v>2.9000000000000001E-2</v>
      </c>
      <c r="I965" s="198">
        <v>7.3800000000000004E-2</v>
      </c>
      <c r="J965" s="198">
        <v>0.14080000000000001</v>
      </c>
      <c r="K965" s="198">
        <v>0.22620000000000001</v>
      </c>
      <c r="L965" s="198">
        <v>0.32529999999999998</v>
      </c>
    </row>
    <row r="966" spans="1:12" x14ac:dyDescent="0.25">
      <c r="A966" s="8">
        <v>8</v>
      </c>
      <c r="B966" s="3">
        <v>61</v>
      </c>
      <c r="C966" s="5">
        <v>120000</v>
      </c>
      <c r="D966" s="33"/>
      <c r="E966" s="198">
        <v>1.1999999999999999E-3</v>
      </c>
      <c r="F966" s="198">
        <v>5.7000000000000002E-3</v>
      </c>
      <c r="G966" s="198">
        <v>1.32E-2</v>
      </c>
      <c r="H966" s="198">
        <v>2.6100000000000002E-2</v>
      </c>
      <c r="I966" s="198">
        <v>6.9599999999999995E-2</v>
      </c>
      <c r="J966" s="198">
        <v>0.13619999999999999</v>
      </c>
      <c r="K966" s="198">
        <v>0.22209999999999999</v>
      </c>
      <c r="L966" s="198">
        <v>0.3221</v>
      </c>
    </row>
    <row r="967" spans="1:12" x14ac:dyDescent="0.25">
      <c r="A967" s="8">
        <v>8</v>
      </c>
      <c r="B967" s="3">
        <v>62</v>
      </c>
      <c r="C967" s="5">
        <v>120000</v>
      </c>
      <c r="D967" s="33"/>
      <c r="E967" s="198">
        <v>8.9999999999999998E-4</v>
      </c>
      <c r="F967" s="198">
        <v>4.4999999999999997E-3</v>
      </c>
      <c r="G967" s="198">
        <v>1.11E-2</v>
      </c>
      <c r="H967" s="198">
        <v>2.3300000000000001E-2</v>
      </c>
      <c r="I967" s="198">
        <v>6.54E-2</v>
      </c>
      <c r="J967" s="198">
        <v>0.13159999999999999</v>
      </c>
      <c r="K967" s="198">
        <v>0.21809999999999999</v>
      </c>
      <c r="L967" s="198">
        <v>0.31900000000000001</v>
      </c>
    </row>
    <row r="968" spans="1:12" x14ac:dyDescent="0.25">
      <c r="A968" s="8">
        <v>8</v>
      </c>
      <c r="B968" s="3">
        <v>63</v>
      </c>
      <c r="C968" s="5">
        <v>120000</v>
      </c>
      <c r="D968" s="33"/>
      <c r="E968" s="198">
        <v>6.9999999999999999E-4</v>
      </c>
      <c r="F968" s="198">
        <v>3.3999999999999998E-3</v>
      </c>
      <c r="G968" s="198">
        <v>9.4000000000000004E-3</v>
      </c>
      <c r="H968" s="198">
        <v>2.0500000000000001E-2</v>
      </c>
      <c r="I968" s="198">
        <v>6.1100000000000002E-2</v>
      </c>
      <c r="J968" s="198">
        <v>0.127</v>
      </c>
      <c r="K968" s="198">
        <v>0.214</v>
      </c>
      <c r="L968" s="198">
        <v>0.31590000000000001</v>
      </c>
    </row>
    <row r="969" spans="1:12" x14ac:dyDescent="0.25">
      <c r="A969" s="8">
        <v>8</v>
      </c>
      <c r="B969" s="3">
        <v>64</v>
      </c>
      <c r="C969" s="5">
        <v>120000</v>
      </c>
      <c r="D969" s="33"/>
      <c r="E969" s="198">
        <v>4.0000000000000002E-4</v>
      </c>
      <c r="F969" s="198">
        <v>2.5000000000000001E-3</v>
      </c>
      <c r="G969" s="198">
        <v>7.7000000000000002E-3</v>
      </c>
      <c r="H969" s="198">
        <v>1.78E-2</v>
      </c>
      <c r="I969" s="198">
        <v>5.6800000000000003E-2</v>
      </c>
      <c r="J969" s="198">
        <v>0.12230000000000001</v>
      </c>
      <c r="K969" s="198">
        <v>0.21010000000000001</v>
      </c>
      <c r="L969" s="198">
        <v>0.31309999999999999</v>
      </c>
    </row>
    <row r="970" spans="1:12" x14ac:dyDescent="0.25">
      <c r="A970" s="8">
        <v>8</v>
      </c>
      <c r="B970" s="3">
        <v>65</v>
      </c>
      <c r="C970" s="5">
        <v>120000</v>
      </c>
      <c r="D970" s="33"/>
      <c r="E970" s="198">
        <v>2.9999999999999997E-4</v>
      </c>
      <c r="F970" s="198">
        <v>1.8E-3</v>
      </c>
      <c r="G970" s="198">
        <v>6.1999999999999998E-3</v>
      </c>
      <c r="H970" s="198">
        <v>1.5299999999999999E-2</v>
      </c>
      <c r="I970" s="198">
        <v>5.2499999999999998E-2</v>
      </c>
      <c r="J970" s="198">
        <v>0.1177</v>
      </c>
      <c r="K970" s="198">
        <v>0.20619999999999999</v>
      </c>
      <c r="L970" s="198">
        <v>0.31040000000000001</v>
      </c>
    </row>
    <row r="971" spans="1:12" x14ac:dyDescent="0.25">
      <c r="A971" s="8">
        <v>8</v>
      </c>
      <c r="B971" s="3">
        <v>66</v>
      </c>
      <c r="C971" s="5">
        <v>120000</v>
      </c>
      <c r="D971" s="33"/>
      <c r="E971" s="198">
        <v>2.0000000000000001E-4</v>
      </c>
      <c r="F971" s="198">
        <v>1.1999999999999999E-3</v>
      </c>
      <c r="G971" s="198">
        <v>4.7999999999999996E-3</v>
      </c>
      <c r="H971" s="198">
        <v>1.2800000000000001E-2</v>
      </c>
      <c r="I971" s="198">
        <v>4.8300000000000003E-2</v>
      </c>
      <c r="J971" s="198">
        <v>0.11310000000000001</v>
      </c>
      <c r="K971" s="198">
        <v>0.20250000000000001</v>
      </c>
      <c r="L971" s="198">
        <v>0.30790000000000001</v>
      </c>
    </row>
    <row r="972" spans="1:12" x14ac:dyDescent="0.25">
      <c r="A972" s="8">
        <v>8</v>
      </c>
      <c r="B972" s="3">
        <v>67</v>
      </c>
      <c r="C972" s="5">
        <v>120000</v>
      </c>
      <c r="D972" s="33"/>
      <c r="E972" s="198">
        <v>1E-4</v>
      </c>
      <c r="F972" s="198">
        <v>8.0000000000000004E-4</v>
      </c>
      <c r="G972" s="198">
        <v>3.5999999999999999E-3</v>
      </c>
      <c r="H972" s="198">
        <v>1.04E-2</v>
      </c>
      <c r="I972" s="198">
        <v>4.3799999999999999E-2</v>
      </c>
      <c r="J972" s="198">
        <v>0.1081</v>
      </c>
      <c r="K972" s="198">
        <v>0.19850000000000001</v>
      </c>
      <c r="L972" s="198">
        <v>0.30549999999999999</v>
      </c>
    </row>
    <row r="973" spans="1:12" x14ac:dyDescent="0.25">
      <c r="A973" s="8">
        <v>8</v>
      </c>
      <c r="B973" s="3">
        <v>68</v>
      </c>
      <c r="C973" s="5">
        <v>120000</v>
      </c>
      <c r="D973" s="33"/>
      <c r="E973" s="198">
        <v>0</v>
      </c>
      <c r="F973" s="198">
        <v>5.0000000000000001E-4</v>
      </c>
      <c r="G973" s="198">
        <v>2.5000000000000001E-3</v>
      </c>
      <c r="H973" s="198">
        <v>8.2000000000000007E-3</v>
      </c>
      <c r="I973" s="198">
        <v>3.9199999999999999E-2</v>
      </c>
      <c r="J973" s="198">
        <v>0.10299999999999999</v>
      </c>
      <c r="K973" s="198">
        <v>0.19470000000000001</v>
      </c>
      <c r="L973" s="198">
        <v>0.30320000000000003</v>
      </c>
    </row>
    <row r="974" spans="1:12" x14ac:dyDescent="0.25">
      <c r="A974" s="8">
        <v>8</v>
      </c>
      <c r="B974" s="3">
        <v>69</v>
      </c>
      <c r="C974" s="5">
        <v>120000</v>
      </c>
      <c r="D974" s="33"/>
      <c r="E974" s="198">
        <v>0</v>
      </c>
      <c r="F974" s="198">
        <v>2.0000000000000001E-4</v>
      </c>
      <c r="G974" s="198">
        <v>1.6000000000000001E-3</v>
      </c>
      <c r="H974" s="198">
        <v>6.1999999999999998E-3</v>
      </c>
      <c r="I974" s="198">
        <v>3.4799999999999998E-2</v>
      </c>
      <c r="J974" s="198">
        <v>9.8100000000000007E-2</v>
      </c>
      <c r="K974" s="198">
        <v>0.19120000000000001</v>
      </c>
      <c r="L974" s="198">
        <v>0.3014</v>
      </c>
    </row>
    <row r="975" spans="1:12" x14ac:dyDescent="0.25">
      <c r="A975" s="8">
        <v>8</v>
      </c>
      <c r="B975" s="3">
        <v>70</v>
      </c>
      <c r="C975" s="5">
        <v>120000</v>
      </c>
      <c r="D975" s="33"/>
      <c r="E975" s="198">
        <v>0</v>
      </c>
      <c r="F975" s="198">
        <v>1E-4</v>
      </c>
      <c r="G975" s="198">
        <v>8.9999999999999998E-4</v>
      </c>
      <c r="H975" s="198">
        <v>4.1999999999999997E-3</v>
      </c>
      <c r="I975" s="198">
        <v>2.9600000000000001E-2</v>
      </c>
      <c r="J975" s="198">
        <v>9.2399999999999996E-2</v>
      </c>
      <c r="K975" s="198">
        <v>0.18729999999999999</v>
      </c>
      <c r="L975" s="198">
        <v>0.29949999999999999</v>
      </c>
    </row>
    <row r="976" spans="1:12" x14ac:dyDescent="0.25">
      <c r="A976" s="8">
        <v>8</v>
      </c>
      <c r="B976" s="3">
        <v>71</v>
      </c>
      <c r="C976" s="5">
        <v>120000</v>
      </c>
      <c r="D976" s="33"/>
      <c r="E976" s="198">
        <v>0</v>
      </c>
      <c r="F976" s="198">
        <v>0</v>
      </c>
      <c r="G976" s="198">
        <v>4.0000000000000002E-4</v>
      </c>
      <c r="H976" s="198">
        <v>2.5999999999999999E-3</v>
      </c>
      <c r="I976" s="198">
        <v>2.47E-2</v>
      </c>
      <c r="J976" s="198">
        <v>8.6800000000000002E-2</v>
      </c>
      <c r="K976" s="198">
        <v>0.18390000000000001</v>
      </c>
      <c r="L976" s="198">
        <v>0.29809999999999998</v>
      </c>
    </row>
    <row r="977" spans="1:12" x14ac:dyDescent="0.25">
      <c r="A977" s="8">
        <v>8</v>
      </c>
      <c r="B977" s="3">
        <v>72</v>
      </c>
      <c r="C977" s="5">
        <v>120000</v>
      </c>
      <c r="D977" s="33"/>
      <c r="E977" s="198">
        <v>0</v>
      </c>
      <c r="F977" s="198">
        <v>0</v>
      </c>
      <c r="G977" s="198">
        <v>1E-4</v>
      </c>
      <c r="H977" s="198">
        <v>1.1000000000000001E-3</v>
      </c>
      <c r="I977" s="198">
        <v>1.8200000000000001E-2</v>
      </c>
      <c r="J977" s="198">
        <v>7.9299999999999995E-2</v>
      </c>
      <c r="K977" s="198">
        <v>0.18</v>
      </c>
      <c r="L977" s="198">
        <v>0.2969</v>
      </c>
    </row>
    <row r="978" spans="1:12" x14ac:dyDescent="0.25">
      <c r="A978" s="8">
        <v>8</v>
      </c>
      <c r="B978" s="3">
        <v>73</v>
      </c>
      <c r="C978" s="5">
        <v>120000</v>
      </c>
      <c r="D978" s="33"/>
      <c r="E978" s="198">
        <v>0</v>
      </c>
      <c r="F978" s="198">
        <v>0</v>
      </c>
      <c r="G978" s="198">
        <v>0</v>
      </c>
      <c r="H978" s="198">
        <v>2.0000000000000001E-4</v>
      </c>
      <c r="I978" s="198">
        <v>1.15E-2</v>
      </c>
      <c r="J978" s="198">
        <v>7.1300000000000002E-2</v>
      </c>
      <c r="K978" s="198">
        <v>0.1769</v>
      </c>
      <c r="L978" s="198">
        <v>0.29630000000000001</v>
      </c>
    </row>
    <row r="979" spans="1:12" x14ac:dyDescent="0.25">
      <c r="A979" s="8">
        <v>8</v>
      </c>
      <c r="B979" s="3">
        <v>74</v>
      </c>
      <c r="C979" s="5">
        <v>120000</v>
      </c>
      <c r="D979" s="33"/>
      <c r="E979" s="198">
        <v>0</v>
      </c>
      <c r="F979" s="198">
        <v>0</v>
      </c>
      <c r="G979" s="198">
        <v>0</v>
      </c>
      <c r="H979" s="198">
        <v>0</v>
      </c>
      <c r="I979" s="198">
        <v>7.4000000000000003E-3</v>
      </c>
      <c r="J979" s="198">
        <v>6.6100000000000006E-2</v>
      </c>
      <c r="K979" s="198">
        <v>0.17560000000000001</v>
      </c>
      <c r="L979" s="198">
        <v>0.29620000000000002</v>
      </c>
    </row>
    <row r="980" spans="1:12" x14ac:dyDescent="0.25">
      <c r="A980" s="8">
        <v>9</v>
      </c>
      <c r="B980" s="3">
        <v>36</v>
      </c>
      <c r="C980" s="5">
        <v>120000</v>
      </c>
      <c r="D980" s="33"/>
      <c r="E980" s="198">
        <v>2.7199999999999998E-2</v>
      </c>
      <c r="F980" s="198">
        <v>6.3500000000000001E-2</v>
      </c>
      <c r="G980" s="198">
        <v>0.1031</v>
      </c>
      <c r="H980" s="198">
        <v>0.1449</v>
      </c>
      <c r="I980" s="198">
        <v>0.2329</v>
      </c>
      <c r="J980" s="198">
        <v>0.32529999999999998</v>
      </c>
      <c r="K980" s="198">
        <v>0.42080000000000001</v>
      </c>
      <c r="L980" s="198">
        <v>0.51890000000000003</v>
      </c>
    </row>
    <row r="981" spans="1:12" x14ac:dyDescent="0.25">
      <c r="A981" s="8">
        <v>9</v>
      </c>
      <c r="B981" s="3">
        <v>37</v>
      </c>
      <c r="C981" s="5">
        <v>120000</v>
      </c>
      <c r="D981" s="33"/>
      <c r="E981" s="198">
        <v>2.6100000000000002E-2</v>
      </c>
      <c r="F981" s="198">
        <v>6.1499999999999999E-2</v>
      </c>
      <c r="G981" s="198">
        <v>0.1002</v>
      </c>
      <c r="H981" s="198">
        <v>0.14119999999999999</v>
      </c>
      <c r="I981" s="198">
        <v>0.22770000000000001</v>
      </c>
      <c r="J981" s="198">
        <v>0.31879999999999997</v>
      </c>
      <c r="K981" s="198">
        <v>0.41320000000000001</v>
      </c>
      <c r="L981" s="198">
        <v>0.51019999999999999</v>
      </c>
    </row>
    <row r="982" spans="1:12" x14ac:dyDescent="0.25">
      <c r="A982" s="8">
        <v>9</v>
      </c>
      <c r="B982" s="3">
        <v>38</v>
      </c>
      <c r="C982" s="5">
        <v>120000</v>
      </c>
      <c r="D982" s="33"/>
      <c r="E982" s="198">
        <v>2.5100000000000001E-2</v>
      </c>
      <c r="F982" s="198">
        <v>5.9400000000000001E-2</v>
      </c>
      <c r="G982" s="198">
        <v>9.7199999999999995E-2</v>
      </c>
      <c r="H982" s="198">
        <v>0.13739999999999999</v>
      </c>
      <c r="I982" s="198">
        <v>0.22239999999999999</v>
      </c>
      <c r="J982" s="198">
        <v>0.31209999999999999</v>
      </c>
      <c r="K982" s="198">
        <v>0.40529999999999999</v>
      </c>
      <c r="L982" s="198">
        <v>0.50129999999999997</v>
      </c>
    </row>
    <row r="983" spans="1:12" x14ac:dyDescent="0.25">
      <c r="A983" s="8">
        <v>9</v>
      </c>
      <c r="B983" s="3">
        <v>39</v>
      </c>
      <c r="C983" s="5">
        <v>120000</v>
      </c>
      <c r="D983" s="33"/>
      <c r="E983" s="198">
        <v>2.4E-2</v>
      </c>
      <c r="F983" s="198">
        <v>5.7299999999999997E-2</v>
      </c>
      <c r="G983" s="198">
        <v>9.4200000000000006E-2</v>
      </c>
      <c r="H983" s="198">
        <v>0.13350000000000001</v>
      </c>
      <c r="I983" s="198">
        <v>0.217</v>
      </c>
      <c r="J983" s="198">
        <v>0.3054</v>
      </c>
      <c r="K983" s="198">
        <v>0.39739999999999998</v>
      </c>
      <c r="L983" s="198">
        <v>0.49230000000000002</v>
      </c>
    </row>
    <row r="984" spans="1:12" x14ac:dyDescent="0.25">
      <c r="A984" s="8">
        <v>9</v>
      </c>
      <c r="B984" s="3">
        <v>40</v>
      </c>
      <c r="C984" s="5">
        <v>120000</v>
      </c>
      <c r="D984" s="33"/>
      <c r="E984" s="198">
        <v>2.29E-2</v>
      </c>
      <c r="F984" s="198">
        <v>5.5199999999999999E-2</v>
      </c>
      <c r="G984" s="198">
        <v>9.1200000000000003E-2</v>
      </c>
      <c r="H984" s="198">
        <v>0.12959999999999999</v>
      </c>
      <c r="I984" s="198">
        <v>0.21149999999999999</v>
      </c>
      <c r="J984" s="198">
        <v>0.29849999999999999</v>
      </c>
      <c r="K984" s="198">
        <v>0.38929999999999998</v>
      </c>
      <c r="L984" s="198">
        <v>0.48309999999999997</v>
      </c>
    </row>
    <row r="985" spans="1:12" x14ac:dyDescent="0.25">
      <c r="A985" s="8">
        <v>9</v>
      </c>
      <c r="B985" s="3">
        <v>41</v>
      </c>
      <c r="C985" s="5">
        <v>120000</v>
      </c>
      <c r="D985" s="33"/>
      <c r="E985" s="198">
        <v>2.1899999999999999E-2</v>
      </c>
      <c r="F985" s="198">
        <v>5.3100000000000001E-2</v>
      </c>
      <c r="G985" s="198">
        <v>8.8099999999999998E-2</v>
      </c>
      <c r="H985" s="198">
        <v>0.12559999999999999</v>
      </c>
      <c r="I985" s="198">
        <v>0.2059</v>
      </c>
      <c r="J985" s="198">
        <v>0.29149999999999998</v>
      </c>
      <c r="K985" s="198">
        <v>0.38100000000000001</v>
      </c>
      <c r="L985" s="198">
        <v>0.47370000000000001</v>
      </c>
    </row>
    <row r="986" spans="1:12" x14ac:dyDescent="0.25">
      <c r="A986" s="8">
        <v>9</v>
      </c>
      <c r="B986" s="3">
        <v>42</v>
      </c>
      <c r="C986" s="5">
        <v>120000</v>
      </c>
      <c r="D986" s="33"/>
      <c r="E986" s="198">
        <v>2.0799999999999999E-2</v>
      </c>
      <c r="F986" s="198">
        <v>5.0999999999999997E-2</v>
      </c>
      <c r="G986" s="198">
        <v>8.4900000000000003E-2</v>
      </c>
      <c r="H986" s="198">
        <v>0.1215</v>
      </c>
      <c r="I986" s="198">
        <v>0.2001</v>
      </c>
      <c r="J986" s="198">
        <v>0.2843</v>
      </c>
      <c r="K986" s="198">
        <v>0.3725</v>
      </c>
      <c r="L986" s="198">
        <v>0.46410000000000001</v>
      </c>
    </row>
    <row r="987" spans="1:12" x14ac:dyDescent="0.25">
      <c r="A987" s="8">
        <v>9</v>
      </c>
      <c r="B987" s="3">
        <v>43</v>
      </c>
      <c r="C987" s="5">
        <v>120000</v>
      </c>
      <c r="D987" s="33"/>
      <c r="E987" s="198">
        <v>1.9699999999999999E-2</v>
      </c>
      <c r="F987" s="198">
        <v>4.8800000000000003E-2</v>
      </c>
      <c r="G987" s="198">
        <v>8.1699999999999995E-2</v>
      </c>
      <c r="H987" s="198">
        <v>0.1174</v>
      </c>
      <c r="I987" s="198">
        <v>0.1943</v>
      </c>
      <c r="J987" s="198">
        <v>0.27700000000000002</v>
      </c>
      <c r="K987" s="198">
        <v>0.3639</v>
      </c>
      <c r="L987" s="198">
        <v>0.45429999999999998</v>
      </c>
    </row>
    <row r="988" spans="1:12" x14ac:dyDescent="0.25">
      <c r="A988" s="8">
        <v>9</v>
      </c>
      <c r="B988" s="3">
        <v>44</v>
      </c>
      <c r="C988" s="5">
        <v>120000</v>
      </c>
      <c r="D988" s="33"/>
      <c r="E988" s="198">
        <v>1.8700000000000001E-2</v>
      </c>
      <c r="F988" s="198">
        <v>4.6600000000000003E-2</v>
      </c>
      <c r="G988" s="198">
        <v>7.8600000000000003E-2</v>
      </c>
      <c r="H988" s="198">
        <v>0.1132</v>
      </c>
      <c r="I988" s="198">
        <v>0.1885</v>
      </c>
      <c r="J988" s="198">
        <v>0.26960000000000001</v>
      </c>
      <c r="K988" s="198">
        <v>0.35520000000000002</v>
      </c>
      <c r="L988" s="198">
        <v>0.44440000000000002</v>
      </c>
    </row>
    <row r="989" spans="1:12" x14ac:dyDescent="0.25">
      <c r="A989" s="8">
        <v>9</v>
      </c>
      <c r="B989" s="3">
        <v>45</v>
      </c>
      <c r="C989" s="5">
        <v>120000</v>
      </c>
      <c r="D989" s="33"/>
      <c r="E989" s="198">
        <v>1.7399999999999999E-2</v>
      </c>
      <c r="F989" s="198">
        <v>4.41E-2</v>
      </c>
      <c r="G989" s="198">
        <v>7.4899999999999994E-2</v>
      </c>
      <c r="H989" s="198">
        <v>0.1085</v>
      </c>
      <c r="I989" s="198">
        <v>0.18179999999999999</v>
      </c>
      <c r="J989" s="198">
        <v>0.26129999999999998</v>
      </c>
      <c r="K989" s="198">
        <v>0.34549999999999997</v>
      </c>
      <c r="L989" s="198">
        <v>0.43330000000000002</v>
      </c>
    </row>
    <row r="990" spans="1:12" x14ac:dyDescent="0.25">
      <c r="A990" s="8">
        <v>9</v>
      </c>
      <c r="B990" s="3">
        <v>46</v>
      </c>
      <c r="C990" s="5">
        <v>120000</v>
      </c>
      <c r="D990" s="33"/>
      <c r="E990" s="198">
        <v>1.6199999999999999E-2</v>
      </c>
      <c r="F990" s="198">
        <v>4.1599999999999998E-2</v>
      </c>
      <c r="G990" s="198">
        <v>7.1199999999999999E-2</v>
      </c>
      <c r="H990" s="198">
        <v>0.1037</v>
      </c>
      <c r="I990" s="198">
        <v>0.17510000000000001</v>
      </c>
      <c r="J990" s="198">
        <v>0.25290000000000001</v>
      </c>
      <c r="K990" s="198">
        <v>0.33550000000000002</v>
      </c>
      <c r="L990" s="198">
        <v>0.42199999999999999</v>
      </c>
    </row>
    <row r="991" spans="1:12" x14ac:dyDescent="0.25">
      <c r="A991" s="8">
        <v>9</v>
      </c>
      <c r="B991" s="3">
        <v>47</v>
      </c>
      <c r="C991" s="5">
        <v>120000</v>
      </c>
      <c r="D991" s="33"/>
      <c r="E991" s="198">
        <v>1.4999999999999999E-2</v>
      </c>
      <c r="F991" s="198">
        <v>3.9199999999999999E-2</v>
      </c>
      <c r="G991" s="198">
        <v>6.7599999999999993E-2</v>
      </c>
      <c r="H991" s="198">
        <v>9.9000000000000005E-2</v>
      </c>
      <c r="I991" s="198">
        <v>0.16830000000000001</v>
      </c>
      <c r="J991" s="198">
        <v>0.24440000000000001</v>
      </c>
      <c r="K991" s="198">
        <v>0.32550000000000001</v>
      </c>
      <c r="L991" s="198">
        <v>0.41620000000000001</v>
      </c>
    </row>
    <row r="992" spans="1:12" x14ac:dyDescent="0.25">
      <c r="A992" s="8">
        <v>9</v>
      </c>
      <c r="B992" s="3">
        <v>48</v>
      </c>
      <c r="C992" s="5">
        <v>120000</v>
      </c>
      <c r="D992" s="33"/>
      <c r="E992" s="198">
        <v>1.38E-2</v>
      </c>
      <c r="F992" s="198">
        <v>3.6700000000000003E-2</v>
      </c>
      <c r="G992" s="198">
        <v>6.3799999999999996E-2</v>
      </c>
      <c r="H992" s="198">
        <v>9.4100000000000003E-2</v>
      </c>
      <c r="I992" s="198">
        <v>0.16139999999999999</v>
      </c>
      <c r="J992" s="198">
        <v>0.2356</v>
      </c>
      <c r="K992" s="198">
        <v>0.31509999999999999</v>
      </c>
      <c r="L992" s="198">
        <v>0.41089999999999999</v>
      </c>
    </row>
    <row r="993" spans="1:12" x14ac:dyDescent="0.25">
      <c r="A993" s="8">
        <v>9</v>
      </c>
      <c r="B993" s="3">
        <v>49</v>
      </c>
      <c r="C993" s="5">
        <v>120000</v>
      </c>
      <c r="D993" s="33"/>
      <c r="E993" s="198">
        <v>1.2699999999999999E-2</v>
      </c>
      <c r="F993" s="198">
        <v>3.4200000000000001E-2</v>
      </c>
      <c r="G993" s="198">
        <v>6.0100000000000001E-2</v>
      </c>
      <c r="H993" s="198">
        <v>8.9099999999999999E-2</v>
      </c>
      <c r="I993" s="198">
        <v>0.15429999999999999</v>
      </c>
      <c r="J993" s="198">
        <v>0.22670000000000001</v>
      </c>
      <c r="K993" s="198">
        <v>0.309</v>
      </c>
      <c r="L993" s="198">
        <v>0.40550000000000003</v>
      </c>
    </row>
    <row r="994" spans="1:12" x14ac:dyDescent="0.25">
      <c r="A994" s="8">
        <v>9</v>
      </c>
      <c r="B994" s="3">
        <v>50</v>
      </c>
      <c r="C994" s="5">
        <v>120000</v>
      </c>
      <c r="D994" s="33"/>
      <c r="E994" s="198">
        <v>1.15E-2</v>
      </c>
      <c r="F994" s="198">
        <v>3.1699999999999999E-2</v>
      </c>
      <c r="G994" s="198">
        <v>5.6399999999999999E-2</v>
      </c>
      <c r="H994" s="198">
        <v>8.43E-2</v>
      </c>
      <c r="I994" s="198">
        <v>0.14729999999999999</v>
      </c>
      <c r="J994" s="198">
        <v>0.21779999999999999</v>
      </c>
      <c r="K994" s="198">
        <v>0.30380000000000001</v>
      </c>
      <c r="L994" s="198">
        <v>0.4</v>
      </c>
    </row>
    <row r="995" spans="1:12" x14ac:dyDescent="0.25">
      <c r="A995" s="8">
        <v>9</v>
      </c>
      <c r="B995" s="3">
        <v>51</v>
      </c>
      <c r="C995" s="5">
        <v>120000</v>
      </c>
      <c r="D995" s="33"/>
      <c r="E995" s="198">
        <v>1.04E-2</v>
      </c>
      <c r="F995" s="198">
        <v>2.93E-2</v>
      </c>
      <c r="G995" s="198">
        <v>5.2699999999999997E-2</v>
      </c>
      <c r="H995" s="198">
        <v>7.9399999999999998E-2</v>
      </c>
      <c r="I995" s="198">
        <v>0.14019999999999999</v>
      </c>
      <c r="J995" s="198">
        <v>0.20979999999999999</v>
      </c>
      <c r="K995" s="198">
        <v>0.29849999999999999</v>
      </c>
      <c r="L995" s="198">
        <v>0.39510000000000001</v>
      </c>
    </row>
    <row r="996" spans="1:12" x14ac:dyDescent="0.25">
      <c r="A996" s="8">
        <v>9</v>
      </c>
      <c r="B996" s="3">
        <v>52</v>
      </c>
      <c r="C996" s="5">
        <v>120000</v>
      </c>
      <c r="D996" s="33"/>
      <c r="E996" s="198">
        <v>9.2999999999999992E-3</v>
      </c>
      <c r="F996" s="198">
        <v>2.6800000000000001E-2</v>
      </c>
      <c r="G996" s="198">
        <v>4.8899999999999999E-2</v>
      </c>
      <c r="H996" s="198">
        <v>7.4300000000000005E-2</v>
      </c>
      <c r="I996" s="198">
        <v>0.13289999999999999</v>
      </c>
      <c r="J996" s="198">
        <v>0.20469999999999999</v>
      </c>
      <c r="K996" s="198">
        <v>0.29289999999999999</v>
      </c>
      <c r="L996" s="198">
        <v>0.3906</v>
      </c>
    </row>
    <row r="997" spans="1:12" x14ac:dyDescent="0.25">
      <c r="A997" s="8">
        <v>9</v>
      </c>
      <c r="B997" s="3">
        <v>53</v>
      </c>
      <c r="C997" s="5">
        <v>120000</v>
      </c>
      <c r="D997" s="33"/>
      <c r="E997" s="198">
        <v>8.3000000000000001E-3</v>
      </c>
      <c r="F997" s="198">
        <v>2.4400000000000002E-2</v>
      </c>
      <c r="G997" s="198">
        <v>4.5100000000000001E-2</v>
      </c>
      <c r="H997" s="198">
        <v>6.9199999999999998E-2</v>
      </c>
      <c r="I997" s="198">
        <v>0.12540000000000001</v>
      </c>
      <c r="J997" s="198">
        <v>0.19939999999999999</v>
      </c>
      <c r="K997" s="198">
        <v>0.28749999999999998</v>
      </c>
      <c r="L997" s="198">
        <v>0.38619999999999999</v>
      </c>
    </row>
    <row r="998" spans="1:12" x14ac:dyDescent="0.25">
      <c r="A998" s="8">
        <v>9</v>
      </c>
      <c r="B998" s="3">
        <v>54</v>
      </c>
      <c r="C998" s="5">
        <v>120000</v>
      </c>
      <c r="D998" s="33"/>
      <c r="E998" s="198">
        <v>7.3000000000000001E-3</v>
      </c>
      <c r="F998" s="198">
        <v>2.2100000000000002E-2</v>
      </c>
      <c r="G998" s="198">
        <v>4.1399999999999999E-2</v>
      </c>
      <c r="H998" s="198">
        <v>6.4199999999999993E-2</v>
      </c>
      <c r="I998" s="198">
        <v>0.1179</v>
      </c>
      <c r="J998" s="198">
        <v>0.19400000000000001</v>
      </c>
      <c r="K998" s="198">
        <v>0.28260000000000002</v>
      </c>
      <c r="L998" s="198">
        <v>0.38200000000000001</v>
      </c>
    </row>
    <row r="999" spans="1:12" x14ac:dyDescent="0.25">
      <c r="A999" s="8">
        <v>9</v>
      </c>
      <c r="B999" s="3">
        <v>55</v>
      </c>
      <c r="C999" s="5">
        <v>120000</v>
      </c>
      <c r="D999" s="33"/>
      <c r="E999" s="198">
        <v>6.3E-3</v>
      </c>
      <c r="F999" s="198">
        <v>1.9800000000000002E-2</v>
      </c>
      <c r="G999" s="198">
        <v>3.7699999999999997E-2</v>
      </c>
      <c r="H999" s="198">
        <v>5.9200000000000003E-2</v>
      </c>
      <c r="I999" s="198">
        <v>0.1132</v>
      </c>
      <c r="J999" s="198">
        <v>0.18859999999999999</v>
      </c>
      <c r="K999" s="198">
        <v>0.27800000000000002</v>
      </c>
      <c r="L999" s="198">
        <v>0.37790000000000001</v>
      </c>
    </row>
    <row r="1000" spans="1:12" x14ac:dyDescent="0.25">
      <c r="A1000" s="8">
        <v>9</v>
      </c>
      <c r="B1000" s="3">
        <v>56</v>
      </c>
      <c r="C1000" s="5">
        <v>120000</v>
      </c>
      <c r="D1000" s="33"/>
      <c r="E1000" s="198">
        <v>5.4000000000000003E-3</v>
      </c>
      <c r="F1000" s="198">
        <v>1.7500000000000002E-2</v>
      </c>
      <c r="G1000" s="198">
        <v>3.4000000000000002E-2</v>
      </c>
      <c r="H1000" s="198">
        <v>5.4100000000000002E-2</v>
      </c>
      <c r="I1000" s="198">
        <v>0.1084</v>
      </c>
      <c r="J1000" s="198">
        <v>0.1832</v>
      </c>
      <c r="K1000" s="198">
        <v>0.27329999999999999</v>
      </c>
      <c r="L1000" s="198">
        <v>0.37390000000000001</v>
      </c>
    </row>
    <row r="1001" spans="1:12" x14ac:dyDescent="0.25">
      <c r="A1001" s="8">
        <v>9</v>
      </c>
      <c r="B1001" s="3">
        <v>57</v>
      </c>
      <c r="C1001" s="5">
        <v>120000</v>
      </c>
      <c r="D1001" s="33"/>
      <c r="E1001" s="198">
        <v>4.5999999999999999E-3</v>
      </c>
      <c r="F1001" s="198">
        <v>1.5299999999999999E-2</v>
      </c>
      <c r="G1001" s="198">
        <v>3.0499999999999999E-2</v>
      </c>
      <c r="H1001" s="198">
        <v>4.9099999999999998E-2</v>
      </c>
      <c r="I1001" s="198">
        <v>0.10349999999999999</v>
      </c>
      <c r="J1001" s="198">
        <v>0.1782</v>
      </c>
      <c r="K1001" s="198">
        <v>0.26879999999999998</v>
      </c>
      <c r="L1001" s="198">
        <v>0.37030000000000002</v>
      </c>
    </row>
    <row r="1002" spans="1:12" x14ac:dyDescent="0.25">
      <c r="A1002" s="8">
        <v>9</v>
      </c>
      <c r="B1002" s="3">
        <v>58</v>
      </c>
      <c r="C1002" s="5">
        <v>120000</v>
      </c>
      <c r="D1002" s="33"/>
      <c r="E1002" s="198">
        <v>3.8999999999999998E-3</v>
      </c>
      <c r="F1002" s="198">
        <v>1.34E-2</v>
      </c>
      <c r="G1002" s="198">
        <v>2.7199999999999998E-2</v>
      </c>
      <c r="H1002" s="198">
        <v>4.4499999999999998E-2</v>
      </c>
      <c r="I1002" s="198">
        <v>9.9000000000000005E-2</v>
      </c>
      <c r="J1002" s="198">
        <v>0.1739</v>
      </c>
      <c r="K1002" s="198">
        <v>0.26479999999999998</v>
      </c>
      <c r="L1002" s="198">
        <v>0.36720000000000003</v>
      </c>
    </row>
    <row r="1003" spans="1:12" x14ac:dyDescent="0.25">
      <c r="A1003" s="8">
        <v>9</v>
      </c>
      <c r="B1003" s="3">
        <v>59</v>
      </c>
      <c r="C1003" s="5">
        <v>120000</v>
      </c>
      <c r="D1003" s="33"/>
      <c r="E1003" s="198">
        <v>3.2000000000000002E-3</v>
      </c>
      <c r="F1003" s="198">
        <v>1.1599999999999999E-2</v>
      </c>
      <c r="G1003" s="198">
        <v>2.41E-2</v>
      </c>
      <c r="H1003" s="198">
        <v>4.0800000000000003E-2</v>
      </c>
      <c r="I1003" s="198">
        <v>9.4500000000000001E-2</v>
      </c>
      <c r="J1003" s="198">
        <v>0.1696</v>
      </c>
      <c r="K1003" s="198">
        <v>0.2611</v>
      </c>
      <c r="L1003" s="198">
        <v>0.36420000000000002</v>
      </c>
    </row>
    <row r="1004" spans="1:12" x14ac:dyDescent="0.25">
      <c r="A1004" s="8">
        <v>9</v>
      </c>
      <c r="B1004" s="3">
        <v>60</v>
      </c>
      <c r="C1004" s="5">
        <v>120000</v>
      </c>
      <c r="D1004" s="33"/>
      <c r="E1004" s="198">
        <v>2.5999999999999999E-3</v>
      </c>
      <c r="F1004" s="198">
        <v>9.9000000000000008E-3</v>
      </c>
      <c r="G1004" s="198">
        <v>2.1000000000000001E-2</v>
      </c>
      <c r="H1004" s="198">
        <v>3.7600000000000001E-2</v>
      </c>
      <c r="I1004" s="198">
        <v>9.0200000000000002E-2</v>
      </c>
      <c r="J1004" s="198">
        <v>0.16520000000000001</v>
      </c>
      <c r="K1004" s="198">
        <v>0.25740000000000002</v>
      </c>
      <c r="L1004" s="198">
        <v>0.3614</v>
      </c>
    </row>
    <row r="1005" spans="1:12" x14ac:dyDescent="0.25">
      <c r="A1005" s="8">
        <v>9</v>
      </c>
      <c r="B1005" s="3">
        <v>61</v>
      </c>
      <c r="C1005" s="5">
        <v>120000</v>
      </c>
      <c r="D1005" s="33"/>
      <c r="E1005" s="198">
        <v>2.0999999999999999E-3</v>
      </c>
      <c r="F1005" s="198">
        <v>8.2000000000000007E-3</v>
      </c>
      <c r="G1005" s="198">
        <v>1.7999999999999999E-2</v>
      </c>
      <c r="H1005" s="198">
        <v>3.44E-2</v>
      </c>
      <c r="I1005" s="198">
        <v>8.5999999999999993E-2</v>
      </c>
      <c r="J1005" s="198">
        <v>0.16089999999999999</v>
      </c>
      <c r="K1005" s="198">
        <v>0.25380000000000003</v>
      </c>
      <c r="L1005" s="198">
        <v>0.35880000000000001</v>
      </c>
    </row>
    <row r="1006" spans="1:12" x14ac:dyDescent="0.25">
      <c r="A1006" s="8">
        <v>9</v>
      </c>
      <c r="B1006" s="3">
        <v>62</v>
      </c>
      <c r="C1006" s="5">
        <v>120000</v>
      </c>
      <c r="D1006" s="33"/>
      <c r="E1006" s="198">
        <v>1.6000000000000001E-3</v>
      </c>
      <c r="F1006" s="198">
        <v>6.7000000000000002E-3</v>
      </c>
      <c r="G1006" s="198">
        <v>1.5699999999999999E-2</v>
      </c>
      <c r="H1006" s="198">
        <v>3.1199999999999999E-2</v>
      </c>
      <c r="I1006" s="198">
        <v>8.1799999999999998E-2</v>
      </c>
      <c r="J1006" s="198">
        <v>0.15670000000000001</v>
      </c>
      <c r="K1006" s="198">
        <v>0.25030000000000002</v>
      </c>
      <c r="L1006" s="198">
        <v>0.35630000000000001</v>
      </c>
    </row>
    <row r="1007" spans="1:12" x14ac:dyDescent="0.25">
      <c r="A1007" s="8">
        <v>9</v>
      </c>
      <c r="B1007" s="3">
        <v>63</v>
      </c>
      <c r="C1007" s="5">
        <v>120000</v>
      </c>
      <c r="D1007" s="33"/>
      <c r="E1007" s="198">
        <v>1.1999999999999999E-3</v>
      </c>
      <c r="F1007" s="198">
        <v>5.3E-3</v>
      </c>
      <c r="G1007" s="198">
        <v>1.35E-2</v>
      </c>
      <c r="H1007" s="198">
        <v>2.8000000000000001E-2</v>
      </c>
      <c r="I1007" s="198">
        <v>7.7399999999999997E-2</v>
      </c>
      <c r="J1007" s="198">
        <v>0.15240000000000001</v>
      </c>
      <c r="K1007" s="198">
        <v>0.24690000000000001</v>
      </c>
      <c r="L1007" s="198">
        <v>0.35389999999999999</v>
      </c>
    </row>
    <row r="1008" spans="1:12" x14ac:dyDescent="0.25">
      <c r="A1008" s="8">
        <v>9</v>
      </c>
      <c r="B1008" s="3">
        <v>64</v>
      </c>
      <c r="C1008" s="5">
        <v>120000</v>
      </c>
      <c r="D1008" s="33"/>
      <c r="E1008" s="198">
        <v>8.0000000000000004E-4</v>
      </c>
      <c r="F1008" s="198">
        <v>4.0000000000000001E-3</v>
      </c>
      <c r="G1008" s="198">
        <v>1.15E-2</v>
      </c>
      <c r="H1008" s="198">
        <v>2.5000000000000001E-2</v>
      </c>
      <c r="I1008" s="198">
        <v>7.3099999999999998E-2</v>
      </c>
      <c r="J1008" s="198">
        <v>0.1482</v>
      </c>
      <c r="K1008" s="198">
        <v>0.24360000000000001</v>
      </c>
      <c r="L1008" s="198">
        <v>0.35170000000000001</v>
      </c>
    </row>
    <row r="1009" spans="1:12" x14ac:dyDescent="0.25">
      <c r="A1009" s="8">
        <v>9</v>
      </c>
      <c r="B1009" s="3">
        <v>65</v>
      </c>
      <c r="C1009" s="5">
        <v>120000</v>
      </c>
      <c r="D1009" s="33"/>
      <c r="E1009" s="198">
        <v>5.0000000000000001E-4</v>
      </c>
      <c r="F1009" s="198">
        <v>3.0000000000000001E-3</v>
      </c>
      <c r="G1009" s="198">
        <v>9.4999999999999998E-3</v>
      </c>
      <c r="H1009" s="198">
        <v>2.1999999999999999E-2</v>
      </c>
      <c r="I1009" s="198">
        <v>6.8699999999999997E-2</v>
      </c>
      <c r="J1009" s="198">
        <v>0.1439</v>
      </c>
      <c r="K1009" s="198">
        <v>0.2404</v>
      </c>
      <c r="L1009" s="198">
        <v>0.34970000000000001</v>
      </c>
    </row>
    <row r="1010" spans="1:12" x14ac:dyDescent="0.25">
      <c r="A1010" s="8">
        <v>9</v>
      </c>
      <c r="B1010" s="3">
        <v>66</v>
      </c>
      <c r="C1010" s="5">
        <v>120000</v>
      </c>
      <c r="D1010" s="33"/>
      <c r="E1010" s="198">
        <v>2.9999999999999997E-4</v>
      </c>
      <c r="F1010" s="198">
        <v>2.2000000000000001E-3</v>
      </c>
      <c r="G1010" s="198">
        <v>7.7999999999999996E-3</v>
      </c>
      <c r="H1010" s="198">
        <v>1.9099999999999999E-2</v>
      </c>
      <c r="I1010" s="198">
        <v>6.4399999999999999E-2</v>
      </c>
      <c r="J1010" s="198">
        <v>0.13980000000000001</v>
      </c>
      <c r="K1010" s="198">
        <v>0.23730000000000001</v>
      </c>
      <c r="L1010" s="198">
        <v>0.34789999999999999</v>
      </c>
    </row>
    <row r="1011" spans="1:12" x14ac:dyDescent="0.25">
      <c r="A1011" s="8">
        <v>9</v>
      </c>
      <c r="B1011" s="3">
        <v>67</v>
      </c>
      <c r="C1011" s="5">
        <v>120000</v>
      </c>
      <c r="D1011" s="33"/>
      <c r="E1011" s="198">
        <v>2.0000000000000001E-4</v>
      </c>
      <c r="F1011" s="198">
        <v>1.5E-3</v>
      </c>
      <c r="G1011" s="198">
        <v>6.0000000000000001E-3</v>
      </c>
      <c r="H1011" s="198">
        <v>1.61E-2</v>
      </c>
      <c r="I1011" s="198">
        <v>5.9700000000000003E-2</v>
      </c>
      <c r="J1011" s="198">
        <v>0.1353</v>
      </c>
      <c r="K1011" s="198">
        <v>0.23419999999999999</v>
      </c>
      <c r="L1011" s="198">
        <v>0.34610000000000002</v>
      </c>
    </row>
    <row r="1012" spans="1:12" x14ac:dyDescent="0.25">
      <c r="A1012" s="8">
        <v>9</v>
      </c>
      <c r="B1012" s="3">
        <v>68</v>
      </c>
      <c r="C1012" s="5">
        <v>120000</v>
      </c>
      <c r="D1012" s="33"/>
      <c r="E1012" s="198">
        <v>1E-4</v>
      </c>
      <c r="F1012" s="198">
        <v>8.9999999999999998E-4</v>
      </c>
      <c r="G1012" s="198">
        <v>4.4999999999999997E-3</v>
      </c>
      <c r="H1012" s="198">
        <v>1.32E-2</v>
      </c>
      <c r="I1012" s="198">
        <v>5.4899999999999997E-2</v>
      </c>
      <c r="J1012" s="198">
        <v>0.1308</v>
      </c>
      <c r="K1012" s="198">
        <v>0.23130000000000001</v>
      </c>
      <c r="L1012" s="198">
        <v>0.34460000000000002</v>
      </c>
    </row>
    <row r="1013" spans="1:12" x14ac:dyDescent="0.25">
      <c r="A1013" s="8">
        <v>9</v>
      </c>
      <c r="B1013" s="3">
        <v>69</v>
      </c>
      <c r="C1013" s="5">
        <v>120000</v>
      </c>
      <c r="D1013" s="33"/>
      <c r="E1013" s="198">
        <v>0</v>
      </c>
      <c r="F1013" s="198">
        <v>5.9999999999999995E-4</v>
      </c>
      <c r="G1013" s="198">
        <v>3.2000000000000002E-3</v>
      </c>
      <c r="H1013" s="198">
        <v>1.06E-2</v>
      </c>
      <c r="I1013" s="198">
        <v>5.0299999999999997E-2</v>
      </c>
      <c r="J1013" s="198">
        <v>0.12659999999999999</v>
      </c>
      <c r="K1013" s="198">
        <v>0.22869999999999999</v>
      </c>
      <c r="L1013" s="198">
        <v>0.34339999999999998</v>
      </c>
    </row>
    <row r="1014" spans="1:12" x14ac:dyDescent="0.25">
      <c r="A1014" s="8">
        <v>9</v>
      </c>
      <c r="B1014" s="3">
        <v>70</v>
      </c>
      <c r="C1014" s="5">
        <v>120000</v>
      </c>
      <c r="D1014" s="33"/>
      <c r="E1014" s="198">
        <v>0</v>
      </c>
      <c r="F1014" s="198">
        <v>2.9999999999999997E-4</v>
      </c>
      <c r="G1014" s="198">
        <v>1.9E-3</v>
      </c>
      <c r="H1014" s="198">
        <v>7.7999999999999996E-3</v>
      </c>
      <c r="I1014" s="198">
        <v>4.48E-2</v>
      </c>
      <c r="J1014" s="198">
        <v>0.1217</v>
      </c>
      <c r="K1014" s="198">
        <v>0.22600000000000001</v>
      </c>
      <c r="L1014" s="198">
        <v>0.34229999999999999</v>
      </c>
    </row>
    <row r="1015" spans="1:12" x14ac:dyDescent="0.25">
      <c r="A1015" s="8">
        <v>9</v>
      </c>
      <c r="B1015" s="3">
        <v>71</v>
      </c>
      <c r="C1015" s="5">
        <v>120000</v>
      </c>
      <c r="D1015" s="33"/>
      <c r="E1015" s="198">
        <v>0</v>
      </c>
      <c r="F1015" s="198">
        <v>1E-4</v>
      </c>
      <c r="G1015" s="198">
        <v>1.1000000000000001E-3</v>
      </c>
      <c r="H1015" s="198">
        <v>5.4000000000000003E-3</v>
      </c>
      <c r="I1015" s="198">
        <v>3.95E-2</v>
      </c>
      <c r="J1015" s="198">
        <v>0.1171</v>
      </c>
      <c r="K1015" s="198">
        <v>0.2238</v>
      </c>
      <c r="L1015" s="198">
        <v>0.34160000000000001</v>
      </c>
    </row>
    <row r="1016" spans="1:12" x14ac:dyDescent="0.25">
      <c r="A1016" s="8">
        <v>9</v>
      </c>
      <c r="B1016" s="3">
        <v>72</v>
      </c>
      <c r="C1016" s="5">
        <v>120000</v>
      </c>
      <c r="D1016" s="33"/>
      <c r="E1016" s="198">
        <v>0</v>
      </c>
      <c r="F1016" s="198">
        <v>0</v>
      </c>
      <c r="G1016" s="198">
        <v>2.9999999999999997E-4</v>
      </c>
      <c r="H1016" s="198">
        <v>2.8E-3</v>
      </c>
      <c r="I1016" s="198">
        <v>3.2199999999999999E-2</v>
      </c>
      <c r="J1016" s="198">
        <v>0.11119999999999999</v>
      </c>
      <c r="K1016" s="198">
        <v>0.2215</v>
      </c>
      <c r="L1016" s="198">
        <v>0.34100000000000003</v>
      </c>
    </row>
    <row r="1017" spans="1:12" x14ac:dyDescent="0.25">
      <c r="A1017" s="8">
        <v>9</v>
      </c>
      <c r="B1017" s="3">
        <v>73</v>
      </c>
      <c r="C1017" s="5">
        <v>120000</v>
      </c>
      <c r="D1017" s="33"/>
      <c r="E1017" s="198">
        <v>0</v>
      </c>
      <c r="F1017" s="198">
        <v>0</v>
      </c>
      <c r="G1017" s="198">
        <v>0</v>
      </c>
      <c r="H1017" s="198">
        <v>8.9999999999999998E-4</v>
      </c>
      <c r="I1017" s="198">
        <v>2.4199999999999999E-2</v>
      </c>
      <c r="J1017" s="198">
        <v>0.1055</v>
      </c>
      <c r="K1017" s="198">
        <v>0.22</v>
      </c>
      <c r="L1017" s="198">
        <v>0.34079999999999999</v>
      </c>
    </row>
    <row r="1018" spans="1:12" x14ac:dyDescent="0.25">
      <c r="A1018" s="8">
        <v>9</v>
      </c>
      <c r="B1018" s="3">
        <v>74</v>
      </c>
      <c r="C1018" s="5">
        <v>120000</v>
      </c>
      <c r="D1018" s="33"/>
      <c r="E1018" s="198">
        <v>0</v>
      </c>
      <c r="F1018" s="198">
        <v>0</v>
      </c>
      <c r="G1018" s="198">
        <v>0</v>
      </c>
      <c r="H1018" s="198">
        <v>2.9999999999999997E-4</v>
      </c>
      <c r="I1018" s="198">
        <v>1.8800000000000001E-2</v>
      </c>
      <c r="J1018" s="198">
        <v>0.1022</v>
      </c>
      <c r="K1018" s="198">
        <v>0.21959999999999999</v>
      </c>
      <c r="L1018" s="198">
        <v>0.34079999999999999</v>
      </c>
    </row>
    <row r="1019" spans="1:12" x14ac:dyDescent="0.25">
      <c r="A1019" s="8">
        <v>1</v>
      </c>
      <c r="B1019" s="3">
        <v>40</v>
      </c>
      <c r="C1019" s="5">
        <v>160000</v>
      </c>
      <c r="D1019" s="33"/>
      <c r="E1019" s="198">
        <v>3.0999999999999999E-3</v>
      </c>
      <c r="F1019" s="198">
        <v>1.26E-2</v>
      </c>
      <c r="G1019" s="198">
        <v>2.75E-2</v>
      </c>
      <c r="H1019" s="198">
        <v>4.65E-2</v>
      </c>
      <c r="I1019" s="198">
        <v>9.4299999999999995E-2</v>
      </c>
      <c r="J1019" s="198">
        <v>0.152</v>
      </c>
      <c r="K1019" s="198">
        <v>0.21759999999999999</v>
      </c>
      <c r="L1019" s="198">
        <v>0.28960000000000002</v>
      </c>
    </row>
    <row r="1020" spans="1:12" x14ac:dyDescent="0.25">
      <c r="A1020" s="8">
        <v>1</v>
      </c>
      <c r="B1020" s="3">
        <v>41</v>
      </c>
      <c r="C1020" s="5">
        <v>160000</v>
      </c>
      <c r="D1020" s="33"/>
      <c r="E1020" s="198">
        <v>2.7000000000000001E-3</v>
      </c>
      <c r="F1020" s="198">
        <v>1.15E-2</v>
      </c>
      <c r="G1020" s="198">
        <v>2.5399999999999999E-2</v>
      </c>
      <c r="H1020" s="198">
        <v>4.3499999999999997E-2</v>
      </c>
      <c r="I1020" s="198">
        <v>8.9399999999999993E-2</v>
      </c>
      <c r="J1020" s="198">
        <v>0.14549999999999999</v>
      </c>
      <c r="K1020" s="198">
        <v>0.2097</v>
      </c>
      <c r="L1020" s="198">
        <v>0.28050000000000003</v>
      </c>
    </row>
    <row r="1021" spans="1:12" x14ac:dyDescent="0.25">
      <c r="A1021" s="8">
        <v>1</v>
      </c>
      <c r="B1021" s="3">
        <v>42</v>
      </c>
      <c r="C1021" s="5">
        <v>160000</v>
      </c>
      <c r="D1021" s="33"/>
      <c r="E1021" s="198">
        <v>2.3E-3</v>
      </c>
      <c r="F1021" s="198">
        <v>1.03E-2</v>
      </c>
      <c r="G1021" s="198">
        <v>2.3400000000000001E-2</v>
      </c>
      <c r="H1021" s="198">
        <v>4.0500000000000001E-2</v>
      </c>
      <c r="I1021" s="198">
        <v>8.4500000000000006E-2</v>
      </c>
      <c r="J1021" s="198">
        <v>0.13900000000000001</v>
      </c>
      <c r="K1021" s="198">
        <v>0.20169999999999999</v>
      </c>
      <c r="L1021" s="198">
        <v>0.2712</v>
      </c>
    </row>
    <row r="1022" spans="1:12" x14ac:dyDescent="0.25">
      <c r="A1022" s="8">
        <v>1</v>
      </c>
      <c r="B1022" s="3">
        <v>43</v>
      </c>
      <c r="C1022" s="5">
        <v>160000</v>
      </c>
      <c r="D1022" s="33"/>
      <c r="E1022" s="198">
        <v>2E-3</v>
      </c>
      <c r="F1022" s="198">
        <v>9.2999999999999992E-3</v>
      </c>
      <c r="G1022" s="198">
        <v>2.1399999999999999E-2</v>
      </c>
      <c r="H1022" s="198">
        <v>3.7600000000000001E-2</v>
      </c>
      <c r="I1022" s="198">
        <v>7.9799999999999996E-2</v>
      </c>
      <c r="J1022" s="198">
        <v>0.13250000000000001</v>
      </c>
      <c r="K1022" s="198">
        <v>0.1938</v>
      </c>
      <c r="L1022" s="198">
        <v>0.2621</v>
      </c>
    </row>
    <row r="1023" spans="1:12" x14ac:dyDescent="0.25">
      <c r="A1023" s="8">
        <v>1</v>
      </c>
      <c r="B1023" s="3">
        <v>44</v>
      </c>
      <c r="C1023" s="5">
        <v>160000</v>
      </c>
      <c r="D1023" s="33"/>
      <c r="E1023" s="198">
        <v>1.6999999999999999E-3</v>
      </c>
      <c r="F1023" s="198">
        <v>8.3000000000000001E-3</v>
      </c>
      <c r="G1023" s="198">
        <v>1.9599999999999999E-2</v>
      </c>
      <c r="H1023" s="198">
        <v>3.4799999999999998E-2</v>
      </c>
      <c r="I1023" s="198">
        <v>7.5200000000000003E-2</v>
      </c>
      <c r="J1023" s="198">
        <v>0.12620000000000001</v>
      </c>
      <c r="K1023" s="198">
        <v>0.186</v>
      </c>
      <c r="L1023" s="198">
        <v>0.25309999999999999</v>
      </c>
    </row>
    <row r="1024" spans="1:12" x14ac:dyDescent="0.25">
      <c r="A1024" s="8">
        <v>1</v>
      </c>
      <c r="B1024" s="3">
        <v>45</v>
      </c>
      <c r="C1024" s="5">
        <v>160000</v>
      </c>
      <c r="D1024" s="33"/>
      <c r="E1024" s="198">
        <v>1.4E-3</v>
      </c>
      <c r="F1024" s="198">
        <v>7.3000000000000001E-3</v>
      </c>
      <c r="G1024" s="198">
        <v>1.7600000000000001E-2</v>
      </c>
      <c r="H1024" s="198">
        <v>3.1800000000000002E-2</v>
      </c>
      <c r="I1024" s="198">
        <v>7.0099999999999996E-2</v>
      </c>
      <c r="J1024" s="198">
        <v>0.1193</v>
      </c>
      <c r="K1024" s="198">
        <v>0.17749999999999999</v>
      </c>
      <c r="L1024" s="198">
        <v>0.24329999999999999</v>
      </c>
    </row>
    <row r="1025" spans="1:12" x14ac:dyDescent="0.25">
      <c r="A1025" s="8">
        <v>1</v>
      </c>
      <c r="B1025" s="3">
        <v>46</v>
      </c>
      <c r="C1025" s="5">
        <v>160000</v>
      </c>
      <c r="D1025" s="33"/>
      <c r="E1025" s="198">
        <v>1.1999999999999999E-3</v>
      </c>
      <c r="F1025" s="198">
        <v>6.3E-3</v>
      </c>
      <c r="G1025" s="198">
        <v>1.5699999999999999E-2</v>
      </c>
      <c r="H1025" s="198">
        <v>2.8899999999999999E-2</v>
      </c>
      <c r="I1025" s="198">
        <v>6.5199999999999994E-2</v>
      </c>
      <c r="J1025" s="198">
        <v>0.1125</v>
      </c>
      <c r="K1025" s="198">
        <v>0.1691</v>
      </c>
      <c r="L1025" s="198">
        <v>0.23350000000000001</v>
      </c>
    </row>
    <row r="1026" spans="1:12" x14ac:dyDescent="0.25">
      <c r="A1026" s="8">
        <v>1</v>
      </c>
      <c r="B1026" s="3">
        <v>47</v>
      </c>
      <c r="C1026" s="5">
        <v>160000</v>
      </c>
      <c r="D1026" s="33"/>
      <c r="E1026" s="198">
        <v>8.9999999999999998E-4</v>
      </c>
      <c r="F1026" s="198">
        <v>5.4000000000000003E-3</v>
      </c>
      <c r="G1026" s="198">
        <v>1.3899999999999999E-2</v>
      </c>
      <c r="H1026" s="198">
        <v>2.6100000000000002E-2</v>
      </c>
      <c r="I1026" s="198">
        <v>6.0400000000000002E-2</v>
      </c>
      <c r="J1026" s="198">
        <v>0.10589999999999999</v>
      </c>
      <c r="K1026" s="198">
        <v>0.16089999999999999</v>
      </c>
      <c r="L1026" s="198">
        <v>0.22389999999999999</v>
      </c>
    </row>
    <row r="1027" spans="1:12" x14ac:dyDescent="0.25">
      <c r="A1027" s="8">
        <v>1</v>
      </c>
      <c r="B1027" s="3">
        <v>48</v>
      </c>
      <c r="C1027" s="5">
        <v>160000</v>
      </c>
      <c r="D1027" s="33"/>
      <c r="E1027" s="198">
        <v>6.9999999999999999E-4</v>
      </c>
      <c r="F1027" s="198">
        <v>4.5999999999999999E-3</v>
      </c>
      <c r="G1027" s="198">
        <v>1.2200000000000001E-2</v>
      </c>
      <c r="H1027" s="198">
        <v>2.3400000000000001E-2</v>
      </c>
      <c r="I1027" s="198">
        <v>5.57E-2</v>
      </c>
      <c r="J1027" s="198">
        <v>9.9299999999999999E-2</v>
      </c>
      <c r="K1027" s="198">
        <v>0.15260000000000001</v>
      </c>
      <c r="L1027" s="198">
        <v>0.21429999999999999</v>
      </c>
    </row>
    <row r="1028" spans="1:12" x14ac:dyDescent="0.25">
      <c r="A1028" s="8">
        <v>1</v>
      </c>
      <c r="B1028" s="3">
        <v>49</v>
      </c>
      <c r="C1028" s="5">
        <v>160000</v>
      </c>
      <c r="D1028" s="33"/>
      <c r="E1028" s="198">
        <v>5.9999999999999995E-4</v>
      </c>
      <c r="F1028" s="198">
        <v>3.8999999999999998E-3</v>
      </c>
      <c r="G1028" s="198">
        <v>1.06E-2</v>
      </c>
      <c r="H1028" s="198">
        <v>2.0899999999999998E-2</v>
      </c>
      <c r="I1028" s="198">
        <v>5.11E-2</v>
      </c>
      <c r="J1028" s="198">
        <v>9.2799999999999994E-2</v>
      </c>
      <c r="K1028" s="198">
        <v>0.1444</v>
      </c>
      <c r="L1028" s="198">
        <v>0.2046</v>
      </c>
    </row>
    <row r="1029" spans="1:12" x14ac:dyDescent="0.25">
      <c r="A1029" s="8">
        <v>1</v>
      </c>
      <c r="B1029" s="3">
        <v>50</v>
      </c>
      <c r="C1029" s="5">
        <v>160000</v>
      </c>
      <c r="D1029" s="33"/>
      <c r="E1029" s="198">
        <v>4.0000000000000002E-4</v>
      </c>
      <c r="F1029" s="198">
        <v>3.2000000000000002E-3</v>
      </c>
      <c r="G1029" s="198">
        <v>9.1999999999999998E-3</v>
      </c>
      <c r="H1029" s="198">
        <v>1.8499999999999999E-2</v>
      </c>
      <c r="I1029" s="198">
        <v>4.6699999999999998E-2</v>
      </c>
      <c r="J1029" s="198">
        <v>8.6499999999999994E-2</v>
      </c>
      <c r="K1029" s="198">
        <v>0.13639999999999999</v>
      </c>
      <c r="L1029" s="198">
        <v>0.19539999999999999</v>
      </c>
    </row>
    <row r="1030" spans="1:12" x14ac:dyDescent="0.25">
      <c r="A1030" s="8">
        <v>1</v>
      </c>
      <c r="B1030" s="3">
        <v>51</v>
      </c>
      <c r="C1030" s="5">
        <v>160000</v>
      </c>
      <c r="D1030" s="33"/>
      <c r="E1030" s="198">
        <v>2.9999999999999997E-4</v>
      </c>
      <c r="F1030" s="198">
        <v>2.5999999999999999E-3</v>
      </c>
      <c r="G1030" s="198">
        <v>7.9000000000000008E-3</v>
      </c>
      <c r="H1030" s="198">
        <v>1.6299999999999999E-2</v>
      </c>
      <c r="I1030" s="198">
        <v>4.2500000000000003E-2</v>
      </c>
      <c r="J1030" s="198">
        <v>8.0299999999999996E-2</v>
      </c>
      <c r="K1030" s="198">
        <v>0.1285</v>
      </c>
      <c r="L1030" s="198">
        <v>0.18820000000000001</v>
      </c>
    </row>
    <row r="1031" spans="1:12" x14ac:dyDescent="0.25">
      <c r="A1031" s="8">
        <v>1</v>
      </c>
      <c r="B1031" s="3">
        <v>52</v>
      </c>
      <c r="C1031" s="5">
        <v>160000</v>
      </c>
      <c r="D1031" s="33"/>
      <c r="E1031" s="198">
        <v>2.0000000000000001E-4</v>
      </c>
      <c r="F1031" s="198">
        <v>2.0999999999999999E-3</v>
      </c>
      <c r="G1031" s="198">
        <v>6.7000000000000002E-3</v>
      </c>
      <c r="H1031" s="198">
        <v>1.4200000000000001E-2</v>
      </c>
      <c r="I1031" s="198">
        <v>3.8300000000000001E-2</v>
      </c>
      <c r="J1031" s="198">
        <v>7.4099999999999999E-2</v>
      </c>
      <c r="K1031" s="198">
        <v>0.1205</v>
      </c>
      <c r="L1031" s="198">
        <v>0.18090000000000001</v>
      </c>
    </row>
    <row r="1032" spans="1:12" x14ac:dyDescent="0.25">
      <c r="A1032" s="8">
        <v>1</v>
      </c>
      <c r="B1032" s="3">
        <v>53</v>
      </c>
      <c r="C1032" s="5">
        <v>160000</v>
      </c>
      <c r="D1032" s="33"/>
      <c r="E1032" s="198">
        <v>2.0000000000000001E-4</v>
      </c>
      <c r="F1032" s="198">
        <v>1.6999999999999999E-3</v>
      </c>
      <c r="G1032" s="198">
        <v>5.4999999999999997E-3</v>
      </c>
      <c r="H1032" s="198">
        <v>1.2200000000000001E-2</v>
      </c>
      <c r="I1032" s="198">
        <v>3.4299999999999997E-2</v>
      </c>
      <c r="J1032" s="198">
        <v>6.8099999999999994E-2</v>
      </c>
      <c r="K1032" s="198">
        <v>0.11310000000000001</v>
      </c>
      <c r="L1032" s="198">
        <v>0.1736</v>
      </c>
    </row>
    <row r="1033" spans="1:12" x14ac:dyDescent="0.25">
      <c r="A1033" s="8">
        <v>1</v>
      </c>
      <c r="B1033" s="3">
        <v>54</v>
      </c>
      <c r="C1033" s="5">
        <v>160000</v>
      </c>
      <c r="D1033" s="33"/>
      <c r="E1033" s="198">
        <v>1E-4</v>
      </c>
      <c r="F1033" s="198">
        <v>1.2999999999999999E-3</v>
      </c>
      <c r="G1033" s="198">
        <v>4.4999999999999997E-3</v>
      </c>
      <c r="H1033" s="198">
        <v>1.04E-2</v>
      </c>
      <c r="I1033" s="198">
        <v>3.0499999999999999E-2</v>
      </c>
      <c r="J1033" s="198">
        <v>6.2199999999999998E-2</v>
      </c>
      <c r="K1033" s="198">
        <v>0.1067</v>
      </c>
      <c r="L1033" s="198">
        <v>0.16650000000000001</v>
      </c>
    </row>
    <row r="1034" spans="1:12" x14ac:dyDescent="0.25">
      <c r="A1034" s="8">
        <v>1</v>
      </c>
      <c r="B1034" s="3">
        <v>55</v>
      </c>
      <c r="C1034" s="5">
        <v>160000</v>
      </c>
      <c r="D1034" s="33"/>
      <c r="E1034" s="198">
        <v>1E-4</v>
      </c>
      <c r="F1034" s="198">
        <v>1E-3</v>
      </c>
      <c r="G1034" s="198">
        <v>3.7000000000000002E-3</v>
      </c>
      <c r="H1034" s="198">
        <v>8.6999999999999994E-3</v>
      </c>
      <c r="I1034" s="198">
        <v>2.69E-2</v>
      </c>
      <c r="J1034" s="198">
        <v>5.6500000000000002E-2</v>
      </c>
      <c r="K1034" s="198">
        <v>0.10050000000000001</v>
      </c>
      <c r="L1034" s="198">
        <v>0.1595</v>
      </c>
    </row>
    <row r="1035" spans="1:12" x14ac:dyDescent="0.25">
      <c r="A1035" s="8">
        <v>1</v>
      </c>
      <c r="B1035" s="3">
        <v>56</v>
      </c>
      <c r="C1035" s="5">
        <v>160000</v>
      </c>
      <c r="D1035" s="33"/>
      <c r="E1035" s="198">
        <v>1E-4</v>
      </c>
      <c r="F1035" s="198">
        <v>6.9999999999999999E-4</v>
      </c>
      <c r="G1035" s="198">
        <v>2.8999999999999998E-3</v>
      </c>
      <c r="H1035" s="198">
        <v>7.1999999999999998E-3</v>
      </c>
      <c r="I1035" s="198">
        <v>2.3400000000000001E-2</v>
      </c>
      <c r="J1035" s="198">
        <v>5.0900000000000001E-2</v>
      </c>
      <c r="K1035" s="198">
        <v>9.4200000000000006E-2</v>
      </c>
      <c r="L1035" s="198">
        <v>0.1525</v>
      </c>
    </row>
    <row r="1036" spans="1:12" x14ac:dyDescent="0.25">
      <c r="A1036" s="8">
        <v>1</v>
      </c>
      <c r="B1036" s="3">
        <v>57</v>
      </c>
      <c r="C1036" s="5">
        <v>160000</v>
      </c>
      <c r="D1036" s="33"/>
      <c r="E1036" s="198">
        <v>0</v>
      </c>
      <c r="F1036" s="198">
        <v>5.0000000000000001E-4</v>
      </c>
      <c r="G1036" s="198">
        <v>2.2000000000000001E-3</v>
      </c>
      <c r="H1036" s="198">
        <v>5.7999999999999996E-3</v>
      </c>
      <c r="I1036" s="198">
        <v>2.0199999999999999E-2</v>
      </c>
      <c r="J1036" s="198">
        <v>4.6199999999999998E-2</v>
      </c>
      <c r="K1036" s="198">
        <v>8.8099999999999998E-2</v>
      </c>
      <c r="L1036" s="198">
        <v>0.14560000000000001</v>
      </c>
    </row>
    <row r="1037" spans="1:12" x14ac:dyDescent="0.25">
      <c r="A1037" s="8">
        <v>1</v>
      </c>
      <c r="B1037" s="3">
        <v>58</v>
      </c>
      <c r="C1037" s="5">
        <v>160000</v>
      </c>
      <c r="D1037" s="33"/>
      <c r="E1037" s="198">
        <v>0</v>
      </c>
      <c r="F1037" s="198">
        <v>4.0000000000000002E-4</v>
      </c>
      <c r="G1037" s="198">
        <v>1.6999999999999999E-3</v>
      </c>
      <c r="H1037" s="198">
        <v>4.7000000000000002E-3</v>
      </c>
      <c r="I1037" s="198">
        <v>1.7399999999999999E-2</v>
      </c>
      <c r="J1037" s="198">
        <v>4.2000000000000003E-2</v>
      </c>
      <c r="K1037" s="198">
        <v>8.2500000000000004E-2</v>
      </c>
      <c r="L1037" s="198">
        <v>0.1394</v>
      </c>
    </row>
    <row r="1038" spans="1:12" x14ac:dyDescent="0.25">
      <c r="A1038" s="8">
        <v>1</v>
      </c>
      <c r="B1038" s="3">
        <v>59</v>
      </c>
      <c r="C1038" s="5">
        <v>160000</v>
      </c>
      <c r="D1038" s="33"/>
      <c r="E1038" s="198">
        <v>0</v>
      </c>
      <c r="F1038" s="198">
        <v>2.9999999999999997E-4</v>
      </c>
      <c r="G1038" s="198">
        <v>1.2999999999999999E-3</v>
      </c>
      <c r="H1038" s="198">
        <v>3.7000000000000002E-3</v>
      </c>
      <c r="I1038" s="198">
        <v>1.47E-2</v>
      </c>
      <c r="J1038" s="198">
        <v>3.7900000000000003E-2</v>
      </c>
      <c r="K1038" s="198">
        <v>7.6999999999999999E-2</v>
      </c>
      <c r="L1038" s="198">
        <v>0.13320000000000001</v>
      </c>
    </row>
    <row r="1039" spans="1:12" x14ac:dyDescent="0.25">
      <c r="A1039" s="8">
        <v>1</v>
      </c>
      <c r="B1039" s="3">
        <v>60</v>
      </c>
      <c r="C1039" s="5">
        <v>160000</v>
      </c>
      <c r="D1039" s="33"/>
      <c r="E1039" s="198">
        <v>0</v>
      </c>
      <c r="F1039" s="198">
        <v>2.0000000000000001E-4</v>
      </c>
      <c r="G1039" s="198">
        <v>8.9999999999999998E-4</v>
      </c>
      <c r="H1039" s="198">
        <v>2.8999999999999998E-3</v>
      </c>
      <c r="I1039" s="198">
        <v>1.23E-2</v>
      </c>
      <c r="J1039" s="198">
        <v>3.39E-2</v>
      </c>
      <c r="K1039" s="198">
        <v>7.1599999999999997E-2</v>
      </c>
      <c r="L1039" s="198">
        <v>0.127</v>
      </c>
    </row>
    <row r="1040" spans="1:12" x14ac:dyDescent="0.25">
      <c r="A1040" s="8">
        <v>1</v>
      </c>
      <c r="B1040" s="3">
        <v>61</v>
      </c>
      <c r="C1040" s="5">
        <v>160000</v>
      </c>
      <c r="D1040" s="33"/>
      <c r="E1040" s="198">
        <v>0</v>
      </c>
      <c r="F1040" s="198">
        <v>1E-4</v>
      </c>
      <c r="G1040" s="198">
        <v>6.9999999999999999E-4</v>
      </c>
      <c r="H1040" s="198">
        <v>2.2000000000000001E-3</v>
      </c>
      <c r="I1040" s="198">
        <v>1.0200000000000001E-2</v>
      </c>
      <c r="J1040" s="198">
        <v>3.0099999999999998E-2</v>
      </c>
      <c r="K1040" s="198">
        <v>6.6299999999999998E-2</v>
      </c>
      <c r="L1040" s="198">
        <v>0.12089999999999999</v>
      </c>
    </row>
    <row r="1041" spans="1:12" x14ac:dyDescent="0.25">
      <c r="A1041" s="8">
        <v>1</v>
      </c>
      <c r="B1041" s="3">
        <v>62</v>
      </c>
      <c r="C1041" s="5">
        <v>160000</v>
      </c>
      <c r="D1041" s="33"/>
      <c r="E1041" s="198">
        <v>0</v>
      </c>
      <c r="F1041" s="198">
        <v>1E-4</v>
      </c>
      <c r="G1041" s="198">
        <v>4.0000000000000002E-4</v>
      </c>
      <c r="H1041" s="198">
        <v>1.6000000000000001E-3</v>
      </c>
      <c r="I1041" s="198">
        <v>8.3000000000000001E-3</v>
      </c>
      <c r="J1041" s="198">
        <v>2.64E-2</v>
      </c>
      <c r="K1041" s="198">
        <v>6.0999999999999999E-2</v>
      </c>
      <c r="L1041" s="198">
        <v>0.1148</v>
      </c>
    </row>
    <row r="1042" spans="1:12" x14ac:dyDescent="0.25">
      <c r="A1042" s="8">
        <v>1</v>
      </c>
      <c r="B1042" s="3">
        <v>63</v>
      </c>
      <c r="C1042" s="5">
        <v>160000</v>
      </c>
      <c r="D1042" s="33"/>
      <c r="E1042" s="198">
        <v>0</v>
      </c>
      <c r="F1042" s="198">
        <v>0</v>
      </c>
      <c r="G1042" s="198">
        <v>2.9999999999999997E-4</v>
      </c>
      <c r="H1042" s="198">
        <v>1.1000000000000001E-3</v>
      </c>
      <c r="I1042" s="198">
        <v>6.6E-3</v>
      </c>
      <c r="J1042" s="198">
        <v>2.2800000000000001E-2</v>
      </c>
      <c r="K1042" s="198">
        <v>5.57E-2</v>
      </c>
      <c r="L1042" s="198">
        <v>0.1086</v>
      </c>
    </row>
    <row r="1043" spans="1:12" x14ac:dyDescent="0.25">
      <c r="A1043" s="8">
        <v>1</v>
      </c>
      <c r="B1043" s="3">
        <v>64</v>
      </c>
      <c r="C1043" s="5">
        <v>160000</v>
      </c>
      <c r="D1043" s="33"/>
      <c r="E1043" s="198">
        <v>0</v>
      </c>
      <c r="F1043" s="198">
        <v>0</v>
      </c>
      <c r="G1043" s="198">
        <v>2.0000000000000001E-4</v>
      </c>
      <c r="H1043" s="198">
        <v>6.9999999999999999E-4</v>
      </c>
      <c r="I1043" s="198">
        <v>5.1000000000000004E-3</v>
      </c>
      <c r="J1043" s="198">
        <v>1.95E-2</v>
      </c>
      <c r="K1043" s="198">
        <v>5.0500000000000003E-2</v>
      </c>
      <c r="L1043" s="198">
        <v>0.10249999999999999</v>
      </c>
    </row>
    <row r="1044" spans="1:12" x14ac:dyDescent="0.25">
      <c r="A1044" s="8">
        <v>1</v>
      </c>
      <c r="B1044" s="3">
        <v>65</v>
      </c>
      <c r="C1044" s="5">
        <v>160000</v>
      </c>
      <c r="D1044" s="33"/>
      <c r="E1044" s="198">
        <v>0</v>
      </c>
      <c r="F1044" s="198">
        <v>0</v>
      </c>
      <c r="G1044" s="198">
        <v>1E-4</v>
      </c>
      <c r="H1044" s="198">
        <v>4.0000000000000002E-4</v>
      </c>
      <c r="I1044" s="198">
        <v>3.8E-3</v>
      </c>
      <c r="J1044" s="198">
        <v>1.6299999999999999E-2</v>
      </c>
      <c r="K1044" s="198">
        <v>4.5400000000000003E-2</v>
      </c>
      <c r="L1044" s="198">
        <v>9.6299999999999997E-2</v>
      </c>
    </row>
    <row r="1045" spans="1:12" x14ac:dyDescent="0.25">
      <c r="A1045" s="8">
        <v>1</v>
      </c>
      <c r="B1045" s="3">
        <v>66</v>
      </c>
      <c r="C1045" s="5">
        <v>160000</v>
      </c>
      <c r="D1045" s="33"/>
      <c r="E1045" s="198">
        <v>0</v>
      </c>
      <c r="F1045" s="198">
        <v>0</v>
      </c>
      <c r="G1045" s="198">
        <v>0</v>
      </c>
      <c r="H1045" s="198">
        <v>2.0000000000000001E-4</v>
      </c>
      <c r="I1045" s="198">
        <v>2.7000000000000001E-3</v>
      </c>
      <c r="J1045" s="198">
        <v>1.3299999999999999E-2</v>
      </c>
      <c r="K1045" s="198">
        <v>4.0399999999999998E-2</v>
      </c>
      <c r="L1045" s="198">
        <v>9.01E-2</v>
      </c>
    </row>
    <row r="1046" spans="1:12" x14ac:dyDescent="0.25">
      <c r="A1046" s="8">
        <v>1</v>
      </c>
      <c r="B1046" s="3">
        <v>67</v>
      </c>
      <c r="C1046" s="5">
        <v>160000</v>
      </c>
      <c r="D1046" s="33"/>
      <c r="E1046" s="198">
        <v>0</v>
      </c>
      <c r="F1046" s="198">
        <v>0</v>
      </c>
      <c r="G1046" s="198">
        <v>0</v>
      </c>
      <c r="H1046" s="198">
        <v>1E-4</v>
      </c>
      <c r="I1046" s="198">
        <v>1.8E-3</v>
      </c>
      <c r="J1046" s="198">
        <v>1.04E-2</v>
      </c>
      <c r="K1046" s="198">
        <v>3.5099999999999999E-2</v>
      </c>
      <c r="L1046" s="198">
        <v>8.3500000000000005E-2</v>
      </c>
    </row>
    <row r="1047" spans="1:12" x14ac:dyDescent="0.25">
      <c r="A1047" s="8">
        <v>1</v>
      </c>
      <c r="B1047" s="3">
        <v>68</v>
      </c>
      <c r="C1047" s="5">
        <v>160000</v>
      </c>
      <c r="D1047" s="33"/>
      <c r="E1047" s="198">
        <v>0</v>
      </c>
      <c r="F1047" s="198">
        <v>0</v>
      </c>
      <c r="G1047" s="198">
        <v>0</v>
      </c>
      <c r="H1047" s="198">
        <v>1E-4</v>
      </c>
      <c r="I1047" s="198">
        <v>1.1000000000000001E-3</v>
      </c>
      <c r="J1047" s="198">
        <v>7.7000000000000002E-3</v>
      </c>
      <c r="K1047" s="198">
        <v>2.98E-2</v>
      </c>
      <c r="L1047" s="198">
        <v>7.6700000000000004E-2</v>
      </c>
    </row>
    <row r="1048" spans="1:12" x14ac:dyDescent="0.25">
      <c r="A1048" s="8">
        <v>1</v>
      </c>
      <c r="B1048" s="3">
        <v>69</v>
      </c>
      <c r="C1048" s="5">
        <v>160000</v>
      </c>
      <c r="D1048" s="33"/>
      <c r="E1048" s="198">
        <v>0</v>
      </c>
      <c r="F1048" s="198">
        <v>0</v>
      </c>
      <c r="G1048" s="198">
        <v>0</v>
      </c>
      <c r="H1048" s="198">
        <v>0</v>
      </c>
      <c r="I1048" s="198">
        <v>5.9999999999999995E-4</v>
      </c>
      <c r="J1048" s="198">
        <v>5.4999999999999997E-3</v>
      </c>
      <c r="K1048" s="198">
        <v>2.4899999999999999E-2</v>
      </c>
      <c r="L1048" s="198">
        <v>7.0199999999999999E-2</v>
      </c>
    </row>
    <row r="1049" spans="1:12" x14ac:dyDescent="0.25">
      <c r="A1049" s="8">
        <v>1</v>
      </c>
      <c r="B1049" s="3">
        <v>70</v>
      </c>
      <c r="C1049" s="5">
        <v>160000</v>
      </c>
      <c r="D1049" s="33"/>
      <c r="E1049" s="198">
        <v>0</v>
      </c>
      <c r="F1049" s="198">
        <v>0</v>
      </c>
      <c r="G1049" s="198">
        <v>0</v>
      </c>
      <c r="H1049" s="198">
        <v>0</v>
      </c>
      <c r="I1049" s="198">
        <v>2.0000000000000001E-4</v>
      </c>
      <c r="J1049" s="198">
        <v>3.3999999999999998E-3</v>
      </c>
      <c r="K1049" s="198">
        <v>1.95E-2</v>
      </c>
      <c r="L1049" s="198">
        <v>6.25E-2</v>
      </c>
    </row>
    <row r="1050" spans="1:12" x14ac:dyDescent="0.25">
      <c r="A1050" s="8">
        <v>1</v>
      </c>
      <c r="B1050" s="3">
        <v>71</v>
      </c>
      <c r="C1050" s="5">
        <v>160000</v>
      </c>
      <c r="D1050" s="33"/>
      <c r="E1050" s="198">
        <v>0</v>
      </c>
      <c r="F1050" s="198">
        <v>0</v>
      </c>
      <c r="G1050" s="198">
        <v>0</v>
      </c>
      <c r="H1050" s="198">
        <v>0</v>
      </c>
      <c r="I1050" s="198">
        <v>1E-4</v>
      </c>
      <c r="J1050" s="198">
        <v>1.9E-3</v>
      </c>
      <c r="K1050" s="198">
        <v>1.4500000000000001E-2</v>
      </c>
      <c r="L1050" s="198">
        <v>5.5E-2</v>
      </c>
    </row>
    <row r="1051" spans="1:12" x14ac:dyDescent="0.25">
      <c r="A1051" s="8">
        <v>1</v>
      </c>
      <c r="B1051" s="3">
        <v>72</v>
      </c>
      <c r="C1051" s="5">
        <v>160000</v>
      </c>
      <c r="D1051" s="33"/>
      <c r="E1051" s="198">
        <v>0</v>
      </c>
      <c r="F1051" s="198">
        <v>0</v>
      </c>
      <c r="G1051" s="198">
        <v>0</v>
      </c>
      <c r="H1051" s="198">
        <v>0</v>
      </c>
      <c r="I1051" s="198">
        <v>0</v>
      </c>
      <c r="J1051" s="198">
        <v>5.9999999999999995E-4</v>
      </c>
      <c r="K1051" s="198">
        <v>8.6E-3</v>
      </c>
      <c r="L1051" s="198">
        <v>4.4900000000000002E-2</v>
      </c>
    </row>
    <row r="1052" spans="1:12" x14ac:dyDescent="0.25">
      <c r="A1052" s="8">
        <v>1</v>
      </c>
      <c r="B1052" s="3">
        <v>73</v>
      </c>
      <c r="C1052" s="5">
        <v>160000</v>
      </c>
      <c r="D1052" s="33"/>
      <c r="E1052" s="198">
        <v>0</v>
      </c>
      <c r="F1052" s="198">
        <v>0</v>
      </c>
      <c r="G1052" s="198">
        <v>0</v>
      </c>
      <c r="H1052" s="198">
        <v>0</v>
      </c>
      <c r="I1052" s="198">
        <v>0</v>
      </c>
      <c r="J1052" s="198">
        <v>1E-4</v>
      </c>
      <c r="K1052" s="198">
        <v>3.7000000000000002E-3</v>
      </c>
      <c r="L1052" s="198">
        <v>3.4099999999999998E-2</v>
      </c>
    </row>
    <row r="1053" spans="1:12" x14ac:dyDescent="0.25">
      <c r="A1053" s="8">
        <v>1</v>
      </c>
      <c r="B1053" s="3">
        <v>74</v>
      </c>
      <c r="C1053" s="5">
        <v>160000</v>
      </c>
      <c r="D1053" s="33"/>
      <c r="E1053" s="198">
        <v>0</v>
      </c>
      <c r="F1053" s="198">
        <v>0</v>
      </c>
      <c r="G1053" s="198">
        <v>0</v>
      </c>
      <c r="H1053" s="198">
        <v>0</v>
      </c>
      <c r="I1053" s="198">
        <v>0</v>
      </c>
      <c r="J1053" s="198">
        <v>0</v>
      </c>
      <c r="K1053" s="198">
        <v>1.5E-3</v>
      </c>
      <c r="L1053" s="198">
        <v>2.6800000000000001E-2</v>
      </c>
    </row>
    <row r="1054" spans="1:12" x14ac:dyDescent="0.25">
      <c r="A1054" s="8">
        <v>2</v>
      </c>
      <c r="B1054" s="3">
        <v>40</v>
      </c>
      <c r="C1054" s="5">
        <v>160000</v>
      </c>
      <c r="D1054" s="33"/>
      <c r="E1054" s="198">
        <v>4.0000000000000001E-3</v>
      </c>
      <c r="F1054" s="198">
        <v>1.5100000000000001E-2</v>
      </c>
      <c r="G1054" s="198">
        <v>3.1600000000000003E-2</v>
      </c>
      <c r="H1054" s="198">
        <v>5.21E-2</v>
      </c>
      <c r="I1054" s="198">
        <v>0.1023</v>
      </c>
      <c r="J1054" s="198">
        <v>0.16200000000000001</v>
      </c>
      <c r="K1054" s="198">
        <v>0.2291</v>
      </c>
      <c r="L1054" s="198">
        <v>0.30249999999999999</v>
      </c>
    </row>
    <row r="1055" spans="1:12" x14ac:dyDescent="0.25">
      <c r="A1055" s="8">
        <v>2</v>
      </c>
      <c r="B1055" s="3">
        <v>41</v>
      </c>
      <c r="C1055" s="5">
        <v>160000</v>
      </c>
      <c r="D1055" s="33"/>
      <c r="E1055" s="198">
        <v>3.5000000000000001E-3</v>
      </c>
      <c r="F1055" s="198">
        <v>1.38E-2</v>
      </c>
      <c r="G1055" s="198">
        <v>2.9399999999999999E-2</v>
      </c>
      <c r="H1055" s="198">
        <v>4.8899999999999999E-2</v>
      </c>
      <c r="I1055" s="198">
        <v>9.7299999999999998E-2</v>
      </c>
      <c r="J1055" s="198">
        <v>0.15529999999999999</v>
      </c>
      <c r="K1055" s="198">
        <v>0.22109999999999999</v>
      </c>
      <c r="L1055" s="198">
        <v>0.29330000000000001</v>
      </c>
    </row>
    <row r="1056" spans="1:12" x14ac:dyDescent="0.25">
      <c r="A1056" s="8">
        <v>2</v>
      </c>
      <c r="B1056" s="3">
        <v>42</v>
      </c>
      <c r="C1056" s="5">
        <v>160000</v>
      </c>
      <c r="D1056" s="33"/>
      <c r="E1056" s="198">
        <v>3.0999999999999999E-3</v>
      </c>
      <c r="F1056" s="198">
        <v>1.26E-2</v>
      </c>
      <c r="G1056" s="198">
        <v>2.7199999999999998E-2</v>
      </c>
      <c r="H1056" s="198">
        <v>4.58E-2</v>
      </c>
      <c r="I1056" s="198">
        <v>9.2299999999999993E-2</v>
      </c>
      <c r="J1056" s="198">
        <v>0.1487</v>
      </c>
      <c r="K1056" s="198">
        <v>0.21310000000000001</v>
      </c>
      <c r="L1056" s="198">
        <v>0.28399999999999997</v>
      </c>
    </row>
    <row r="1057" spans="1:12" x14ac:dyDescent="0.25">
      <c r="A1057" s="8">
        <v>2</v>
      </c>
      <c r="B1057" s="3">
        <v>43</v>
      </c>
      <c r="C1057" s="5">
        <v>160000</v>
      </c>
      <c r="D1057" s="33"/>
      <c r="E1057" s="198">
        <v>2.7000000000000001E-3</v>
      </c>
      <c r="F1057" s="198">
        <v>1.14E-2</v>
      </c>
      <c r="G1057" s="198">
        <v>2.5100000000000001E-2</v>
      </c>
      <c r="H1057" s="198">
        <v>4.2700000000000002E-2</v>
      </c>
      <c r="I1057" s="198">
        <v>8.7400000000000005E-2</v>
      </c>
      <c r="J1057" s="198">
        <v>0.1421</v>
      </c>
      <c r="K1057" s="198">
        <v>0.2051</v>
      </c>
      <c r="L1057" s="198">
        <v>0.27479999999999999</v>
      </c>
    </row>
    <row r="1058" spans="1:12" x14ac:dyDescent="0.25">
      <c r="A1058" s="8">
        <v>2</v>
      </c>
      <c r="B1058" s="3">
        <v>44</v>
      </c>
      <c r="C1058" s="5">
        <v>160000</v>
      </c>
      <c r="D1058" s="33"/>
      <c r="E1058" s="198">
        <v>2.3999999999999998E-3</v>
      </c>
      <c r="F1058" s="198">
        <v>1.03E-2</v>
      </c>
      <c r="G1058" s="198">
        <v>2.3099999999999999E-2</v>
      </c>
      <c r="H1058" s="198">
        <v>3.9800000000000002E-2</v>
      </c>
      <c r="I1058" s="198">
        <v>8.2600000000000007E-2</v>
      </c>
      <c r="J1058" s="198">
        <v>0.13569999999999999</v>
      </c>
      <c r="K1058" s="198">
        <v>0.19719999999999999</v>
      </c>
      <c r="L1058" s="198">
        <v>0.26579999999999998</v>
      </c>
    </row>
    <row r="1059" spans="1:12" x14ac:dyDescent="0.25">
      <c r="A1059" s="8">
        <v>2</v>
      </c>
      <c r="B1059" s="3">
        <v>45</v>
      </c>
      <c r="C1059" s="5">
        <v>160000</v>
      </c>
      <c r="D1059" s="33"/>
      <c r="E1059" s="198">
        <v>2E-3</v>
      </c>
      <c r="F1059" s="198">
        <v>9.1000000000000004E-3</v>
      </c>
      <c r="G1059" s="198">
        <v>2.0899999999999998E-2</v>
      </c>
      <c r="H1059" s="198">
        <v>3.6499999999999998E-2</v>
      </c>
      <c r="I1059" s="198">
        <v>7.7299999999999994E-2</v>
      </c>
      <c r="J1059" s="198">
        <v>0.1285</v>
      </c>
      <c r="K1059" s="198">
        <v>0.1885</v>
      </c>
      <c r="L1059" s="198">
        <v>0.25580000000000003</v>
      </c>
    </row>
    <row r="1060" spans="1:12" x14ac:dyDescent="0.25">
      <c r="A1060" s="8">
        <v>2</v>
      </c>
      <c r="B1060" s="3">
        <v>46</v>
      </c>
      <c r="C1060" s="5">
        <v>160000</v>
      </c>
      <c r="D1060" s="33"/>
      <c r="E1060" s="198">
        <v>1.6999999999999999E-3</v>
      </c>
      <c r="F1060" s="198">
        <v>8.0000000000000002E-3</v>
      </c>
      <c r="G1060" s="198">
        <v>1.8700000000000001E-2</v>
      </c>
      <c r="H1060" s="198">
        <v>3.3300000000000003E-2</v>
      </c>
      <c r="I1060" s="198">
        <v>7.1999999999999995E-2</v>
      </c>
      <c r="J1060" s="198">
        <v>0.1215</v>
      </c>
      <c r="K1060" s="198">
        <v>0.1799</v>
      </c>
      <c r="L1060" s="198">
        <v>0.24590000000000001</v>
      </c>
    </row>
    <row r="1061" spans="1:12" x14ac:dyDescent="0.25">
      <c r="A1061" s="8">
        <v>2</v>
      </c>
      <c r="B1061" s="3">
        <v>47</v>
      </c>
      <c r="C1061" s="5">
        <v>160000</v>
      </c>
      <c r="D1061" s="33"/>
      <c r="E1061" s="198">
        <v>1.4E-3</v>
      </c>
      <c r="F1061" s="198">
        <v>6.8999999999999999E-3</v>
      </c>
      <c r="G1061" s="198">
        <v>1.6799999999999999E-2</v>
      </c>
      <c r="H1061" s="198">
        <v>3.0300000000000001E-2</v>
      </c>
      <c r="I1061" s="198">
        <v>6.7000000000000004E-2</v>
      </c>
      <c r="J1061" s="198">
        <v>0.11459999999999999</v>
      </c>
      <c r="K1061" s="198">
        <v>0.1714</v>
      </c>
      <c r="L1061" s="198">
        <v>0.2361</v>
      </c>
    </row>
    <row r="1062" spans="1:12" x14ac:dyDescent="0.25">
      <c r="A1062" s="8">
        <v>2</v>
      </c>
      <c r="B1062" s="3">
        <v>48</v>
      </c>
      <c r="C1062" s="5">
        <v>160000</v>
      </c>
      <c r="D1062" s="33"/>
      <c r="E1062" s="198">
        <v>1.1000000000000001E-3</v>
      </c>
      <c r="F1062" s="198">
        <v>6.0000000000000001E-3</v>
      </c>
      <c r="G1062" s="198">
        <v>1.4800000000000001E-2</v>
      </c>
      <c r="H1062" s="198">
        <v>2.7400000000000001E-2</v>
      </c>
      <c r="I1062" s="198">
        <v>6.2E-2</v>
      </c>
      <c r="J1062" s="198">
        <v>0.1077</v>
      </c>
      <c r="K1062" s="198">
        <v>0.16289999999999999</v>
      </c>
      <c r="L1062" s="198">
        <v>0.22620000000000001</v>
      </c>
    </row>
    <row r="1063" spans="1:12" x14ac:dyDescent="0.25">
      <c r="A1063" s="8">
        <v>2</v>
      </c>
      <c r="B1063" s="3">
        <v>49</v>
      </c>
      <c r="C1063" s="5">
        <v>160000</v>
      </c>
      <c r="D1063" s="33"/>
      <c r="E1063" s="198">
        <v>8.9999999999999998E-4</v>
      </c>
      <c r="F1063" s="198">
        <v>5.1000000000000004E-3</v>
      </c>
      <c r="G1063" s="198">
        <v>1.2999999999999999E-2</v>
      </c>
      <c r="H1063" s="198">
        <v>2.4500000000000001E-2</v>
      </c>
      <c r="I1063" s="198">
        <v>5.7099999999999998E-2</v>
      </c>
      <c r="J1063" s="198">
        <v>0.1009</v>
      </c>
      <c r="K1063" s="198">
        <v>0.1545</v>
      </c>
      <c r="L1063" s="198">
        <v>0.21629999999999999</v>
      </c>
    </row>
    <row r="1064" spans="1:12" x14ac:dyDescent="0.25">
      <c r="A1064" s="8">
        <v>2</v>
      </c>
      <c r="B1064" s="3">
        <v>50</v>
      </c>
      <c r="C1064" s="5">
        <v>160000</v>
      </c>
      <c r="D1064" s="33"/>
      <c r="E1064" s="198">
        <v>6.9999999999999999E-4</v>
      </c>
      <c r="F1064" s="198">
        <v>4.3E-3</v>
      </c>
      <c r="G1064" s="198">
        <v>1.14E-2</v>
      </c>
      <c r="H1064" s="198">
        <v>2.1899999999999999E-2</v>
      </c>
      <c r="I1064" s="198">
        <v>5.2499999999999998E-2</v>
      </c>
      <c r="J1064" s="198">
        <v>9.4399999999999998E-2</v>
      </c>
      <c r="K1064" s="198">
        <v>0.1462</v>
      </c>
      <c r="L1064" s="198">
        <v>0.2069</v>
      </c>
    </row>
    <row r="1065" spans="1:12" x14ac:dyDescent="0.25">
      <c r="A1065" s="8">
        <v>2</v>
      </c>
      <c r="B1065" s="3">
        <v>51</v>
      </c>
      <c r="C1065" s="5">
        <v>160000</v>
      </c>
      <c r="D1065" s="33"/>
      <c r="E1065" s="198">
        <v>5.0000000000000001E-4</v>
      </c>
      <c r="F1065" s="198">
        <v>3.5999999999999999E-3</v>
      </c>
      <c r="G1065" s="198">
        <v>9.9000000000000008E-3</v>
      </c>
      <c r="H1065" s="198">
        <v>1.9400000000000001E-2</v>
      </c>
      <c r="I1065" s="198">
        <v>4.8000000000000001E-2</v>
      </c>
      <c r="J1065" s="198">
        <v>8.7900000000000006E-2</v>
      </c>
      <c r="K1065" s="198">
        <v>0.1381</v>
      </c>
      <c r="L1065" s="198">
        <v>0.1996</v>
      </c>
    </row>
    <row r="1066" spans="1:12" x14ac:dyDescent="0.25">
      <c r="A1066" s="8">
        <v>2</v>
      </c>
      <c r="B1066" s="3">
        <v>52</v>
      </c>
      <c r="C1066" s="5">
        <v>160000</v>
      </c>
      <c r="D1066" s="33"/>
      <c r="E1066" s="198">
        <v>4.0000000000000002E-4</v>
      </c>
      <c r="F1066" s="198">
        <v>2.8999999999999998E-3</v>
      </c>
      <c r="G1066" s="198">
        <v>8.3999999999999995E-3</v>
      </c>
      <c r="H1066" s="198">
        <v>1.7000000000000001E-2</v>
      </c>
      <c r="I1066" s="198">
        <v>4.3499999999999997E-2</v>
      </c>
      <c r="J1066" s="198">
        <v>8.1500000000000003E-2</v>
      </c>
      <c r="K1066" s="198">
        <v>0.1298</v>
      </c>
      <c r="L1066" s="198">
        <v>0.19209999999999999</v>
      </c>
    </row>
    <row r="1067" spans="1:12" x14ac:dyDescent="0.25">
      <c r="A1067" s="8">
        <v>2</v>
      </c>
      <c r="B1067" s="3">
        <v>53</v>
      </c>
      <c r="C1067" s="5">
        <v>160000</v>
      </c>
      <c r="D1067" s="33"/>
      <c r="E1067" s="198">
        <v>2.9999999999999997E-4</v>
      </c>
      <c r="F1067" s="198">
        <v>2.3999999999999998E-3</v>
      </c>
      <c r="G1067" s="198">
        <v>7.1000000000000004E-3</v>
      </c>
      <c r="H1067" s="198">
        <v>1.4800000000000001E-2</v>
      </c>
      <c r="I1067" s="198">
        <v>3.9100000000000003E-2</v>
      </c>
      <c r="J1067" s="198">
        <v>7.51E-2</v>
      </c>
      <c r="K1067" s="198">
        <v>0.12230000000000001</v>
      </c>
      <c r="L1067" s="198">
        <v>0.18479999999999999</v>
      </c>
    </row>
    <row r="1068" spans="1:12" x14ac:dyDescent="0.25">
      <c r="A1068" s="8">
        <v>2</v>
      </c>
      <c r="B1068" s="3">
        <v>54</v>
      </c>
      <c r="C1068" s="5">
        <v>160000</v>
      </c>
      <c r="D1068" s="33"/>
      <c r="E1068" s="198">
        <v>2.0000000000000001E-4</v>
      </c>
      <c r="F1068" s="198">
        <v>1.9E-3</v>
      </c>
      <c r="G1068" s="198">
        <v>5.8999999999999999E-3</v>
      </c>
      <c r="H1068" s="198">
        <v>1.2699999999999999E-2</v>
      </c>
      <c r="I1068" s="198">
        <v>3.5000000000000003E-2</v>
      </c>
      <c r="J1068" s="198">
        <v>6.88E-2</v>
      </c>
      <c r="K1068" s="198">
        <v>0.1157</v>
      </c>
      <c r="L1068" s="198">
        <v>0.17749999999999999</v>
      </c>
    </row>
    <row r="1069" spans="1:12" x14ac:dyDescent="0.25">
      <c r="A1069" s="8">
        <v>2</v>
      </c>
      <c r="B1069" s="3">
        <v>55</v>
      </c>
      <c r="C1069" s="5">
        <v>160000</v>
      </c>
      <c r="D1069" s="33"/>
      <c r="E1069" s="198">
        <v>1E-4</v>
      </c>
      <c r="F1069" s="198">
        <v>1.5E-3</v>
      </c>
      <c r="G1069" s="198">
        <v>4.7999999999999996E-3</v>
      </c>
      <c r="H1069" s="198">
        <v>1.0800000000000001E-2</v>
      </c>
      <c r="I1069" s="198">
        <v>3.1099999999999999E-2</v>
      </c>
      <c r="J1069" s="198">
        <v>6.2899999999999998E-2</v>
      </c>
      <c r="K1069" s="198">
        <v>0.10929999999999999</v>
      </c>
      <c r="L1069" s="198">
        <v>0.1704</v>
      </c>
    </row>
    <row r="1070" spans="1:12" x14ac:dyDescent="0.25">
      <c r="A1070" s="8">
        <v>2</v>
      </c>
      <c r="B1070" s="3">
        <v>56</v>
      </c>
      <c r="C1070" s="5">
        <v>160000</v>
      </c>
      <c r="D1070" s="33"/>
      <c r="E1070" s="198">
        <v>1E-4</v>
      </c>
      <c r="F1070" s="198">
        <v>1.1000000000000001E-3</v>
      </c>
      <c r="G1070" s="198">
        <v>3.8999999999999998E-3</v>
      </c>
      <c r="H1070" s="198">
        <v>8.9999999999999993E-3</v>
      </c>
      <c r="I1070" s="198">
        <v>2.7300000000000001E-2</v>
      </c>
      <c r="J1070" s="198">
        <v>5.7099999999999998E-2</v>
      </c>
      <c r="K1070" s="198">
        <v>0.10290000000000001</v>
      </c>
      <c r="L1070" s="198">
        <v>0.1633</v>
      </c>
    </row>
    <row r="1071" spans="1:12" x14ac:dyDescent="0.25">
      <c r="A1071" s="8">
        <v>2</v>
      </c>
      <c r="B1071" s="3">
        <v>57</v>
      </c>
      <c r="C1071" s="5">
        <v>160000</v>
      </c>
      <c r="D1071" s="33"/>
      <c r="E1071" s="198">
        <v>1E-4</v>
      </c>
      <c r="F1071" s="198">
        <v>8.0000000000000004E-4</v>
      </c>
      <c r="G1071" s="198">
        <v>3.0999999999999999E-3</v>
      </c>
      <c r="H1071" s="198">
        <v>7.4000000000000003E-3</v>
      </c>
      <c r="I1071" s="198">
        <v>2.3699999999999999E-2</v>
      </c>
      <c r="J1071" s="198">
        <v>5.21E-2</v>
      </c>
      <c r="K1071" s="198">
        <v>9.6500000000000002E-2</v>
      </c>
      <c r="L1071" s="198">
        <v>0.15629999999999999</v>
      </c>
    </row>
    <row r="1072" spans="1:12" x14ac:dyDescent="0.25">
      <c r="A1072" s="8">
        <v>2</v>
      </c>
      <c r="B1072" s="3">
        <v>58</v>
      </c>
      <c r="C1072" s="5">
        <v>160000</v>
      </c>
      <c r="D1072" s="33"/>
      <c r="E1072" s="198">
        <v>0</v>
      </c>
      <c r="F1072" s="198">
        <v>5.9999999999999995E-4</v>
      </c>
      <c r="G1072" s="198">
        <v>2.3999999999999998E-3</v>
      </c>
      <c r="H1072" s="198">
        <v>6.1000000000000004E-3</v>
      </c>
      <c r="I1072" s="198">
        <v>2.06E-2</v>
      </c>
      <c r="J1072" s="198">
        <v>4.7699999999999999E-2</v>
      </c>
      <c r="K1072" s="198">
        <v>9.0899999999999995E-2</v>
      </c>
      <c r="L1072" s="198">
        <v>0.15010000000000001</v>
      </c>
    </row>
    <row r="1073" spans="1:12" x14ac:dyDescent="0.25">
      <c r="A1073" s="8">
        <v>2</v>
      </c>
      <c r="B1073" s="3">
        <v>59</v>
      </c>
      <c r="C1073" s="5">
        <v>160000</v>
      </c>
      <c r="D1073" s="33"/>
      <c r="E1073" s="198">
        <v>0</v>
      </c>
      <c r="F1073" s="198">
        <v>4.0000000000000002E-4</v>
      </c>
      <c r="G1073" s="198">
        <v>1.9E-3</v>
      </c>
      <c r="H1073" s="198">
        <v>4.8999999999999998E-3</v>
      </c>
      <c r="I1073" s="198">
        <v>1.77E-2</v>
      </c>
      <c r="J1073" s="198">
        <v>4.3400000000000001E-2</v>
      </c>
      <c r="K1073" s="198">
        <v>8.5300000000000001E-2</v>
      </c>
      <c r="L1073" s="198">
        <v>0.1439</v>
      </c>
    </row>
    <row r="1074" spans="1:12" x14ac:dyDescent="0.25">
      <c r="A1074" s="8">
        <v>2</v>
      </c>
      <c r="B1074" s="3">
        <v>60</v>
      </c>
      <c r="C1074" s="5">
        <v>160000</v>
      </c>
      <c r="D1074" s="33"/>
      <c r="E1074" s="198">
        <v>0</v>
      </c>
      <c r="F1074" s="198">
        <v>2.9999999999999997E-4</v>
      </c>
      <c r="G1074" s="198">
        <v>1.4E-3</v>
      </c>
      <c r="H1074" s="198">
        <v>3.8999999999999998E-3</v>
      </c>
      <c r="I1074" s="198">
        <v>1.4999999999999999E-2</v>
      </c>
      <c r="J1074" s="198">
        <v>3.9199999999999999E-2</v>
      </c>
      <c r="K1074" s="198">
        <v>7.9699999999999993E-2</v>
      </c>
      <c r="L1074" s="198">
        <v>0.13769999999999999</v>
      </c>
    </row>
    <row r="1075" spans="1:12" x14ac:dyDescent="0.25">
      <c r="A1075" s="8">
        <v>2</v>
      </c>
      <c r="B1075" s="3">
        <v>61</v>
      </c>
      <c r="C1075" s="5">
        <v>160000</v>
      </c>
      <c r="D1075" s="33"/>
      <c r="E1075" s="198">
        <v>0</v>
      </c>
      <c r="F1075" s="198">
        <v>2.0000000000000001E-4</v>
      </c>
      <c r="G1075" s="198">
        <v>1E-3</v>
      </c>
      <c r="H1075" s="198">
        <v>3.0000000000000001E-3</v>
      </c>
      <c r="I1075" s="198">
        <v>1.2699999999999999E-2</v>
      </c>
      <c r="J1075" s="198">
        <v>3.5200000000000002E-2</v>
      </c>
      <c r="K1075" s="198">
        <v>7.4300000000000005E-2</v>
      </c>
      <c r="L1075" s="198">
        <v>0.13159999999999999</v>
      </c>
    </row>
    <row r="1076" spans="1:12" x14ac:dyDescent="0.25">
      <c r="A1076" s="8">
        <v>2</v>
      </c>
      <c r="B1076" s="3">
        <v>62</v>
      </c>
      <c r="C1076" s="5">
        <v>160000</v>
      </c>
      <c r="D1076" s="33"/>
      <c r="E1076" s="198">
        <v>0</v>
      </c>
      <c r="F1076" s="198">
        <v>1E-4</v>
      </c>
      <c r="G1076" s="198">
        <v>6.9999999999999999E-4</v>
      </c>
      <c r="H1076" s="198">
        <v>2.2000000000000001E-3</v>
      </c>
      <c r="I1076" s="198">
        <v>1.06E-2</v>
      </c>
      <c r="J1076" s="198">
        <v>3.1300000000000001E-2</v>
      </c>
      <c r="K1076" s="198">
        <v>6.8900000000000003E-2</v>
      </c>
      <c r="L1076" s="198">
        <v>0.1255</v>
      </c>
    </row>
    <row r="1077" spans="1:12" x14ac:dyDescent="0.25">
      <c r="A1077" s="8">
        <v>2</v>
      </c>
      <c r="B1077" s="3">
        <v>63</v>
      </c>
      <c r="C1077" s="5">
        <v>160000</v>
      </c>
      <c r="D1077" s="33"/>
      <c r="E1077" s="198">
        <v>0</v>
      </c>
      <c r="F1077" s="198">
        <v>1E-4</v>
      </c>
      <c r="G1077" s="198">
        <v>5.0000000000000001E-4</v>
      </c>
      <c r="H1077" s="198">
        <v>1.6000000000000001E-3</v>
      </c>
      <c r="I1077" s="198">
        <v>8.6E-3</v>
      </c>
      <c r="J1077" s="198">
        <v>2.7400000000000001E-2</v>
      </c>
      <c r="K1077" s="198">
        <v>6.3399999999999998E-2</v>
      </c>
      <c r="L1077" s="198">
        <v>0.1193</v>
      </c>
    </row>
    <row r="1078" spans="1:12" x14ac:dyDescent="0.25">
      <c r="A1078" s="8">
        <v>2</v>
      </c>
      <c r="B1078" s="3">
        <v>64</v>
      </c>
      <c r="C1078" s="5">
        <v>160000</v>
      </c>
      <c r="D1078" s="33"/>
      <c r="E1078" s="198">
        <v>0</v>
      </c>
      <c r="F1078" s="198">
        <v>0</v>
      </c>
      <c r="G1078" s="198">
        <v>2.9999999999999997E-4</v>
      </c>
      <c r="H1078" s="198">
        <v>1.1000000000000001E-3</v>
      </c>
      <c r="I1078" s="198">
        <v>6.7999999999999996E-3</v>
      </c>
      <c r="J1078" s="198">
        <v>2.3699999999999999E-2</v>
      </c>
      <c r="K1078" s="198">
        <v>5.8099999999999999E-2</v>
      </c>
      <c r="L1078" s="198">
        <v>0.11310000000000001</v>
      </c>
    </row>
    <row r="1079" spans="1:12" x14ac:dyDescent="0.25">
      <c r="A1079" s="8">
        <v>2</v>
      </c>
      <c r="B1079" s="3">
        <v>65</v>
      </c>
      <c r="C1079" s="5">
        <v>160000</v>
      </c>
      <c r="D1079" s="33"/>
      <c r="E1079" s="198">
        <v>0</v>
      </c>
      <c r="F1079" s="198">
        <v>0</v>
      </c>
      <c r="G1079" s="198">
        <v>2.0000000000000001E-4</v>
      </c>
      <c r="H1079" s="198">
        <v>6.9999999999999999E-4</v>
      </c>
      <c r="I1079" s="198">
        <v>5.1999999999999998E-3</v>
      </c>
      <c r="J1079" s="198">
        <v>2.0199999999999999E-2</v>
      </c>
      <c r="K1079" s="198">
        <v>5.2699999999999997E-2</v>
      </c>
      <c r="L1079" s="198">
        <v>0.1069</v>
      </c>
    </row>
    <row r="1080" spans="1:12" x14ac:dyDescent="0.25">
      <c r="A1080" s="8">
        <v>2</v>
      </c>
      <c r="B1080" s="3">
        <v>66</v>
      </c>
      <c r="C1080" s="5">
        <v>160000</v>
      </c>
      <c r="D1080" s="33"/>
      <c r="E1080" s="198">
        <v>0</v>
      </c>
      <c r="F1080" s="198">
        <v>0</v>
      </c>
      <c r="G1080" s="198">
        <v>1E-4</v>
      </c>
      <c r="H1080" s="198">
        <v>4.0000000000000002E-4</v>
      </c>
      <c r="I1080" s="198">
        <v>3.8999999999999998E-3</v>
      </c>
      <c r="J1080" s="198">
        <v>1.6899999999999998E-2</v>
      </c>
      <c r="K1080" s="198">
        <v>4.7500000000000001E-2</v>
      </c>
      <c r="L1080" s="198">
        <v>0.1007</v>
      </c>
    </row>
    <row r="1081" spans="1:12" x14ac:dyDescent="0.25">
      <c r="A1081" s="8">
        <v>2</v>
      </c>
      <c r="B1081" s="3">
        <v>67</v>
      </c>
      <c r="C1081" s="5">
        <v>160000</v>
      </c>
      <c r="D1081" s="33"/>
      <c r="E1081" s="198">
        <v>0</v>
      </c>
      <c r="F1081" s="198">
        <v>0</v>
      </c>
      <c r="G1081" s="198">
        <v>0</v>
      </c>
      <c r="H1081" s="198">
        <v>2.0000000000000001E-4</v>
      </c>
      <c r="I1081" s="198">
        <v>2.7000000000000001E-3</v>
      </c>
      <c r="J1081" s="198">
        <v>1.3599999999999999E-2</v>
      </c>
      <c r="K1081" s="198">
        <v>4.19E-2</v>
      </c>
      <c r="L1081" s="198">
        <v>9.4E-2</v>
      </c>
    </row>
    <row r="1082" spans="1:12" x14ac:dyDescent="0.25">
      <c r="A1082" s="8">
        <v>2</v>
      </c>
      <c r="B1082" s="3">
        <v>68</v>
      </c>
      <c r="C1082" s="5">
        <v>160000</v>
      </c>
      <c r="D1082" s="33"/>
      <c r="E1082" s="198">
        <v>0</v>
      </c>
      <c r="F1082" s="198">
        <v>0</v>
      </c>
      <c r="G1082" s="198">
        <v>0</v>
      </c>
      <c r="H1082" s="198">
        <v>1E-4</v>
      </c>
      <c r="I1082" s="198">
        <v>1.6999999999999999E-3</v>
      </c>
      <c r="J1082" s="198">
        <v>1.0500000000000001E-2</v>
      </c>
      <c r="K1082" s="198">
        <v>3.6299999999999999E-2</v>
      </c>
      <c r="L1082" s="198">
        <v>8.72E-2</v>
      </c>
    </row>
    <row r="1083" spans="1:12" x14ac:dyDescent="0.25">
      <c r="A1083" s="8">
        <v>2</v>
      </c>
      <c r="B1083" s="3">
        <v>69</v>
      </c>
      <c r="C1083" s="5">
        <v>160000</v>
      </c>
      <c r="D1083" s="33"/>
      <c r="E1083" s="198">
        <v>0</v>
      </c>
      <c r="F1083" s="198">
        <v>0</v>
      </c>
      <c r="G1083" s="198">
        <v>0</v>
      </c>
      <c r="H1083" s="198">
        <v>0</v>
      </c>
      <c r="I1083" s="198">
        <v>1E-3</v>
      </c>
      <c r="J1083" s="198">
        <v>7.7999999999999996E-3</v>
      </c>
      <c r="K1083" s="198">
        <v>3.1099999999999999E-2</v>
      </c>
      <c r="L1083" s="198">
        <v>8.0600000000000005E-2</v>
      </c>
    </row>
    <row r="1084" spans="1:12" x14ac:dyDescent="0.25">
      <c r="A1084" s="8">
        <v>2</v>
      </c>
      <c r="B1084" s="3">
        <v>70</v>
      </c>
      <c r="C1084" s="5">
        <v>160000</v>
      </c>
      <c r="D1084" s="33"/>
      <c r="E1084" s="198">
        <v>0</v>
      </c>
      <c r="F1084" s="198">
        <v>0</v>
      </c>
      <c r="G1084" s="198">
        <v>0</v>
      </c>
      <c r="H1084" s="198">
        <v>0</v>
      </c>
      <c r="I1084" s="198">
        <v>5.0000000000000001E-4</v>
      </c>
      <c r="J1084" s="198">
        <v>5.1999999999999998E-3</v>
      </c>
      <c r="K1084" s="198">
        <v>2.5100000000000001E-2</v>
      </c>
      <c r="L1084" s="198">
        <v>7.2900000000000006E-2</v>
      </c>
    </row>
    <row r="1085" spans="1:12" x14ac:dyDescent="0.25">
      <c r="A1085" s="8">
        <v>2</v>
      </c>
      <c r="B1085" s="3">
        <v>71</v>
      </c>
      <c r="C1085" s="5">
        <v>160000</v>
      </c>
      <c r="D1085" s="33"/>
      <c r="E1085" s="198">
        <v>0</v>
      </c>
      <c r="F1085" s="198">
        <v>0</v>
      </c>
      <c r="G1085" s="198">
        <v>0</v>
      </c>
      <c r="H1085" s="198">
        <v>0</v>
      </c>
      <c r="I1085" s="198">
        <v>2.0000000000000001E-4</v>
      </c>
      <c r="J1085" s="198">
        <v>3.0999999999999999E-3</v>
      </c>
      <c r="K1085" s="198">
        <v>1.9599999999999999E-2</v>
      </c>
      <c r="L1085" s="198">
        <v>6.5299999999999997E-2</v>
      </c>
    </row>
    <row r="1086" spans="1:12" x14ac:dyDescent="0.25">
      <c r="A1086" s="8">
        <v>2</v>
      </c>
      <c r="B1086" s="3">
        <v>72</v>
      </c>
      <c r="C1086" s="5">
        <v>160000</v>
      </c>
      <c r="D1086" s="33"/>
      <c r="E1086" s="198">
        <v>0</v>
      </c>
      <c r="F1086" s="198">
        <v>0</v>
      </c>
      <c r="G1086" s="198">
        <v>0</v>
      </c>
      <c r="H1086" s="198">
        <v>0</v>
      </c>
      <c r="I1086" s="198">
        <v>0</v>
      </c>
      <c r="J1086" s="198">
        <v>1.1999999999999999E-3</v>
      </c>
      <c r="K1086" s="198">
        <v>1.2699999999999999E-2</v>
      </c>
      <c r="L1086" s="198">
        <v>5.5E-2</v>
      </c>
    </row>
    <row r="1087" spans="1:12" x14ac:dyDescent="0.25">
      <c r="A1087" s="8">
        <v>2</v>
      </c>
      <c r="B1087" s="3">
        <v>73</v>
      </c>
      <c r="C1087" s="5">
        <v>160000</v>
      </c>
      <c r="D1087" s="33"/>
      <c r="E1087" s="198">
        <v>0</v>
      </c>
      <c r="F1087" s="198">
        <v>0</v>
      </c>
      <c r="G1087" s="198">
        <v>0</v>
      </c>
      <c r="H1087" s="198">
        <v>0</v>
      </c>
      <c r="I1087" s="198">
        <v>0</v>
      </c>
      <c r="J1087" s="198">
        <v>2.0000000000000001E-4</v>
      </c>
      <c r="K1087" s="198">
        <v>6.4000000000000003E-3</v>
      </c>
      <c r="L1087" s="198">
        <v>4.3700000000000003E-2</v>
      </c>
    </row>
    <row r="1088" spans="1:12" x14ac:dyDescent="0.25">
      <c r="A1088" s="8">
        <v>2</v>
      </c>
      <c r="B1088" s="3">
        <v>74</v>
      </c>
      <c r="C1088" s="5">
        <v>160000</v>
      </c>
      <c r="D1088" s="33"/>
      <c r="E1088" s="198">
        <v>0</v>
      </c>
      <c r="F1088" s="198">
        <v>0</v>
      </c>
      <c r="G1088" s="198">
        <v>0</v>
      </c>
      <c r="H1088" s="198">
        <v>0</v>
      </c>
      <c r="I1088" s="198">
        <v>0</v>
      </c>
      <c r="J1088" s="198">
        <v>0</v>
      </c>
      <c r="K1088" s="198">
        <v>3.2000000000000002E-3</v>
      </c>
      <c r="L1088" s="198">
        <v>3.6200000000000003E-2</v>
      </c>
    </row>
    <row r="1089" spans="1:12" x14ac:dyDescent="0.25">
      <c r="A1089" s="8">
        <v>3</v>
      </c>
      <c r="B1089" s="3">
        <v>40</v>
      </c>
      <c r="C1089" s="5">
        <v>160000</v>
      </c>
      <c r="D1089" s="33"/>
      <c r="E1089" s="198">
        <v>6.8999999999999999E-3</v>
      </c>
      <c r="F1089" s="198">
        <v>2.2100000000000002E-2</v>
      </c>
      <c r="G1089" s="198">
        <v>4.2299999999999997E-2</v>
      </c>
      <c r="H1089" s="198">
        <v>6.6299999999999998E-2</v>
      </c>
      <c r="I1089" s="198">
        <v>0.1225</v>
      </c>
      <c r="J1089" s="198">
        <v>0.18720000000000001</v>
      </c>
      <c r="K1089" s="198">
        <v>0.25850000000000001</v>
      </c>
      <c r="L1089" s="198">
        <v>0.3352</v>
      </c>
    </row>
    <row r="1090" spans="1:12" x14ac:dyDescent="0.25">
      <c r="A1090" s="8">
        <v>3</v>
      </c>
      <c r="B1090" s="3">
        <v>41</v>
      </c>
      <c r="C1090" s="5">
        <v>160000</v>
      </c>
      <c r="D1090" s="33"/>
      <c r="E1090" s="198">
        <v>6.1999999999999998E-3</v>
      </c>
      <c r="F1090" s="198">
        <v>2.0500000000000001E-2</v>
      </c>
      <c r="G1090" s="198">
        <v>3.9800000000000002E-2</v>
      </c>
      <c r="H1090" s="198">
        <v>6.2799999999999995E-2</v>
      </c>
      <c r="I1090" s="198">
        <v>0.1171</v>
      </c>
      <c r="J1090" s="198">
        <v>0.1802</v>
      </c>
      <c r="K1090" s="198">
        <v>0.25009999999999999</v>
      </c>
      <c r="L1090" s="198">
        <v>0.32569999999999999</v>
      </c>
    </row>
    <row r="1091" spans="1:12" x14ac:dyDescent="0.25">
      <c r="A1091" s="8">
        <v>3</v>
      </c>
      <c r="B1091" s="3">
        <v>42</v>
      </c>
      <c r="C1091" s="5">
        <v>160000</v>
      </c>
      <c r="D1091" s="33"/>
      <c r="E1091" s="198">
        <v>5.5999999999999999E-3</v>
      </c>
      <c r="F1091" s="198">
        <v>1.89E-2</v>
      </c>
      <c r="G1091" s="198">
        <v>3.7199999999999997E-2</v>
      </c>
      <c r="H1091" s="198">
        <v>5.9200000000000003E-2</v>
      </c>
      <c r="I1091" s="198">
        <v>0.11169999999999999</v>
      </c>
      <c r="J1091" s="198">
        <v>0.1731</v>
      </c>
      <c r="K1091" s="198">
        <v>0.24160000000000001</v>
      </c>
      <c r="L1091" s="198">
        <v>0.316</v>
      </c>
    </row>
    <row r="1092" spans="1:12" x14ac:dyDescent="0.25">
      <c r="A1092" s="8">
        <v>3</v>
      </c>
      <c r="B1092" s="3">
        <v>43</v>
      </c>
      <c r="C1092" s="5">
        <v>160000</v>
      </c>
      <c r="D1092" s="33"/>
      <c r="E1092" s="198">
        <v>5.1000000000000004E-3</v>
      </c>
      <c r="F1092" s="198">
        <v>1.7399999999999999E-2</v>
      </c>
      <c r="G1092" s="198">
        <v>3.4700000000000002E-2</v>
      </c>
      <c r="H1092" s="198">
        <v>5.57E-2</v>
      </c>
      <c r="I1092" s="198">
        <v>0.10630000000000001</v>
      </c>
      <c r="J1092" s="198">
        <v>0.1661</v>
      </c>
      <c r="K1092" s="198">
        <v>0.23319999999999999</v>
      </c>
      <c r="L1092" s="198">
        <v>0.30640000000000001</v>
      </c>
    </row>
    <row r="1093" spans="1:12" x14ac:dyDescent="0.25">
      <c r="A1093" s="8">
        <v>3</v>
      </c>
      <c r="B1093" s="3">
        <v>44</v>
      </c>
      <c r="C1093" s="5">
        <v>160000</v>
      </c>
      <c r="D1093" s="33"/>
      <c r="E1093" s="198">
        <v>4.4999999999999997E-3</v>
      </c>
      <c r="F1093" s="198">
        <v>1.6E-2</v>
      </c>
      <c r="G1093" s="198">
        <v>3.2300000000000002E-2</v>
      </c>
      <c r="H1093" s="198">
        <v>5.2299999999999999E-2</v>
      </c>
      <c r="I1093" s="198">
        <v>0.1011</v>
      </c>
      <c r="J1093" s="198">
        <v>0.15920000000000001</v>
      </c>
      <c r="K1093" s="198">
        <v>0.22489999999999999</v>
      </c>
      <c r="L1093" s="198">
        <v>0.2969</v>
      </c>
    </row>
    <row r="1094" spans="1:12" x14ac:dyDescent="0.25">
      <c r="A1094" s="8">
        <v>3</v>
      </c>
      <c r="B1094" s="3">
        <v>45</v>
      </c>
      <c r="C1094" s="5">
        <v>160000</v>
      </c>
      <c r="D1094" s="33"/>
      <c r="E1094" s="198">
        <v>3.8999999999999998E-3</v>
      </c>
      <c r="F1094" s="198">
        <v>1.44E-2</v>
      </c>
      <c r="G1094" s="198">
        <v>2.9600000000000001E-2</v>
      </c>
      <c r="H1094" s="198">
        <v>4.8500000000000001E-2</v>
      </c>
      <c r="I1094" s="198">
        <v>9.5200000000000007E-2</v>
      </c>
      <c r="J1094" s="198">
        <v>0.15160000000000001</v>
      </c>
      <c r="K1094" s="198">
        <v>0.2157</v>
      </c>
      <c r="L1094" s="198">
        <v>0.28639999999999999</v>
      </c>
    </row>
    <row r="1095" spans="1:12" x14ac:dyDescent="0.25">
      <c r="A1095" s="8">
        <v>3</v>
      </c>
      <c r="B1095" s="3">
        <v>46</v>
      </c>
      <c r="C1095" s="5">
        <v>160000</v>
      </c>
      <c r="D1095" s="33"/>
      <c r="E1095" s="198">
        <v>3.3999999999999998E-3</v>
      </c>
      <c r="F1095" s="198">
        <v>1.2800000000000001E-2</v>
      </c>
      <c r="G1095" s="198">
        <v>2.69E-2</v>
      </c>
      <c r="H1095" s="198">
        <v>4.48E-2</v>
      </c>
      <c r="I1095" s="198">
        <v>8.9399999999999993E-2</v>
      </c>
      <c r="J1095" s="198">
        <v>0.14399999999999999</v>
      </c>
      <c r="K1095" s="198">
        <v>0.20660000000000001</v>
      </c>
      <c r="L1095" s="198">
        <v>0.27589999999999998</v>
      </c>
    </row>
    <row r="1096" spans="1:12" x14ac:dyDescent="0.25">
      <c r="A1096" s="8">
        <v>3</v>
      </c>
      <c r="B1096" s="3">
        <v>47</v>
      </c>
      <c r="C1096" s="5">
        <v>160000</v>
      </c>
      <c r="D1096" s="33"/>
      <c r="E1096" s="198">
        <v>2.8999999999999998E-3</v>
      </c>
      <c r="F1096" s="198">
        <v>1.14E-2</v>
      </c>
      <c r="G1096" s="198">
        <v>2.4400000000000002E-2</v>
      </c>
      <c r="H1096" s="198">
        <v>4.1200000000000001E-2</v>
      </c>
      <c r="I1096" s="198">
        <v>8.3799999999999999E-2</v>
      </c>
      <c r="J1096" s="198">
        <v>0.13650000000000001</v>
      </c>
      <c r="K1096" s="198">
        <v>0.19750000000000001</v>
      </c>
      <c r="L1096" s="198">
        <v>0.26550000000000001</v>
      </c>
    </row>
    <row r="1097" spans="1:12" x14ac:dyDescent="0.25">
      <c r="A1097" s="8">
        <v>3</v>
      </c>
      <c r="B1097" s="3">
        <v>48</v>
      </c>
      <c r="C1097" s="5">
        <v>160000</v>
      </c>
      <c r="D1097" s="33"/>
      <c r="E1097" s="198">
        <v>2.3999999999999998E-3</v>
      </c>
      <c r="F1097" s="198">
        <v>0.01</v>
      </c>
      <c r="G1097" s="198">
        <v>2.1999999999999999E-2</v>
      </c>
      <c r="H1097" s="198">
        <v>3.7699999999999997E-2</v>
      </c>
      <c r="I1097" s="198">
        <v>7.8100000000000003E-2</v>
      </c>
      <c r="J1097" s="198">
        <v>0.129</v>
      </c>
      <c r="K1097" s="198">
        <v>0.18840000000000001</v>
      </c>
      <c r="L1097" s="198">
        <v>0.255</v>
      </c>
    </row>
    <row r="1098" spans="1:12" x14ac:dyDescent="0.25">
      <c r="A1098" s="8">
        <v>3</v>
      </c>
      <c r="B1098" s="3">
        <v>49</v>
      </c>
      <c r="C1098" s="5">
        <v>160000</v>
      </c>
      <c r="D1098" s="33"/>
      <c r="E1098" s="198">
        <v>2E-3</v>
      </c>
      <c r="F1098" s="198">
        <v>8.8000000000000005E-3</v>
      </c>
      <c r="G1098" s="198">
        <v>1.9699999999999999E-2</v>
      </c>
      <c r="H1098" s="198">
        <v>3.4200000000000001E-2</v>
      </c>
      <c r="I1098" s="198">
        <v>7.2599999999999998E-2</v>
      </c>
      <c r="J1098" s="198">
        <v>0.1215</v>
      </c>
      <c r="K1098" s="198">
        <v>0.17929999999999999</v>
      </c>
      <c r="L1098" s="198">
        <v>0.2445</v>
      </c>
    </row>
    <row r="1099" spans="1:12" x14ac:dyDescent="0.25">
      <c r="A1099" s="8">
        <v>3</v>
      </c>
      <c r="B1099" s="3">
        <v>50</v>
      </c>
      <c r="C1099" s="5">
        <v>160000</v>
      </c>
      <c r="D1099" s="33"/>
      <c r="E1099" s="198">
        <v>1.6000000000000001E-3</v>
      </c>
      <c r="F1099" s="198">
        <v>7.6E-3</v>
      </c>
      <c r="G1099" s="198">
        <v>1.7500000000000002E-2</v>
      </c>
      <c r="H1099" s="198">
        <v>3.1E-2</v>
      </c>
      <c r="I1099" s="198">
        <v>6.7299999999999999E-2</v>
      </c>
      <c r="J1099" s="198">
        <v>0.1143</v>
      </c>
      <c r="K1099" s="198">
        <v>0.1704</v>
      </c>
      <c r="L1099" s="198">
        <v>0.23569999999999999</v>
      </c>
    </row>
    <row r="1100" spans="1:12" x14ac:dyDescent="0.25">
      <c r="A1100" s="8">
        <v>3</v>
      </c>
      <c r="B1100" s="3">
        <v>51</v>
      </c>
      <c r="C1100" s="5">
        <v>160000</v>
      </c>
      <c r="D1100" s="33"/>
      <c r="E1100" s="198">
        <v>1.2999999999999999E-3</v>
      </c>
      <c r="F1100" s="198">
        <v>6.4999999999999997E-3</v>
      </c>
      <c r="G1100" s="198">
        <v>1.55E-2</v>
      </c>
      <c r="H1100" s="198">
        <v>2.7900000000000001E-2</v>
      </c>
      <c r="I1100" s="198">
        <v>6.2100000000000002E-2</v>
      </c>
      <c r="J1100" s="198">
        <v>0.1071</v>
      </c>
      <c r="K1100" s="198">
        <v>0.1615</v>
      </c>
      <c r="L1100" s="198">
        <v>0.2283</v>
      </c>
    </row>
    <row r="1101" spans="1:12" x14ac:dyDescent="0.25">
      <c r="A1101" s="8">
        <v>3</v>
      </c>
      <c r="B1101" s="3">
        <v>52</v>
      </c>
      <c r="C1101" s="5">
        <v>160000</v>
      </c>
      <c r="D1101" s="33"/>
      <c r="E1101" s="198">
        <v>1.1000000000000001E-3</v>
      </c>
      <c r="F1101" s="198">
        <v>5.4999999999999997E-3</v>
      </c>
      <c r="G1101" s="198">
        <v>1.35E-2</v>
      </c>
      <c r="H1101" s="198">
        <v>2.4899999999999999E-2</v>
      </c>
      <c r="I1101" s="198">
        <v>5.6899999999999999E-2</v>
      </c>
      <c r="J1101" s="198">
        <v>9.9900000000000003E-2</v>
      </c>
      <c r="K1101" s="198">
        <v>0.1525</v>
      </c>
      <c r="L1101" s="198">
        <v>0.2208</v>
      </c>
    </row>
    <row r="1102" spans="1:12" x14ac:dyDescent="0.25">
      <c r="A1102" s="8">
        <v>3</v>
      </c>
      <c r="B1102" s="3">
        <v>53</v>
      </c>
      <c r="C1102" s="5">
        <v>160000</v>
      </c>
      <c r="D1102" s="33"/>
      <c r="E1102" s="198">
        <v>8.0000000000000004E-4</v>
      </c>
      <c r="F1102" s="198">
        <v>4.5999999999999999E-3</v>
      </c>
      <c r="G1102" s="198">
        <v>1.17E-2</v>
      </c>
      <c r="H1102" s="198">
        <v>2.1999999999999999E-2</v>
      </c>
      <c r="I1102" s="198">
        <v>5.1700000000000003E-2</v>
      </c>
      <c r="J1102" s="198">
        <v>9.2700000000000005E-2</v>
      </c>
      <c r="K1102" s="198">
        <v>0.14549999999999999</v>
      </c>
      <c r="L1102" s="198">
        <v>0.21329999999999999</v>
      </c>
    </row>
    <row r="1103" spans="1:12" x14ac:dyDescent="0.25">
      <c r="A1103" s="8">
        <v>3</v>
      </c>
      <c r="B1103" s="3">
        <v>54</v>
      </c>
      <c r="C1103" s="5">
        <v>160000</v>
      </c>
      <c r="D1103" s="33"/>
      <c r="E1103" s="198">
        <v>5.9999999999999995E-4</v>
      </c>
      <c r="F1103" s="198">
        <v>3.8E-3</v>
      </c>
      <c r="G1103" s="198">
        <v>9.9000000000000008E-3</v>
      </c>
      <c r="H1103" s="198">
        <v>1.9199999999999998E-2</v>
      </c>
      <c r="I1103" s="198">
        <v>4.6800000000000001E-2</v>
      </c>
      <c r="J1103" s="198">
        <v>8.5599999999999996E-2</v>
      </c>
      <c r="K1103" s="198">
        <v>0.13869999999999999</v>
      </c>
      <c r="L1103" s="198">
        <v>0.2059</v>
      </c>
    </row>
    <row r="1104" spans="1:12" x14ac:dyDescent="0.25">
      <c r="A1104" s="8">
        <v>3</v>
      </c>
      <c r="B1104" s="3">
        <v>55</v>
      </c>
      <c r="C1104" s="5">
        <v>160000</v>
      </c>
      <c r="D1104" s="33"/>
      <c r="E1104" s="198">
        <v>5.0000000000000001E-4</v>
      </c>
      <c r="F1104" s="198">
        <v>3.0000000000000001E-3</v>
      </c>
      <c r="G1104" s="198">
        <v>8.3999999999999995E-3</v>
      </c>
      <c r="H1104" s="198">
        <v>1.67E-2</v>
      </c>
      <c r="I1104" s="198">
        <v>4.2099999999999999E-2</v>
      </c>
      <c r="J1104" s="198">
        <v>7.8799999999999995E-2</v>
      </c>
      <c r="K1104" s="198">
        <v>0.13200000000000001</v>
      </c>
      <c r="L1104" s="198">
        <v>0.19869999999999999</v>
      </c>
    </row>
    <row r="1105" spans="1:12" x14ac:dyDescent="0.25">
      <c r="A1105" s="8">
        <v>3</v>
      </c>
      <c r="B1105" s="3">
        <v>56</v>
      </c>
      <c r="C1105" s="5">
        <v>160000</v>
      </c>
      <c r="D1105" s="33"/>
      <c r="E1105" s="198">
        <v>2.9999999999999997E-4</v>
      </c>
      <c r="F1105" s="198">
        <v>2.3999999999999998E-3</v>
      </c>
      <c r="G1105" s="198">
        <v>6.8999999999999999E-3</v>
      </c>
      <c r="H1105" s="198">
        <v>1.43E-2</v>
      </c>
      <c r="I1105" s="198">
        <v>3.7499999999999999E-2</v>
      </c>
      <c r="J1105" s="198">
        <v>7.3099999999999998E-2</v>
      </c>
      <c r="K1105" s="198">
        <v>0.12520000000000001</v>
      </c>
      <c r="L1105" s="198">
        <v>0.19139999999999999</v>
      </c>
    </row>
    <row r="1106" spans="1:12" x14ac:dyDescent="0.25">
      <c r="A1106" s="8">
        <v>3</v>
      </c>
      <c r="B1106" s="3">
        <v>57</v>
      </c>
      <c r="C1106" s="5">
        <v>160000</v>
      </c>
      <c r="D1106" s="33"/>
      <c r="E1106" s="198">
        <v>2.0000000000000001E-4</v>
      </c>
      <c r="F1106" s="198">
        <v>1.9E-3</v>
      </c>
      <c r="G1106" s="198">
        <v>5.7000000000000002E-3</v>
      </c>
      <c r="H1106" s="198">
        <v>1.2E-2</v>
      </c>
      <c r="I1106" s="198">
        <v>3.3000000000000002E-2</v>
      </c>
      <c r="J1106" s="198">
        <v>6.7599999999999993E-2</v>
      </c>
      <c r="K1106" s="198">
        <v>0.11849999999999999</v>
      </c>
      <c r="L1106" s="198">
        <v>0.18440000000000001</v>
      </c>
    </row>
    <row r="1107" spans="1:12" x14ac:dyDescent="0.25">
      <c r="A1107" s="8">
        <v>3</v>
      </c>
      <c r="B1107" s="3">
        <v>58</v>
      </c>
      <c r="C1107" s="5">
        <v>160000</v>
      </c>
      <c r="D1107" s="33"/>
      <c r="E1107" s="198">
        <v>2.0000000000000001E-4</v>
      </c>
      <c r="F1107" s="198">
        <v>1.4E-3</v>
      </c>
      <c r="G1107" s="198">
        <v>4.5999999999999999E-3</v>
      </c>
      <c r="H1107" s="198">
        <v>1.01E-2</v>
      </c>
      <c r="I1107" s="198">
        <v>2.9100000000000001E-2</v>
      </c>
      <c r="J1107" s="198">
        <v>6.2700000000000006E-2</v>
      </c>
      <c r="K1107" s="198">
        <v>0.1125</v>
      </c>
      <c r="L1107" s="198">
        <v>0.1782</v>
      </c>
    </row>
    <row r="1108" spans="1:12" x14ac:dyDescent="0.25">
      <c r="A1108" s="8">
        <v>3</v>
      </c>
      <c r="B1108" s="3">
        <v>59</v>
      </c>
      <c r="C1108" s="5">
        <v>160000</v>
      </c>
      <c r="D1108" s="33"/>
      <c r="E1108" s="198">
        <v>1E-4</v>
      </c>
      <c r="F1108" s="198">
        <v>1.1000000000000001E-3</v>
      </c>
      <c r="G1108" s="198">
        <v>3.7000000000000002E-3</v>
      </c>
      <c r="H1108" s="198">
        <v>8.3999999999999995E-3</v>
      </c>
      <c r="I1108" s="198">
        <v>2.5600000000000001E-2</v>
      </c>
      <c r="J1108" s="198">
        <v>5.7799999999999997E-2</v>
      </c>
      <c r="K1108" s="198">
        <v>0.1067</v>
      </c>
      <c r="L1108" s="198">
        <v>0.1719</v>
      </c>
    </row>
    <row r="1109" spans="1:12" x14ac:dyDescent="0.25">
      <c r="A1109" s="8">
        <v>3</v>
      </c>
      <c r="B1109" s="3">
        <v>60</v>
      </c>
      <c r="C1109" s="5">
        <v>160000</v>
      </c>
      <c r="D1109" s="33"/>
      <c r="E1109" s="198">
        <v>1E-4</v>
      </c>
      <c r="F1109" s="198">
        <v>8.0000000000000004E-4</v>
      </c>
      <c r="G1109" s="198">
        <v>2.8999999999999998E-3</v>
      </c>
      <c r="H1109" s="198">
        <v>6.7999999999999996E-3</v>
      </c>
      <c r="I1109" s="198">
        <v>2.24E-2</v>
      </c>
      <c r="J1109" s="198">
        <v>5.2999999999999999E-2</v>
      </c>
      <c r="K1109" s="198">
        <v>0.1008</v>
      </c>
      <c r="L1109" s="198">
        <v>0.16569999999999999</v>
      </c>
    </row>
    <row r="1110" spans="1:12" x14ac:dyDescent="0.25">
      <c r="A1110" s="8">
        <v>3</v>
      </c>
      <c r="B1110" s="3">
        <v>61</v>
      </c>
      <c r="C1110" s="5">
        <v>160000</v>
      </c>
      <c r="D1110" s="33"/>
      <c r="E1110" s="198">
        <v>0</v>
      </c>
      <c r="F1110" s="198">
        <v>5.9999999999999995E-4</v>
      </c>
      <c r="G1110" s="198">
        <v>2.2000000000000001E-3</v>
      </c>
      <c r="H1110" s="198">
        <v>5.4999999999999997E-3</v>
      </c>
      <c r="I1110" s="198">
        <v>1.95E-2</v>
      </c>
      <c r="J1110" s="198">
        <v>4.8399999999999999E-2</v>
      </c>
      <c r="K1110" s="198">
        <v>9.5000000000000001E-2</v>
      </c>
      <c r="L1110" s="198">
        <v>0.15959999999999999</v>
      </c>
    </row>
    <row r="1111" spans="1:12" x14ac:dyDescent="0.25">
      <c r="A1111" s="8">
        <v>3</v>
      </c>
      <c r="B1111" s="3">
        <v>62</v>
      </c>
      <c r="C1111" s="5">
        <v>160000</v>
      </c>
      <c r="D1111" s="33"/>
      <c r="E1111" s="198">
        <v>0</v>
      </c>
      <c r="F1111" s="198">
        <v>4.0000000000000002E-4</v>
      </c>
      <c r="G1111" s="198">
        <v>1.6000000000000001E-3</v>
      </c>
      <c r="H1111" s="198">
        <v>4.1999999999999997E-3</v>
      </c>
      <c r="I1111" s="198">
        <v>1.67E-2</v>
      </c>
      <c r="J1111" s="198">
        <v>4.3900000000000002E-2</v>
      </c>
      <c r="K1111" s="198">
        <v>8.9300000000000004E-2</v>
      </c>
      <c r="L1111" s="198">
        <v>0.1535</v>
      </c>
    </row>
    <row r="1112" spans="1:12" x14ac:dyDescent="0.25">
      <c r="A1112" s="8">
        <v>3</v>
      </c>
      <c r="B1112" s="3">
        <v>63</v>
      </c>
      <c r="C1112" s="5">
        <v>160000</v>
      </c>
      <c r="D1112" s="33"/>
      <c r="E1112" s="198">
        <v>0</v>
      </c>
      <c r="F1112" s="198">
        <v>2.0000000000000001E-4</v>
      </c>
      <c r="G1112" s="198">
        <v>1.1000000000000001E-3</v>
      </c>
      <c r="H1112" s="198">
        <v>3.0999999999999999E-3</v>
      </c>
      <c r="I1112" s="198">
        <v>1.4E-2</v>
      </c>
      <c r="J1112" s="198">
        <v>3.9300000000000002E-2</v>
      </c>
      <c r="K1112" s="198">
        <v>8.3400000000000002E-2</v>
      </c>
      <c r="L1112" s="198">
        <v>0.1472</v>
      </c>
    </row>
    <row r="1113" spans="1:12" x14ac:dyDescent="0.25">
      <c r="A1113" s="8">
        <v>3</v>
      </c>
      <c r="B1113" s="3">
        <v>64</v>
      </c>
      <c r="C1113" s="5">
        <v>160000</v>
      </c>
      <c r="D1113" s="33"/>
      <c r="E1113" s="198">
        <v>0</v>
      </c>
      <c r="F1113" s="198">
        <v>1E-4</v>
      </c>
      <c r="G1113" s="198">
        <v>6.9999999999999999E-4</v>
      </c>
      <c r="H1113" s="198">
        <v>2.3E-3</v>
      </c>
      <c r="I1113" s="198">
        <v>1.1599999999999999E-2</v>
      </c>
      <c r="J1113" s="198">
        <v>3.49E-2</v>
      </c>
      <c r="K1113" s="198">
        <v>7.7600000000000002E-2</v>
      </c>
      <c r="L1113" s="198">
        <v>0.14099999999999999</v>
      </c>
    </row>
    <row r="1114" spans="1:12" x14ac:dyDescent="0.25">
      <c r="A1114" s="8">
        <v>3</v>
      </c>
      <c r="B1114" s="3">
        <v>65</v>
      </c>
      <c r="C1114" s="5">
        <v>160000</v>
      </c>
      <c r="D1114" s="33"/>
      <c r="E1114" s="198">
        <v>0</v>
      </c>
      <c r="F1114" s="198">
        <v>1E-4</v>
      </c>
      <c r="G1114" s="198">
        <v>5.0000000000000001E-4</v>
      </c>
      <c r="H1114" s="198">
        <v>1.6000000000000001E-3</v>
      </c>
      <c r="I1114" s="198">
        <v>9.2999999999999992E-3</v>
      </c>
      <c r="J1114" s="198">
        <v>3.0599999999999999E-2</v>
      </c>
      <c r="K1114" s="198">
        <v>7.1800000000000003E-2</v>
      </c>
      <c r="L1114" s="198">
        <v>0.1348</v>
      </c>
    </row>
    <row r="1115" spans="1:12" x14ac:dyDescent="0.25">
      <c r="A1115" s="8">
        <v>3</v>
      </c>
      <c r="B1115" s="3">
        <v>66</v>
      </c>
      <c r="C1115" s="5">
        <v>160000</v>
      </c>
      <c r="D1115" s="33"/>
      <c r="E1115" s="198">
        <v>0</v>
      </c>
      <c r="F1115" s="198">
        <v>0</v>
      </c>
      <c r="G1115" s="198">
        <v>2.9999999999999997E-4</v>
      </c>
      <c r="H1115" s="198">
        <v>1.1000000000000001E-3</v>
      </c>
      <c r="I1115" s="198">
        <v>7.3000000000000001E-3</v>
      </c>
      <c r="J1115" s="198">
        <v>2.6499999999999999E-2</v>
      </c>
      <c r="K1115" s="198">
        <v>6.6000000000000003E-2</v>
      </c>
      <c r="L1115" s="198">
        <v>0.12859999999999999</v>
      </c>
    </row>
    <row r="1116" spans="1:12" x14ac:dyDescent="0.25">
      <c r="A1116" s="8">
        <v>3</v>
      </c>
      <c r="B1116" s="3">
        <v>67</v>
      </c>
      <c r="C1116" s="5">
        <v>160000</v>
      </c>
      <c r="D1116" s="33"/>
      <c r="E1116" s="198">
        <v>0</v>
      </c>
      <c r="F1116" s="198">
        <v>0</v>
      </c>
      <c r="G1116" s="198">
        <v>1E-4</v>
      </c>
      <c r="H1116" s="198">
        <v>5.9999999999999995E-4</v>
      </c>
      <c r="I1116" s="198">
        <v>5.4000000000000003E-3</v>
      </c>
      <c r="J1116" s="198">
        <v>2.23E-2</v>
      </c>
      <c r="K1116" s="198">
        <v>5.9900000000000002E-2</v>
      </c>
      <c r="L1116" s="198">
        <v>0.122</v>
      </c>
    </row>
    <row r="1117" spans="1:12" x14ac:dyDescent="0.25">
      <c r="A1117" s="8">
        <v>3</v>
      </c>
      <c r="B1117" s="3">
        <v>68</v>
      </c>
      <c r="C1117" s="5">
        <v>160000</v>
      </c>
      <c r="D1117" s="33"/>
      <c r="E1117" s="198">
        <v>0</v>
      </c>
      <c r="F1117" s="198">
        <v>0</v>
      </c>
      <c r="G1117" s="198">
        <v>1E-4</v>
      </c>
      <c r="H1117" s="198">
        <v>2.9999999999999997E-4</v>
      </c>
      <c r="I1117" s="198">
        <v>3.8E-3</v>
      </c>
      <c r="J1117" s="198">
        <v>1.8200000000000001E-2</v>
      </c>
      <c r="K1117" s="198">
        <v>5.3600000000000002E-2</v>
      </c>
      <c r="L1117" s="198">
        <v>0.1152</v>
      </c>
    </row>
    <row r="1118" spans="1:12" x14ac:dyDescent="0.25">
      <c r="A1118" s="8">
        <v>3</v>
      </c>
      <c r="B1118" s="3">
        <v>69</v>
      </c>
      <c r="C1118" s="5">
        <v>160000</v>
      </c>
      <c r="D1118" s="33"/>
      <c r="E1118" s="198">
        <v>0</v>
      </c>
      <c r="F1118" s="198">
        <v>0</v>
      </c>
      <c r="G1118" s="198">
        <v>0</v>
      </c>
      <c r="H1118" s="198">
        <v>2.0000000000000001E-4</v>
      </c>
      <c r="I1118" s="198">
        <v>2.5000000000000001E-3</v>
      </c>
      <c r="J1118" s="198">
        <v>1.4500000000000001E-2</v>
      </c>
      <c r="K1118" s="198">
        <v>4.7600000000000003E-2</v>
      </c>
      <c r="L1118" s="198">
        <v>0.1086</v>
      </c>
    </row>
    <row r="1119" spans="1:12" x14ac:dyDescent="0.25">
      <c r="A1119" s="8">
        <v>3</v>
      </c>
      <c r="B1119" s="3">
        <v>70</v>
      </c>
      <c r="C1119" s="5">
        <v>160000</v>
      </c>
      <c r="D1119" s="33"/>
      <c r="E1119" s="198">
        <v>0</v>
      </c>
      <c r="F1119" s="198">
        <v>0</v>
      </c>
      <c r="G1119" s="198">
        <v>0</v>
      </c>
      <c r="H1119" s="198">
        <v>1E-4</v>
      </c>
      <c r="I1119" s="198">
        <v>1.4E-3</v>
      </c>
      <c r="J1119" s="198">
        <v>1.0500000000000001E-2</v>
      </c>
      <c r="K1119" s="198">
        <v>4.0599999999999997E-2</v>
      </c>
      <c r="L1119" s="198">
        <v>0.10100000000000001</v>
      </c>
    </row>
    <row r="1120" spans="1:12" x14ac:dyDescent="0.25">
      <c r="A1120" s="8">
        <v>3</v>
      </c>
      <c r="B1120" s="3">
        <v>71</v>
      </c>
      <c r="C1120" s="5">
        <v>160000</v>
      </c>
      <c r="D1120" s="33"/>
      <c r="E1120" s="198">
        <v>0</v>
      </c>
      <c r="F1120" s="198">
        <v>0</v>
      </c>
      <c r="G1120" s="198">
        <v>0</v>
      </c>
      <c r="H1120" s="198">
        <v>0</v>
      </c>
      <c r="I1120" s="198">
        <v>5.9999999999999995E-4</v>
      </c>
      <c r="J1120" s="198">
        <v>7.1999999999999998E-3</v>
      </c>
      <c r="K1120" s="198">
        <v>3.3799999999999997E-2</v>
      </c>
      <c r="L1120" s="198">
        <v>9.35E-2</v>
      </c>
    </row>
    <row r="1121" spans="1:12" x14ac:dyDescent="0.25">
      <c r="A1121" s="8">
        <v>3</v>
      </c>
      <c r="B1121" s="3">
        <v>72</v>
      </c>
      <c r="C1121" s="5">
        <v>160000</v>
      </c>
      <c r="D1121" s="33"/>
      <c r="E1121" s="198">
        <v>0</v>
      </c>
      <c r="F1121" s="198">
        <v>0</v>
      </c>
      <c r="G1121" s="198">
        <v>0</v>
      </c>
      <c r="H1121" s="198">
        <v>0</v>
      </c>
      <c r="I1121" s="198">
        <v>1E-4</v>
      </c>
      <c r="J1121" s="198">
        <v>3.5999999999999999E-3</v>
      </c>
      <c r="K1121" s="198">
        <v>2.5000000000000001E-2</v>
      </c>
      <c r="L1121" s="198">
        <v>8.3400000000000002E-2</v>
      </c>
    </row>
    <row r="1122" spans="1:12" x14ac:dyDescent="0.25">
      <c r="A1122" s="8">
        <v>3</v>
      </c>
      <c r="B1122" s="3">
        <v>73</v>
      </c>
      <c r="C1122" s="5">
        <v>160000</v>
      </c>
      <c r="D1122" s="33"/>
      <c r="E1122" s="198">
        <v>0</v>
      </c>
      <c r="F1122" s="198">
        <v>0</v>
      </c>
      <c r="G1122" s="198">
        <v>0</v>
      </c>
      <c r="H1122" s="198">
        <v>0</v>
      </c>
      <c r="I1122" s="198">
        <v>0</v>
      </c>
      <c r="J1122" s="198">
        <v>1.1000000000000001E-3</v>
      </c>
      <c r="K1122" s="198">
        <v>1.5900000000000001E-2</v>
      </c>
      <c r="L1122" s="198">
        <v>7.2700000000000001E-2</v>
      </c>
    </row>
    <row r="1123" spans="1:12" x14ac:dyDescent="0.25">
      <c r="A1123" s="8">
        <v>3</v>
      </c>
      <c r="B1123" s="3">
        <v>74</v>
      </c>
      <c r="C1123" s="5">
        <v>160000</v>
      </c>
      <c r="D1123" s="33"/>
      <c r="E1123" s="198">
        <v>0</v>
      </c>
      <c r="F1123" s="198">
        <v>0</v>
      </c>
      <c r="G1123" s="198">
        <v>0</v>
      </c>
      <c r="H1123" s="198">
        <v>0</v>
      </c>
      <c r="I1123" s="198">
        <v>0</v>
      </c>
      <c r="J1123" s="198">
        <v>2.9999999999999997E-4</v>
      </c>
      <c r="K1123" s="198">
        <v>1.03E-2</v>
      </c>
      <c r="L1123" s="198">
        <v>6.5600000000000006E-2</v>
      </c>
    </row>
    <row r="1124" spans="1:12" x14ac:dyDescent="0.25">
      <c r="A1124" s="8">
        <v>4</v>
      </c>
      <c r="B1124" s="3">
        <v>40</v>
      </c>
      <c r="C1124" s="5">
        <v>160000</v>
      </c>
      <c r="D1124" s="33"/>
      <c r="E1124" s="198">
        <v>8.3999999999999995E-3</v>
      </c>
      <c r="F1124" s="198">
        <v>2.5700000000000001E-2</v>
      </c>
      <c r="G1124" s="198">
        <v>4.82E-2</v>
      </c>
      <c r="H1124" s="198">
        <v>7.4300000000000005E-2</v>
      </c>
      <c r="I1124" s="198">
        <v>0.1346</v>
      </c>
      <c r="J1124" s="198">
        <v>0.20300000000000001</v>
      </c>
      <c r="K1124" s="198">
        <v>0.27779999999999999</v>
      </c>
      <c r="L1124" s="198">
        <v>0.35770000000000002</v>
      </c>
    </row>
    <row r="1125" spans="1:12" x14ac:dyDescent="0.25">
      <c r="A1125" s="8">
        <v>4</v>
      </c>
      <c r="B1125" s="3">
        <v>41</v>
      </c>
      <c r="C1125" s="5">
        <v>160000</v>
      </c>
      <c r="D1125" s="33"/>
      <c r="E1125" s="198">
        <v>7.7000000000000002E-3</v>
      </c>
      <c r="F1125" s="198">
        <v>2.4E-2</v>
      </c>
      <c r="G1125" s="198">
        <v>4.5499999999999999E-2</v>
      </c>
      <c r="H1125" s="198">
        <v>7.0599999999999996E-2</v>
      </c>
      <c r="I1125" s="198">
        <v>0.12909999999999999</v>
      </c>
      <c r="J1125" s="198">
        <v>0.19600000000000001</v>
      </c>
      <c r="K1125" s="198">
        <v>0.26950000000000002</v>
      </c>
      <c r="L1125" s="198">
        <v>0.3483</v>
      </c>
    </row>
    <row r="1126" spans="1:12" x14ac:dyDescent="0.25">
      <c r="A1126" s="8">
        <v>4</v>
      </c>
      <c r="B1126" s="3">
        <v>42</v>
      </c>
      <c r="C1126" s="5">
        <v>160000</v>
      </c>
      <c r="D1126" s="33"/>
      <c r="E1126" s="198">
        <v>7.0000000000000001E-3</v>
      </c>
      <c r="F1126" s="198">
        <v>2.23E-2</v>
      </c>
      <c r="G1126" s="198">
        <v>4.2799999999999998E-2</v>
      </c>
      <c r="H1126" s="198">
        <v>6.7000000000000004E-2</v>
      </c>
      <c r="I1126" s="198">
        <v>0.1236</v>
      </c>
      <c r="J1126" s="198">
        <v>0.18890000000000001</v>
      </c>
      <c r="K1126" s="198">
        <v>0.2611</v>
      </c>
      <c r="L1126" s="198">
        <v>0.33879999999999999</v>
      </c>
    </row>
    <row r="1127" spans="1:12" x14ac:dyDescent="0.25">
      <c r="A1127" s="8">
        <v>4</v>
      </c>
      <c r="B1127" s="3">
        <v>43</v>
      </c>
      <c r="C1127" s="5">
        <v>160000</v>
      </c>
      <c r="D1127" s="33"/>
      <c r="E1127" s="198">
        <v>6.3E-3</v>
      </c>
      <c r="F1127" s="198">
        <v>2.07E-2</v>
      </c>
      <c r="G1127" s="198">
        <v>4.02E-2</v>
      </c>
      <c r="H1127" s="198">
        <v>6.3299999999999995E-2</v>
      </c>
      <c r="I1127" s="198">
        <v>0.1182</v>
      </c>
      <c r="J1127" s="198">
        <v>0.18190000000000001</v>
      </c>
      <c r="K1127" s="198">
        <v>0.25269999999999998</v>
      </c>
      <c r="L1127" s="198">
        <v>0.32929999999999998</v>
      </c>
    </row>
    <row r="1128" spans="1:12" x14ac:dyDescent="0.25">
      <c r="A1128" s="8">
        <v>4</v>
      </c>
      <c r="B1128" s="3">
        <v>44</v>
      </c>
      <c r="C1128" s="5">
        <v>160000</v>
      </c>
      <c r="D1128" s="33"/>
      <c r="E1128" s="198">
        <v>5.7000000000000002E-3</v>
      </c>
      <c r="F1128" s="198">
        <v>1.9199999999999998E-2</v>
      </c>
      <c r="G1128" s="198">
        <v>3.7600000000000001E-2</v>
      </c>
      <c r="H1128" s="198">
        <v>5.9799999999999999E-2</v>
      </c>
      <c r="I1128" s="198">
        <v>0.1128</v>
      </c>
      <c r="J1128" s="198">
        <v>0.17499999999999999</v>
      </c>
      <c r="K1128" s="198">
        <v>0.24440000000000001</v>
      </c>
      <c r="L1128" s="198">
        <v>0.31990000000000002</v>
      </c>
    </row>
    <row r="1129" spans="1:12" x14ac:dyDescent="0.25">
      <c r="A1129" s="8">
        <v>4</v>
      </c>
      <c r="B1129" s="3">
        <v>45</v>
      </c>
      <c r="C1129" s="5">
        <v>160000</v>
      </c>
      <c r="D1129" s="33"/>
      <c r="E1129" s="198">
        <v>5.0000000000000001E-3</v>
      </c>
      <c r="F1129" s="198">
        <v>1.7399999999999999E-2</v>
      </c>
      <c r="G1129" s="198">
        <v>3.4700000000000002E-2</v>
      </c>
      <c r="H1129" s="198">
        <v>5.5800000000000002E-2</v>
      </c>
      <c r="I1129" s="198">
        <v>0.10680000000000001</v>
      </c>
      <c r="J1129" s="198">
        <v>0.16719999999999999</v>
      </c>
      <c r="K1129" s="198">
        <v>0.23519999999999999</v>
      </c>
      <c r="L1129" s="198">
        <v>0.30940000000000001</v>
      </c>
    </row>
    <row r="1130" spans="1:12" x14ac:dyDescent="0.25">
      <c r="A1130" s="8">
        <v>4</v>
      </c>
      <c r="B1130" s="3">
        <v>46</v>
      </c>
      <c r="C1130" s="5">
        <v>160000</v>
      </c>
      <c r="D1130" s="33"/>
      <c r="E1130" s="198">
        <v>4.4000000000000003E-3</v>
      </c>
      <c r="F1130" s="198">
        <v>1.5699999999999999E-2</v>
      </c>
      <c r="G1130" s="198">
        <v>3.1899999999999998E-2</v>
      </c>
      <c r="H1130" s="198">
        <v>5.1900000000000002E-2</v>
      </c>
      <c r="I1130" s="198">
        <v>0.1008</v>
      </c>
      <c r="J1130" s="198">
        <v>0.1595</v>
      </c>
      <c r="K1130" s="198">
        <v>0.22589999999999999</v>
      </c>
      <c r="L1130" s="198">
        <v>0.29880000000000001</v>
      </c>
    </row>
    <row r="1131" spans="1:12" x14ac:dyDescent="0.25">
      <c r="A1131" s="8">
        <v>4</v>
      </c>
      <c r="B1131" s="3">
        <v>47</v>
      </c>
      <c r="C1131" s="5">
        <v>160000</v>
      </c>
      <c r="D1131" s="33"/>
      <c r="E1131" s="198">
        <v>3.8E-3</v>
      </c>
      <c r="F1131" s="198">
        <v>1.41E-2</v>
      </c>
      <c r="G1131" s="198">
        <v>2.92E-2</v>
      </c>
      <c r="H1131" s="198">
        <v>4.8099999999999997E-2</v>
      </c>
      <c r="I1131" s="198">
        <v>9.5000000000000001E-2</v>
      </c>
      <c r="J1131" s="198">
        <v>0.15190000000000001</v>
      </c>
      <c r="K1131" s="198">
        <v>0.21679999999999999</v>
      </c>
      <c r="L1131" s="198">
        <v>0.28839999999999999</v>
      </c>
    </row>
    <row r="1132" spans="1:12" x14ac:dyDescent="0.25">
      <c r="A1132" s="8">
        <v>4</v>
      </c>
      <c r="B1132" s="3">
        <v>48</v>
      </c>
      <c r="C1132" s="5">
        <v>160000</v>
      </c>
      <c r="D1132" s="33"/>
      <c r="E1132" s="198">
        <v>3.2000000000000002E-3</v>
      </c>
      <c r="F1132" s="198">
        <v>1.26E-2</v>
      </c>
      <c r="G1132" s="198">
        <v>2.6499999999999999E-2</v>
      </c>
      <c r="H1132" s="198">
        <v>4.4299999999999999E-2</v>
      </c>
      <c r="I1132" s="198">
        <v>8.9099999999999999E-2</v>
      </c>
      <c r="J1132" s="198">
        <v>0.14419999999999999</v>
      </c>
      <c r="K1132" s="198">
        <v>0.20749999999999999</v>
      </c>
      <c r="L1132" s="198">
        <v>0.2777</v>
      </c>
    </row>
    <row r="1133" spans="1:12" x14ac:dyDescent="0.25">
      <c r="A1133" s="8">
        <v>4</v>
      </c>
      <c r="B1133" s="3">
        <v>49</v>
      </c>
      <c r="C1133" s="5">
        <v>160000</v>
      </c>
      <c r="D1133" s="33"/>
      <c r="E1133" s="198">
        <v>2.7000000000000001E-3</v>
      </c>
      <c r="F1133" s="198">
        <v>1.11E-2</v>
      </c>
      <c r="G1133" s="198">
        <v>2.4E-2</v>
      </c>
      <c r="H1133" s="198">
        <v>4.0599999999999997E-2</v>
      </c>
      <c r="I1133" s="198">
        <v>8.3299999999999999E-2</v>
      </c>
      <c r="J1133" s="198">
        <v>0.13650000000000001</v>
      </c>
      <c r="K1133" s="198">
        <v>0.19819999999999999</v>
      </c>
      <c r="L1133" s="198">
        <v>0.2671</v>
      </c>
    </row>
    <row r="1134" spans="1:12" x14ac:dyDescent="0.25">
      <c r="A1134" s="8">
        <v>4</v>
      </c>
      <c r="B1134" s="3">
        <v>50</v>
      </c>
      <c r="C1134" s="5">
        <v>160000</v>
      </c>
      <c r="D1134" s="33"/>
      <c r="E1134" s="198">
        <v>2.3E-3</v>
      </c>
      <c r="F1134" s="198">
        <v>9.7999999999999997E-3</v>
      </c>
      <c r="G1134" s="198">
        <v>2.1600000000000001E-2</v>
      </c>
      <c r="H1134" s="198">
        <v>3.7100000000000001E-2</v>
      </c>
      <c r="I1134" s="198">
        <v>7.7700000000000005E-2</v>
      </c>
      <c r="J1134" s="198">
        <v>0.129</v>
      </c>
      <c r="K1134" s="198">
        <v>0.18909999999999999</v>
      </c>
      <c r="L1134" s="198">
        <v>0.2576</v>
      </c>
    </row>
    <row r="1135" spans="1:12" x14ac:dyDescent="0.25">
      <c r="A1135" s="8">
        <v>4</v>
      </c>
      <c r="B1135" s="3">
        <v>51</v>
      </c>
      <c r="C1135" s="5">
        <v>160000</v>
      </c>
      <c r="D1135" s="33"/>
      <c r="E1135" s="198">
        <v>1.9E-3</v>
      </c>
      <c r="F1135" s="198">
        <v>8.5000000000000006E-3</v>
      </c>
      <c r="G1135" s="198">
        <v>1.9300000000000001E-2</v>
      </c>
      <c r="H1135" s="198">
        <v>3.3700000000000001E-2</v>
      </c>
      <c r="I1135" s="198">
        <v>7.22E-2</v>
      </c>
      <c r="J1135" s="198">
        <v>0.1216</v>
      </c>
      <c r="K1135" s="198">
        <v>0.18</v>
      </c>
      <c r="L1135" s="198">
        <v>0.25030000000000002</v>
      </c>
    </row>
    <row r="1136" spans="1:12" x14ac:dyDescent="0.25">
      <c r="A1136" s="8">
        <v>4</v>
      </c>
      <c r="B1136" s="3">
        <v>52</v>
      </c>
      <c r="C1136" s="5">
        <v>160000</v>
      </c>
      <c r="D1136" s="33"/>
      <c r="E1136" s="198">
        <v>1.5E-3</v>
      </c>
      <c r="F1136" s="198">
        <v>7.3000000000000001E-3</v>
      </c>
      <c r="G1136" s="198">
        <v>1.7000000000000001E-2</v>
      </c>
      <c r="H1136" s="198">
        <v>3.04E-2</v>
      </c>
      <c r="I1136" s="198">
        <v>6.6600000000000006E-2</v>
      </c>
      <c r="J1136" s="198">
        <v>0.114</v>
      </c>
      <c r="K1136" s="198">
        <v>0.1706</v>
      </c>
      <c r="L1136" s="198">
        <v>0.24299999999999999</v>
      </c>
    </row>
    <row r="1137" spans="1:12" x14ac:dyDescent="0.25">
      <c r="A1137" s="8">
        <v>4</v>
      </c>
      <c r="B1137" s="3">
        <v>53</v>
      </c>
      <c r="C1137" s="5">
        <v>160000</v>
      </c>
      <c r="D1137" s="33"/>
      <c r="E1137" s="198">
        <v>1.1999999999999999E-3</v>
      </c>
      <c r="F1137" s="198">
        <v>6.1999999999999998E-3</v>
      </c>
      <c r="G1137" s="198">
        <v>1.49E-2</v>
      </c>
      <c r="H1137" s="198">
        <v>2.7099999999999999E-2</v>
      </c>
      <c r="I1137" s="198">
        <v>6.1100000000000002E-2</v>
      </c>
      <c r="J1137" s="198">
        <v>0.10639999999999999</v>
      </c>
      <c r="K1137" s="198">
        <v>0.16350000000000001</v>
      </c>
      <c r="L1137" s="198">
        <v>0.2356</v>
      </c>
    </row>
    <row r="1138" spans="1:12" x14ac:dyDescent="0.25">
      <c r="A1138" s="8">
        <v>4</v>
      </c>
      <c r="B1138" s="3">
        <v>54</v>
      </c>
      <c r="C1138" s="5">
        <v>160000</v>
      </c>
      <c r="D1138" s="33"/>
      <c r="E1138" s="198">
        <v>1E-3</v>
      </c>
      <c r="F1138" s="198">
        <v>5.1999999999999998E-3</v>
      </c>
      <c r="G1138" s="198">
        <v>1.29E-2</v>
      </c>
      <c r="H1138" s="198">
        <v>2.4E-2</v>
      </c>
      <c r="I1138" s="198">
        <v>5.5800000000000002E-2</v>
      </c>
      <c r="J1138" s="198">
        <v>9.9000000000000005E-2</v>
      </c>
      <c r="K1138" s="198">
        <v>0.15659999999999999</v>
      </c>
      <c r="L1138" s="198">
        <v>0.2283</v>
      </c>
    </row>
    <row r="1139" spans="1:12" x14ac:dyDescent="0.25">
      <c r="A1139" s="8">
        <v>4</v>
      </c>
      <c r="B1139" s="3">
        <v>55</v>
      </c>
      <c r="C1139" s="5">
        <v>160000</v>
      </c>
      <c r="D1139" s="33"/>
      <c r="E1139" s="198">
        <v>6.9999999999999999E-4</v>
      </c>
      <c r="F1139" s="198">
        <v>4.3E-3</v>
      </c>
      <c r="G1139" s="198">
        <v>1.11E-2</v>
      </c>
      <c r="H1139" s="198">
        <v>2.1100000000000001E-2</v>
      </c>
      <c r="I1139" s="198">
        <v>5.0700000000000002E-2</v>
      </c>
      <c r="J1139" s="198">
        <v>9.1700000000000004E-2</v>
      </c>
      <c r="K1139" s="198">
        <v>0.14990000000000001</v>
      </c>
      <c r="L1139" s="198">
        <v>0.22120000000000001</v>
      </c>
    </row>
    <row r="1140" spans="1:12" x14ac:dyDescent="0.25">
      <c r="A1140" s="8">
        <v>4</v>
      </c>
      <c r="B1140" s="3">
        <v>56</v>
      </c>
      <c r="C1140" s="5">
        <v>160000</v>
      </c>
      <c r="D1140" s="33"/>
      <c r="E1140" s="198">
        <v>5.9999999999999995E-4</v>
      </c>
      <c r="F1140" s="198">
        <v>3.5000000000000001E-3</v>
      </c>
      <c r="G1140" s="198">
        <v>9.2999999999999992E-3</v>
      </c>
      <c r="H1140" s="198">
        <v>1.83E-2</v>
      </c>
      <c r="I1140" s="198">
        <v>4.5600000000000002E-2</v>
      </c>
      <c r="J1140" s="198">
        <v>8.5800000000000001E-2</v>
      </c>
      <c r="K1140" s="198">
        <v>0.14299999999999999</v>
      </c>
      <c r="L1140" s="198">
        <v>0.2142</v>
      </c>
    </row>
    <row r="1141" spans="1:12" x14ac:dyDescent="0.25">
      <c r="A1141" s="8">
        <v>4</v>
      </c>
      <c r="B1141" s="3">
        <v>57</v>
      </c>
      <c r="C1141" s="5">
        <v>160000</v>
      </c>
      <c r="D1141" s="33"/>
      <c r="E1141" s="198">
        <v>4.0000000000000002E-4</v>
      </c>
      <c r="F1141" s="198">
        <v>2.7000000000000001E-3</v>
      </c>
      <c r="G1141" s="198">
        <v>7.7999999999999996E-3</v>
      </c>
      <c r="H1141" s="198">
        <v>1.5699999999999999E-2</v>
      </c>
      <c r="I1141" s="198">
        <v>4.07E-2</v>
      </c>
      <c r="J1141" s="198">
        <v>8.0100000000000005E-2</v>
      </c>
      <c r="K1141" s="198">
        <v>0.1363</v>
      </c>
      <c r="L1141" s="198">
        <v>0.20730000000000001</v>
      </c>
    </row>
    <row r="1142" spans="1:12" x14ac:dyDescent="0.25">
      <c r="A1142" s="8">
        <v>4</v>
      </c>
      <c r="B1142" s="3">
        <v>58</v>
      </c>
      <c r="C1142" s="5">
        <v>160000</v>
      </c>
      <c r="D1142" s="33"/>
      <c r="E1142" s="198">
        <v>2.9999999999999997E-4</v>
      </c>
      <c r="F1142" s="198">
        <v>2.2000000000000001E-3</v>
      </c>
      <c r="G1142" s="198">
        <v>6.4999999999999997E-3</v>
      </c>
      <c r="H1142" s="198">
        <v>1.35E-2</v>
      </c>
      <c r="I1142" s="198">
        <v>3.6299999999999999E-2</v>
      </c>
      <c r="J1142" s="198">
        <v>7.4899999999999994E-2</v>
      </c>
      <c r="K1142" s="198">
        <v>0.1303</v>
      </c>
      <c r="L1142" s="198">
        <v>0.20119999999999999</v>
      </c>
    </row>
    <row r="1143" spans="1:12" x14ac:dyDescent="0.25">
      <c r="A1143" s="8">
        <v>4</v>
      </c>
      <c r="B1143" s="3">
        <v>59</v>
      </c>
      <c r="C1143" s="5">
        <v>160000</v>
      </c>
      <c r="D1143" s="33"/>
      <c r="E1143" s="198">
        <v>2.0000000000000001E-4</v>
      </c>
      <c r="F1143" s="198">
        <v>1.6999999999999999E-3</v>
      </c>
      <c r="G1143" s="198">
        <v>5.3E-3</v>
      </c>
      <c r="H1143" s="198">
        <v>1.14E-2</v>
      </c>
      <c r="I1143" s="198">
        <v>3.2300000000000002E-2</v>
      </c>
      <c r="J1143" s="198">
        <v>6.9900000000000004E-2</v>
      </c>
      <c r="K1143" s="198">
        <v>0.1244</v>
      </c>
      <c r="L1143" s="198">
        <v>0.19520000000000001</v>
      </c>
    </row>
    <row r="1144" spans="1:12" x14ac:dyDescent="0.25">
      <c r="A1144" s="8">
        <v>4</v>
      </c>
      <c r="B1144" s="3">
        <v>60</v>
      </c>
      <c r="C1144" s="5">
        <v>160000</v>
      </c>
      <c r="D1144" s="33"/>
      <c r="E1144" s="198">
        <v>1E-4</v>
      </c>
      <c r="F1144" s="198">
        <v>1.2999999999999999E-3</v>
      </c>
      <c r="G1144" s="198">
        <v>4.1999999999999997E-3</v>
      </c>
      <c r="H1144" s="198">
        <v>9.4999999999999998E-3</v>
      </c>
      <c r="I1144" s="198">
        <v>2.8799999999999999E-2</v>
      </c>
      <c r="J1144" s="198">
        <v>6.4799999999999996E-2</v>
      </c>
      <c r="K1144" s="198">
        <v>0.11849999999999999</v>
      </c>
      <c r="L1144" s="198">
        <v>0.18920000000000001</v>
      </c>
    </row>
    <row r="1145" spans="1:12" x14ac:dyDescent="0.25">
      <c r="A1145" s="8">
        <v>4</v>
      </c>
      <c r="B1145" s="3">
        <v>61</v>
      </c>
      <c r="C1145" s="5">
        <v>160000</v>
      </c>
      <c r="D1145" s="33"/>
      <c r="E1145" s="198">
        <v>1E-4</v>
      </c>
      <c r="F1145" s="198">
        <v>1E-3</v>
      </c>
      <c r="G1145" s="198">
        <v>3.3E-3</v>
      </c>
      <c r="H1145" s="198">
        <v>7.7000000000000002E-3</v>
      </c>
      <c r="I1145" s="198">
        <v>2.5499999999999998E-2</v>
      </c>
      <c r="J1145" s="198">
        <v>5.9900000000000002E-2</v>
      </c>
      <c r="K1145" s="198">
        <v>0.11269999999999999</v>
      </c>
      <c r="L1145" s="198">
        <v>0.18329999999999999</v>
      </c>
    </row>
    <row r="1146" spans="1:12" x14ac:dyDescent="0.25">
      <c r="A1146" s="8">
        <v>4</v>
      </c>
      <c r="B1146" s="3">
        <v>62</v>
      </c>
      <c r="C1146" s="5">
        <v>160000</v>
      </c>
      <c r="D1146" s="33"/>
      <c r="E1146" s="198">
        <v>1E-4</v>
      </c>
      <c r="F1146" s="198">
        <v>6.9999999999999999E-4</v>
      </c>
      <c r="G1146" s="198">
        <v>2.5000000000000001E-3</v>
      </c>
      <c r="H1146" s="198">
        <v>6.1999999999999998E-3</v>
      </c>
      <c r="I1146" s="198">
        <v>2.23E-2</v>
      </c>
      <c r="J1146" s="198">
        <v>5.5E-2</v>
      </c>
      <c r="K1146" s="198">
        <v>0.1069</v>
      </c>
      <c r="L1146" s="198">
        <v>0.1774</v>
      </c>
    </row>
    <row r="1147" spans="1:12" x14ac:dyDescent="0.25">
      <c r="A1147" s="8">
        <v>4</v>
      </c>
      <c r="B1147" s="3">
        <v>63</v>
      </c>
      <c r="C1147" s="5">
        <v>160000</v>
      </c>
      <c r="D1147" s="33"/>
      <c r="E1147" s="198">
        <v>0</v>
      </c>
      <c r="F1147" s="198">
        <v>4.0000000000000002E-4</v>
      </c>
      <c r="G1147" s="198">
        <v>1.8E-3</v>
      </c>
      <c r="H1147" s="198">
        <v>4.7000000000000002E-3</v>
      </c>
      <c r="I1147" s="198">
        <v>1.9199999999999998E-2</v>
      </c>
      <c r="J1147" s="198">
        <v>5.0200000000000002E-2</v>
      </c>
      <c r="K1147" s="198">
        <v>0.10100000000000001</v>
      </c>
      <c r="L1147" s="198">
        <v>0.1714</v>
      </c>
    </row>
    <row r="1148" spans="1:12" x14ac:dyDescent="0.25">
      <c r="A1148" s="8">
        <v>4</v>
      </c>
      <c r="B1148" s="3">
        <v>64</v>
      </c>
      <c r="C1148" s="5">
        <v>160000</v>
      </c>
      <c r="D1148" s="33"/>
      <c r="E1148" s="198">
        <v>0</v>
      </c>
      <c r="F1148" s="198">
        <v>2.9999999999999997E-4</v>
      </c>
      <c r="G1148" s="198">
        <v>1.2999999999999999E-3</v>
      </c>
      <c r="H1148" s="198">
        <v>3.5999999999999999E-3</v>
      </c>
      <c r="I1148" s="198">
        <v>1.6299999999999999E-2</v>
      </c>
      <c r="J1148" s="198">
        <v>4.5400000000000003E-2</v>
      </c>
      <c r="K1148" s="198">
        <v>9.5100000000000004E-2</v>
      </c>
      <c r="L1148" s="198">
        <v>0.16539999999999999</v>
      </c>
    </row>
    <row r="1149" spans="1:12" x14ac:dyDescent="0.25">
      <c r="A1149" s="8">
        <v>4</v>
      </c>
      <c r="B1149" s="3">
        <v>65</v>
      </c>
      <c r="C1149" s="5">
        <v>160000</v>
      </c>
      <c r="D1149" s="33"/>
      <c r="E1149" s="198">
        <v>0</v>
      </c>
      <c r="F1149" s="198">
        <v>2.0000000000000001E-4</v>
      </c>
      <c r="G1149" s="198">
        <v>8.0000000000000004E-4</v>
      </c>
      <c r="H1149" s="198">
        <v>2.5999999999999999E-3</v>
      </c>
      <c r="I1149" s="198">
        <v>1.35E-2</v>
      </c>
      <c r="J1149" s="198">
        <v>4.07E-2</v>
      </c>
      <c r="K1149" s="198">
        <v>8.9200000000000002E-2</v>
      </c>
      <c r="L1149" s="198">
        <v>0.1595</v>
      </c>
    </row>
    <row r="1150" spans="1:12" x14ac:dyDescent="0.25">
      <c r="A1150" s="8">
        <v>4</v>
      </c>
      <c r="B1150" s="3">
        <v>66</v>
      </c>
      <c r="C1150" s="5">
        <v>160000</v>
      </c>
      <c r="D1150" s="33"/>
      <c r="E1150" s="198">
        <v>0</v>
      </c>
      <c r="F1150" s="198">
        <v>1E-4</v>
      </c>
      <c r="G1150" s="198">
        <v>5.0000000000000001E-4</v>
      </c>
      <c r="H1150" s="198">
        <v>1.8E-3</v>
      </c>
      <c r="I1150" s="198">
        <v>1.0999999999999999E-2</v>
      </c>
      <c r="J1150" s="198">
        <v>3.61E-2</v>
      </c>
      <c r="K1150" s="198">
        <v>8.3299999999999999E-2</v>
      </c>
      <c r="L1150" s="198">
        <v>0.15359999999999999</v>
      </c>
    </row>
    <row r="1151" spans="1:12" x14ac:dyDescent="0.25">
      <c r="A1151" s="8">
        <v>4</v>
      </c>
      <c r="B1151" s="3">
        <v>67</v>
      </c>
      <c r="C1151" s="5">
        <v>160000</v>
      </c>
      <c r="D1151" s="33"/>
      <c r="E1151" s="198">
        <v>0</v>
      </c>
      <c r="F1151" s="198">
        <v>0</v>
      </c>
      <c r="G1151" s="198">
        <v>2.9999999999999997E-4</v>
      </c>
      <c r="H1151" s="198">
        <v>1.1999999999999999E-3</v>
      </c>
      <c r="I1151" s="198">
        <v>8.5000000000000006E-3</v>
      </c>
      <c r="J1151" s="198">
        <v>3.1199999999999999E-2</v>
      </c>
      <c r="K1151" s="198">
        <v>7.6999999999999999E-2</v>
      </c>
      <c r="L1151" s="198">
        <v>0.14729999999999999</v>
      </c>
    </row>
    <row r="1152" spans="1:12" x14ac:dyDescent="0.25">
      <c r="A1152" s="8">
        <v>4</v>
      </c>
      <c r="B1152" s="3">
        <v>68</v>
      </c>
      <c r="C1152" s="5">
        <v>160000</v>
      </c>
      <c r="D1152" s="33"/>
      <c r="E1152" s="198">
        <v>0</v>
      </c>
      <c r="F1152" s="198">
        <v>0</v>
      </c>
      <c r="G1152" s="198">
        <v>1E-4</v>
      </c>
      <c r="H1152" s="198">
        <v>6.9999999999999999E-4</v>
      </c>
      <c r="I1152" s="198">
        <v>6.3E-3</v>
      </c>
      <c r="J1152" s="198">
        <v>2.6499999999999999E-2</v>
      </c>
      <c r="K1152" s="198">
        <v>7.0499999999999993E-2</v>
      </c>
      <c r="L1152" s="198">
        <v>0.1409</v>
      </c>
    </row>
    <row r="1153" spans="1:12" x14ac:dyDescent="0.25">
      <c r="A1153" s="8">
        <v>4</v>
      </c>
      <c r="B1153" s="3">
        <v>69</v>
      </c>
      <c r="C1153" s="5">
        <v>160000</v>
      </c>
      <c r="D1153" s="33"/>
      <c r="E1153" s="198">
        <v>0</v>
      </c>
      <c r="F1153" s="198">
        <v>0</v>
      </c>
      <c r="G1153" s="198">
        <v>1E-4</v>
      </c>
      <c r="H1153" s="198">
        <v>4.0000000000000002E-4</v>
      </c>
      <c r="I1153" s="198">
        <v>4.4999999999999997E-3</v>
      </c>
      <c r="J1153" s="198">
        <v>2.1999999999999999E-2</v>
      </c>
      <c r="K1153" s="198">
        <v>6.4199999999999993E-2</v>
      </c>
      <c r="L1153" s="198">
        <v>0.1348</v>
      </c>
    </row>
    <row r="1154" spans="1:12" x14ac:dyDescent="0.25">
      <c r="A1154" s="8">
        <v>4</v>
      </c>
      <c r="B1154" s="3">
        <v>70</v>
      </c>
      <c r="C1154" s="5">
        <v>160000</v>
      </c>
      <c r="D1154" s="33"/>
      <c r="E1154" s="198">
        <v>0</v>
      </c>
      <c r="F1154" s="198">
        <v>0</v>
      </c>
      <c r="G1154" s="198">
        <v>0</v>
      </c>
      <c r="H1154" s="198">
        <v>1E-4</v>
      </c>
      <c r="I1154" s="198">
        <v>2.7000000000000001E-3</v>
      </c>
      <c r="J1154" s="198">
        <v>1.7100000000000001E-2</v>
      </c>
      <c r="K1154" s="198">
        <v>5.6800000000000003E-2</v>
      </c>
      <c r="L1154" s="198">
        <v>0.12759999999999999</v>
      </c>
    </row>
    <row r="1155" spans="1:12" x14ac:dyDescent="0.25">
      <c r="A1155" s="8">
        <v>4</v>
      </c>
      <c r="B1155" s="3">
        <v>71</v>
      </c>
      <c r="C1155" s="5">
        <v>160000</v>
      </c>
      <c r="D1155" s="33"/>
      <c r="E1155" s="198">
        <v>0</v>
      </c>
      <c r="F1155" s="198">
        <v>0</v>
      </c>
      <c r="G1155" s="198">
        <v>0</v>
      </c>
      <c r="H1155" s="198">
        <v>0</v>
      </c>
      <c r="I1155" s="198">
        <v>1.5E-3</v>
      </c>
      <c r="J1155" s="198">
        <v>1.2699999999999999E-2</v>
      </c>
      <c r="K1155" s="198">
        <v>4.9599999999999998E-2</v>
      </c>
      <c r="L1155" s="198">
        <v>0.1208</v>
      </c>
    </row>
    <row r="1156" spans="1:12" x14ac:dyDescent="0.25">
      <c r="A1156" s="8">
        <v>4</v>
      </c>
      <c r="B1156" s="3">
        <v>72</v>
      </c>
      <c r="C1156" s="5">
        <v>160000</v>
      </c>
      <c r="D1156" s="33"/>
      <c r="E1156" s="198">
        <v>0</v>
      </c>
      <c r="F1156" s="198">
        <v>0</v>
      </c>
      <c r="G1156" s="198">
        <v>0</v>
      </c>
      <c r="H1156" s="198">
        <v>0</v>
      </c>
      <c r="I1156" s="198">
        <v>5.0000000000000001E-4</v>
      </c>
      <c r="J1156" s="198">
        <v>7.4999999999999997E-3</v>
      </c>
      <c r="K1156" s="198">
        <v>3.9899999999999998E-2</v>
      </c>
      <c r="L1156" s="198">
        <v>0.1118</v>
      </c>
    </row>
    <row r="1157" spans="1:12" x14ac:dyDescent="0.25">
      <c r="A1157" s="8">
        <v>4</v>
      </c>
      <c r="B1157" s="3">
        <v>73</v>
      </c>
      <c r="C1157" s="5">
        <v>160000</v>
      </c>
      <c r="D1157" s="33"/>
      <c r="E1157" s="198">
        <v>0</v>
      </c>
      <c r="F1157" s="198">
        <v>0</v>
      </c>
      <c r="G1157" s="198">
        <v>0</v>
      </c>
      <c r="H1157" s="198">
        <v>0</v>
      </c>
      <c r="I1157" s="198">
        <v>1E-4</v>
      </c>
      <c r="J1157" s="198">
        <v>3.0999999999999999E-3</v>
      </c>
      <c r="K1157" s="198">
        <v>2.93E-2</v>
      </c>
      <c r="L1157" s="198">
        <v>0.10249999999999999</v>
      </c>
    </row>
    <row r="1158" spans="1:12" x14ac:dyDescent="0.25">
      <c r="A1158" s="8">
        <v>4</v>
      </c>
      <c r="B1158" s="3">
        <v>74</v>
      </c>
      <c r="C1158" s="5">
        <v>160000</v>
      </c>
      <c r="D1158" s="33"/>
      <c r="E1158" s="198">
        <v>0</v>
      </c>
      <c r="F1158" s="198">
        <v>0</v>
      </c>
      <c r="G1158" s="198">
        <v>0</v>
      </c>
      <c r="H1158" s="198">
        <v>0</v>
      </c>
      <c r="I1158" s="198">
        <v>0</v>
      </c>
      <c r="J1158" s="198">
        <v>1.2999999999999999E-3</v>
      </c>
      <c r="K1158" s="198">
        <v>2.23E-2</v>
      </c>
      <c r="L1158" s="198">
        <v>9.69E-2</v>
      </c>
    </row>
    <row r="1159" spans="1:12" x14ac:dyDescent="0.25">
      <c r="A1159" s="8">
        <v>5</v>
      </c>
      <c r="B1159" s="3">
        <v>40</v>
      </c>
      <c r="C1159" s="5">
        <v>160000</v>
      </c>
      <c r="D1159" s="33"/>
      <c r="E1159" s="198">
        <v>1.12E-2</v>
      </c>
      <c r="F1159" s="198">
        <v>3.1300000000000001E-2</v>
      </c>
      <c r="G1159" s="198">
        <v>5.6000000000000001E-2</v>
      </c>
      <c r="H1159" s="198">
        <v>8.4000000000000005E-2</v>
      </c>
      <c r="I1159" s="198">
        <v>0.1472</v>
      </c>
      <c r="J1159" s="198">
        <v>0.218</v>
      </c>
      <c r="K1159" s="198">
        <v>0.29459999999999997</v>
      </c>
      <c r="L1159" s="198">
        <v>0.37609999999999999</v>
      </c>
    </row>
    <row r="1160" spans="1:12" x14ac:dyDescent="0.25">
      <c r="A1160" s="8">
        <v>5</v>
      </c>
      <c r="B1160" s="3">
        <v>41</v>
      </c>
      <c r="C1160" s="5">
        <v>160000</v>
      </c>
      <c r="D1160" s="33"/>
      <c r="E1160" s="198">
        <v>1.04E-2</v>
      </c>
      <c r="F1160" s="198">
        <v>2.9399999999999999E-2</v>
      </c>
      <c r="G1160" s="198">
        <v>5.3100000000000001E-2</v>
      </c>
      <c r="H1160" s="198">
        <v>8.0100000000000005E-2</v>
      </c>
      <c r="I1160" s="198">
        <v>0.1416</v>
      </c>
      <c r="J1160" s="198">
        <v>0.21079999999999999</v>
      </c>
      <c r="K1160" s="198">
        <v>0.28610000000000002</v>
      </c>
      <c r="L1160" s="198">
        <v>0.36649999999999999</v>
      </c>
    </row>
    <row r="1161" spans="1:12" x14ac:dyDescent="0.25">
      <c r="A1161" s="8">
        <v>5</v>
      </c>
      <c r="B1161" s="3">
        <v>42</v>
      </c>
      <c r="C1161" s="5">
        <v>160000</v>
      </c>
      <c r="D1161" s="33"/>
      <c r="E1161" s="198">
        <v>9.4999999999999998E-3</v>
      </c>
      <c r="F1161" s="198">
        <v>2.75E-2</v>
      </c>
      <c r="G1161" s="198">
        <v>5.0200000000000002E-2</v>
      </c>
      <c r="H1161" s="198">
        <v>7.6200000000000004E-2</v>
      </c>
      <c r="I1161" s="198">
        <v>0.13589999999999999</v>
      </c>
      <c r="J1161" s="198">
        <v>0.20349999999999999</v>
      </c>
      <c r="K1161" s="198">
        <v>0.27750000000000002</v>
      </c>
      <c r="L1161" s="198">
        <v>0.35680000000000001</v>
      </c>
    </row>
    <row r="1162" spans="1:12" x14ac:dyDescent="0.25">
      <c r="A1162" s="8">
        <v>5</v>
      </c>
      <c r="B1162" s="3">
        <v>43</v>
      </c>
      <c r="C1162" s="5">
        <v>160000</v>
      </c>
      <c r="D1162" s="33"/>
      <c r="E1162" s="198">
        <v>8.8000000000000005E-3</v>
      </c>
      <c r="F1162" s="198">
        <v>2.5700000000000001E-2</v>
      </c>
      <c r="G1162" s="198">
        <v>4.7300000000000002E-2</v>
      </c>
      <c r="H1162" s="198">
        <v>7.2300000000000003E-2</v>
      </c>
      <c r="I1162" s="198">
        <v>0.13020000000000001</v>
      </c>
      <c r="J1162" s="198">
        <v>0.1963</v>
      </c>
      <c r="K1162" s="198">
        <v>0.26900000000000002</v>
      </c>
      <c r="L1162" s="198">
        <v>0.34710000000000002</v>
      </c>
    </row>
    <row r="1163" spans="1:12" x14ac:dyDescent="0.25">
      <c r="A1163" s="8">
        <v>5</v>
      </c>
      <c r="B1163" s="3">
        <v>44</v>
      </c>
      <c r="C1163" s="5">
        <v>160000</v>
      </c>
      <c r="D1163" s="33"/>
      <c r="E1163" s="198">
        <v>8.0000000000000002E-3</v>
      </c>
      <c r="F1163" s="198">
        <v>2.3900000000000001E-2</v>
      </c>
      <c r="G1163" s="198">
        <v>4.4499999999999998E-2</v>
      </c>
      <c r="H1163" s="198">
        <v>6.8500000000000005E-2</v>
      </c>
      <c r="I1163" s="198">
        <v>0.1246</v>
      </c>
      <c r="J1163" s="198">
        <v>0.18909999999999999</v>
      </c>
      <c r="K1163" s="198">
        <v>0.26050000000000001</v>
      </c>
      <c r="L1163" s="198">
        <v>0.33750000000000002</v>
      </c>
    </row>
    <row r="1164" spans="1:12" x14ac:dyDescent="0.25">
      <c r="A1164" s="8">
        <v>5</v>
      </c>
      <c r="B1164" s="3">
        <v>45</v>
      </c>
      <c r="C1164" s="5">
        <v>160000</v>
      </c>
      <c r="D1164" s="33"/>
      <c r="E1164" s="198">
        <v>7.1000000000000004E-3</v>
      </c>
      <c r="F1164" s="198">
        <v>2.1899999999999999E-2</v>
      </c>
      <c r="G1164" s="198">
        <v>4.1300000000000003E-2</v>
      </c>
      <c r="H1164" s="198">
        <v>6.4199999999999993E-2</v>
      </c>
      <c r="I1164" s="198">
        <v>0.1183</v>
      </c>
      <c r="J1164" s="198">
        <v>0.18110000000000001</v>
      </c>
      <c r="K1164" s="198">
        <v>0.251</v>
      </c>
      <c r="L1164" s="198">
        <v>0.32669999999999999</v>
      </c>
    </row>
    <row r="1165" spans="1:12" x14ac:dyDescent="0.25">
      <c r="A1165" s="8">
        <v>5</v>
      </c>
      <c r="B1165" s="3">
        <v>46</v>
      </c>
      <c r="C1165" s="5">
        <v>160000</v>
      </c>
      <c r="D1165" s="33"/>
      <c r="E1165" s="198">
        <v>6.3E-3</v>
      </c>
      <c r="F1165" s="198">
        <v>0.02</v>
      </c>
      <c r="G1165" s="198">
        <v>3.8199999999999998E-2</v>
      </c>
      <c r="H1165" s="198">
        <v>0.06</v>
      </c>
      <c r="I1165" s="198">
        <v>0.112</v>
      </c>
      <c r="J1165" s="198">
        <v>0.17299999999999999</v>
      </c>
      <c r="K1165" s="198">
        <v>0.2414</v>
      </c>
      <c r="L1165" s="198">
        <v>0.31590000000000001</v>
      </c>
    </row>
    <row r="1166" spans="1:12" x14ac:dyDescent="0.25">
      <c r="A1166" s="8">
        <v>5</v>
      </c>
      <c r="B1166" s="3">
        <v>47</v>
      </c>
      <c r="C1166" s="5">
        <v>160000</v>
      </c>
      <c r="D1166" s="33"/>
      <c r="E1166" s="198">
        <v>5.5999999999999999E-3</v>
      </c>
      <c r="F1166" s="198">
        <v>1.8100000000000002E-2</v>
      </c>
      <c r="G1166" s="198">
        <v>3.5200000000000002E-2</v>
      </c>
      <c r="H1166" s="198">
        <v>5.5899999999999998E-2</v>
      </c>
      <c r="I1166" s="198">
        <v>0.10580000000000001</v>
      </c>
      <c r="J1166" s="198">
        <v>0.1651</v>
      </c>
      <c r="K1166" s="198">
        <v>0.23200000000000001</v>
      </c>
      <c r="L1166" s="198">
        <v>0.30520000000000003</v>
      </c>
    </row>
    <row r="1167" spans="1:12" x14ac:dyDescent="0.25">
      <c r="A1167" s="8">
        <v>5</v>
      </c>
      <c r="B1167" s="3">
        <v>48</v>
      </c>
      <c r="C1167" s="5">
        <v>160000</v>
      </c>
      <c r="D1167" s="33"/>
      <c r="E1167" s="198">
        <v>4.7999999999999996E-3</v>
      </c>
      <c r="F1167" s="198">
        <v>1.6299999999999999E-2</v>
      </c>
      <c r="G1167" s="198">
        <v>3.2199999999999999E-2</v>
      </c>
      <c r="H1167" s="198">
        <v>5.1799999999999999E-2</v>
      </c>
      <c r="I1167" s="198">
        <v>9.9599999999999994E-2</v>
      </c>
      <c r="J1167" s="198">
        <v>0.15709999999999999</v>
      </c>
      <c r="K1167" s="198">
        <v>0.22239999999999999</v>
      </c>
      <c r="L1167" s="198">
        <v>0.29420000000000002</v>
      </c>
    </row>
    <row r="1168" spans="1:12" x14ac:dyDescent="0.25">
      <c r="A1168" s="8">
        <v>5</v>
      </c>
      <c r="B1168" s="3">
        <v>49</v>
      </c>
      <c r="C1168" s="5">
        <v>160000</v>
      </c>
      <c r="D1168" s="33"/>
      <c r="E1168" s="198">
        <v>4.1999999999999997E-3</v>
      </c>
      <c r="F1168" s="198">
        <v>1.46E-2</v>
      </c>
      <c r="G1168" s="198">
        <v>2.9399999999999999E-2</v>
      </c>
      <c r="H1168" s="198">
        <v>4.7699999999999999E-2</v>
      </c>
      <c r="I1168" s="198">
        <v>9.3399999999999997E-2</v>
      </c>
      <c r="J1168" s="198">
        <v>0.14910000000000001</v>
      </c>
      <c r="K1168" s="198">
        <v>0.21279999999999999</v>
      </c>
      <c r="L1168" s="198">
        <v>0.2833</v>
      </c>
    </row>
    <row r="1169" spans="1:12" x14ac:dyDescent="0.25">
      <c r="A1169" s="8">
        <v>5</v>
      </c>
      <c r="B1169" s="3">
        <v>50</v>
      </c>
      <c r="C1169" s="5">
        <v>160000</v>
      </c>
      <c r="D1169" s="33"/>
      <c r="E1169" s="198">
        <v>3.5999999999999999E-3</v>
      </c>
      <c r="F1169" s="198">
        <v>1.29E-2</v>
      </c>
      <c r="G1169" s="198">
        <v>2.6599999999999999E-2</v>
      </c>
      <c r="H1169" s="198">
        <v>4.3900000000000002E-2</v>
      </c>
      <c r="I1169" s="198">
        <v>8.7499999999999994E-2</v>
      </c>
      <c r="J1169" s="198">
        <v>0.14119999999999999</v>
      </c>
      <c r="K1169" s="198">
        <v>0.2034</v>
      </c>
      <c r="L1169" s="198">
        <v>0.27410000000000001</v>
      </c>
    </row>
    <row r="1170" spans="1:12" x14ac:dyDescent="0.25">
      <c r="A1170" s="8">
        <v>5</v>
      </c>
      <c r="B1170" s="3">
        <v>51</v>
      </c>
      <c r="C1170" s="5">
        <v>160000</v>
      </c>
      <c r="D1170" s="33"/>
      <c r="E1170" s="198">
        <v>3.0000000000000001E-3</v>
      </c>
      <c r="F1170" s="198">
        <v>1.14E-2</v>
      </c>
      <c r="G1170" s="198">
        <v>2.4E-2</v>
      </c>
      <c r="H1170" s="198">
        <v>4.0099999999999997E-2</v>
      </c>
      <c r="I1170" s="198">
        <v>8.1600000000000006E-2</v>
      </c>
      <c r="J1170" s="198">
        <v>0.13339999999999999</v>
      </c>
      <c r="K1170" s="198">
        <v>0.19389999999999999</v>
      </c>
      <c r="L1170" s="198">
        <v>0.26690000000000003</v>
      </c>
    </row>
    <row r="1171" spans="1:12" x14ac:dyDescent="0.25">
      <c r="A1171" s="8">
        <v>5</v>
      </c>
      <c r="B1171" s="3">
        <v>52</v>
      </c>
      <c r="C1171" s="5">
        <v>160000</v>
      </c>
      <c r="D1171" s="33"/>
      <c r="E1171" s="198">
        <v>2.5000000000000001E-3</v>
      </c>
      <c r="F1171" s="198">
        <v>9.9000000000000008E-3</v>
      </c>
      <c r="G1171" s="198">
        <v>2.1399999999999999E-2</v>
      </c>
      <c r="H1171" s="198">
        <v>3.6299999999999999E-2</v>
      </c>
      <c r="I1171" s="198">
        <v>7.5600000000000001E-2</v>
      </c>
      <c r="J1171" s="198">
        <v>0.1255</v>
      </c>
      <c r="K1171" s="198">
        <v>0.18459999999999999</v>
      </c>
      <c r="L1171" s="198">
        <v>0.25950000000000001</v>
      </c>
    </row>
    <row r="1172" spans="1:12" x14ac:dyDescent="0.25">
      <c r="A1172" s="8">
        <v>5</v>
      </c>
      <c r="B1172" s="3">
        <v>53</v>
      </c>
      <c r="C1172" s="5">
        <v>160000</v>
      </c>
      <c r="D1172" s="33"/>
      <c r="E1172" s="198">
        <v>2.0999999999999999E-3</v>
      </c>
      <c r="F1172" s="198">
        <v>8.5000000000000006E-3</v>
      </c>
      <c r="G1172" s="198">
        <v>1.89E-2</v>
      </c>
      <c r="H1172" s="198">
        <v>3.27E-2</v>
      </c>
      <c r="I1172" s="198">
        <v>6.9699999999999998E-2</v>
      </c>
      <c r="J1172" s="198">
        <v>0.11749999999999999</v>
      </c>
      <c r="K1172" s="198">
        <v>0.17749999999999999</v>
      </c>
      <c r="L1172" s="198">
        <v>0.252</v>
      </c>
    </row>
    <row r="1173" spans="1:12" x14ac:dyDescent="0.25">
      <c r="A1173" s="8">
        <v>5</v>
      </c>
      <c r="B1173" s="3">
        <v>54</v>
      </c>
      <c r="C1173" s="5">
        <v>160000</v>
      </c>
      <c r="D1173" s="33"/>
      <c r="E1173" s="198">
        <v>1.6999999999999999E-3</v>
      </c>
      <c r="F1173" s="198">
        <v>7.3000000000000001E-3</v>
      </c>
      <c r="G1173" s="198">
        <v>1.6500000000000001E-2</v>
      </c>
      <c r="H1173" s="198">
        <v>2.92E-2</v>
      </c>
      <c r="I1173" s="198">
        <v>6.3899999999999998E-2</v>
      </c>
      <c r="J1173" s="198">
        <v>0.1096</v>
      </c>
      <c r="K1173" s="198">
        <v>0.1706</v>
      </c>
      <c r="L1173" s="198">
        <v>0.2447</v>
      </c>
    </row>
    <row r="1174" spans="1:12" x14ac:dyDescent="0.25">
      <c r="A1174" s="8">
        <v>5</v>
      </c>
      <c r="B1174" s="3">
        <v>55</v>
      </c>
      <c r="C1174" s="5">
        <v>160000</v>
      </c>
      <c r="D1174" s="33"/>
      <c r="E1174" s="198">
        <v>1.2999999999999999E-3</v>
      </c>
      <c r="F1174" s="198">
        <v>6.1000000000000004E-3</v>
      </c>
      <c r="G1174" s="198">
        <v>1.43E-2</v>
      </c>
      <c r="H1174" s="198">
        <v>2.5899999999999999E-2</v>
      </c>
      <c r="I1174" s="198">
        <v>5.8400000000000001E-2</v>
      </c>
      <c r="J1174" s="198">
        <v>0.10249999999999999</v>
      </c>
      <c r="K1174" s="198">
        <v>0.16370000000000001</v>
      </c>
      <c r="L1174" s="198">
        <v>0.23760000000000001</v>
      </c>
    </row>
    <row r="1175" spans="1:12" x14ac:dyDescent="0.25">
      <c r="A1175" s="8">
        <v>5</v>
      </c>
      <c r="B1175" s="3">
        <v>56</v>
      </c>
      <c r="C1175" s="5">
        <v>160000</v>
      </c>
      <c r="D1175" s="33"/>
      <c r="E1175" s="198">
        <v>1E-3</v>
      </c>
      <c r="F1175" s="198">
        <v>5.0000000000000001E-3</v>
      </c>
      <c r="G1175" s="198">
        <v>1.2200000000000001E-2</v>
      </c>
      <c r="H1175" s="198">
        <v>2.2700000000000001E-2</v>
      </c>
      <c r="I1175" s="198">
        <v>5.28E-2</v>
      </c>
      <c r="J1175" s="198">
        <v>9.64E-2</v>
      </c>
      <c r="K1175" s="198">
        <v>0.15670000000000001</v>
      </c>
      <c r="L1175" s="198">
        <v>0.23050000000000001</v>
      </c>
    </row>
    <row r="1176" spans="1:12" x14ac:dyDescent="0.25">
      <c r="A1176" s="8">
        <v>5</v>
      </c>
      <c r="B1176" s="3">
        <v>57</v>
      </c>
      <c r="C1176" s="5">
        <v>160000</v>
      </c>
      <c r="D1176" s="33"/>
      <c r="E1176" s="198">
        <v>8.0000000000000004E-4</v>
      </c>
      <c r="F1176" s="198">
        <v>4.1000000000000003E-3</v>
      </c>
      <c r="G1176" s="198">
        <v>1.03E-2</v>
      </c>
      <c r="H1176" s="198">
        <v>1.9699999999999999E-2</v>
      </c>
      <c r="I1176" s="198">
        <v>4.7399999999999998E-2</v>
      </c>
      <c r="J1176" s="198">
        <v>9.0399999999999994E-2</v>
      </c>
      <c r="K1176" s="198">
        <v>0.14979999999999999</v>
      </c>
      <c r="L1176" s="198">
        <v>0.22359999999999999</v>
      </c>
    </row>
    <row r="1177" spans="1:12" x14ac:dyDescent="0.25">
      <c r="A1177" s="8">
        <v>5</v>
      </c>
      <c r="B1177" s="3">
        <v>58</v>
      </c>
      <c r="C1177" s="5">
        <v>160000</v>
      </c>
      <c r="D1177" s="33"/>
      <c r="E1177" s="198">
        <v>5.9999999999999995E-4</v>
      </c>
      <c r="F1177" s="198">
        <v>3.3E-3</v>
      </c>
      <c r="G1177" s="198">
        <v>8.6999999999999994E-3</v>
      </c>
      <c r="H1177" s="198">
        <v>1.7100000000000001E-2</v>
      </c>
      <c r="I1177" s="198">
        <v>4.2500000000000003E-2</v>
      </c>
      <c r="J1177" s="198">
        <v>8.5099999999999995E-2</v>
      </c>
      <c r="K1177" s="198">
        <v>0.14380000000000001</v>
      </c>
      <c r="L1177" s="198">
        <v>0.21759999999999999</v>
      </c>
    </row>
    <row r="1178" spans="1:12" x14ac:dyDescent="0.25">
      <c r="A1178" s="8">
        <v>5</v>
      </c>
      <c r="B1178" s="3">
        <v>59</v>
      </c>
      <c r="C1178" s="5">
        <v>160000</v>
      </c>
      <c r="D1178" s="33"/>
      <c r="E1178" s="198">
        <v>4.0000000000000002E-4</v>
      </c>
      <c r="F1178" s="198">
        <v>2.5999999999999999E-3</v>
      </c>
      <c r="G1178" s="198">
        <v>7.3000000000000001E-3</v>
      </c>
      <c r="H1178" s="198">
        <v>1.46E-2</v>
      </c>
      <c r="I1178" s="198">
        <v>3.8600000000000002E-2</v>
      </c>
      <c r="J1178" s="198">
        <v>7.9699999999999993E-2</v>
      </c>
      <c r="K1178" s="198">
        <v>0.13780000000000001</v>
      </c>
      <c r="L1178" s="198">
        <v>0.21160000000000001</v>
      </c>
    </row>
    <row r="1179" spans="1:12" x14ac:dyDescent="0.25">
      <c r="A1179" s="8">
        <v>5</v>
      </c>
      <c r="B1179" s="3">
        <v>60</v>
      </c>
      <c r="C1179" s="5">
        <v>160000</v>
      </c>
      <c r="D1179" s="33"/>
      <c r="E1179" s="198">
        <v>2.9999999999999997E-4</v>
      </c>
      <c r="F1179" s="198">
        <v>2E-3</v>
      </c>
      <c r="G1179" s="198">
        <v>5.8999999999999999E-3</v>
      </c>
      <c r="H1179" s="198">
        <v>1.23E-2</v>
      </c>
      <c r="I1179" s="198">
        <v>3.4799999999999998E-2</v>
      </c>
      <c r="J1179" s="198">
        <v>7.4399999999999994E-2</v>
      </c>
      <c r="K1179" s="198">
        <v>0.1318</v>
      </c>
      <c r="L1179" s="198">
        <v>0.2056</v>
      </c>
    </row>
    <row r="1180" spans="1:12" x14ac:dyDescent="0.25">
      <c r="A1180" s="8">
        <v>5</v>
      </c>
      <c r="B1180" s="3">
        <v>61</v>
      </c>
      <c r="C1180" s="5">
        <v>160000</v>
      </c>
      <c r="D1180" s="33"/>
      <c r="E1180" s="198">
        <v>2.0000000000000001E-4</v>
      </c>
      <c r="F1180" s="198">
        <v>1.5E-3</v>
      </c>
      <c r="G1180" s="198">
        <v>4.7000000000000002E-3</v>
      </c>
      <c r="H1180" s="198">
        <v>1.0200000000000001E-2</v>
      </c>
      <c r="I1180" s="198">
        <v>3.1099999999999999E-2</v>
      </c>
      <c r="J1180" s="198">
        <v>6.93E-2</v>
      </c>
      <c r="K1180" s="198">
        <v>0.126</v>
      </c>
      <c r="L1180" s="198">
        <v>0.19969999999999999</v>
      </c>
    </row>
    <row r="1181" spans="1:12" x14ac:dyDescent="0.25">
      <c r="A1181" s="8">
        <v>5</v>
      </c>
      <c r="B1181" s="3">
        <v>62</v>
      </c>
      <c r="C1181" s="5">
        <v>160000</v>
      </c>
      <c r="D1181" s="33"/>
      <c r="E1181" s="198">
        <v>1E-4</v>
      </c>
      <c r="F1181" s="198">
        <v>1.1000000000000001E-3</v>
      </c>
      <c r="G1181" s="198">
        <v>3.7000000000000002E-3</v>
      </c>
      <c r="H1181" s="198">
        <v>8.2000000000000007E-3</v>
      </c>
      <c r="I1181" s="198">
        <v>2.75E-2</v>
      </c>
      <c r="J1181" s="198">
        <v>6.4199999999999993E-2</v>
      </c>
      <c r="K1181" s="198">
        <v>0.1201</v>
      </c>
      <c r="L1181" s="198">
        <v>0.19389999999999999</v>
      </c>
    </row>
    <row r="1182" spans="1:12" x14ac:dyDescent="0.25">
      <c r="A1182" s="8">
        <v>5</v>
      </c>
      <c r="B1182" s="3">
        <v>63</v>
      </c>
      <c r="C1182" s="5">
        <v>160000</v>
      </c>
      <c r="D1182" s="33"/>
      <c r="E1182" s="198">
        <v>1E-4</v>
      </c>
      <c r="F1182" s="198">
        <v>8.0000000000000004E-4</v>
      </c>
      <c r="G1182" s="198">
        <v>2.7000000000000001E-3</v>
      </c>
      <c r="H1182" s="198">
        <v>6.4999999999999997E-3</v>
      </c>
      <c r="I1182" s="198">
        <v>2.4E-2</v>
      </c>
      <c r="J1182" s="198">
        <v>5.91E-2</v>
      </c>
      <c r="K1182" s="198">
        <v>0.114</v>
      </c>
      <c r="L1182" s="198">
        <v>0.188</v>
      </c>
    </row>
    <row r="1183" spans="1:12" x14ac:dyDescent="0.25">
      <c r="A1183" s="8">
        <v>5</v>
      </c>
      <c r="B1183" s="3">
        <v>64</v>
      </c>
      <c r="C1183" s="5">
        <v>160000</v>
      </c>
      <c r="D1183" s="33"/>
      <c r="E1183" s="198">
        <v>0</v>
      </c>
      <c r="F1183" s="198">
        <v>5.0000000000000001E-4</v>
      </c>
      <c r="G1183" s="198">
        <v>1.9E-3</v>
      </c>
      <c r="H1183" s="198">
        <v>5.1000000000000004E-3</v>
      </c>
      <c r="I1183" s="198">
        <v>2.07E-2</v>
      </c>
      <c r="J1183" s="198">
        <v>5.3999999999999999E-2</v>
      </c>
      <c r="K1183" s="198">
        <v>0.108</v>
      </c>
      <c r="L1183" s="198">
        <v>0.18210000000000001</v>
      </c>
    </row>
    <row r="1184" spans="1:12" x14ac:dyDescent="0.25">
      <c r="A1184" s="8">
        <v>5</v>
      </c>
      <c r="B1184" s="3">
        <v>65</v>
      </c>
      <c r="C1184" s="5">
        <v>160000</v>
      </c>
      <c r="D1184" s="33"/>
      <c r="E1184" s="198">
        <v>0</v>
      </c>
      <c r="F1184" s="198">
        <v>2.9999999999999997E-4</v>
      </c>
      <c r="G1184" s="198">
        <v>1.2999999999999999E-3</v>
      </c>
      <c r="H1184" s="198">
        <v>3.8999999999999998E-3</v>
      </c>
      <c r="I1184" s="198">
        <v>1.7600000000000001E-2</v>
      </c>
      <c r="J1184" s="198">
        <v>4.8899999999999999E-2</v>
      </c>
      <c r="K1184" s="198">
        <v>0.10199999999999999</v>
      </c>
      <c r="L1184" s="198">
        <v>0.1762</v>
      </c>
    </row>
    <row r="1185" spans="1:12" x14ac:dyDescent="0.25">
      <c r="A1185" s="8">
        <v>5</v>
      </c>
      <c r="B1185" s="3">
        <v>66</v>
      </c>
      <c r="C1185" s="5">
        <v>160000</v>
      </c>
      <c r="D1185" s="33"/>
      <c r="E1185" s="198">
        <v>0</v>
      </c>
      <c r="F1185" s="198">
        <v>2.0000000000000001E-4</v>
      </c>
      <c r="G1185" s="198">
        <v>8.9999999999999998E-4</v>
      </c>
      <c r="H1185" s="198">
        <v>2.8E-3</v>
      </c>
      <c r="I1185" s="198">
        <v>1.46E-2</v>
      </c>
      <c r="J1185" s="198">
        <v>4.3999999999999997E-2</v>
      </c>
      <c r="K1185" s="198">
        <v>9.6100000000000005E-2</v>
      </c>
      <c r="L1185" s="198">
        <v>0.1704</v>
      </c>
    </row>
    <row r="1186" spans="1:12" x14ac:dyDescent="0.25">
      <c r="A1186" s="8">
        <v>5</v>
      </c>
      <c r="B1186" s="3">
        <v>67</v>
      </c>
      <c r="C1186" s="5">
        <v>160000</v>
      </c>
      <c r="D1186" s="33"/>
      <c r="E1186" s="198">
        <v>0</v>
      </c>
      <c r="F1186" s="198">
        <v>1E-4</v>
      </c>
      <c r="G1186" s="198">
        <v>5.0000000000000001E-4</v>
      </c>
      <c r="H1186" s="198">
        <v>1.9E-3</v>
      </c>
      <c r="I1186" s="198">
        <v>1.17E-2</v>
      </c>
      <c r="J1186" s="198">
        <v>3.8800000000000001E-2</v>
      </c>
      <c r="K1186" s="198">
        <v>8.9599999999999999E-2</v>
      </c>
      <c r="L1186" s="198">
        <v>0.1643</v>
      </c>
    </row>
    <row r="1187" spans="1:12" x14ac:dyDescent="0.25">
      <c r="A1187" s="8">
        <v>5</v>
      </c>
      <c r="B1187" s="3">
        <v>68</v>
      </c>
      <c r="C1187" s="5">
        <v>160000</v>
      </c>
      <c r="D1187" s="33"/>
      <c r="E1187" s="198">
        <v>0</v>
      </c>
      <c r="F1187" s="198">
        <v>0</v>
      </c>
      <c r="G1187" s="198">
        <v>2.9999999999999997E-4</v>
      </c>
      <c r="H1187" s="198">
        <v>1.1999999999999999E-3</v>
      </c>
      <c r="I1187" s="198">
        <v>8.9999999999999993E-3</v>
      </c>
      <c r="J1187" s="198">
        <v>3.3500000000000002E-2</v>
      </c>
      <c r="K1187" s="198">
        <v>8.2900000000000001E-2</v>
      </c>
      <c r="L1187" s="198">
        <v>0.158</v>
      </c>
    </row>
    <row r="1188" spans="1:12" x14ac:dyDescent="0.25">
      <c r="A1188" s="8">
        <v>5</v>
      </c>
      <c r="B1188" s="3">
        <v>69</v>
      </c>
      <c r="C1188" s="5">
        <v>160000</v>
      </c>
      <c r="D1188" s="33"/>
      <c r="E1188" s="198">
        <v>0</v>
      </c>
      <c r="F1188" s="198">
        <v>0</v>
      </c>
      <c r="G1188" s="198">
        <v>1E-4</v>
      </c>
      <c r="H1188" s="198">
        <v>6.9999999999999999E-4</v>
      </c>
      <c r="I1188" s="198">
        <v>6.6E-3</v>
      </c>
      <c r="J1188" s="198">
        <v>2.86E-2</v>
      </c>
      <c r="K1188" s="198">
        <v>7.6499999999999999E-2</v>
      </c>
      <c r="L1188" s="198">
        <v>0.152</v>
      </c>
    </row>
    <row r="1189" spans="1:12" x14ac:dyDescent="0.25">
      <c r="A1189" s="8">
        <v>5</v>
      </c>
      <c r="B1189" s="3">
        <v>70</v>
      </c>
      <c r="C1189" s="5">
        <v>160000</v>
      </c>
      <c r="D1189" s="33"/>
      <c r="E1189" s="198">
        <v>0</v>
      </c>
      <c r="F1189" s="198">
        <v>0</v>
      </c>
      <c r="G1189" s="198">
        <v>0</v>
      </c>
      <c r="H1189" s="198">
        <v>2.9999999999999997E-4</v>
      </c>
      <c r="I1189" s="198">
        <v>4.3E-3</v>
      </c>
      <c r="J1189" s="198">
        <v>2.3E-2</v>
      </c>
      <c r="K1189" s="198">
        <v>6.9000000000000006E-2</v>
      </c>
      <c r="L1189" s="198">
        <v>0.14510000000000001</v>
      </c>
    </row>
    <row r="1190" spans="1:12" x14ac:dyDescent="0.25">
      <c r="A1190" s="8">
        <v>5</v>
      </c>
      <c r="B1190" s="3">
        <v>71</v>
      </c>
      <c r="C1190" s="5">
        <v>160000</v>
      </c>
      <c r="D1190" s="33"/>
      <c r="E1190" s="198">
        <v>0</v>
      </c>
      <c r="F1190" s="198">
        <v>0</v>
      </c>
      <c r="G1190" s="198">
        <v>0</v>
      </c>
      <c r="H1190" s="198">
        <v>1E-4</v>
      </c>
      <c r="I1190" s="198">
        <v>2.5999999999999999E-3</v>
      </c>
      <c r="J1190" s="198">
        <v>1.78E-2</v>
      </c>
      <c r="K1190" s="198">
        <v>6.1499999999999999E-2</v>
      </c>
      <c r="L1190" s="198">
        <v>0.1386</v>
      </c>
    </row>
    <row r="1191" spans="1:12" x14ac:dyDescent="0.25">
      <c r="A1191" s="8">
        <v>5</v>
      </c>
      <c r="B1191" s="3">
        <v>72</v>
      </c>
      <c r="C1191" s="5">
        <v>160000</v>
      </c>
      <c r="D1191" s="33"/>
      <c r="E1191" s="198">
        <v>0</v>
      </c>
      <c r="F1191" s="198">
        <v>0</v>
      </c>
      <c r="G1191" s="198">
        <v>0</v>
      </c>
      <c r="H1191" s="198">
        <v>0</v>
      </c>
      <c r="I1191" s="198">
        <v>1E-3</v>
      </c>
      <c r="J1191" s="198">
        <v>1.15E-2</v>
      </c>
      <c r="K1191" s="198">
        <v>5.1400000000000001E-2</v>
      </c>
      <c r="L1191" s="198">
        <v>0.13009999999999999</v>
      </c>
    </row>
    <row r="1192" spans="1:12" x14ac:dyDescent="0.25">
      <c r="A1192" s="8">
        <v>5</v>
      </c>
      <c r="B1192" s="3">
        <v>73</v>
      </c>
      <c r="C1192" s="5">
        <v>160000</v>
      </c>
      <c r="D1192" s="33"/>
      <c r="E1192" s="198">
        <v>0</v>
      </c>
      <c r="F1192" s="198">
        <v>0</v>
      </c>
      <c r="G1192" s="198">
        <v>0</v>
      </c>
      <c r="H1192" s="198">
        <v>0</v>
      </c>
      <c r="I1192" s="198">
        <v>2.0000000000000001E-4</v>
      </c>
      <c r="J1192" s="198">
        <v>5.7000000000000002E-3</v>
      </c>
      <c r="K1192" s="198">
        <v>4.0300000000000002E-2</v>
      </c>
      <c r="L1192" s="198">
        <v>0.1216</v>
      </c>
    </row>
    <row r="1193" spans="1:12" x14ac:dyDescent="0.25">
      <c r="A1193" s="8">
        <v>5</v>
      </c>
      <c r="B1193" s="3">
        <v>74</v>
      </c>
      <c r="C1193" s="5">
        <v>160000</v>
      </c>
      <c r="D1193" s="33"/>
      <c r="E1193" s="198">
        <v>0</v>
      </c>
      <c r="F1193" s="198">
        <v>0</v>
      </c>
      <c r="G1193" s="198">
        <v>0</v>
      </c>
      <c r="H1193" s="198">
        <v>0</v>
      </c>
      <c r="I1193" s="198">
        <v>0</v>
      </c>
      <c r="J1193" s="198">
        <v>2.8E-3</v>
      </c>
      <c r="K1193" s="198">
        <v>3.27E-2</v>
      </c>
      <c r="L1193" s="198">
        <v>0.1166</v>
      </c>
    </row>
    <row r="1194" spans="1:12" x14ac:dyDescent="0.25">
      <c r="A1194" s="8">
        <v>6</v>
      </c>
      <c r="B1194" s="3">
        <v>40</v>
      </c>
      <c r="C1194" s="5">
        <v>160000</v>
      </c>
      <c r="D1194" s="33"/>
      <c r="E1194" s="198">
        <v>1.2699999999999999E-2</v>
      </c>
      <c r="F1194" s="198">
        <v>3.49E-2</v>
      </c>
      <c r="G1194" s="198">
        <v>6.2E-2</v>
      </c>
      <c r="H1194" s="198">
        <v>9.2299999999999993E-2</v>
      </c>
      <c r="I1194" s="198">
        <v>0.16</v>
      </c>
      <c r="J1194" s="198">
        <v>0.2349</v>
      </c>
      <c r="K1194" s="198">
        <v>0.31519999999999998</v>
      </c>
      <c r="L1194" s="198">
        <v>0.39989999999999998</v>
      </c>
    </row>
    <row r="1195" spans="1:12" x14ac:dyDescent="0.25">
      <c r="A1195" s="8">
        <v>6</v>
      </c>
      <c r="B1195" s="3">
        <v>41</v>
      </c>
      <c r="C1195" s="5">
        <v>160000</v>
      </c>
      <c r="D1195" s="33"/>
      <c r="E1195" s="198">
        <v>1.18E-2</v>
      </c>
      <c r="F1195" s="198">
        <v>3.3000000000000002E-2</v>
      </c>
      <c r="G1195" s="198">
        <v>5.91E-2</v>
      </c>
      <c r="H1195" s="198">
        <v>8.8400000000000006E-2</v>
      </c>
      <c r="I1195" s="198">
        <v>0.1545</v>
      </c>
      <c r="J1195" s="198">
        <v>0.2278</v>
      </c>
      <c r="K1195" s="198">
        <v>0.30690000000000001</v>
      </c>
      <c r="L1195" s="198">
        <v>0.39050000000000001</v>
      </c>
    </row>
    <row r="1196" spans="1:12" x14ac:dyDescent="0.25">
      <c r="A1196" s="8">
        <v>6</v>
      </c>
      <c r="B1196" s="3">
        <v>42</v>
      </c>
      <c r="C1196" s="5">
        <v>160000</v>
      </c>
      <c r="D1196" s="33"/>
      <c r="E1196" s="198">
        <v>1.09E-2</v>
      </c>
      <c r="F1196" s="198">
        <v>3.1099999999999999E-2</v>
      </c>
      <c r="G1196" s="198">
        <v>5.6099999999999997E-2</v>
      </c>
      <c r="H1196" s="198">
        <v>8.4500000000000006E-2</v>
      </c>
      <c r="I1196" s="198">
        <v>0.14879999999999999</v>
      </c>
      <c r="J1196" s="198">
        <v>0.22059999999999999</v>
      </c>
      <c r="K1196" s="198">
        <v>0.2984</v>
      </c>
      <c r="L1196" s="198">
        <v>0.38090000000000002</v>
      </c>
    </row>
    <row r="1197" spans="1:12" x14ac:dyDescent="0.25">
      <c r="A1197" s="8">
        <v>6</v>
      </c>
      <c r="B1197" s="3">
        <v>43</v>
      </c>
      <c r="C1197" s="5">
        <v>160000</v>
      </c>
      <c r="D1197" s="33"/>
      <c r="E1197" s="198">
        <v>1.01E-2</v>
      </c>
      <c r="F1197" s="198">
        <v>2.92E-2</v>
      </c>
      <c r="G1197" s="198">
        <v>5.3199999999999997E-2</v>
      </c>
      <c r="H1197" s="198">
        <v>8.0699999999999994E-2</v>
      </c>
      <c r="I1197" s="198">
        <v>0.1431</v>
      </c>
      <c r="J1197" s="198">
        <v>0.21340000000000001</v>
      </c>
      <c r="K1197" s="198">
        <v>0.28989999999999999</v>
      </c>
      <c r="L1197" s="198">
        <v>0.37119999999999997</v>
      </c>
    </row>
    <row r="1198" spans="1:12" x14ac:dyDescent="0.25">
      <c r="A1198" s="8">
        <v>6</v>
      </c>
      <c r="B1198" s="3">
        <v>44</v>
      </c>
      <c r="C1198" s="5">
        <v>160000</v>
      </c>
      <c r="D1198" s="33"/>
      <c r="E1198" s="198">
        <v>9.2999999999999992E-3</v>
      </c>
      <c r="F1198" s="198">
        <v>2.7400000000000001E-2</v>
      </c>
      <c r="G1198" s="198">
        <v>5.04E-2</v>
      </c>
      <c r="H1198" s="198">
        <v>7.6799999999999993E-2</v>
      </c>
      <c r="I1198" s="198">
        <v>0.13750000000000001</v>
      </c>
      <c r="J1198" s="198">
        <v>0.20630000000000001</v>
      </c>
      <c r="K1198" s="198">
        <v>0.28139999999999998</v>
      </c>
      <c r="L1198" s="198">
        <v>0.36170000000000002</v>
      </c>
    </row>
    <row r="1199" spans="1:12" x14ac:dyDescent="0.25">
      <c r="A1199" s="8">
        <v>6</v>
      </c>
      <c r="B1199" s="3">
        <v>45</v>
      </c>
      <c r="C1199" s="5">
        <v>160000</v>
      </c>
      <c r="D1199" s="33"/>
      <c r="E1199" s="198">
        <v>8.3999999999999995E-3</v>
      </c>
      <c r="F1199" s="198">
        <v>2.53E-2</v>
      </c>
      <c r="G1199" s="198">
        <v>4.7100000000000003E-2</v>
      </c>
      <c r="H1199" s="198">
        <v>7.2499999999999995E-2</v>
      </c>
      <c r="I1199" s="198">
        <v>0.13120000000000001</v>
      </c>
      <c r="J1199" s="198">
        <v>0.1983</v>
      </c>
      <c r="K1199" s="198">
        <v>0.27189999999999998</v>
      </c>
      <c r="L1199" s="198">
        <v>0.35089999999999999</v>
      </c>
    </row>
    <row r="1200" spans="1:12" x14ac:dyDescent="0.25">
      <c r="A1200" s="8">
        <v>6</v>
      </c>
      <c r="B1200" s="3">
        <v>46</v>
      </c>
      <c r="C1200" s="5">
        <v>160000</v>
      </c>
      <c r="D1200" s="33"/>
      <c r="E1200" s="198">
        <v>7.4999999999999997E-3</v>
      </c>
      <c r="F1200" s="198">
        <v>2.3300000000000001E-2</v>
      </c>
      <c r="G1200" s="198">
        <v>4.3900000000000002E-2</v>
      </c>
      <c r="H1200" s="198">
        <v>6.8099999999999994E-2</v>
      </c>
      <c r="I1200" s="198">
        <v>0.12479999999999999</v>
      </c>
      <c r="J1200" s="198">
        <v>0.19020000000000001</v>
      </c>
      <c r="K1200" s="198">
        <v>0.26229999999999998</v>
      </c>
      <c r="L1200" s="198">
        <v>0.34</v>
      </c>
    </row>
    <row r="1201" spans="1:12" x14ac:dyDescent="0.25">
      <c r="A1201" s="8">
        <v>6</v>
      </c>
      <c r="B1201" s="3">
        <v>47</v>
      </c>
      <c r="C1201" s="5">
        <v>160000</v>
      </c>
      <c r="D1201" s="33"/>
      <c r="E1201" s="198">
        <v>6.7000000000000002E-3</v>
      </c>
      <c r="F1201" s="198">
        <v>2.1299999999999999E-2</v>
      </c>
      <c r="G1201" s="198">
        <v>4.0800000000000003E-2</v>
      </c>
      <c r="H1201" s="198">
        <v>6.3799999999999996E-2</v>
      </c>
      <c r="I1201" s="198">
        <v>0.11849999999999999</v>
      </c>
      <c r="J1201" s="198">
        <v>0.18210000000000001</v>
      </c>
      <c r="K1201" s="198">
        <v>0.25280000000000002</v>
      </c>
      <c r="L1201" s="198">
        <v>0.32919999999999999</v>
      </c>
    </row>
    <row r="1202" spans="1:12" x14ac:dyDescent="0.25">
      <c r="A1202" s="8">
        <v>6</v>
      </c>
      <c r="B1202" s="3">
        <v>48</v>
      </c>
      <c r="C1202" s="5">
        <v>160000</v>
      </c>
      <c r="D1202" s="33"/>
      <c r="E1202" s="198">
        <v>5.8999999999999999E-3</v>
      </c>
      <c r="F1202" s="198">
        <v>1.9400000000000001E-2</v>
      </c>
      <c r="G1202" s="198">
        <v>3.7600000000000001E-2</v>
      </c>
      <c r="H1202" s="198">
        <v>5.96E-2</v>
      </c>
      <c r="I1202" s="198">
        <v>0.11219999999999999</v>
      </c>
      <c r="J1202" s="198">
        <v>0.17399999999999999</v>
      </c>
      <c r="K1202" s="198">
        <v>0.24310000000000001</v>
      </c>
      <c r="L1202" s="198">
        <v>0.31809999999999999</v>
      </c>
    </row>
    <row r="1203" spans="1:12" x14ac:dyDescent="0.25">
      <c r="A1203" s="8">
        <v>6</v>
      </c>
      <c r="B1203" s="3">
        <v>49</v>
      </c>
      <c r="C1203" s="5">
        <v>160000</v>
      </c>
      <c r="D1203" s="33"/>
      <c r="E1203" s="198">
        <v>5.1999999999999998E-3</v>
      </c>
      <c r="F1203" s="198">
        <v>1.7500000000000002E-2</v>
      </c>
      <c r="G1203" s="198">
        <v>3.4599999999999999E-2</v>
      </c>
      <c r="H1203" s="198">
        <v>5.5399999999999998E-2</v>
      </c>
      <c r="I1203" s="198">
        <v>0.10580000000000001</v>
      </c>
      <c r="J1203" s="198">
        <v>0.1658</v>
      </c>
      <c r="K1203" s="198">
        <v>0.23330000000000001</v>
      </c>
      <c r="L1203" s="198">
        <v>0.30690000000000001</v>
      </c>
    </row>
    <row r="1204" spans="1:12" x14ac:dyDescent="0.25">
      <c r="A1204" s="8">
        <v>6</v>
      </c>
      <c r="B1204" s="3">
        <v>50</v>
      </c>
      <c r="C1204" s="5">
        <v>160000</v>
      </c>
      <c r="D1204" s="33"/>
      <c r="E1204" s="198">
        <v>4.4999999999999997E-3</v>
      </c>
      <c r="F1204" s="198">
        <v>1.5699999999999999E-2</v>
      </c>
      <c r="G1204" s="198">
        <v>3.1600000000000003E-2</v>
      </c>
      <c r="H1204" s="198">
        <v>5.1299999999999998E-2</v>
      </c>
      <c r="I1204" s="198">
        <v>9.9599999999999994E-2</v>
      </c>
      <c r="J1204" s="198">
        <v>0.15770000000000001</v>
      </c>
      <c r="K1204" s="198">
        <v>0.22359999999999999</v>
      </c>
      <c r="L1204" s="198">
        <v>0.2974</v>
      </c>
    </row>
    <row r="1205" spans="1:12" x14ac:dyDescent="0.25">
      <c r="A1205" s="8">
        <v>6</v>
      </c>
      <c r="B1205" s="3">
        <v>51</v>
      </c>
      <c r="C1205" s="5">
        <v>160000</v>
      </c>
      <c r="D1205" s="33"/>
      <c r="E1205" s="198">
        <v>3.8999999999999998E-3</v>
      </c>
      <c r="F1205" s="198">
        <v>1.4E-2</v>
      </c>
      <c r="G1205" s="198">
        <v>2.8799999999999999E-2</v>
      </c>
      <c r="H1205" s="198">
        <v>4.7300000000000002E-2</v>
      </c>
      <c r="I1205" s="198">
        <v>9.35E-2</v>
      </c>
      <c r="J1205" s="198">
        <v>0.14960000000000001</v>
      </c>
      <c r="K1205" s="198">
        <v>0.21379999999999999</v>
      </c>
      <c r="L1205" s="198">
        <v>0.29039999999999999</v>
      </c>
    </row>
    <row r="1206" spans="1:12" x14ac:dyDescent="0.25">
      <c r="A1206" s="8">
        <v>6</v>
      </c>
      <c r="B1206" s="3">
        <v>52</v>
      </c>
      <c r="C1206" s="5">
        <v>160000</v>
      </c>
      <c r="D1206" s="33"/>
      <c r="E1206" s="198">
        <v>3.3E-3</v>
      </c>
      <c r="F1206" s="198">
        <v>1.24E-2</v>
      </c>
      <c r="G1206" s="198">
        <v>2.5899999999999999E-2</v>
      </c>
      <c r="H1206" s="198">
        <v>4.3200000000000002E-2</v>
      </c>
      <c r="I1206" s="198">
        <v>8.72E-2</v>
      </c>
      <c r="J1206" s="198">
        <v>0.1414</v>
      </c>
      <c r="K1206" s="198">
        <v>0.2041</v>
      </c>
      <c r="L1206" s="198">
        <v>0.28320000000000001</v>
      </c>
    </row>
    <row r="1207" spans="1:12" x14ac:dyDescent="0.25">
      <c r="A1207" s="8">
        <v>6</v>
      </c>
      <c r="B1207" s="3">
        <v>53</v>
      </c>
      <c r="C1207" s="5">
        <v>160000</v>
      </c>
      <c r="D1207" s="33"/>
      <c r="E1207" s="198">
        <v>2.7000000000000001E-3</v>
      </c>
      <c r="F1207" s="198">
        <v>1.0800000000000001E-2</v>
      </c>
      <c r="G1207" s="198">
        <v>2.3199999999999998E-2</v>
      </c>
      <c r="H1207" s="198">
        <v>3.9300000000000002E-2</v>
      </c>
      <c r="I1207" s="198">
        <v>8.09E-2</v>
      </c>
      <c r="J1207" s="198">
        <v>0.13300000000000001</v>
      </c>
      <c r="K1207" s="198">
        <v>0.19719999999999999</v>
      </c>
      <c r="L1207" s="198">
        <v>0.27600000000000002</v>
      </c>
    </row>
    <row r="1208" spans="1:12" x14ac:dyDescent="0.25">
      <c r="A1208" s="8">
        <v>6</v>
      </c>
      <c r="B1208" s="3">
        <v>54</v>
      </c>
      <c r="C1208" s="5">
        <v>160000</v>
      </c>
      <c r="D1208" s="33"/>
      <c r="E1208" s="198">
        <v>2.2000000000000001E-3</v>
      </c>
      <c r="F1208" s="198">
        <v>9.2999999999999992E-3</v>
      </c>
      <c r="G1208" s="198">
        <v>2.06E-2</v>
      </c>
      <c r="H1208" s="198">
        <v>3.5499999999999997E-2</v>
      </c>
      <c r="I1208" s="198">
        <v>7.4800000000000005E-2</v>
      </c>
      <c r="J1208" s="198">
        <v>0.12470000000000001</v>
      </c>
      <c r="K1208" s="198">
        <v>0.19040000000000001</v>
      </c>
      <c r="L1208" s="198">
        <v>0.26889999999999997</v>
      </c>
    </row>
    <row r="1209" spans="1:12" x14ac:dyDescent="0.25">
      <c r="A1209" s="8">
        <v>6</v>
      </c>
      <c r="B1209" s="3">
        <v>55</v>
      </c>
      <c r="C1209" s="5">
        <v>160000</v>
      </c>
      <c r="D1209" s="33"/>
      <c r="E1209" s="198">
        <v>1.8E-3</v>
      </c>
      <c r="F1209" s="198">
        <v>8.0000000000000002E-3</v>
      </c>
      <c r="G1209" s="198">
        <v>1.8100000000000002E-2</v>
      </c>
      <c r="H1209" s="198">
        <v>3.1800000000000002E-2</v>
      </c>
      <c r="I1209" s="198">
        <v>6.88E-2</v>
      </c>
      <c r="J1209" s="198">
        <v>0.1174</v>
      </c>
      <c r="K1209" s="198">
        <v>0.18360000000000001</v>
      </c>
      <c r="L1209" s="198">
        <v>0.26200000000000001</v>
      </c>
    </row>
    <row r="1210" spans="1:12" x14ac:dyDescent="0.25">
      <c r="A1210" s="8">
        <v>6</v>
      </c>
      <c r="B1210" s="3">
        <v>56</v>
      </c>
      <c r="C1210" s="5">
        <v>160000</v>
      </c>
      <c r="D1210" s="33"/>
      <c r="E1210" s="198">
        <v>1.4E-3</v>
      </c>
      <c r="F1210" s="198">
        <v>6.7000000000000002E-3</v>
      </c>
      <c r="G1210" s="198">
        <v>1.5699999999999999E-2</v>
      </c>
      <c r="H1210" s="198">
        <v>2.8199999999999999E-2</v>
      </c>
      <c r="I1210" s="198">
        <v>6.2700000000000006E-2</v>
      </c>
      <c r="J1210" s="198">
        <v>0.11119999999999999</v>
      </c>
      <c r="K1210" s="198">
        <v>0.1767</v>
      </c>
      <c r="L1210" s="198">
        <v>0.25519999999999998</v>
      </c>
    </row>
    <row r="1211" spans="1:12" x14ac:dyDescent="0.25">
      <c r="A1211" s="8">
        <v>6</v>
      </c>
      <c r="B1211" s="3">
        <v>57</v>
      </c>
      <c r="C1211" s="5">
        <v>160000</v>
      </c>
      <c r="D1211" s="33"/>
      <c r="E1211" s="198">
        <v>1.1000000000000001E-3</v>
      </c>
      <c r="F1211" s="198">
        <v>5.4999999999999997E-3</v>
      </c>
      <c r="G1211" s="198">
        <v>1.35E-2</v>
      </c>
      <c r="H1211" s="198">
        <v>2.4799999999999999E-2</v>
      </c>
      <c r="I1211" s="198">
        <v>5.6800000000000003E-2</v>
      </c>
      <c r="J1211" s="198">
        <v>0.1051</v>
      </c>
      <c r="K1211" s="198">
        <v>0.16980000000000001</v>
      </c>
      <c r="L1211" s="198">
        <v>0.24859999999999999</v>
      </c>
    </row>
    <row r="1212" spans="1:12" x14ac:dyDescent="0.25">
      <c r="A1212" s="8">
        <v>6</v>
      </c>
      <c r="B1212" s="3">
        <v>58</v>
      </c>
      <c r="C1212" s="5">
        <v>160000</v>
      </c>
      <c r="D1212" s="33"/>
      <c r="E1212" s="198">
        <v>8.9999999999999998E-4</v>
      </c>
      <c r="F1212" s="198">
        <v>4.5999999999999999E-3</v>
      </c>
      <c r="G1212" s="198">
        <v>1.1599999999999999E-2</v>
      </c>
      <c r="H1212" s="198">
        <v>2.18E-2</v>
      </c>
      <c r="I1212" s="198">
        <v>5.1499999999999997E-2</v>
      </c>
      <c r="J1212" s="198">
        <v>9.9599999999999994E-2</v>
      </c>
      <c r="K1212" s="198">
        <v>0.16389999999999999</v>
      </c>
      <c r="L1212" s="198">
        <v>0.24279999999999999</v>
      </c>
    </row>
    <row r="1213" spans="1:12" x14ac:dyDescent="0.25">
      <c r="A1213" s="8">
        <v>6</v>
      </c>
      <c r="B1213" s="3">
        <v>59</v>
      </c>
      <c r="C1213" s="5">
        <v>160000</v>
      </c>
      <c r="D1213" s="33"/>
      <c r="E1213" s="198">
        <v>6.9999999999999999E-4</v>
      </c>
      <c r="F1213" s="198">
        <v>3.8E-3</v>
      </c>
      <c r="G1213" s="198">
        <v>9.7999999999999997E-3</v>
      </c>
      <c r="H1213" s="198">
        <v>1.89E-2</v>
      </c>
      <c r="I1213" s="198">
        <v>4.7300000000000002E-2</v>
      </c>
      <c r="J1213" s="198">
        <v>9.4200000000000006E-2</v>
      </c>
      <c r="K1213" s="198">
        <v>0.15809999999999999</v>
      </c>
      <c r="L1213" s="198">
        <v>0.23710000000000001</v>
      </c>
    </row>
    <row r="1214" spans="1:12" x14ac:dyDescent="0.25">
      <c r="A1214" s="8">
        <v>6</v>
      </c>
      <c r="B1214" s="3">
        <v>60</v>
      </c>
      <c r="C1214" s="5">
        <v>160000</v>
      </c>
      <c r="D1214" s="33"/>
      <c r="E1214" s="198">
        <v>5.0000000000000001E-4</v>
      </c>
      <c r="F1214" s="198">
        <v>3.0000000000000001E-3</v>
      </c>
      <c r="G1214" s="198">
        <v>8.2000000000000007E-3</v>
      </c>
      <c r="H1214" s="198">
        <v>1.6199999999999999E-2</v>
      </c>
      <c r="I1214" s="198">
        <v>4.3200000000000002E-2</v>
      </c>
      <c r="J1214" s="198">
        <v>8.8700000000000001E-2</v>
      </c>
      <c r="K1214" s="198">
        <v>0.1522</v>
      </c>
      <c r="L1214" s="198">
        <v>0.23139999999999999</v>
      </c>
    </row>
    <row r="1215" spans="1:12" x14ac:dyDescent="0.25">
      <c r="A1215" s="8">
        <v>6</v>
      </c>
      <c r="B1215" s="3">
        <v>61</v>
      </c>
      <c r="C1215" s="5">
        <v>160000</v>
      </c>
      <c r="D1215" s="33"/>
      <c r="E1215" s="198">
        <v>4.0000000000000002E-4</v>
      </c>
      <c r="F1215" s="198">
        <v>2.3E-3</v>
      </c>
      <c r="G1215" s="198">
        <v>6.7000000000000002E-3</v>
      </c>
      <c r="H1215" s="198">
        <v>1.37E-2</v>
      </c>
      <c r="I1215" s="198">
        <v>3.9199999999999999E-2</v>
      </c>
      <c r="J1215" s="198">
        <v>8.3400000000000002E-2</v>
      </c>
      <c r="K1215" s="198">
        <v>0.1464</v>
      </c>
      <c r="L1215" s="198">
        <v>0.22589999999999999</v>
      </c>
    </row>
    <row r="1216" spans="1:12" x14ac:dyDescent="0.25">
      <c r="A1216" s="8">
        <v>6</v>
      </c>
      <c r="B1216" s="3">
        <v>62</v>
      </c>
      <c r="C1216" s="5">
        <v>160000</v>
      </c>
      <c r="D1216" s="33"/>
      <c r="E1216" s="198">
        <v>2.0000000000000001E-4</v>
      </c>
      <c r="F1216" s="198">
        <v>1.8E-3</v>
      </c>
      <c r="G1216" s="198">
        <v>5.3E-3</v>
      </c>
      <c r="H1216" s="198">
        <v>1.1299999999999999E-2</v>
      </c>
      <c r="I1216" s="198">
        <v>3.5299999999999998E-2</v>
      </c>
      <c r="J1216" s="198">
        <v>7.8200000000000006E-2</v>
      </c>
      <c r="K1216" s="198">
        <v>0.1406</v>
      </c>
      <c r="L1216" s="198">
        <v>0.22040000000000001</v>
      </c>
    </row>
    <row r="1217" spans="1:12" x14ac:dyDescent="0.25">
      <c r="A1217" s="8">
        <v>6</v>
      </c>
      <c r="B1217" s="3">
        <v>63</v>
      </c>
      <c r="C1217" s="5">
        <v>160000</v>
      </c>
      <c r="D1217" s="33"/>
      <c r="E1217" s="198">
        <v>2.0000000000000001E-4</v>
      </c>
      <c r="F1217" s="198">
        <v>1.2999999999999999E-3</v>
      </c>
      <c r="G1217" s="198">
        <v>4.1000000000000003E-3</v>
      </c>
      <c r="H1217" s="198">
        <v>9.1999999999999998E-3</v>
      </c>
      <c r="I1217" s="198">
        <v>3.1399999999999997E-2</v>
      </c>
      <c r="J1217" s="198">
        <v>7.2800000000000004E-2</v>
      </c>
      <c r="K1217" s="198">
        <v>0.13469999999999999</v>
      </c>
      <c r="L1217" s="198">
        <v>0.21479999999999999</v>
      </c>
    </row>
    <row r="1218" spans="1:12" x14ac:dyDescent="0.25">
      <c r="A1218" s="8">
        <v>6</v>
      </c>
      <c r="B1218" s="3">
        <v>64</v>
      </c>
      <c r="C1218" s="5">
        <v>160000</v>
      </c>
      <c r="D1218" s="33"/>
      <c r="E1218" s="198">
        <v>1E-4</v>
      </c>
      <c r="F1218" s="198">
        <v>8.9999999999999998E-4</v>
      </c>
      <c r="G1218" s="198">
        <v>3.0000000000000001E-3</v>
      </c>
      <c r="H1218" s="198">
        <v>7.4000000000000003E-3</v>
      </c>
      <c r="I1218" s="198">
        <v>2.76E-2</v>
      </c>
      <c r="J1218" s="198">
        <v>6.7500000000000004E-2</v>
      </c>
      <c r="K1218" s="198">
        <v>0.1288</v>
      </c>
      <c r="L1218" s="198">
        <v>0.2094</v>
      </c>
    </row>
    <row r="1219" spans="1:12" x14ac:dyDescent="0.25">
      <c r="A1219" s="8">
        <v>6</v>
      </c>
      <c r="B1219" s="3">
        <v>65</v>
      </c>
      <c r="C1219" s="5">
        <v>160000</v>
      </c>
      <c r="D1219" s="33"/>
      <c r="E1219" s="198">
        <v>1E-4</v>
      </c>
      <c r="F1219" s="198">
        <v>5.9999999999999995E-4</v>
      </c>
      <c r="G1219" s="198">
        <v>2.0999999999999999E-3</v>
      </c>
      <c r="H1219" s="198">
        <v>5.7999999999999996E-3</v>
      </c>
      <c r="I1219" s="198">
        <v>2.4E-2</v>
      </c>
      <c r="J1219" s="198">
        <v>6.2100000000000002E-2</v>
      </c>
      <c r="K1219" s="198">
        <v>0.1229</v>
      </c>
      <c r="L1219" s="198">
        <v>0.2039</v>
      </c>
    </row>
    <row r="1220" spans="1:12" x14ac:dyDescent="0.25">
      <c r="A1220" s="8">
        <v>6</v>
      </c>
      <c r="B1220" s="3">
        <v>66</v>
      </c>
      <c r="C1220" s="5">
        <v>160000</v>
      </c>
      <c r="D1220" s="33"/>
      <c r="E1220" s="198">
        <v>0</v>
      </c>
      <c r="F1220" s="198">
        <v>2.9999999999999997E-4</v>
      </c>
      <c r="G1220" s="198">
        <v>1.5E-3</v>
      </c>
      <c r="H1220" s="198">
        <v>4.4000000000000003E-3</v>
      </c>
      <c r="I1220" s="198">
        <v>2.0500000000000001E-2</v>
      </c>
      <c r="J1220" s="198">
        <v>5.6899999999999999E-2</v>
      </c>
      <c r="K1220" s="198">
        <v>0.11700000000000001</v>
      </c>
      <c r="L1220" s="198">
        <v>0.1986</v>
      </c>
    </row>
    <row r="1221" spans="1:12" x14ac:dyDescent="0.25">
      <c r="A1221" s="8">
        <v>6</v>
      </c>
      <c r="B1221" s="3">
        <v>67</v>
      </c>
      <c r="C1221" s="5">
        <v>160000</v>
      </c>
      <c r="D1221" s="33"/>
      <c r="E1221" s="198">
        <v>0</v>
      </c>
      <c r="F1221" s="198">
        <v>2.0000000000000001E-4</v>
      </c>
      <c r="G1221" s="198">
        <v>8.9999999999999998E-4</v>
      </c>
      <c r="H1221" s="198">
        <v>3.2000000000000002E-3</v>
      </c>
      <c r="I1221" s="198">
        <v>1.7000000000000001E-2</v>
      </c>
      <c r="J1221" s="198">
        <v>5.1299999999999998E-2</v>
      </c>
      <c r="K1221" s="198">
        <v>0.1106</v>
      </c>
      <c r="L1221" s="198">
        <v>0.193</v>
      </c>
    </row>
    <row r="1222" spans="1:12" x14ac:dyDescent="0.25">
      <c r="A1222" s="8">
        <v>6</v>
      </c>
      <c r="B1222" s="3">
        <v>68</v>
      </c>
      <c r="C1222" s="5">
        <v>160000</v>
      </c>
      <c r="D1222" s="33"/>
      <c r="E1222" s="198">
        <v>0</v>
      </c>
      <c r="F1222" s="198">
        <v>1E-4</v>
      </c>
      <c r="G1222" s="198">
        <v>5.0000000000000001E-4</v>
      </c>
      <c r="H1222" s="198">
        <v>2.0999999999999999E-3</v>
      </c>
      <c r="I1222" s="198">
        <v>1.3599999999999999E-2</v>
      </c>
      <c r="J1222" s="198">
        <v>4.5600000000000002E-2</v>
      </c>
      <c r="K1222" s="198">
        <v>0.1041</v>
      </c>
      <c r="L1222" s="198">
        <v>0.18729999999999999</v>
      </c>
    </row>
    <row r="1223" spans="1:12" x14ac:dyDescent="0.25">
      <c r="A1223" s="8">
        <v>6</v>
      </c>
      <c r="B1223" s="3">
        <v>69</v>
      </c>
      <c r="C1223" s="5">
        <v>160000</v>
      </c>
      <c r="D1223" s="33"/>
      <c r="E1223" s="198">
        <v>0</v>
      </c>
      <c r="F1223" s="198">
        <v>0</v>
      </c>
      <c r="G1223" s="198">
        <v>2.9999999999999997E-4</v>
      </c>
      <c r="H1223" s="198">
        <v>1.2999999999999999E-3</v>
      </c>
      <c r="I1223" s="198">
        <v>1.06E-2</v>
      </c>
      <c r="J1223" s="198">
        <v>4.0099999999999997E-2</v>
      </c>
      <c r="K1223" s="198">
        <v>9.7799999999999998E-2</v>
      </c>
      <c r="L1223" s="198">
        <v>0.182</v>
      </c>
    </row>
    <row r="1224" spans="1:12" x14ac:dyDescent="0.25">
      <c r="A1224" s="8">
        <v>6</v>
      </c>
      <c r="B1224" s="3">
        <v>70</v>
      </c>
      <c r="C1224" s="5">
        <v>160000</v>
      </c>
      <c r="D1224" s="33"/>
      <c r="E1224" s="198">
        <v>0</v>
      </c>
      <c r="F1224" s="198">
        <v>0</v>
      </c>
      <c r="G1224" s="198">
        <v>1E-4</v>
      </c>
      <c r="H1224" s="198">
        <v>6.9999999999999999E-4</v>
      </c>
      <c r="I1224" s="198">
        <v>7.4999999999999997E-3</v>
      </c>
      <c r="J1224" s="198">
        <v>3.3799999999999997E-2</v>
      </c>
      <c r="K1224" s="198">
        <v>9.0399999999999994E-2</v>
      </c>
      <c r="L1224" s="198">
        <v>0.17599999999999999</v>
      </c>
    </row>
    <row r="1225" spans="1:12" x14ac:dyDescent="0.25">
      <c r="A1225" s="8">
        <v>6</v>
      </c>
      <c r="B1225" s="3">
        <v>71</v>
      </c>
      <c r="C1225" s="5">
        <v>160000</v>
      </c>
      <c r="D1225" s="33"/>
      <c r="E1225" s="198">
        <v>0</v>
      </c>
      <c r="F1225" s="198">
        <v>0</v>
      </c>
      <c r="G1225" s="198">
        <v>0</v>
      </c>
      <c r="H1225" s="198">
        <v>2.9999999999999997E-4</v>
      </c>
      <c r="I1225" s="198">
        <v>4.8999999999999998E-3</v>
      </c>
      <c r="J1225" s="198">
        <v>2.7799999999999998E-2</v>
      </c>
      <c r="K1225" s="198">
        <v>8.3099999999999993E-2</v>
      </c>
      <c r="L1225" s="198">
        <v>0.1704</v>
      </c>
    </row>
    <row r="1226" spans="1:12" x14ac:dyDescent="0.25">
      <c r="A1226" s="8">
        <v>6</v>
      </c>
      <c r="B1226" s="3">
        <v>72</v>
      </c>
      <c r="C1226" s="5">
        <v>160000</v>
      </c>
      <c r="D1226" s="33"/>
      <c r="E1226" s="198">
        <v>0</v>
      </c>
      <c r="F1226" s="198">
        <v>0</v>
      </c>
      <c r="G1226" s="198">
        <v>0</v>
      </c>
      <c r="H1226" s="198">
        <v>1E-4</v>
      </c>
      <c r="I1226" s="198">
        <v>2.3E-3</v>
      </c>
      <c r="J1226" s="198">
        <v>1.9900000000000001E-2</v>
      </c>
      <c r="K1226" s="198">
        <v>7.3200000000000001E-2</v>
      </c>
      <c r="L1226" s="198">
        <v>0.16339999999999999</v>
      </c>
    </row>
    <row r="1227" spans="1:12" x14ac:dyDescent="0.25">
      <c r="A1227" s="8">
        <v>6</v>
      </c>
      <c r="B1227" s="3">
        <v>73</v>
      </c>
      <c r="C1227" s="5">
        <v>160000</v>
      </c>
      <c r="D1227" s="33"/>
      <c r="E1227" s="198">
        <v>0</v>
      </c>
      <c r="F1227" s="198">
        <v>0</v>
      </c>
      <c r="G1227" s="198">
        <v>0</v>
      </c>
      <c r="H1227" s="198">
        <v>0</v>
      </c>
      <c r="I1227" s="198">
        <v>5.9999999999999995E-4</v>
      </c>
      <c r="J1227" s="198">
        <v>1.2E-2</v>
      </c>
      <c r="K1227" s="198">
        <v>6.2399999999999997E-2</v>
      </c>
      <c r="L1227" s="198">
        <v>0.157</v>
      </c>
    </row>
    <row r="1228" spans="1:12" x14ac:dyDescent="0.25">
      <c r="A1228" s="8">
        <v>6</v>
      </c>
      <c r="B1228" s="3">
        <v>74</v>
      </c>
      <c r="C1228" s="5">
        <v>160000</v>
      </c>
      <c r="D1228" s="33"/>
      <c r="E1228" s="198">
        <v>0</v>
      </c>
      <c r="F1228" s="198">
        <v>0</v>
      </c>
      <c r="G1228" s="198">
        <v>0</v>
      </c>
      <c r="H1228" s="198">
        <v>0</v>
      </c>
      <c r="I1228" s="198">
        <v>1E-4</v>
      </c>
      <c r="J1228" s="198">
        <v>7.3000000000000001E-3</v>
      </c>
      <c r="K1228" s="198">
        <v>5.5100000000000003E-2</v>
      </c>
      <c r="L1228" s="198">
        <v>0.1537</v>
      </c>
    </row>
    <row r="1229" spans="1:12" x14ac:dyDescent="0.25">
      <c r="A1229" s="8">
        <v>7</v>
      </c>
      <c r="B1229" s="3">
        <v>40</v>
      </c>
      <c r="C1229" s="5">
        <v>160000</v>
      </c>
      <c r="D1229" s="33"/>
      <c r="E1229" s="198">
        <v>1.61E-2</v>
      </c>
      <c r="F1229" s="198">
        <v>4.19E-2</v>
      </c>
      <c r="G1229" s="198">
        <v>7.22E-2</v>
      </c>
      <c r="H1229" s="198">
        <v>0.1055</v>
      </c>
      <c r="I1229" s="198">
        <v>0.17849999999999999</v>
      </c>
      <c r="J1229" s="198">
        <v>0.25779999999999997</v>
      </c>
      <c r="K1229" s="198">
        <v>0.34179999999999999</v>
      </c>
      <c r="L1229" s="198">
        <v>0.42949999999999999</v>
      </c>
    </row>
    <row r="1230" spans="1:12" x14ac:dyDescent="0.25">
      <c r="A1230" s="8">
        <v>7</v>
      </c>
      <c r="B1230" s="3">
        <v>41</v>
      </c>
      <c r="C1230" s="5">
        <v>160000</v>
      </c>
      <c r="D1230" s="33"/>
      <c r="E1230" s="198">
        <v>1.5100000000000001E-2</v>
      </c>
      <c r="F1230" s="198">
        <v>3.9899999999999998E-2</v>
      </c>
      <c r="G1230" s="198">
        <v>6.9199999999999998E-2</v>
      </c>
      <c r="H1230" s="198">
        <v>0.1016</v>
      </c>
      <c r="I1230" s="198">
        <v>0.1729</v>
      </c>
      <c r="J1230" s="198">
        <v>0.25069999999999998</v>
      </c>
      <c r="K1230" s="198">
        <v>0.33339999999999997</v>
      </c>
      <c r="L1230" s="198">
        <v>0.42</v>
      </c>
    </row>
    <row r="1231" spans="1:12" x14ac:dyDescent="0.25">
      <c r="A1231" s="8">
        <v>7</v>
      </c>
      <c r="B1231" s="3">
        <v>42</v>
      </c>
      <c r="C1231" s="5">
        <v>160000</v>
      </c>
      <c r="D1231" s="33"/>
      <c r="E1231" s="198">
        <v>1.4200000000000001E-2</v>
      </c>
      <c r="F1231" s="198">
        <v>3.7900000000000003E-2</v>
      </c>
      <c r="G1231" s="198">
        <v>6.6199999999999995E-2</v>
      </c>
      <c r="H1231" s="198">
        <v>9.7600000000000006E-2</v>
      </c>
      <c r="I1231" s="198">
        <v>0.16719999999999999</v>
      </c>
      <c r="J1231" s="198">
        <v>0.24340000000000001</v>
      </c>
      <c r="K1231" s="198">
        <v>0.32479999999999998</v>
      </c>
      <c r="L1231" s="198">
        <v>0.41020000000000001</v>
      </c>
    </row>
    <row r="1232" spans="1:12" x14ac:dyDescent="0.25">
      <c r="A1232" s="8">
        <v>7</v>
      </c>
      <c r="B1232" s="3">
        <v>43</v>
      </c>
      <c r="C1232" s="5">
        <v>160000</v>
      </c>
      <c r="D1232" s="33"/>
      <c r="E1232" s="198">
        <v>1.32E-2</v>
      </c>
      <c r="F1232" s="198">
        <v>3.5900000000000001E-2</v>
      </c>
      <c r="G1232" s="198">
        <v>6.3100000000000003E-2</v>
      </c>
      <c r="H1232" s="198">
        <v>9.3600000000000003E-2</v>
      </c>
      <c r="I1232" s="198">
        <v>0.16139999999999999</v>
      </c>
      <c r="J1232" s="198">
        <v>0.2361</v>
      </c>
      <c r="K1232" s="198">
        <v>0.31619999999999998</v>
      </c>
      <c r="L1232" s="198">
        <v>0.40039999999999998</v>
      </c>
    </row>
    <row r="1233" spans="1:12" x14ac:dyDescent="0.25">
      <c r="A1233" s="8">
        <v>7</v>
      </c>
      <c r="B1233" s="3">
        <v>44</v>
      </c>
      <c r="C1233" s="5">
        <v>160000</v>
      </c>
      <c r="D1233" s="33"/>
      <c r="E1233" s="198">
        <v>1.23E-2</v>
      </c>
      <c r="F1233" s="198">
        <v>3.39E-2</v>
      </c>
      <c r="G1233" s="198">
        <v>6.0100000000000001E-2</v>
      </c>
      <c r="H1233" s="198">
        <v>8.9599999999999999E-2</v>
      </c>
      <c r="I1233" s="198">
        <v>0.15570000000000001</v>
      </c>
      <c r="J1233" s="198">
        <v>0.22889999999999999</v>
      </c>
      <c r="K1233" s="198">
        <v>0.3075</v>
      </c>
      <c r="L1233" s="198">
        <v>0.3906</v>
      </c>
    </row>
    <row r="1234" spans="1:12" x14ac:dyDescent="0.25">
      <c r="A1234" s="8">
        <v>7</v>
      </c>
      <c r="B1234" s="3">
        <v>45</v>
      </c>
      <c r="C1234" s="5">
        <v>160000</v>
      </c>
      <c r="D1234" s="33"/>
      <c r="E1234" s="198">
        <v>1.1299999999999999E-2</v>
      </c>
      <c r="F1234" s="198">
        <v>3.1600000000000003E-2</v>
      </c>
      <c r="G1234" s="198">
        <v>5.67E-2</v>
      </c>
      <c r="H1234" s="198">
        <v>8.5099999999999995E-2</v>
      </c>
      <c r="I1234" s="198">
        <v>0.14910000000000001</v>
      </c>
      <c r="J1234" s="198">
        <v>0.22059999999999999</v>
      </c>
      <c r="K1234" s="198">
        <v>0.29780000000000001</v>
      </c>
      <c r="L1234" s="198">
        <v>0.3795</v>
      </c>
    </row>
    <row r="1235" spans="1:12" x14ac:dyDescent="0.25">
      <c r="A1235" s="8">
        <v>7</v>
      </c>
      <c r="B1235" s="3">
        <v>46</v>
      </c>
      <c r="C1235" s="5">
        <v>160000</v>
      </c>
      <c r="D1235" s="33"/>
      <c r="E1235" s="198">
        <v>1.03E-2</v>
      </c>
      <c r="F1235" s="198">
        <v>2.9399999999999999E-2</v>
      </c>
      <c r="G1235" s="198">
        <v>5.33E-2</v>
      </c>
      <c r="H1235" s="198">
        <v>8.0500000000000002E-2</v>
      </c>
      <c r="I1235" s="198">
        <v>0.1426</v>
      </c>
      <c r="J1235" s="198">
        <v>0.21229999999999999</v>
      </c>
      <c r="K1235" s="198">
        <v>0.28789999999999999</v>
      </c>
      <c r="L1235" s="198">
        <v>0.36830000000000002</v>
      </c>
    </row>
    <row r="1236" spans="1:12" x14ac:dyDescent="0.25">
      <c r="A1236" s="8">
        <v>7</v>
      </c>
      <c r="B1236" s="3">
        <v>47</v>
      </c>
      <c r="C1236" s="5">
        <v>160000</v>
      </c>
      <c r="D1236" s="33"/>
      <c r="E1236" s="198">
        <v>9.2999999999999992E-3</v>
      </c>
      <c r="F1236" s="198">
        <v>2.7199999999999998E-2</v>
      </c>
      <c r="G1236" s="198">
        <v>4.99E-2</v>
      </c>
      <c r="H1236" s="198">
        <v>7.5999999999999998E-2</v>
      </c>
      <c r="I1236" s="198">
        <v>0.13600000000000001</v>
      </c>
      <c r="J1236" s="198">
        <v>0.20399999999999999</v>
      </c>
      <c r="K1236" s="198">
        <v>0.27810000000000001</v>
      </c>
      <c r="L1236" s="198">
        <v>0.35709999999999997</v>
      </c>
    </row>
    <row r="1237" spans="1:12" x14ac:dyDescent="0.25">
      <c r="A1237" s="8">
        <v>7</v>
      </c>
      <c r="B1237" s="3">
        <v>48</v>
      </c>
      <c r="C1237" s="5">
        <v>160000</v>
      </c>
      <c r="D1237" s="33"/>
      <c r="E1237" s="198">
        <v>8.3000000000000001E-3</v>
      </c>
      <c r="F1237" s="198">
        <v>2.5000000000000001E-2</v>
      </c>
      <c r="G1237" s="198">
        <v>4.65E-2</v>
      </c>
      <c r="H1237" s="198">
        <v>7.1499999999999994E-2</v>
      </c>
      <c r="I1237" s="198">
        <v>0.12939999999999999</v>
      </c>
      <c r="J1237" s="198">
        <v>0.19550000000000001</v>
      </c>
      <c r="K1237" s="198">
        <v>0.26800000000000002</v>
      </c>
      <c r="L1237" s="198">
        <v>0.34549999999999997</v>
      </c>
    </row>
    <row r="1238" spans="1:12" x14ac:dyDescent="0.25">
      <c r="A1238" s="8">
        <v>7</v>
      </c>
      <c r="B1238" s="3">
        <v>49</v>
      </c>
      <c r="C1238" s="5">
        <v>160000</v>
      </c>
      <c r="D1238" s="33"/>
      <c r="E1238" s="198">
        <v>7.4000000000000003E-3</v>
      </c>
      <c r="F1238" s="198">
        <v>2.29E-2</v>
      </c>
      <c r="G1238" s="198">
        <v>4.3099999999999999E-2</v>
      </c>
      <c r="H1238" s="198">
        <v>6.6900000000000001E-2</v>
      </c>
      <c r="I1238" s="198">
        <v>0.1227</v>
      </c>
      <c r="J1238" s="198">
        <v>0.18690000000000001</v>
      </c>
      <c r="K1238" s="198">
        <v>0.25769999999999998</v>
      </c>
      <c r="L1238" s="198">
        <v>0.33379999999999999</v>
      </c>
    </row>
    <row r="1239" spans="1:12" x14ac:dyDescent="0.25">
      <c r="A1239" s="8">
        <v>7</v>
      </c>
      <c r="B1239" s="3">
        <v>50</v>
      </c>
      <c r="C1239" s="5">
        <v>160000</v>
      </c>
      <c r="D1239" s="33"/>
      <c r="E1239" s="198">
        <v>6.6E-3</v>
      </c>
      <c r="F1239" s="198">
        <v>2.0899999999999998E-2</v>
      </c>
      <c r="G1239" s="198">
        <v>3.9899999999999998E-2</v>
      </c>
      <c r="H1239" s="198">
        <v>6.25E-2</v>
      </c>
      <c r="I1239" s="198">
        <v>0.11609999999999999</v>
      </c>
      <c r="J1239" s="198">
        <v>0.17849999999999999</v>
      </c>
      <c r="K1239" s="198">
        <v>0.24759999999999999</v>
      </c>
      <c r="L1239" s="198">
        <v>0.32540000000000002</v>
      </c>
    </row>
    <row r="1240" spans="1:12" x14ac:dyDescent="0.25">
      <c r="A1240" s="8">
        <v>7</v>
      </c>
      <c r="B1240" s="3">
        <v>51</v>
      </c>
      <c r="C1240" s="5">
        <v>160000</v>
      </c>
      <c r="D1240" s="33"/>
      <c r="E1240" s="198">
        <v>5.7999999999999996E-3</v>
      </c>
      <c r="F1240" s="198">
        <v>1.89E-2</v>
      </c>
      <c r="G1240" s="198">
        <v>3.6700000000000003E-2</v>
      </c>
      <c r="H1240" s="198">
        <v>5.8099999999999999E-2</v>
      </c>
      <c r="I1240" s="198">
        <v>0.1095</v>
      </c>
      <c r="J1240" s="198">
        <v>0.1699</v>
      </c>
      <c r="K1240" s="198">
        <v>0.23730000000000001</v>
      </c>
      <c r="L1240" s="198">
        <v>0.31869999999999998</v>
      </c>
    </row>
    <row r="1241" spans="1:12" x14ac:dyDescent="0.25">
      <c r="A1241" s="8">
        <v>7</v>
      </c>
      <c r="B1241" s="3">
        <v>52</v>
      </c>
      <c r="C1241" s="5">
        <v>160000</v>
      </c>
      <c r="D1241" s="33"/>
      <c r="E1241" s="198">
        <v>5.0000000000000001E-3</v>
      </c>
      <c r="F1241" s="198">
        <v>1.6899999999999998E-2</v>
      </c>
      <c r="G1241" s="198">
        <v>3.3500000000000002E-2</v>
      </c>
      <c r="H1241" s="198">
        <v>5.3699999999999998E-2</v>
      </c>
      <c r="I1241" s="198">
        <v>0.1028</v>
      </c>
      <c r="J1241" s="198">
        <v>0.16109999999999999</v>
      </c>
      <c r="K1241" s="198">
        <v>0.2283</v>
      </c>
      <c r="L1241" s="198">
        <v>0.31169999999999998</v>
      </c>
    </row>
    <row r="1242" spans="1:12" x14ac:dyDescent="0.25">
      <c r="A1242" s="8">
        <v>7</v>
      </c>
      <c r="B1242" s="3">
        <v>53</v>
      </c>
      <c r="C1242" s="5">
        <v>160000</v>
      </c>
      <c r="D1242" s="33"/>
      <c r="E1242" s="198">
        <v>4.3E-3</v>
      </c>
      <c r="F1242" s="198">
        <v>1.4999999999999999E-2</v>
      </c>
      <c r="G1242" s="198">
        <v>3.0300000000000001E-2</v>
      </c>
      <c r="H1242" s="198">
        <v>4.9299999999999997E-2</v>
      </c>
      <c r="I1242" s="198">
        <v>9.6000000000000002E-2</v>
      </c>
      <c r="J1242" s="198">
        <v>0.1522</v>
      </c>
      <c r="K1242" s="198">
        <v>0.22159999999999999</v>
      </c>
      <c r="L1242" s="198">
        <v>0.30470000000000003</v>
      </c>
    </row>
    <row r="1243" spans="1:12" x14ac:dyDescent="0.25">
      <c r="A1243" s="8">
        <v>7</v>
      </c>
      <c r="B1243" s="3">
        <v>54</v>
      </c>
      <c r="C1243" s="5">
        <v>160000</v>
      </c>
      <c r="D1243" s="33"/>
      <c r="E1243" s="198">
        <v>3.5999999999999999E-3</v>
      </c>
      <c r="F1243" s="198">
        <v>1.32E-2</v>
      </c>
      <c r="G1243" s="198">
        <v>2.7300000000000001E-2</v>
      </c>
      <c r="H1243" s="198">
        <v>4.4999999999999998E-2</v>
      </c>
      <c r="I1243" s="198">
        <v>8.9300000000000004E-2</v>
      </c>
      <c r="J1243" s="198">
        <v>0.14319999999999999</v>
      </c>
      <c r="K1243" s="198">
        <v>0.21490000000000001</v>
      </c>
      <c r="L1243" s="198">
        <v>0.29770000000000002</v>
      </c>
    </row>
    <row r="1244" spans="1:12" x14ac:dyDescent="0.25">
      <c r="A1244" s="8">
        <v>7</v>
      </c>
      <c r="B1244" s="3">
        <v>55</v>
      </c>
      <c r="C1244" s="5">
        <v>160000</v>
      </c>
      <c r="D1244" s="33"/>
      <c r="E1244" s="198">
        <v>3.0000000000000001E-3</v>
      </c>
      <c r="F1244" s="198">
        <v>1.15E-2</v>
      </c>
      <c r="G1244" s="198">
        <v>2.4400000000000002E-2</v>
      </c>
      <c r="H1244" s="198">
        <v>4.0800000000000003E-2</v>
      </c>
      <c r="I1244" s="198">
        <v>8.2699999999999996E-2</v>
      </c>
      <c r="J1244" s="198">
        <v>0.13650000000000001</v>
      </c>
      <c r="K1244" s="198">
        <v>0.2082</v>
      </c>
      <c r="L1244" s="198">
        <v>0.29110000000000003</v>
      </c>
    </row>
    <row r="1245" spans="1:12" x14ac:dyDescent="0.25">
      <c r="A1245" s="8">
        <v>7</v>
      </c>
      <c r="B1245" s="3">
        <v>56</v>
      </c>
      <c r="C1245" s="5">
        <v>160000</v>
      </c>
      <c r="D1245" s="33"/>
      <c r="E1245" s="198">
        <v>2.5000000000000001E-3</v>
      </c>
      <c r="F1245" s="198">
        <v>9.9000000000000008E-3</v>
      </c>
      <c r="G1245" s="198">
        <v>2.1499999999999998E-2</v>
      </c>
      <c r="H1245" s="198">
        <v>3.6600000000000001E-2</v>
      </c>
      <c r="I1245" s="198">
        <v>7.5899999999999995E-2</v>
      </c>
      <c r="J1245" s="198">
        <v>0.1303</v>
      </c>
      <c r="K1245" s="198">
        <v>0.20119999999999999</v>
      </c>
      <c r="L1245" s="198">
        <v>0.28460000000000002</v>
      </c>
    </row>
    <row r="1246" spans="1:12" x14ac:dyDescent="0.25">
      <c r="A1246" s="8">
        <v>7</v>
      </c>
      <c r="B1246" s="3">
        <v>57</v>
      </c>
      <c r="C1246" s="5">
        <v>160000</v>
      </c>
      <c r="D1246" s="33"/>
      <c r="E1246" s="198">
        <v>2E-3</v>
      </c>
      <c r="F1246" s="198">
        <v>8.3999999999999995E-3</v>
      </c>
      <c r="G1246" s="198">
        <v>1.8700000000000001E-2</v>
      </c>
      <c r="H1246" s="198">
        <v>3.2599999999999997E-2</v>
      </c>
      <c r="I1246" s="198">
        <v>6.93E-2</v>
      </c>
      <c r="J1246" s="198">
        <v>0.1241</v>
      </c>
      <c r="K1246" s="198">
        <v>0.19450000000000001</v>
      </c>
      <c r="L1246" s="198">
        <v>0.27839999999999998</v>
      </c>
    </row>
    <row r="1247" spans="1:12" x14ac:dyDescent="0.25">
      <c r="A1247" s="8">
        <v>7</v>
      </c>
      <c r="B1247" s="3">
        <v>58</v>
      </c>
      <c r="C1247" s="5">
        <v>160000</v>
      </c>
      <c r="D1247" s="33"/>
      <c r="E1247" s="198">
        <v>1.6000000000000001E-3</v>
      </c>
      <c r="F1247" s="198">
        <v>7.1000000000000004E-3</v>
      </c>
      <c r="G1247" s="198">
        <v>1.6400000000000001E-2</v>
      </c>
      <c r="H1247" s="198">
        <v>2.9000000000000001E-2</v>
      </c>
      <c r="I1247" s="198">
        <v>6.3899999999999998E-2</v>
      </c>
      <c r="J1247" s="198">
        <v>0.11840000000000001</v>
      </c>
      <c r="K1247" s="198">
        <v>0.18870000000000001</v>
      </c>
      <c r="L1247" s="198">
        <v>0.27289999999999998</v>
      </c>
    </row>
    <row r="1248" spans="1:12" x14ac:dyDescent="0.25">
      <c r="A1248" s="8">
        <v>7</v>
      </c>
      <c r="B1248" s="3">
        <v>59</v>
      </c>
      <c r="C1248" s="5">
        <v>160000</v>
      </c>
      <c r="D1248" s="33"/>
      <c r="E1248" s="198">
        <v>1.2999999999999999E-3</v>
      </c>
      <c r="F1248" s="198">
        <v>6.0000000000000001E-3</v>
      </c>
      <c r="G1248" s="198">
        <v>1.41E-2</v>
      </c>
      <c r="H1248" s="198">
        <v>2.5499999999999998E-2</v>
      </c>
      <c r="I1248" s="198">
        <v>5.9400000000000001E-2</v>
      </c>
      <c r="J1248" s="198">
        <v>0.11269999999999999</v>
      </c>
      <c r="K1248" s="198">
        <v>0.183</v>
      </c>
      <c r="L1248" s="198">
        <v>0.26740000000000003</v>
      </c>
    </row>
    <row r="1249" spans="1:12" x14ac:dyDescent="0.25">
      <c r="A1249" s="8">
        <v>7</v>
      </c>
      <c r="B1249" s="3">
        <v>60</v>
      </c>
      <c r="C1249" s="5">
        <v>160000</v>
      </c>
      <c r="D1249" s="33"/>
      <c r="E1249" s="198">
        <v>1E-3</v>
      </c>
      <c r="F1249" s="198">
        <v>4.8999999999999998E-3</v>
      </c>
      <c r="G1249" s="198">
        <v>1.1900000000000001E-2</v>
      </c>
      <c r="H1249" s="198">
        <v>2.2100000000000002E-2</v>
      </c>
      <c r="I1249" s="198">
        <v>5.5E-2</v>
      </c>
      <c r="J1249" s="198">
        <v>0.1071</v>
      </c>
      <c r="K1249" s="198">
        <v>0.1772</v>
      </c>
      <c r="L1249" s="198">
        <v>0.2621</v>
      </c>
    </row>
    <row r="1250" spans="1:12" x14ac:dyDescent="0.25">
      <c r="A1250" s="8">
        <v>7</v>
      </c>
      <c r="B1250" s="3">
        <v>61</v>
      </c>
      <c r="C1250" s="5">
        <v>160000</v>
      </c>
      <c r="D1250" s="33"/>
      <c r="E1250" s="198">
        <v>6.9999999999999999E-4</v>
      </c>
      <c r="F1250" s="198">
        <v>3.8999999999999998E-3</v>
      </c>
      <c r="G1250" s="198">
        <v>0.01</v>
      </c>
      <c r="H1250" s="198">
        <v>1.89E-2</v>
      </c>
      <c r="I1250" s="198">
        <v>5.0500000000000003E-2</v>
      </c>
      <c r="J1250" s="198">
        <v>0.1017</v>
      </c>
      <c r="K1250" s="198">
        <v>0.17150000000000001</v>
      </c>
      <c r="L1250" s="198">
        <v>0.25690000000000002</v>
      </c>
    </row>
    <row r="1251" spans="1:12" x14ac:dyDescent="0.25">
      <c r="A1251" s="8">
        <v>7</v>
      </c>
      <c r="B1251" s="3">
        <v>62</v>
      </c>
      <c r="C1251" s="5">
        <v>160000</v>
      </c>
      <c r="D1251" s="33"/>
      <c r="E1251" s="198">
        <v>5.0000000000000001E-4</v>
      </c>
      <c r="F1251" s="198">
        <v>3.0000000000000001E-3</v>
      </c>
      <c r="G1251" s="198">
        <v>8.0999999999999996E-3</v>
      </c>
      <c r="H1251" s="198">
        <v>1.6E-2</v>
      </c>
      <c r="I1251" s="198">
        <v>4.6100000000000002E-2</v>
      </c>
      <c r="J1251" s="198">
        <v>9.6299999999999997E-2</v>
      </c>
      <c r="K1251" s="198">
        <v>0.1658</v>
      </c>
      <c r="L1251" s="198">
        <v>0.25180000000000002</v>
      </c>
    </row>
    <row r="1252" spans="1:12" x14ac:dyDescent="0.25">
      <c r="A1252" s="8">
        <v>7</v>
      </c>
      <c r="B1252" s="3">
        <v>63</v>
      </c>
      <c r="C1252" s="5">
        <v>160000</v>
      </c>
      <c r="D1252" s="33"/>
      <c r="E1252" s="198">
        <v>4.0000000000000002E-4</v>
      </c>
      <c r="F1252" s="198">
        <v>2.3E-3</v>
      </c>
      <c r="G1252" s="198">
        <v>6.4000000000000003E-3</v>
      </c>
      <c r="H1252" s="198">
        <v>1.35E-2</v>
      </c>
      <c r="I1252" s="198">
        <v>4.1700000000000001E-2</v>
      </c>
      <c r="J1252" s="198">
        <v>9.0700000000000003E-2</v>
      </c>
      <c r="K1252" s="198">
        <v>0.16009999999999999</v>
      </c>
      <c r="L1252" s="198">
        <v>0.24660000000000001</v>
      </c>
    </row>
    <row r="1253" spans="1:12" x14ac:dyDescent="0.25">
      <c r="A1253" s="8">
        <v>7</v>
      </c>
      <c r="B1253" s="3">
        <v>64</v>
      </c>
      <c r="C1253" s="5">
        <v>160000</v>
      </c>
      <c r="D1253" s="33"/>
      <c r="E1253" s="198">
        <v>2.0000000000000001E-4</v>
      </c>
      <c r="F1253" s="198">
        <v>1.6000000000000001E-3</v>
      </c>
      <c r="G1253" s="198">
        <v>4.8999999999999998E-3</v>
      </c>
      <c r="H1253" s="198">
        <v>1.1299999999999999E-2</v>
      </c>
      <c r="I1253" s="198">
        <v>3.7499999999999999E-2</v>
      </c>
      <c r="J1253" s="198">
        <v>8.5099999999999995E-2</v>
      </c>
      <c r="K1253" s="198">
        <v>0.15429999999999999</v>
      </c>
      <c r="L1253" s="198">
        <v>0.24149999999999999</v>
      </c>
    </row>
    <row r="1254" spans="1:12" x14ac:dyDescent="0.25">
      <c r="A1254" s="8">
        <v>7</v>
      </c>
      <c r="B1254" s="3">
        <v>65</v>
      </c>
      <c r="C1254" s="5">
        <v>160000</v>
      </c>
      <c r="D1254" s="33"/>
      <c r="E1254" s="198">
        <v>1E-4</v>
      </c>
      <c r="F1254" s="198">
        <v>1.1000000000000001E-3</v>
      </c>
      <c r="G1254" s="198">
        <v>3.5999999999999999E-3</v>
      </c>
      <c r="H1254" s="198">
        <v>9.1000000000000004E-3</v>
      </c>
      <c r="I1254" s="198">
        <v>3.3300000000000003E-2</v>
      </c>
      <c r="J1254" s="198">
        <v>7.9600000000000004E-2</v>
      </c>
      <c r="K1254" s="198">
        <v>0.14860000000000001</v>
      </c>
      <c r="L1254" s="198">
        <v>0.2366</v>
      </c>
    </row>
    <row r="1255" spans="1:12" x14ac:dyDescent="0.25">
      <c r="A1255" s="8">
        <v>7</v>
      </c>
      <c r="B1255" s="3">
        <v>66</v>
      </c>
      <c r="C1255" s="5">
        <v>160000</v>
      </c>
      <c r="D1255" s="33"/>
      <c r="E1255" s="198">
        <v>1E-4</v>
      </c>
      <c r="F1255" s="198">
        <v>6.9999999999999999E-4</v>
      </c>
      <c r="G1255" s="198">
        <v>2.7000000000000001E-3</v>
      </c>
      <c r="H1255" s="198">
        <v>7.1999999999999998E-3</v>
      </c>
      <c r="I1255" s="198">
        <v>2.92E-2</v>
      </c>
      <c r="J1255" s="198">
        <v>7.4099999999999999E-2</v>
      </c>
      <c r="K1255" s="198">
        <v>0.1429</v>
      </c>
      <c r="L1255" s="198">
        <v>0.23180000000000001</v>
      </c>
    </row>
    <row r="1256" spans="1:12" x14ac:dyDescent="0.25">
      <c r="A1256" s="8">
        <v>7</v>
      </c>
      <c r="B1256" s="3">
        <v>67</v>
      </c>
      <c r="C1256" s="5">
        <v>160000</v>
      </c>
      <c r="D1256" s="33"/>
      <c r="E1256" s="198">
        <v>0</v>
      </c>
      <c r="F1256" s="198">
        <v>4.0000000000000002E-4</v>
      </c>
      <c r="G1256" s="198">
        <v>1.8E-3</v>
      </c>
      <c r="H1256" s="198">
        <v>5.4000000000000003E-3</v>
      </c>
      <c r="I1256" s="198">
        <v>2.5000000000000001E-2</v>
      </c>
      <c r="J1256" s="198">
        <v>6.8099999999999994E-2</v>
      </c>
      <c r="K1256" s="198">
        <v>0.1368</v>
      </c>
      <c r="L1256" s="198">
        <v>0.22670000000000001</v>
      </c>
    </row>
    <row r="1257" spans="1:12" x14ac:dyDescent="0.25">
      <c r="A1257" s="8">
        <v>7</v>
      </c>
      <c r="B1257" s="3">
        <v>68</v>
      </c>
      <c r="C1257" s="5">
        <v>160000</v>
      </c>
      <c r="D1257" s="33"/>
      <c r="E1257" s="198">
        <v>0</v>
      </c>
      <c r="F1257" s="198">
        <v>2.0000000000000001E-4</v>
      </c>
      <c r="G1257" s="198">
        <v>1.1000000000000001E-3</v>
      </c>
      <c r="H1257" s="198">
        <v>3.8E-3</v>
      </c>
      <c r="I1257" s="198">
        <v>2.0799999999999999E-2</v>
      </c>
      <c r="J1257" s="198">
        <v>6.2E-2</v>
      </c>
      <c r="K1257" s="198">
        <v>0.13059999999999999</v>
      </c>
      <c r="L1257" s="198">
        <v>0.2218</v>
      </c>
    </row>
    <row r="1258" spans="1:12" x14ac:dyDescent="0.25">
      <c r="A1258" s="8">
        <v>7</v>
      </c>
      <c r="B1258" s="3">
        <v>69</v>
      </c>
      <c r="C1258" s="5">
        <v>160000</v>
      </c>
      <c r="D1258" s="33"/>
      <c r="E1258" s="198">
        <v>0</v>
      </c>
      <c r="F1258" s="198">
        <v>1E-4</v>
      </c>
      <c r="G1258" s="198">
        <v>5.9999999999999995E-4</v>
      </c>
      <c r="H1258" s="198">
        <v>2.5999999999999999E-3</v>
      </c>
      <c r="I1258" s="198">
        <v>1.7100000000000001E-2</v>
      </c>
      <c r="J1258" s="198">
        <v>5.6099999999999997E-2</v>
      </c>
      <c r="K1258" s="198">
        <v>0.1246</v>
      </c>
      <c r="L1258" s="198">
        <v>0.2172</v>
      </c>
    </row>
    <row r="1259" spans="1:12" x14ac:dyDescent="0.25">
      <c r="A1259" s="8">
        <v>7</v>
      </c>
      <c r="B1259" s="3">
        <v>70</v>
      </c>
      <c r="C1259" s="5">
        <v>160000</v>
      </c>
      <c r="D1259" s="33"/>
      <c r="E1259" s="198">
        <v>0</v>
      </c>
      <c r="F1259" s="198">
        <v>0</v>
      </c>
      <c r="G1259" s="198">
        <v>2.9999999999999997E-4</v>
      </c>
      <c r="H1259" s="198">
        <v>1.5E-3</v>
      </c>
      <c r="I1259" s="198">
        <v>1.29E-2</v>
      </c>
      <c r="J1259" s="198">
        <v>4.9200000000000001E-2</v>
      </c>
      <c r="K1259" s="198">
        <v>0.1176</v>
      </c>
      <c r="L1259" s="198">
        <v>0.2122</v>
      </c>
    </row>
    <row r="1260" spans="1:12" x14ac:dyDescent="0.25">
      <c r="A1260" s="8">
        <v>7</v>
      </c>
      <c r="B1260" s="3">
        <v>71</v>
      </c>
      <c r="C1260" s="5">
        <v>160000</v>
      </c>
      <c r="D1260" s="33"/>
      <c r="E1260" s="198">
        <v>0</v>
      </c>
      <c r="F1260" s="198">
        <v>0</v>
      </c>
      <c r="G1260" s="198">
        <v>1E-4</v>
      </c>
      <c r="H1260" s="198">
        <v>6.9999999999999999E-4</v>
      </c>
      <c r="I1260" s="198">
        <v>9.1999999999999998E-3</v>
      </c>
      <c r="J1260" s="198">
        <v>4.2500000000000003E-2</v>
      </c>
      <c r="K1260" s="198">
        <v>0.1108</v>
      </c>
      <c r="L1260" s="198">
        <v>0.2077</v>
      </c>
    </row>
    <row r="1261" spans="1:12" x14ac:dyDescent="0.25">
      <c r="A1261" s="8">
        <v>7</v>
      </c>
      <c r="B1261" s="3">
        <v>72</v>
      </c>
      <c r="C1261" s="5">
        <v>160000</v>
      </c>
      <c r="D1261" s="33"/>
      <c r="E1261" s="198">
        <v>0</v>
      </c>
      <c r="F1261" s="198">
        <v>0</v>
      </c>
      <c r="G1261" s="198">
        <v>0</v>
      </c>
      <c r="H1261" s="198">
        <v>2.0000000000000001E-4</v>
      </c>
      <c r="I1261" s="198">
        <v>5.1000000000000004E-3</v>
      </c>
      <c r="J1261" s="198">
        <v>3.3399999999999999E-2</v>
      </c>
      <c r="K1261" s="198">
        <v>0.1018</v>
      </c>
      <c r="L1261" s="198">
        <v>0.2024</v>
      </c>
    </row>
    <row r="1262" spans="1:12" x14ac:dyDescent="0.25">
      <c r="A1262" s="8">
        <v>7</v>
      </c>
      <c r="B1262" s="3">
        <v>73</v>
      </c>
      <c r="C1262" s="5">
        <v>160000</v>
      </c>
      <c r="D1262" s="33"/>
      <c r="E1262" s="198">
        <v>0</v>
      </c>
      <c r="F1262" s="198">
        <v>0</v>
      </c>
      <c r="G1262" s="198">
        <v>0</v>
      </c>
      <c r="H1262" s="198">
        <v>0</v>
      </c>
      <c r="I1262" s="198">
        <v>1.9E-3</v>
      </c>
      <c r="J1262" s="198">
        <v>2.3699999999999999E-2</v>
      </c>
      <c r="K1262" s="198">
        <v>9.2399999999999996E-2</v>
      </c>
      <c r="L1262" s="198">
        <v>0.19819999999999999</v>
      </c>
    </row>
    <row r="1263" spans="1:12" x14ac:dyDescent="0.25">
      <c r="A1263" s="8">
        <v>7</v>
      </c>
      <c r="B1263" s="3">
        <v>74</v>
      </c>
      <c r="C1263" s="5">
        <v>160000</v>
      </c>
      <c r="D1263" s="33"/>
      <c r="E1263" s="198">
        <v>0</v>
      </c>
      <c r="F1263" s="198">
        <v>0</v>
      </c>
      <c r="G1263" s="198">
        <v>0</v>
      </c>
      <c r="H1263" s="198">
        <v>0</v>
      </c>
      <c r="I1263" s="198">
        <v>6.9999999999999999E-4</v>
      </c>
      <c r="J1263" s="198">
        <v>1.7299999999999999E-2</v>
      </c>
      <c r="K1263" s="198">
        <v>8.6400000000000005E-2</v>
      </c>
      <c r="L1263" s="198">
        <v>0.19639999999999999</v>
      </c>
    </row>
    <row r="1264" spans="1:12" x14ac:dyDescent="0.25">
      <c r="A1264" s="8">
        <v>8</v>
      </c>
      <c r="B1264" s="3">
        <v>40</v>
      </c>
      <c r="C1264" s="5">
        <v>160000</v>
      </c>
      <c r="D1264" s="33"/>
      <c r="E1264" s="198">
        <v>1.9400000000000001E-2</v>
      </c>
      <c r="F1264" s="198">
        <v>4.82E-2</v>
      </c>
      <c r="G1264" s="198">
        <v>8.1100000000000005E-2</v>
      </c>
      <c r="H1264" s="198">
        <v>0.1166</v>
      </c>
      <c r="I1264" s="198">
        <v>0.19320000000000001</v>
      </c>
      <c r="J1264" s="198">
        <v>0.27539999999999998</v>
      </c>
      <c r="K1264" s="198">
        <v>0.36180000000000001</v>
      </c>
      <c r="L1264" s="198">
        <v>0.45169999999999999</v>
      </c>
    </row>
    <row r="1265" spans="1:12" x14ac:dyDescent="0.25">
      <c r="A1265" s="8">
        <v>8</v>
      </c>
      <c r="B1265" s="3">
        <v>41</v>
      </c>
      <c r="C1265" s="5">
        <v>160000</v>
      </c>
      <c r="D1265" s="33"/>
      <c r="E1265" s="198">
        <v>1.83E-2</v>
      </c>
      <c r="F1265" s="198">
        <v>4.6100000000000002E-2</v>
      </c>
      <c r="G1265" s="198">
        <v>7.8E-2</v>
      </c>
      <c r="H1265" s="198">
        <v>0.11260000000000001</v>
      </c>
      <c r="I1265" s="198">
        <v>0.1875</v>
      </c>
      <c r="J1265" s="198">
        <v>0.26829999999999998</v>
      </c>
      <c r="K1265" s="198">
        <v>0.35339999999999999</v>
      </c>
      <c r="L1265" s="198">
        <v>0.44209999999999999</v>
      </c>
    </row>
    <row r="1266" spans="1:12" x14ac:dyDescent="0.25">
      <c r="A1266" s="8">
        <v>8</v>
      </c>
      <c r="B1266" s="3">
        <v>42</v>
      </c>
      <c r="C1266" s="5">
        <v>160000</v>
      </c>
      <c r="D1266" s="33"/>
      <c r="E1266" s="198">
        <v>1.7299999999999999E-2</v>
      </c>
      <c r="F1266" s="198">
        <v>4.3999999999999997E-2</v>
      </c>
      <c r="G1266" s="198">
        <v>7.4800000000000005E-2</v>
      </c>
      <c r="H1266" s="198">
        <v>0.1085</v>
      </c>
      <c r="I1266" s="198">
        <v>0.1817</v>
      </c>
      <c r="J1266" s="198">
        <v>0.26100000000000001</v>
      </c>
      <c r="K1266" s="198">
        <v>0.3448</v>
      </c>
      <c r="L1266" s="198">
        <v>0.43219999999999997</v>
      </c>
    </row>
    <row r="1267" spans="1:12" x14ac:dyDescent="0.25">
      <c r="A1267" s="8">
        <v>8</v>
      </c>
      <c r="B1267" s="3">
        <v>43</v>
      </c>
      <c r="C1267" s="5">
        <v>160000</v>
      </c>
      <c r="D1267" s="33"/>
      <c r="E1267" s="198">
        <v>1.6299999999999999E-2</v>
      </c>
      <c r="F1267" s="198">
        <v>4.19E-2</v>
      </c>
      <c r="G1267" s="198">
        <v>7.17E-2</v>
      </c>
      <c r="H1267" s="198">
        <v>0.10440000000000001</v>
      </c>
      <c r="I1267" s="198">
        <v>0.1759</v>
      </c>
      <c r="J1267" s="198">
        <v>0.25359999999999999</v>
      </c>
      <c r="K1267" s="198">
        <v>0.33600000000000002</v>
      </c>
      <c r="L1267" s="198">
        <v>0.42230000000000001</v>
      </c>
    </row>
    <row r="1268" spans="1:12" x14ac:dyDescent="0.25">
      <c r="A1268" s="8">
        <v>8</v>
      </c>
      <c r="B1268" s="3">
        <v>44</v>
      </c>
      <c r="C1268" s="5">
        <v>160000</v>
      </c>
      <c r="D1268" s="33"/>
      <c r="E1268" s="198">
        <v>1.5299999999999999E-2</v>
      </c>
      <c r="F1268" s="198">
        <v>3.9800000000000002E-2</v>
      </c>
      <c r="G1268" s="198">
        <v>6.8599999999999994E-2</v>
      </c>
      <c r="H1268" s="198">
        <v>0.1003</v>
      </c>
      <c r="I1268" s="198">
        <v>0.17</v>
      </c>
      <c r="J1268" s="198">
        <v>0.2462</v>
      </c>
      <c r="K1268" s="198">
        <v>0.32729999999999998</v>
      </c>
      <c r="L1268" s="198">
        <v>0.4123</v>
      </c>
    </row>
    <row r="1269" spans="1:12" x14ac:dyDescent="0.25">
      <c r="A1269" s="8">
        <v>8</v>
      </c>
      <c r="B1269" s="3">
        <v>45</v>
      </c>
      <c r="C1269" s="5">
        <v>160000</v>
      </c>
      <c r="D1269" s="33"/>
      <c r="E1269" s="198">
        <v>1.41E-2</v>
      </c>
      <c r="F1269" s="198">
        <v>3.7400000000000003E-2</v>
      </c>
      <c r="G1269" s="198">
        <v>6.5000000000000002E-2</v>
      </c>
      <c r="H1269" s="198">
        <v>9.5600000000000004E-2</v>
      </c>
      <c r="I1269" s="198">
        <v>0.1633</v>
      </c>
      <c r="J1269" s="198">
        <v>0.23780000000000001</v>
      </c>
      <c r="K1269" s="198">
        <v>0.31740000000000002</v>
      </c>
      <c r="L1269" s="198">
        <v>0.40110000000000001</v>
      </c>
    </row>
    <row r="1270" spans="1:12" x14ac:dyDescent="0.25">
      <c r="A1270" s="8">
        <v>8</v>
      </c>
      <c r="B1270" s="3">
        <v>46</v>
      </c>
      <c r="C1270" s="5">
        <v>160000</v>
      </c>
      <c r="D1270" s="33"/>
      <c r="E1270" s="198">
        <v>1.2999999999999999E-2</v>
      </c>
      <c r="F1270" s="198">
        <v>3.5000000000000003E-2</v>
      </c>
      <c r="G1270" s="198">
        <v>6.1400000000000003E-2</v>
      </c>
      <c r="H1270" s="198">
        <v>9.0899999999999995E-2</v>
      </c>
      <c r="I1270" s="198">
        <v>0.15659999999999999</v>
      </c>
      <c r="J1270" s="198">
        <v>0.2293</v>
      </c>
      <c r="K1270" s="198">
        <v>0.30740000000000001</v>
      </c>
      <c r="L1270" s="198">
        <v>0.38979999999999998</v>
      </c>
    </row>
    <row r="1271" spans="1:12" x14ac:dyDescent="0.25">
      <c r="A1271" s="8">
        <v>8</v>
      </c>
      <c r="B1271" s="3">
        <v>47</v>
      </c>
      <c r="C1271" s="5">
        <v>160000</v>
      </c>
      <c r="D1271" s="33"/>
      <c r="E1271" s="198">
        <v>1.1900000000000001E-2</v>
      </c>
      <c r="F1271" s="198">
        <v>3.27E-2</v>
      </c>
      <c r="G1271" s="198">
        <v>5.79E-2</v>
      </c>
      <c r="H1271" s="198">
        <v>8.6199999999999999E-2</v>
      </c>
      <c r="I1271" s="198">
        <v>0.14990000000000001</v>
      </c>
      <c r="J1271" s="198">
        <v>0.2208</v>
      </c>
      <c r="K1271" s="198">
        <v>0.29730000000000001</v>
      </c>
      <c r="L1271" s="198">
        <v>0.37830000000000003</v>
      </c>
    </row>
    <row r="1272" spans="1:12" x14ac:dyDescent="0.25">
      <c r="A1272" s="8">
        <v>8</v>
      </c>
      <c r="B1272" s="3">
        <v>48</v>
      </c>
      <c r="C1272" s="5">
        <v>160000</v>
      </c>
      <c r="D1272" s="33"/>
      <c r="E1272" s="198">
        <v>1.0800000000000001E-2</v>
      </c>
      <c r="F1272" s="198">
        <v>3.0300000000000001E-2</v>
      </c>
      <c r="G1272" s="198">
        <v>5.4300000000000001E-2</v>
      </c>
      <c r="H1272" s="198">
        <v>8.14E-2</v>
      </c>
      <c r="I1272" s="198">
        <v>0.14299999999999999</v>
      </c>
      <c r="J1272" s="198">
        <v>0.21210000000000001</v>
      </c>
      <c r="K1272" s="198">
        <v>0.28699999999999998</v>
      </c>
      <c r="L1272" s="198">
        <v>0.36649999999999999</v>
      </c>
    </row>
    <row r="1273" spans="1:12" x14ac:dyDescent="0.25">
      <c r="A1273" s="8">
        <v>8</v>
      </c>
      <c r="B1273" s="3">
        <v>49</v>
      </c>
      <c r="C1273" s="5">
        <v>160000</v>
      </c>
      <c r="D1273" s="33"/>
      <c r="E1273" s="198">
        <v>9.7999999999999997E-3</v>
      </c>
      <c r="F1273" s="198">
        <v>2.8000000000000001E-2</v>
      </c>
      <c r="G1273" s="198">
        <v>5.0700000000000002E-2</v>
      </c>
      <c r="H1273" s="198">
        <v>7.6700000000000004E-2</v>
      </c>
      <c r="I1273" s="198">
        <v>0.1361</v>
      </c>
      <c r="J1273" s="198">
        <v>0.20330000000000001</v>
      </c>
      <c r="K1273" s="198">
        <v>0.27650000000000002</v>
      </c>
      <c r="L1273" s="198">
        <v>0.35460000000000003</v>
      </c>
    </row>
    <row r="1274" spans="1:12" x14ac:dyDescent="0.25">
      <c r="A1274" s="8">
        <v>8</v>
      </c>
      <c r="B1274" s="3">
        <v>50</v>
      </c>
      <c r="C1274" s="5">
        <v>160000</v>
      </c>
      <c r="D1274" s="33"/>
      <c r="E1274" s="198">
        <v>8.8000000000000005E-3</v>
      </c>
      <c r="F1274" s="198">
        <v>2.5700000000000001E-2</v>
      </c>
      <c r="G1274" s="198">
        <v>4.7199999999999999E-2</v>
      </c>
      <c r="H1274" s="198">
        <v>7.1999999999999995E-2</v>
      </c>
      <c r="I1274" s="198">
        <v>0.1293</v>
      </c>
      <c r="J1274" s="198">
        <v>0.1946</v>
      </c>
      <c r="K1274" s="198">
        <v>0.2661</v>
      </c>
      <c r="L1274" s="198">
        <v>0.3468</v>
      </c>
    </row>
    <row r="1275" spans="1:12" x14ac:dyDescent="0.25">
      <c r="A1275" s="8">
        <v>8</v>
      </c>
      <c r="B1275" s="3">
        <v>51</v>
      </c>
      <c r="C1275" s="5">
        <v>160000</v>
      </c>
      <c r="D1275" s="33"/>
      <c r="E1275" s="198">
        <v>7.7999999999999996E-3</v>
      </c>
      <c r="F1275" s="198">
        <v>2.35E-2</v>
      </c>
      <c r="G1275" s="198">
        <v>4.3700000000000003E-2</v>
      </c>
      <c r="H1275" s="198">
        <v>6.7299999999999999E-2</v>
      </c>
      <c r="I1275" s="198">
        <v>0.12239999999999999</v>
      </c>
      <c r="J1275" s="198">
        <v>0.1857</v>
      </c>
      <c r="K1275" s="198">
        <v>0.2555</v>
      </c>
      <c r="L1275" s="198">
        <v>0.34029999999999999</v>
      </c>
    </row>
    <row r="1276" spans="1:12" x14ac:dyDescent="0.25">
      <c r="A1276" s="8">
        <v>8</v>
      </c>
      <c r="B1276" s="3">
        <v>52</v>
      </c>
      <c r="C1276" s="5">
        <v>160000</v>
      </c>
      <c r="D1276" s="33"/>
      <c r="E1276" s="198">
        <v>6.8999999999999999E-3</v>
      </c>
      <c r="F1276" s="198">
        <v>2.1299999999999999E-2</v>
      </c>
      <c r="G1276" s="198">
        <v>4.02E-2</v>
      </c>
      <c r="H1276" s="198">
        <v>6.25E-2</v>
      </c>
      <c r="I1276" s="198">
        <v>0.1153</v>
      </c>
      <c r="J1276" s="198">
        <v>0.17649999999999999</v>
      </c>
      <c r="K1276" s="198">
        <v>0.24709999999999999</v>
      </c>
      <c r="L1276" s="198">
        <v>0.33350000000000002</v>
      </c>
    </row>
    <row r="1277" spans="1:12" x14ac:dyDescent="0.25">
      <c r="A1277" s="8">
        <v>8</v>
      </c>
      <c r="B1277" s="3">
        <v>53</v>
      </c>
      <c r="C1277" s="5">
        <v>160000</v>
      </c>
      <c r="D1277" s="33"/>
      <c r="E1277" s="198">
        <v>6.0000000000000001E-3</v>
      </c>
      <c r="F1277" s="198">
        <v>1.9099999999999999E-2</v>
      </c>
      <c r="G1277" s="198">
        <v>3.6700000000000003E-2</v>
      </c>
      <c r="H1277" s="198">
        <v>5.7799999999999997E-2</v>
      </c>
      <c r="I1277" s="198">
        <v>0.1081</v>
      </c>
      <c r="J1277" s="198">
        <v>0.16719999999999999</v>
      </c>
      <c r="K1277" s="198">
        <v>0.24049999999999999</v>
      </c>
      <c r="L1277" s="198">
        <v>0.3266</v>
      </c>
    </row>
    <row r="1278" spans="1:12" x14ac:dyDescent="0.25">
      <c r="A1278" s="8">
        <v>8</v>
      </c>
      <c r="B1278" s="3">
        <v>54</v>
      </c>
      <c r="C1278" s="5">
        <v>160000</v>
      </c>
      <c r="D1278" s="33"/>
      <c r="E1278" s="198">
        <v>5.1999999999999998E-3</v>
      </c>
      <c r="F1278" s="198">
        <v>1.7000000000000001E-2</v>
      </c>
      <c r="G1278" s="198">
        <v>3.3300000000000003E-2</v>
      </c>
      <c r="H1278" s="198">
        <v>5.3100000000000001E-2</v>
      </c>
      <c r="I1278" s="198">
        <v>0.10100000000000001</v>
      </c>
      <c r="J1278" s="198">
        <v>0.15790000000000001</v>
      </c>
      <c r="K1278" s="198">
        <v>0.2339</v>
      </c>
      <c r="L1278" s="198">
        <v>0.31969999999999998</v>
      </c>
    </row>
    <row r="1279" spans="1:12" x14ac:dyDescent="0.25">
      <c r="A1279" s="8">
        <v>8</v>
      </c>
      <c r="B1279" s="3">
        <v>55</v>
      </c>
      <c r="C1279" s="5">
        <v>160000</v>
      </c>
      <c r="D1279" s="33"/>
      <c r="E1279" s="198">
        <v>4.4000000000000003E-3</v>
      </c>
      <c r="F1279" s="198">
        <v>1.5100000000000001E-2</v>
      </c>
      <c r="G1279" s="198">
        <v>0.03</v>
      </c>
      <c r="H1279" s="198">
        <v>4.8500000000000001E-2</v>
      </c>
      <c r="I1279" s="198">
        <v>9.3899999999999997E-2</v>
      </c>
      <c r="J1279" s="198">
        <v>0.15179999999999999</v>
      </c>
      <c r="K1279" s="198">
        <v>0.2273</v>
      </c>
      <c r="L1279" s="198">
        <v>0.31330000000000002</v>
      </c>
    </row>
    <row r="1280" spans="1:12" x14ac:dyDescent="0.25">
      <c r="A1280" s="8">
        <v>8</v>
      </c>
      <c r="B1280" s="3">
        <v>56</v>
      </c>
      <c r="C1280" s="5">
        <v>160000</v>
      </c>
      <c r="D1280" s="33"/>
      <c r="E1280" s="198">
        <v>3.7000000000000002E-3</v>
      </c>
      <c r="F1280" s="198">
        <v>1.3100000000000001E-2</v>
      </c>
      <c r="G1280" s="198">
        <v>2.6700000000000002E-2</v>
      </c>
      <c r="H1280" s="198">
        <v>4.3799999999999999E-2</v>
      </c>
      <c r="I1280" s="198">
        <v>8.6699999999999999E-2</v>
      </c>
      <c r="J1280" s="198">
        <v>0.14560000000000001</v>
      </c>
      <c r="K1280" s="198">
        <v>0.2203</v>
      </c>
      <c r="L1280" s="198">
        <v>0.30719999999999997</v>
      </c>
    </row>
    <row r="1281" spans="1:12" x14ac:dyDescent="0.25">
      <c r="A1281" s="8">
        <v>8</v>
      </c>
      <c r="B1281" s="3">
        <v>57</v>
      </c>
      <c r="C1281" s="5">
        <v>160000</v>
      </c>
      <c r="D1281" s="33"/>
      <c r="E1281" s="198">
        <v>3.0000000000000001E-3</v>
      </c>
      <c r="F1281" s="198">
        <v>1.1299999999999999E-2</v>
      </c>
      <c r="G1281" s="198">
        <v>2.3599999999999999E-2</v>
      </c>
      <c r="H1281" s="198">
        <v>3.9300000000000002E-2</v>
      </c>
      <c r="I1281" s="198">
        <v>7.9500000000000001E-2</v>
      </c>
      <c r="J1281" s="198">
        <v>0.13930000000000001</v>
      </c>
      <c r="K1281" s="198">
        <v>0.2137</v>
      </c>
      <c r="L1281" s="198">
        <v>0.30120000000000002</v>
      </c>
    </row>
    <row r="1282" spans="1:12" x14ac:dyDescent="0.25">
      <c r="A1282" s="8">
        <v>8</v>
      </c>
      <c r="B1282" s="3">
        <v>58</v>
      </c>
      <c r="C1282" s="5">
        <v>160000</v>
      </c>
      <c r="D1282" s="33"/>
      <c r="E1282" s="198">
        <v>2.5000000000000001E-3</v>
      </c>
      <c r="F1282" s="198">
        <v>9.7000000000000003E-3</v>
      </c>
      <c r="G1282" s="198">
        <v>2.0799999999999999E-2</v>
      </c>
      <c r="H1282" s="198">
        <v>3.5299999999999998E-2</v>
      </c>
      <c r="I1282" s="198">
        <v>7.4399999999999994E-2</v>
      </c>
      <c r="J1282" s="198">
        <v>0.1336</v>
      </c>
      <c r="K1282" s="198">
        <v>0.20810000000000001</v>
      </c>
      <c r="L1282" s="198">
        <v>0.2959</v>
      </c>
    </row>
    <row r="1283" spans="1:12" x14ac:dyDescent="0.25">
      <c r="A1283" s="8">
        <v>8</v>
      </c>
      <c r="B1283" s="3">
        <v>59</v>
      </c>
      <c r="C1283" s="5">
        <v>160000</v>
      </c>
      <c r="D1283" s="33"/>
      <c r="E1283" s="198">
        <v>2E-3</v>
      </c>
      <c r="F1283" s="198">
        <v>8.3000000000000001E-3</v>
      </c>
      <c r="G1283" s="198">
        <v>1.8100000000000002E-2</v>
      </c>
      <c r="H1283" s="198">
        <v>3.1300000000000001E-2</v>
      </c>
      <c r="I1283" s="198">
        <v>6.9800000000000001E-2</v>
      </c>
      <c r="J1283" s="198">
        <v>0.1278</v>
      </c>
      <c r="K1283" s="198">
        <v>0.20250000000000001</v>
      </c>
      <c r="L1283" s="198">
        <v>0.29070000000000001</v>
      </c>
    </row>
    <row r="1284" spans="1:12" x14ac:dyDescent="0.25">
      <c r="A1284" s="8">
        <v>8</v>
      </c>
      <c r="B1284" s="3">
        <v>60</v>
      </c>
      <c r="C1284" s="5">
        <v>160000</v>
      </c>
      <c r="D1284" s="33"/>
      <c r="E1284" s="198">
        <v>1.6000000000000001E-3</v>
      </c>
      <c r="F1284" s="198">
        <v>6.8999999999999999E-3</v>
      </c>
      <c r="G1284" s="198">
        <v>1.5599999999999999E-2</v>
      </c>
      <c r="H1284" s="198">
        <v>2.7400000000000001E-2</v>
      </c>
      <c r="I1284" s="198">
        <v>6.5000000000000002E-2</v>
      </c>
      <c r="J1284" s="198">
        <v>0.1222</v>
      </c>
      <c r="K1284" s="198">
        <v>0.19689999999999999</v>
      </c>
      <c r="L1284" s="198">
        <v>0.28560000000000002</v>
      </c>
    </row>
    <row r="1285" spans="1:12" x14ac:dyDescent="0.25">
      <c r="A1285" s="8">
        <v>8</v>
      </c>
      <c r="B1285" s="3">
        <v>61</v>
      </c>
      <c r="C1285" s="5">
        <v>160000</v>
      </c>
      <c r="D1285" s="33"/>
      <c r="E1285" s="198">
        <v>1.1999999999999999E-3</v>
      </c>
      <c r="F1285" s="198">
        <v>5.5999999999999999E-3</v>
      </c>
      <c r="G1285" s="198">
        <v>1.3100000000000001E-2</v>
      </c>
      <c r="H1285" s="198">
        <v>2.3699999999999999E-2</v>
      </c>
      <c r="I1285" s="198">
        <v>6.0299999999999999E-2</v>
      </c>
      <c r="J1285" s="198">
        <v>0.1168</v>
      </c>
      <c r="K1285" s="198">
        <v>0.1913</v>
      </c>
      <c r="L1285" s="198">
        <v>0.28070000000000001</v>
      </c>
    </row>
    <row r="1286" spans="1:12" x14ac:dyDescent="0.25">
      <c r="A1286" s="8">
        <v>8</v>
      </c>
      <c r="B1286" s="3">
        <v>62</v>
      </c>
      <c r="C1286" s="5">
        <v>160000</v>
      </c>
      <c r="D1286" s="33"/>
      <c r="E1286" s="198">
        <v>8.9999999999999998E-4</v>
      </c>
      <c r="F1286" s="198">
        <v>4.4999999999999997E-3</v>
      </c>
      <c r="G1286" s="198">
        <v>1.09E-2</v>
      </c>
      <c r="H1286" s="198">
        <v>2.0500000000000001E-2</v>
      </c>
      <c r="I1286" s="198">
        <v>5.5599999999999997E-2</v>
      </c>
      <c r="J1286" s="198">
        <v>0.11119999999999999</v>
      </c>
      <c r="K1286" s="198">
        <v>0.18590000000000001</v>
      </c>
      <c r="L1286" s="198">
        <v>0.27589999999999998</v>
      </c>
    </row>
    <row r="1287" spans="1:12" x14ac:dyDescent="0.25">
      <c r="A1287" s="8">
        <v>8</v>
      </c>
      <c r="B1287" s="3">
        <v>63</v>
      </c>
      <c r="C1287" s="5">
        <v>160000</v>
      </c>
      <c r="D1287" s="33"/>
      <c r="E1287" s="198">
        <v>6.9999999999999999E-4</v>
      </c>
      <c r="F1287" s="198">
        <v>3.3999999999999998E-3</v>
      </c>
      <c r="G1287" s="198">
        <v>8.6999999999999994E-3</v>
      </c>
      <c r="H1287" s="198">
        <v>1.77E-2</v>
      </c>
      <c r="I1287" s="198">
        <v>5.0900000000000001E-2</v>
      </c>
      <c r="J1287" s="198">
        <v>0.1056</v>
      </c>
      <c r="K1287" s="198">
        <v>0.18029999999999999</v>
      </c>
      <c r="L1287" s="198">
        <v>0.27110000000000001</v>
      </c>
    </row>
    <row r="1288" spans="1:12" x14ac:dyDescent="0.25">
      <c r="A1288" s="8">
        <v>8</v>
      </c>
      <c r="B1288" s="3">
        <v>64</v>
      </c>
      <c r="C1288" s="5">
        <v>160000</v>
      </c>
      <c r="D1288" s="33"/>
      <c r="E1288" s="198">
        <v>4.0000000000000002E-4</v>
      </c>
      <c r="F1288" s="198">
        <v>2.5000000000000001E-3</v>
      </c>
      <c r="G1288" s="198">
        <v>6.7999999999999996E-3</v>
      </c>
      <c r="H1288" s="198">
        <v>1.5100000000000001E-2</v>
      </c>
      <c r="I1288" s="198">
        <v>4.6300000000000001E-2</v>
      </c>
      <c r="J1288" s="198">
        <v>0.1</v>
      </c>
      <c r="K1288" s="198">
        <v>0.17469999999999999</v>
      </c>
      <c r="L1288" s="198">
        <v>0.26640000000000003</v>
      </c>
    </row>
    <row r="1289" spans="1:12" x14ac:dyDescent="0.25">
      <c r="A1289" s="8">
        <v>8</v>
      </c>
      <c r="B1289" s="3">
        <v>65</v>
      </c>
      <c r="C1289" s="5">
        <v>160000</v>
      </c>
      <c r="D1289" s="33"/>
      <c r="E1289" s="198">
        <v>2.9999999999999997E-4</v>
      </c>
      <c r="F1289" s="198">
        <v>1.8E-3</v>
      </c>
      <c r="G1289" s="198">
        <v>5.3E-3</v>
      </c>
      <c r="H1289" s="198">
        <v>1.2500000000000001E-2</v>
      </c>
      <c r="I1289" s="198">
        <v>4.1799999999999997E-2</v>
      </c>
      <c r="J1289" s="198">
        <v>9.4299999999999995E-2</v>
      </c>
      <c r="K1289" s="198">
        <v>0.16919999999999999</v>
      </c>
      <c r="L1289" s="198">
        <v>0.26179999999999998</v>
      </c>
    </row>
    <row r="1290" spans="1:12" x14ac:dyDescent="0.25">
      <c r="A1290" s="8">
        <v>8</v>
      </c>
      <c r="B1290" s="3">
        <v>66</v>
      </c>
      <c r="C1290" s="5">
        <v>160000</v>
      </c>
      <c r="D1290" s="33"/>
      <c r="E1290" s="198">
        <v>2.0000000000000001E-4</v>
      </c>
      <c r="F1290" s="198">
        <v>1.1999999999999999E-3</v>
      </c>
      <c r="G1290" s="198">
        <v>4.0000000000000001E-3</v>
      </c>
      <c r="H1290" s="198">
        <v>1.0200000000000001E-2</v>
      </c>
      <c r="I1290" s="198">
        <v>3.73E-2</v>
      </c>
      <c r="J1290" s="198">
        <v>8.8700000000000001E-2</v>
      </c>
      <c r="K1290" s="198">
        <v>0.1638</v>
      </c>
      <c r="L1290" s="198">
        <v>0.25740000000000002</v>
      </c>
    </row>
    <row r="1291" spans="1:12" x14ac:dyDescent="0.25">
      <c r="A1291" s="8">
        <v>8</v>
      </c>
      <c r="B1291" s="3">
        <v>67</v>
      </c>
      <c r="C1291" s="5">
        <v>160000</v>
      </c>
      <c r="D1291" s="33"/>
      <c r="E1291" s="198">
        <v>1E-4</v>
      </c>
      <c r="F1291" s="198">
        <v>6.9999999999999999E-4</v>
      </c>
      <c r="G1291" s="198">
        <v>2.8E-3</v>
      </c>
      <c r="H1291" s="198">
        <v>7.9000000000000008E-3</v>
      </c>
      <c r="I1291" s="198">
        <v>3.2599999999999997E-2</v>
      </c>
      <c r="J1291" s="198">
        <v>8.2600000000000007E-2</v>
      </c>
      <c r="K1291" s="198">
        <v>0.15790000000000001</v>
      </c>
      <c r="L1291" s="198">
        <v>0.25280000000000002</v>
      </c>
    </row>
    <row r="1292" spans="1:12" x14ac:dyDescent="0.25">
      <c r="A1292" s="8">
        <v>8</v>
      </c>
      <c r="B1292" s="3">
        <v>68</v>
      </c>
      <c r="C1292" s="5">
        <v>160000</v>
      </c>
      <c r="D1292" s="33"/>
      <c r="E1292" s="198">
        <v>0</v>
      </c>
      <c r="F1292" s="198">
        <v>4.0000000000000002E-4</v>
      </c>
      <c r="G1292" s="198">
        <v>1.9E-3</v>
      </c>
      <c r="H1292" s="198">
        <v>5.8999999999999999E-3</v>
      </c>
      <c r="I1292" s="198">
        <v>2.7900000000000001E-2</v>
      </c>
      <c r="J1292" s="198">
        <v>7.6399999999999996E-2</v>
      </c>
      <c r="K1292" s="198">
        <v>0.152</v>
      </c>
      <c r="L1292" s="198">
        <v>0.24840000000000001</v>
      </c>
    </row>
    <row r="1293" spans="1:12" x14ac:dyDescent="0.25">
      <c r="A1293" s="8">
        <v>8</v>
      </c>
      <c r="B1293" s="3">
        <v>69</v>
      </c>
      <c r="C1293" s="5">
        <v>160000</v>
      </c>
      <c r="D1293" s="33"/>
      <c r="E1293" s="198">
        <v>0</v>
      </c>
      <c r="F1293" s="198">
        <v>2.0000000000000001E-4</v>
      </c>
      <c r="G1293" s="198">
        <v>1.1000000000000001E-3</v>
      </c>
      <c r="H1293" s="198">
        <v>4.1999999999999997E-3</v>
      </c>
      <c r="I1293" s="198">
        <v>2.3599999999999999E-2</v>
      </c>
      <c r="J1293" s="198">
        <v>7.0400000000000004E-2</v>
      </c>
      <c r="K1293" s="198">
        <v>0.1464</v>
      </c>
      <c r="L1293" s="198">
        <v>0.24440000000000001</v>
      </c>
    </row>
    <row r="1294" spans="1:12" x14ac:dyDescent="0.25">
      <c r="A1294" s="8">
        <v>8</v>
      </c>
      <c r="B1294" s="3">
        <v>70</v>
      </c>
      <c r="C1294" s="5">
        <v>160000</v>
      </c>
      <c r="D1294" s="33"/>
      <c r="E1294" s="198">
        <v>0</v>
      </c>
      <c r="F1294" s="198">
        <v>1E-4</v>
      </c>
      <c r="G1294" s="198">
        <v>5.9999999999999995E-4</v>
      </c>
      <c r="H1294" s="198">
        <v>2.5000000000000001E-3</v>
      </c>
      <c r="I1294" s="198">
        <v>1.8700000000000001E-2</v>
      </c>
      <c r="J1294" s="198">
        <v>6.3299999999999995E-2</v>
      </c>
      <c r="K1294" s="198">
        <v>0.1399</v>
      </c>
      <c r="L1294" s="198">
        <v>0.24010000000000001</v>
      </c>
    </row>
    <row r="1295" spans="1:12" x14ac:dyDescent="0.25">
      <c r="A1295" s="8">
        <v>8</v>
      </c>
      <c r="B1295" s="3">
        <v>71</v>
      </c>
      <c r="C1295" s="5">
        <v>160000</v>
      </c>
      <c r="D1295" s="33"/>
      <c r="E1295" s="198">
        <v>0</v>
      </c>
      <c r="F1295" s="198">
        <v>0</v>
      </c>
      <c r="G1295" s="198">
        <v>2.0000000000000001E-4</v>
      </c>
      <c r="H1295" s="198">
        <v>1.4E-3</v>
      </c>
      <c r="I1295" s="198">
        <v>1.4200000000000001E-2</v>
      </c>
      <c r="J1295" s="198">
        <v>5.6300000000000003E-2</v>
      </c>
      <c r="K1295" s="198">
        <v>0.13370000000000001</v>
      </c>
      <c r="L1295" s="198">
        <v>0.23630000000000001</v>
      </c>
    </row>
    <row r="1296" spans="1:12" x14ac:dyDescent="0.25">
      <c r="A1296" s="8">
        <v>8</v>
      </c>
      <c r="B1296" s="3">
        <v>72</v>
      </c>
      <c r="C1296" s="5">
        <v>160000</v>
      </c>
      <c r="D1296" s="33"/>
      <c r="E1296" s="198">
        <v>0</v>
      </c>
      <c r="F1296" s="198">
        <v>0</v>
      </c>
      <c r="G1296" s="198">
        <v>0</v>
      </c>
      <c r="H1296" s="198">
        <v>4.0000000000000002E-4</v>
      </c>
      <c r="I1296" s="198">
        <v>8.6999999999999994E-3</v>
      </c>
      <c r="J1296" s="198">
        <v>4.6800000000000001E-2</v>
      </c>
      <c r="K1296" s="198">
        <v>0.12570000000000001</v>
      </c>
      <c r="L1296" s="198">
        <v>0.23219999999999999</v>
      </c>
    </row>
    <row r="1297" spans="1:12" x14ac:dyDescent="0.25">
      <c r="A1297" s="8">
        <v>8</v>
      </c>
      <c r="B1297" s="3">
        <v>73</v>
      </c>
      <c r="C1297" s="5">
        <v>160000</v>
      </c>
      <c r="D1297" s="33"/>
      <c r="E1297" s="198">
        <v>0</v>
      </c>
      <c r="F1297" s="198">
        <v>0</v>
      </c>
      <c r="G1297" s="198">
        <v>0</v>
      </c>
      <c r="H1297" s="198">
        <v>1E-4</v>
      </c>
      <c r="I1297" s="198">
        <v>4.0000000000000001E-3</v>
      </c>
      <c r="J1297" s="198">
        <v>3.6400000000000002E-2</v>
      </c>
      <c r="K1297" s="198">
        <v>0.1177</v>
      </c>
      <c r="L1297" s="198">
        <v>0.22919999999999999</v>
      </c>
    </row>
    <row r="1298" spans="1:12" x14ac:dyDescent="0.25">
      <c r="A1298" s="8">
        <v>8</v>
      </c>
      <c r="B1298" s="3">
        <v>74</v>
      </c>
      <c r="C1298" s="5">
        <v>160000</v>
      </c>
      <c r="D1298" s="33"/>
      <c r="E1298" s="198">
        <v>0</v>
      </c>
      <c r="F1298" s="198">
        <v>0</v>
      </c>
      <c r="G1298" s="198">
        <v>0</v>
      </c>
      <c r="H1298" s="198">
        <v>0</v>
      </c>
      <c r="I1298" s="198">
        <v>1.8E-3</v>
      </c>
      <c r="J1298" s="198">
        <v>2.92E-2</v>
      </c>
      <c r="K1298" s="198">
        <v>0.11310000000000001</v>
      </c>
      <c r="L1298" s="198">
        <v>0.2281</v>
      </c>
    </row>
    <row r="1299" spans="1:12" x14ac:dyDescent="0.25">
      <c r="A1299" s="8">
        <v>9</v>
      </c>
      <c r="B1299" s="3">
        <v>40</v>
      </c>
      <c r="C1299" s="5">
        <v>160000</v>
      </c>
      <c r="D1299" s="33"/>
      <c r="E1299" s="198">
        <v>2.2800000000000001E-2</v>
      </c>
      <c r="F1299" s="198">
        <v>5.4899999999999997E-2</v>
      </c>
      <c r="G1299" s="198">
        <v>9.06E-2</v>
      </c>
      <c r="H1299" s="198">
        <v>0.1288</v>
      </c>
      <c r="I1299" s="198">
        <v>0.2102</v>
      </c>
      <c r="J1299" s="198">
        <v>0.29670000000000002</v>
      </c>
      <c r="K1299" s="198">
        <v>0.38690000000000002</v>
      </c>
      <c r="L1299" s="198">
        <v>0.48020000000000002</v>
      </c>
    </row>
    <row r="1300" spans="1:12" x14ac:dyDescent="0.25">
      <c r="A1300" s="8">
        <v>9</v>
      </c>
      <c r="B1300" s="3">
        <v>41</v>
      </c>
      <c r="C1300" s="5">
        <v>160000</v>
      </c>
      <c r="D1300" s="33"/>
      <c r="E1300" s="198">
        <v>2.1700000000000001E-2</v>
      </c>
      <c r="F1300" s="198">
        <v>5.28E-2</v>
      </c>
      <c r="G1300" s="198">
        <v>8.7599999999999997E-2</v>
      </c>
      <c r="H1300" s="198">
        <v>0.12479999999999999</v>
      </c>
      <c r="I1300" s="198">
        <v>0.20469999999999999</v>
      </c>
      <c r="J1300" s="198">
        <v>0.28970000000000001</v>
      </c>
      <c r="K1300" s="198">
        <v>0.37869999999999998</v>
      </c>
      <c r="L1300" s="198">
        <v>0.4708</v>
      </c>
    </row>
    <row r="1301" spans="1:12" x14ac:dyDescent="0.25">
      <c r="A1301" s="8">
        <v>9</v>
      </c>
      <c r="B1301" s="3">
        <v>42</v>
      </c>
      <c r="C1301" s="5">
        <v>160000</v>
      </c>
      <c r="D1301" s="33"/>
      <c r="E1301" s="198">
        <v>2.07E-2</v>
      </c>
      <c r="F1301" s="198">
        <v>5.0700000000000002E-2</v>
      </c>
      <c r="G1301" s="198">
        <v>8.4400000000000003E-2</v>
      </c>
      <c r="H1301" s="198">
        <v>0.1207</v>
      </c>
      <c r="I1301" s="198">
        <v>0.19889999999999999</v>
      </c>
      <c r="J1301" s="198">
        <v>0.28249999999999997</v>
      </c>
      <c r="K1301" s="198">
        <v>0.37019999999999997</v>
      </c>
      <c r="L1301" s="198">
        <v>0.4612</v>
      </c>
    </row>
    <row r="1302" spans="1:12" x14ac:dyDescent="0.25">
      <c r="A1302" s="8">
        <v>9</v>
      </c>
      <c r="B1302" s="3">
        <v>43</v>
      </c>
      <c r="C1302" s="5">
        <v>160000</v>
      </c>
      <c r="D1302" s="33"/>
      <c r="E1302" s="198">
        <v>1.9599999999999999E-2</v>
      </c>
      <c r="F1302" s="198">
        <v>4.8500000000000001E-2</v>
      </c>
      <c r="G1302" s="198">
        <v>8.1199999999999994E-2</v>
      </c>
      <c r="H1302" s="198">
        <v>0.1166</v>
      </c>
      <c r="I1302" s="198">
        <v>0.19309999999999999</v>
      </c>
      <c r="J1302" s="198">
        <v>0.27529999999999999</v>
      </c>
      <c r="K1302" s="198">
        <v>0.36170000000000002</v>
      </c>
      <c r="L1302" s="198">
        <v>0.45150000000000001</v>
      </c>
    </row>
    <row r="1303" spans="1:12" x14ac:dyDescent="0.25">
      <c r="A1303" s="8">
        <v>9</v>
      </c>
      <c r="B1303" s="3">
        <v>44</v>
      </c>
      <c r="C1303" s="5">
        <v>160000</v>
      </c>
      <c r="D1303" s="33"/>
      <c r="E1303" s="198">
        <v>1.8599999999999998E-2</v>
      </c>
      <c r="F1303" s="198">
        <v>4.6300000000000001E-2</v>
      </c>
      <c r="G1303" s="198">
        <v>7.8100000000000003E-2</v>
      </c>
      <c r="H1303" s="198">
        <v>0.1125</v>
      </c>
      <c r="I1303" s="198">
        <v>0.18729999999999999</v>
      </c>
      <c r="J1303" s="198">
        <v>0.26800000000000002</v>
      </c>
      <c r="K1303" s="198">
        <v>0.35310000000000002</v>
      </c>
      <c r="L1303" s="198">
        <v>0.44169999999999998</v>
      </c>
    </row>
    <row r="1304" spans="1:12" x14ac:dyDescent="0.25">
      <c r="A1304" s="8">
        <v>9</v>
      </c>
      <c r="B1304" s="3">
        <v>45</v>
      </c>
      <c r="C1304" s="5">
        <v>160000</v>
      </c>
      <c r="D1304" s="33"/>
      <c r="E1304" s="198">
        <v>1.7299999999999999E-2</v>
      </c>
      <c r="F1304" s="198">
        <v>4.3900000000000002E-2</v>
      </c>
      <c r="G1304" s="198">
        <v>7.4499999999999997E-2</v>
      </c>
      <c r="H1304" s="198">
        <v>0.10780000000000001</v>
      </c>
      <c r="I1304" s="198">
        <v>0.1807</v>
      </c>
      <c r="J1304" s="198">
        <v>0.25969999999999999</v>
      </c>
      <c r="K1304" s="198">
        <v>0.34339999999999998</v>
      </c>
      <c r="L1304" s="198">
        <v>0.43070000000000003</v>
      </c>
    </row>
    <row r="1305" spans="1:12" x14ac:dyDescent="0.25">
      <c r="A1305" s="8">
        <v>9</v>
      </c>
      <c r="B1305" s="3">
        <v>46</v>
      </c>
      <c r="C1305" s="5">
        <v>160000</v>
      </c>
      <c r="D1305" s="33"/>
      <c r="E1305" s="198">
        <v>1.61E-2</v>
      </c>
      <c r="F1305" s="198">
        <v>4.1399999999999999E-2</v>
      </c>
      <c r="G1305" s="198">
        <v>7.0800000000000002E-2</v>
      </c>
      <c r="H1305" s="198">
        <v>0.1031</v>
      </c>
      <c r="I1305" s="198">
        <v>0.17399999999999999</v>
      </c>
      <c r="J1305" s="198">
        <v>0.25130000000000002</v>
      </c>
      <c r="K1305" s="198">
        <v>0.33350000000000002</v>
      </c>
      <c r="L1305" s="198">
        <v>0.4194</v>
      </c>
    </row>
    <row r="1306" spans="1:12" x14ac:dyDescent="0.25">
      <c r="A1306" s="8">
        <v>9</v>
      </c>
      <c r="B1306" s="3">
        <v>47</v>
      </c>
      <c r="C1306" s="5">
        <v>160000</v>
      </c>
      <c r="D1306" s="33"/>
      <c r="E1306" s="198">
        <v>1.49E-2</v>
      </c>
      <c r="F1306" s="198">
        <v>3.8899999999999997E-2</v>
      </c>
      <c r="G1306" s="198">
        <v>6.7100000000000007E-2</v>
      </c>
      <c r="H1306" s="198">
        <v>9.8299999999999998E-2</v>
      </c>
      <c r="I1306" s="198">
        <v>0.1673</v>
      </c>
      <c r="J1306" s="198">
        <v>0.2429</v>
      </c>
      <c r="K1306" s="198">
        <v>0.32350000000000001</v>
      </c>
      <c r="L1306" s="198">
        <v>0.40810000000000002</v>
      </c>
    </row>
    <row r="1307" spans="1:12" x14ac:dyDescent="0.25">
      <c r="A1307" s="8">
        <v>9</v>
      </c>
      <c r="B1307" s="3">
        <v>48</v>
      </c>
      <c r="C1307" s="5">
        <v>160000</v>
      </c>
      <c r="D1307" s="33"/>
      <c r="E1307" s="198">
        <v>1.38E-2</v>
      </c>
      <c r="F1307" s="198">
        <v>3.6400000000000002E-2</v>
      </c>
      <c r="G1307" s="198">
        <v>6.3399999999999998E-2</v>
      </c>
      <c r="H1307" s="198">
        <v>9.35E-2</v>
      </c>
      <c r="I1307" s="198">
        <v>0.16039999999999999</v>
      </c>
      <c r="J1307" s="198">
        <v>0.23419999999999999</v>
      </c>
      <c r="K1307" s="198">
        <v>0.31319999999999998</v>
      </c>
      <c r="L1307" s="198">
        <v>0.39639999999999997</v>
      </c>
    </row>
    <row r="1308" spans="1:12" x14ac:dyDescent="0.25">
      <c r="A1308" s="8">
        <v>9</v>
      </c>
      <c r="B1308" s="3">
        <v>49</v>
      </c>
      <c r="C1308" s="5">
        <v>160000</v>
      </c>
      <c r="D1308" s="33"/>
      <c r="E1308" s="198">
        <v>1.26E-2</v>
      </c>
      <c r="F1308" s="198">
        <v>3.4000000000000002E-2</v>
      </c>
      <c r="G1308" s="198">
        <v>5.9700000000000003E-2</v>
      </c>
      <c r="H1308" s="198">
        <v>8.8599999999999998E-2</v>
      </c>
      <c r="I1308" s="198">
        <v>0.15340000000000001</v>
      </c>
      <c r="J1308" s="198">
        <v>0.2253</v>
      </c>
      <c r="K1308" s="198">
        <v>0.30270000000000002</v>
      </c>
      <c r="L1308" s="198">
        <v>0.38440000000000002</v>
      </c>
    </row>
    <row r="1309" spans="1:12" x14ac:dyDescent="0.25">
      <c r="A1309" s="8">
        <v>9</v>
      </c>
      <c r="B1309" s="3">
        <v>50</v>
      </c>
      <c r="C1309" s="5">
        <v>160000</v>
      </c>
      <c r="D1309" s="33"/>
      <c r="E1309" s="198">
        <v>1.15E-2</v>
      </c>
      <c r="F1309" s="198">
        <v>3.15E-2</v>
      </c>
      <c r="G1309" s="198">
        <v>5.6000000000000001E-2</v>
      </c>
      <c r="H1309" s="198">
        <v>8.3699999999999997E-2</v>
      </c>
      <c r="I1309" s="198">
        <v>0.1464</v>
      </c>
      <c r="J1309" s="198">
        <v>0.2165</v>
      </c>
      <c r="K1309" s="198">
        <v>0.29220000000000002</v>
      </c>
      <c r="L1309" s="198">
        <v>0.37619999999999998</v>
      </c>
    </row>
    <row r="1310" spans="1:12" x14ac:dyDescent="0.25">
      <c r="A1310" s="8">
        <v>9</v>
      </c>
      <c r="B1310" s="3">
        <v>51</v>
      </c>
      <c r="C1310" s="5">
        <v>160000</v>
      </c>
      <c r="D1310" s="33"/>
      <c r="E1310" s="198">
        <v>1.04E-2</v>
      </c>
      <c r="F1310" s="198">
        <v>2.9100000000000001E-2</v>
      </c>
      <c r="G1310" s="198">
        <v>5.2400000000000002E-2</v>
      </c>
      <c r="H1310" s="198">
        <v>7.8899999999999998E-2</v>
      </c>
      <c r="I1310" s="198">
        <v>0.1394</v>
      </c>
      <c r="J1310" s="198">
        <v>0.20749999999999999</v>
      </c>
      <c r="K1310" s="198">
        <v>0.28149999999999997</v>
      </c>
      <c r="L1310" s="198">
        <v>0.37019999999999997</v>
      </c>
    </row>
    <row r="1311" spans="1:12" x14ac:dyDescent="0.25">
      <c r="A1311" s="8">
        <v>9</v>
      </c>
      <c r="B1311" s="3">
        <v>52</v>
      </c>
      <c r="C1311" s="5">
        <v>160000</v>
      </c>
      <c r="D1311" s="33"/>
      <c r="E1311" s="198">
        <v>9.2999999999999992E-3</v>
      </c>
      <c r="F1311" s="198">
        <v>2.6700000000000002E-2</v>
      </c>
      <c r="G1311" s="198">
        <v>4.8599999999999997E-2</v>
      </c>
      <c r="H1311" s="198">
        <v>7.3899999999999993E-2</v>
      </c>
      <c r="I1311" s="198">
        <v>0.1321</v>
      </c>
      <c r="J1311" s="198">
        <v>0.1981</v>
      </c>
      <c r="K1311" s="198">
        <v>0.27300000000000002</v>
      </c>
      <c r="L1311" s="198">
        <v>0.3639</v>
      </c>
    </row>
    <row r="1312" spans="1:12" x14ac:dyDescent="0.25">
      <c r="A1312" s="8">
        <v>9</v>
      </c>
      <c r="B1312" s="3">
        <v>53</v>
      </c>
      <c r="C1312" s="5">
        <v>160000</v>
      </c>
      <c r="D1312" s="33"/>
      <c r="E1312" s="198">
        <v>8.2000000000000007E-3</v>
      </c>
      <c r="F1312" s="198">
        <v>2.4299999999999999E-2</v>
      </c>
      <c r="G1312" s="198">
        <v>4.48E-2</v>
      </c>
      <c r="H1312" s="198">
        <v>6.88E-2</v>
      </c>
      <c r="I1312" s="198">
        <v>0.1246</v>
      </c>
      <c r="J1312" s="198">
        <v>0.1885</v>
      </c>
      <c r="K1312" s="198">
        <v>0.26679999999999998</v>
      </c>
      <c r="L1312" s="198">
        <v>0.3574</v>
      </c>
    </row>
    <row r="1313" spans="1:12" x14ac:dyDescent="0.25">
      <c r="A1313" s="8">
        <v>9</v>
      </c>
      <c r="B1313" s="3">
        <v>54</v>
      </c>
      <c r="C1313" s="5">
        <v>160000</v>
      </c>
      <c r="D1313" s="33"/>
      <c r="E1313" s="198">
        <v>7.1999999999999998E-3</v>
      </c>
      <c r="F1313" s="198">
        <v>2.1899999999999999E-2</v>
      </c>
      <c r="G1313" s="198">
        <v>4.1099999999999998E-2</v>
      </c>
      <c r="H1313" s="198">
        <v>6.3799999999999996E-2</v>
      </c>
      <c r="I1313" s="198">
        <v>0.1171</v>
      </c>
      <c r="J1313" s="198">
        <v>0.17899999999999999</v>
      </c>
      <c r="K1313" s="198">
        <v>0.2606</v>
      </c>
      <c r="L1313" s="198">
        <v>0.35089999999999999</v>
      </c>
    </row>
    <row r="1314" spans="1:12" x14ac:dyDescent="0.25">
      <c r="A1314" s="8">
        <v>9</v>
      </c>
      <c r="B1314" s="3">
        <v>55</v>
      </c>
      <c r="C1314" s="5">
        <v>160000</v>
      </c>
      <c r="D1314" s="33"/>
      <c r="E1314" s="198">
        <v>6.3E-3</v>
      </c>
      <c r="F1314" s="198">
        <v>1.9699999999999999E-2</v>
      </c>
      <c r="G1314" s="198">
        <v>3.7499999999999999E-2</v>
      </c>
      <c r="H1314" s="198">
        <v>5.8799999999999998E-2</v>
      </c>
      <c r="I1314" s="198">
        <v>0.10970000000000001</v>
      </c>
      <c r="J1314" s="198">
        <v>0.17319999999999999</v>
      </c>
      <c r="K1314" s="198">
        <v>0.25419999999999998</v>
      </c>
      <c r="L1314" s="198">
        <v>0.34520000000000001</v>
      </c>
    </row>
    <row r="1315" spans="1:12" x14ac:dyDescent="0.25">
      <c r="A1315" s="8">
        <v>9</v>
      </c>
      <c r="B1315" s="3">
        <v>56</v>
      </c>
      <c r="C1315" s="5">
        <v>160000</v>
      </c>
      <c r="D1315" s="33"/>
      <c r="E1315" s="198">
        <v>5.4000000000000003E-3</v>
      </c>
      <c r="F1315" s="198">
        <v>1.7399999999999999E-2</v>
      </c>
      <c r="G1315" s="198">
        <v>3.3799999999999997E-2</v>
      </c>
      <c r="H1315" s="198">
        <v>5.3800000000000001E-2</v>
      </c>
      <c r="I1315" s="198">
        <v>0.10199999999999999</v>
      </c>
      <c r="J1315" s="198">
        <v>0.16719999999999999</v>
      </c>
      <c r="K1315" s="198">
        <v>0.24759999999999999</v>
      </c>
      <c r="L1315" s="198">
        <v>0.33960000000000001</v>
      </c>
    </row>
    <row r="1316" spans="1:12" x14ac:dyDescent="0.25">
      <c r="A1316" s="8">
        <v>9</v>
      </c>
      <c r="B1316" s="3">
        <v>57</v>
      </c>
      <c r="C1316" s="5">
        <v>160000</v>
      </c>
      <c r="D1316" s="33"/>
      <c r="E1316" s="198">
        <v>4.4999999999999997E-3</v>
      </c>
      <c r="F1316" s="198">
        <v>1.52E-2</v>
      </c>
      <c r="G1316" s="198">
        <v>3.0300000000000001E-2</v>
      </c>
      <c r="H1316" s="198">
        <v>4.8800000000000003E-2</v>
      </c>
      <c r="I1316" s="198">
        <v>9.4299999999999995E-2</v>
      </c>
      <c r="J1316" s="198">
        <v>0.161</v>
      </c>
      <c r="K1316" s="198">
        <v>0.2414</v>
      </c>
      <c r="L1316" s="198">
        <v>0.3342</v>
      </c>
    </row>
    <row r="1317" spans="1:12" x14ac:dyDescent="0.25">
      <c r="A1317" s="8">
        <v>9</v>
      </c>
      <c r="B1317" s="3">
        <v>58</v>
      </c>
      <c r="C1317" s="5">
        <v>160000</v>
      </c>
      <c r="D1317" s="33"/>
      <c r="E1317" s="198">
        <v>3.8E-3</v>
      </c>
      <c r="F1317" s="198">
        <v>1.34E-2</v>
      </c>
      <c r="G1317" s="198">
        <v>2.7099999999999999E-2</v>
      </c>
      <c r="H1317" s="198">
        <v>4.4200000000000003E-2</v>
      </c>
      <c r="I1317" s="198">
        <v>8.9300000000000004E-2</v>
      </c>
      <c r="J1317" s="198">
        <v>0.15529999999999999</v>
      </c>
      <c r="K1317" s="198">
        <v>0.23619999999999999</v>
      </c>
      <c r="L1317" s="198">
        <v>0.32950000000000002</v>
      </c>
    </row>
    <row r="1318" spans="1:12" x14ac:dyDescent="0.25">
      <c r="A1318" s="8">
        <v>9</v>
      </c>
      <c r="B1318" s="3">
        <v>59</v>
      </c>
      <c r="C1318" s="5">
        <v>160000</v>
      </c>
      <c r="D1318" s="33"/>
      <c r="E1318" s="198">
        <v>3.2000000000000002E-3</v>
      </c>
      <c r="F1318" s="198">
        <v>1.15E-2</v>
      </c>
      <c r="G1318" s="198">
        <v>2.3900000000000001E-2</v>
      </c>
      <c r="H1318" s="198">
        <v>3.9699999999999999E-2</v>
      </c>
      <c r="I1318" s="198">
        <v>8.4599999999999995E-2</v>
      </c>
      <c r="J1318" s="198">
        <v>0.14960000000000001</v>
      </c>
      <c r="K1318" s="198">
        <v>0.2311</v>
      </c>
      <c r="L1318" s="198">
        <v>0.32479999999999998</v>
      </c>
    </row>
    <row r="1319" spans="1:12" x14ac:dyDescent="0.25">
      <c r="A1319" s="8">
        <v>9</v>
      </c>
      <c r="B1319" s="3">
        <v>60</v>
      </c>
      <c r="C1319" s="5">
        <v>160000</v>
      </c>
      <c r="D1319" s="33"/>
      <c r="E1319" s="198">
        <v>2.5999999999999999E-3</v>
      </c>
      <c r="F1319" s="198">
        <v>9.7999999999999997E-3</v>
      </c>
      <c r="G1319" s="198">
        <v>2.0899999999999998E-2</v>
      </c>
      <c r="H1319" s="198">
        <v>3.5200000000000002E-2</v>
      </c>
      <c r="I1319" s="198">
        <v>7.9699999999999993E-2</v>
      </c>
      <c r="J1319" s="198">
        <v>0.14419999999999999</v>
      </c>
      <c r="K1319" s="198">
        <v>0.2258</v>
      </c>
      <c r="L1319" s="198">
        <v>0.32029999999999997</v>
      </c>
    </row>
    <row r="1320" spans="1:12" x14ac:dyDescent="0.25">
      <c r="A1320" s="8">
        <v>9</v>
      </c>
      <c r="B1320" s="3">
        <v>61</v>
      </c>
      <c r="C1320" s="5">
        <v>160000</v>
      </c>
      <c r="D1320" s="33"/>
      <c r="E1320" s="198">
        <v>2E-3</v>
      </c>
      <c r="F1320" s="198">
        <v>8.2000000000000007E-3</v>
      </c>
      <c r="G1320" s="198">
        <v>1.7899999999999999E-2</v>
      </c>
      <c r="H1320" s="198">
        <v>3.09E-2</v>
      </c>
      <c r="I1320" s="198">
        <v>7.4700000000000003E-2</v>
      </c>
      <c r="J1320" s="198">
        <v>0.1389</v>
      </c>
      <c r="K1320" s="198">
        <v>0.22070000000000001</v>
      </c>
      <c r="L1320" s="198">
        <v>0.316</v>
      </c>
    </row>
    <row r="1321" spans="1:12" x14ac:dyDescent="0.25">
      <c r="A1321" s="8">
        <v>9</v>
      </c>
      <c r="B1321" s="3">
        <v>62</v>
      </c>
      <c r="C1321" s="5">
        <v>160000</v>
      </c>
      <c r="D1321" s="33"/>
      <c r="E1321" s="198">
        <v>1.6000000000000001E-3</v>
      </c>
      <c r="F1321" s="198">
        <v>6.7000000000000002E-3</v>
      </c>
      <c r="G1321" s="198">
        <v>1.5100000000000001E-2</v>
      </c>
      <c r="H1321" s="198">
        <v>2.75E-2</v>
      </c>
      <c r="I1321" s="198">
        <v>6.9800000000000001E-2</v>
      </c>
      <c r="J1321" s="198">
        <v>0.13350000000000001</v>
      </c>
      <c r="K1321" s="198">
        <v>0.21560000000000001</v>
      </c>
      <c r="L1321" s="198">
        <v>0.31180000000000002</v>
      </c>
    </row>
    <row r="1322" spans="1:12" x14ac:dyDescent="0.25">
      <c r="A1322" s="8">
        <v>9</v>
      </c>
      <c r="B1322" s="3">
        <v>63</v>
      </c>
      <c r="C1322" s="5">
        <v>160000</v>
      </c>
      <c r="D1322" s="33"/>
      <c r="E1322" s="198">
        <v>1.1999999999999999E-3</v>
      </c>
      <c r="F1322" s="198">
        <v>5.3E-3</v>
      </c>
      <c r="G1322" s="198">
        <v>1.24E-2</v>
      </c>
      <c r="H1322" s="198">
        <v>2.4299999999999999E-2</v>
      </c>
      <c r="I1322" s="198">
        <v>6.4899999999999999E-2</v>
      </c>
      <c r="J1322" s="198">
        <v>0.128</v>
      </c>
      <c r="K1322" s="198">
        <v>0.21049999999999999</v>
      </c>
      <c r="L1322" s="198">
        <v>0.30759999999999998</v>
      </c>
    </row>
    <row r="1323" spans="1:12" x14ac:dyDescent="0.25">
      <c r="A1323" s="8">
        <v>9</v>
      </c>
      <c r="B1323" s="3">
        <v>64</v>
      </c>
      <c r="C1323" s="5">
        <v>160000</v>
      </c>
      <c r="D1323" s="33"/>
      <c r="E1323" s="198">
        <v>8.0000000000000004E-4</v>
      </c>
      <c r="F1323" s="198">
        <v>4.0000000000000001E-3</v>
      </c>
      <c r="G1323" s="198">
        <v>0.01</v>
      </c>
      <c r="H1323" s="198">
        <v>2.1100000000000001E-2</v>
      </c>
      <c r="I1323" s="198">
        <v>0.06</v>
      </c>
      <c r="J1323" s="198">
        <v>0.1226</v>
      </c>
      <c r="K1323" s="198">
        <v>0.20549999999999999</v>
      </c>
      <c r="L1323" s="198">
        <v>0.30359999999999998</v>
      </c>
    </row>
    <row r="1324" spans="1:12" x14ac:dyDescent="0.25">
      <c r="A1324" s="8">
        <v>9</v>
      </c>
      <c r="B1324" s="3">
        <v>65</v>
      </c>
      <c r="C1324" s="5">
        <v>160000</v>
      </c>
      <c r="D1324" s="33"/>
      <c r="E1324" s="198">
        <v>5.0000000000000001E-4</v>
      </c>
      <c r="F1324" s="198">
        <v>2.8999999999999998E-3</v>
      </c>
      <c r="G1324" s="198">
        <v>8.0999999999999996E-3</v>
      </c>
      <c r="H1324" s="198">
        <v>1.7999999999999999E-2</v>
      </c>
      <c r="I1324" s="198">
        <v>5.5199999999999999E-2</v>
      </c>
      <c r="J1324" s="198">
        <v>0.1171</v>
      </c>
      <c r="K1324" s="198">
        <v>0.2006</v>
      </c>
      <c r="L1324" s="198">
        <v>0.29980000000000001</v>
      </c>
    </row>
    <row r="1325" spans="1:12" x14ac:dyDescent="0.25">
      <c r="A1325" s="8">
        <v>9</v>
      </c>
      <c r="B1325" s="3">
        <v>66</v>
      </c>
      <c r="C1325" s="5">
        <v>160000</v>
      </c>
      <c r="D1325" s="33"/>
      <c r="E1325" s="198">
        <v>2.9999999999999997E-4</v>
      </c>
      <c r="F1325" s="198">
        <v>2E-3</v>
      </c>
      <c r="G1325" s="198">
        <v>6.4000000000000003E-3</v>
      </c>
      <c r="H1325" s="198">
        <v>1.52E-2</v>
      </c>
      <c r="I1325" s="198">
        <v>5.04E-2</v>
      </c>
      <c r="J1325" s="198">
        <v>0.1116</v>
      </c>
      <c r="K1325" s="198">
        <v>0.19570000000000001</v>
      </c>
      <c r="L1325" s="198">
        <v>0.29620000000000002</v>
      </c>
    </row>
    <row r="1326" spans="1:12" x14ac:dyDescent="0.25">
      <c r="A1326" s="8">
        <v>9</v>
      </c>
      <c r="B1326" s="3">
        <v>67</v>
      </c>
      <c r="C1326" s="5">
        <v>160000</v>
      </c>
      <c r="D1326" s="33"/>
      <c r="E1326" s="198">
        <v>2.0000000000000001E-4</v>
      </c>
      <c r="F1326" s="198">
        <v>1.2999999999999999E-3</v>
      </c>
      <c r="G1326" s="198">
        <v>4.7999999999999996E-3</v>
      </c>
      <c r="H1326" s="198">
        <v>1.23E-2</v>
      </c>
      <c r="I1326" s="198">
        <v>4.5199999999999997E-2</v>
      </c>
      <c r="J1326" s="198">
        <v>0.1057</v>
      </c>
      <c r="K1326" s="198">
        <v>0.19059999999999999</v>
      </c>
      <c r="L1326" s="198">
        <v>0.29249999999999998</v>
      </c>
    </row>
    <row r="1327" spans="1:12" x14ac:dyDescent="0.25">
      <c r="A1327" s="8">
        <v>9</v>
      </c>
      <c r="B1327" s="3">
        <v>68</v>
      </c>
      <c r="C1327" s="5">
        <v>160000</v>
      </c>
      <c r="D1327" s="33"/>
      <c r="E1327" s="198">
        <v>1E-4</v>
      </c>
      <c r="F1327" s="198">
        <v>8.0000000000000004E-4</v>
      </c>
      <c r="G1327" s="198">
        <v>3.3E-3</v>
      </c>
      <c r="H1327" s="198">
        <v>9.5999999999999992E-3</v>
      </c>
      <c r="I1327" s="198">
        <v>0.04</v>
      </c>
      <c r="J1327" s="198">
        <v>9.9699999999999997E-2</v>
      </c>
      <c r="K1327" s="198">
        <v>0.1855</v>
      </c>
      <c r="L1327" s="198">
        <v>0.28910000000000002</v>
      </c>
    </row>
    <row r="1328" spans="1:12" x14ac:dyDescent="0.25">
      <c r="A1328" s="8">
        <v>9</v>
      </c>
      <c r="B1328" s="3">
        <v>69</v>
      </c>
      <c r="C1328" s="5">
        <v>160000</v>
      </c>
      <c r="D1328" s="33"/>
      <c r="E1328" s="198">
        <v>0</v>
      </c>
      <c r="F1328" s="198">
        <v>4.0000000000000002E-4</v>
      </c>
      <c r="G1328" s="198">
        <v>2.2000000000000001E-3</v>
      </c>
      <c r="H1328" s="198">
        <v>7.1999999999999998E-3</v>
      </c>
      <c r="I1328" s="198">
        <v>3.5099999999999999E-2</v>
      </c>
      <c r="J1328" s="198">
        <v>9.3899999999999997E-2</v>
      </c>
      <c r="K1328" s="198">
        <v>0.18079999999999999</v>
      </c>
      <c r="L1328" s="198">
        <v>0.28610000000000002</v>
      </c>
    </row>
    <row r="1329" spans="1:12" x14ac:dyDescent="0.25">
      <c r="A1329" s="8">
        <v>9</v>
      </c>
      <c r="B1329" s="3">
        <v>70</v>
      </c>
      <c r="C1329" s="5">
        <v>160000</v>
      </c>
      <c r="D1329" s="33"/>
      <c r="E1329" s="198">
        <v>0</v>
      </c>
      <c r="F1329" s="198">
        <v>2.0000000000000001E-4</v>
      </c>
      <c r="G1329" s="198">
        <v>1.1999999999999999E-3</v>
      </c>
      <c r="H1329" s="198">
        <v>4.8999999999999998E-3</v>
      </c>
      <c r="I1329" s="198">
        <v>2.93E-2</v>
      </c>
      <c r="J1329" s="198">
        <v>8.6999999999999994E-2</v>
      </c>
      <c r="K1329" s="198">
        <v>0.1754</v>
      </c>
      <c r="L1329" s="198">
        <v>0.28299999999999997</v>
      </c>
    </row>
    <row r="1330" spans="1:12" x14ac:dyDescent="0.25">
      <c r="A1330" s="8">
        <v>9</v>
      </c>
      <c r="B1330" s="3">
        <v>71</v>
      </c>
      <c r="C1330" s="5">
        <v>160000</v>
      </c>
      <c r="D1330" s="33"/>
      <c r="E1330" s="198">
        <v>0</v>
      </c>
      <c r="F1330" s="198">
        <v>1E-4</v>
      </c>
      <c r="G1330" s="198">
        <v>5.9999999999999995E-4</v>
      </c>
      <c r="H1330" s="198">
        <v>3.0000000000000001E-3</v>
      </c>
      <c r="I1330" s="198">
        <v>2.3900000000000001E-2</v>
      </c>
      <c r="J1330" s="198">
        <v>8.0299999999999996E-2</v>
      </c>
      <c r="K1330" s="198">
        <v>0.17050000000000001</v>
      </c>
      <c r="L1330" s="198">
        <v>0.28050000000000003</v>
      </c>
    </row>
    <row r="1331" spans="1:12" x14ac:dyDescent="0.25">
      <c r="A1331" s="8">
        <v>9</v>
      </c>
      <c r="B1331" s="3">
        <v>72</v>
      </c>
      <c r="C1331" s="5">
        <v>160000</v>
      </c>
      <c r="D1331" s="33"/>
      <c r="E1331" s="198">
        <v>0</v>
      </c>
      <c r="F1331" s="198">
        <v>0</v>
      </c>
      <c r="G1331" s="198">
        <v>1E-4</v>
      </c>
      <c r="H1331" s="198">
        <v>1.1999999999999999E-3</v>
      </c>
      <c r="I1331" s="198">
        <v>1.6799999999999999E-2</v>
      </c>
      <c r="J1331" s="198">
        <v>7.1199999999999999E-2</v>
      </c>
      <c r="K1331" s="198">
        <v>0.1646</v>
      </c>
      <c r="L1331" s="198">
        <v>0.27810000000000001</v>
      </c>
    </row>
    <row r="1332" spans="1:12" x14ac:dyDescent="0.25">
      <c r="A1332" s="8">
        <v>9</v>
      </c>
      <c r="B1332" s="3">
        <v>73</v>
      </c>
      <c r="C1332" s="5">
        <v>160000</v>
      </c>
      <c r="D1332" s="33"/>
      <c r="E1332" s="198">
        <v>0</v>
      </c>
      <c r="F1332" s="198">
        <v>0</v>
      </c>
      <c r="G1332" s="198">
        <v>0</v>
      </c>
      <c r="H1332" s="198">
        <v>2.0000000000000001E-4</v>
      </c>
      <c r="I1332" s="198">
        <v>9.7999999999999997E-3</v>
      </c>
      <c r="J1332" s="198">
        <v>6.13E-2</v>
      </c>
      <c r="K1332" s="198">
        <v>0.15939999999999999</v>
      </c>
      <c r="L1332" s="198">
        <v>0.27660000000000001</v>
      </c>
    </row>
    <row r="1333" spans="1:12" x14ac:dyDescent="0.25">
      <c r="A1333" s="8">
        <v>9</v>
      </c>
      <c r="B1333" s="3">
        <v>74</v>
      </c>
      <c r="C1333" s="5">
        <v>160000</v>
      </c>
      <c r="D1333" s="33"/>
      <c r="E1333" s="198">
        <v>0</v>
      </c>
      <c r="F1333" s="198">
        <v>0</v>
      </c>
      <c r="G1333" s="198">
        <v>0</v>
      </c>
      <c r="H1333" s="198">
        <v>0</v>
      </c>
      <c r="I1333" s="198">
        <v>5.7999999999999996E-3</v>
      </c>
      <c r="J1333" s="198">
        <v>5.4600000000000003E-2</v>
      </c>
      <c r="K1333" s="198">
        <v>0.15690000000000001</v>
      </c>
      <c r="L1333" s="198">
        <v>0.2762</v>
      </c>
    </row>
    <row r="1334" spans="1:12" x14ac:dyDescent="0.25">
      <c r="A1334" s="8">
        <v>1</v>
      </c>
      <c r="B1334" s="3">
        <v>47</v>
      </c>
      <c r="C1334" s="5">
        <v>250000</v>
      </c>
      <c r="D1334" s="33"/>
      <c r="E1334" s="198">
        <v>8.9999999999999998E-4</v>
      </c>
      <c r="F1334" s="198">
        <v>5.4000000000000003E-3</v>
      </c>
      <c r="G1334" s="198">
        <v>1.37E-2</v>
      </c>
      <c r="H1334" s="198">
        <v>2.58E-2</v>
      </c>
      <c r="I1334" s="198">
        <v>5.9799999999999999E-2</v>
      </c>
      <c r="J1334" s="198">
        <v>0.1048</v>
      </c>
      <c r="K1334" s="198">
        <v>0.15920000000000001</v>
      </c>
      <c r="L1334" s="198">
        <v>0.22159999999999999</v>
      </c>
    </row>
    <row r="1335" spans="1:12" x14ac:dyDescent="0.25">
      <c r="A1335" s="8">
        <v>1</v>
      </c>
      <c r="B1335" s="3">
        <v>48</v>
      </c>
      <c r="C1335" s="5">
        <v>250000</v>
      </c>
      <c r="D1335" s="33"/>
      <c r="E1335" s="198">
        <v>6.9999999999999999E-4</v>
      </c>
      <c r="F1335" s="198">
        <v>4.4999999999999997E-3</v>
      </c>
      <c r="G1335" s="198">
        <v>1.21E-2</v>
      </c>
      <c r="H1335" s="198">
        <v>2.3199999999999998E-2</v>
      </c>
      <c r="I1335" s="198">
        <v>5.5100000000000003E-2</v>
      </c>
      <c r="J1335" s="198">
        <v>9.8299999999999998E-2</v>
      </c>
      <c r="K1335" s="198">
        <v>0.151</v>
      </c>
      <c r="L1335" s="198">
        <v>0.21199999999999999</v>
      </c>
    </row>
    <row r="1336" spans="1:12" x14ac:dyDescent="0.25">
      <c r="A1336" s="8">
        <v>1</v>
      </c>
      <c r="B1336" s="3">
        <v>49</v>
      </c>
      <c r="C1336" s="5">
        <v>250000</v>
      </c>
      <c r="D1336" s="33"/>
      <c r="E1336" s="198">
        <v>5.9999999999999995E-4</v>
      </c>
      <c r="F1336" s="198">
        <v>3.8E-3</v>
      </c>
      <c r="G1336" s="198">
        <v>1.0500000000000001E-2</v>
      </c>
      <c r="H1336" s="198">
        <v>2.07E-2</v>
      </c>
      <c r="I1336" s="198">
        <v>5.0599999999999999E-2</v>
      </c>
      <c r="J1336" s="198">
        <v>9.1800000000000007E-2</v>
      </c>
      <c r="K1336" s="198">
        <v>0.1429</v>
      </c>
      <c r="L1336" s="198">
        <v>0.20250000000000001</v>
      </c>
    </row>
    <row r="1337" spans="1:12" x14ac:dyDescent="0.25">
      <c r="A1337" s="8">
        <v>1</v>
      </c>
      <c r="B1337" s="3">
        <v>50</v>
      </c>
      <c r="C1337" s="5">
        <v>250000</v>
      </c>
      <c r="D1337" s="33"/>
      <c r="E1337" s="198">
        <v>4.0000000000000002E-4</v>
      </c>
      <c r="F1337" s="198">
        <v>3.2000000000000002E-3</v>
      </c>
      <c r="G1337" s="198">
        <v>9.1000000000000004E-3</v>
      </c>
      <c r="H1337" s="198">
        <v>1.83E-2</v>
      </c>
      <c r="I1337" s="198">
        <v>4.6300000000000001E-2</v>
      </c>
      <c r="J1337" s="198">
        <v>8.5599999999999996E-2</v>
      </c>
      <c r="K1337" s="198">
        <v>0.13500000000000001</v>
      </c>
      <c r="L1337" s="198">
        <v>0.19320000000000001</v>
      </c>
    </row>
    <row r="1338" spans="1:12" x14ac:dyDescent="0.25">
      <c r="A1338" s="8">
        <v>1</v>
      </c>
      <c r="B1338" s="3">
        <v>51</v>
      </c>
      <c r="C1338" s="5">
        <v>250000</v>
      </c>
      <c r="D1338" s="33"/>
      <c r="E1338" s="198">
        <v>2.9999999999999997E-4</v>
      </c>
      <c r="F1338" s="198">
        <v>2.5999999999999999E-3</v>
      </c>
      <c r="G1338" s="198">
        <v>7.7999999999999996E-3</v>
      </c>
      <c r="H1338" s="198">
        <v>1.61E-2</v>
      </c>
      <c r="I1338" s="198">
        <v>4.2099999999999999E-2</v>
      </c>
      <c r="J1338" s="198">
        <v>7.9500000000000001E-2</v>
      </c>
      <c r="K1338" s="198">
        <v>0.12720000000000001</v>
      </c>
      <c r="L1338" s="198">
        <v>0.18390000000000001</v>
      </c>
    </row>
    <row r="1339" spans="1:12" x14ac:dyDescent="0.25">
      <c r="A1339" s="8">
        <v>1</v>
      </c>
      <c r="B1339" s="3">
        <v>52</v>
      </c>
      <c r="C1339" s="5">
        <v>250000</v>
      </c>
      <c r="D1339" s="33"/>
      <c r="E1339" s="198">
        <v>2.0000000000000001E-4</v>
      </c>
      <c r="F1339" s="198">
        <v>2.0999999999999999E-3</v>
      </c>
      <c r="G1339" s="198">
        <v>6.6E-3</v>
      </c>
      <c r="H1339" s="198">
        <v>1.4E-2</v>
      </c>
      <c r="I1339" s="198">
        <v>3.7900000000000003E-2</v>
      </c>
      <c r="J1339" s="198">
        <v>7.3400000000000007E-2</v>
      </c>
      <c r="K1339" s="198">
        <v>0.1193</v>
      </c>
      <c r="L1339" s="198">
        <v>0.1744</v>
      </c>
    </row>
    <row r="1340" spans="1:12" x14ac:dyDescent="0.25">
      <c r="A1340" s="8">
        <v>1</v>
      </c>
      <c r="B1340" s="3">
        <v>53</v>
      </c>
      <c r="C1340" s="5">
        <v>250000</v>
      </c>
      <c r="D1340" s="33"/>
      <c r="E1340" s="198">
        <v>2.0000000000000001E-4</v>
      </c>
      <c r="F1340" s="198">
        <v>1.6999999999999999E-3</v>
      </c>
      <c r="G1340" s="198">
        <v>5.4999999999999997E-3</v>
      </c>
      <c r="H1340" s="198">
        <v>1.21E-2</v>
      </c>
      <c r="I1340" s="198">
        <v>3.4000000000000002E-2</v>
      </c>
      <c r="J1340" s="198">
        <v>6.7400000000000002E-2</v>
      </c>
      <c r="K1340" s="198">
        <v>0.1114</v>
      </c>
      <c r="L1340" s="198">
        <v>0.16489999999999999</v>
      </c>
    </row>
    <row r="1341" spans="1:12" x14ac:dyDescent="0.25">
      <c r="A1341" s="8">
        <v>1</v>
      </c>
      <c r="B1341" s="3">
        <v>54</v>
      </c>
      <c r="C1341" s="5">
        <v>250000</v>
      </c>
      <c r="D1341" s="33"/>
      <c r="E1341" s="198">
        <v>1E-4</v>
      </c>
      <c r="F1341" s="198">
        <v>1.2999999999999999E-3</v>
      </c>
      <c r="G1341" s="198">
        <v>4.4999999999999997E-3</v>
      </c>
      <c r="H1341" s="198">
        <v>1.03E-2</v>
      </c>
      <c r="I1341" s="198">
        <v>3.0200000000000001E-2</v>
      </c>
      <c r="J1341" s="198">
        <v>6.1499999999999999E-2</v>
      </c>
      <c r="K1341" s="198">
        <v>0.1036</v>
      </c>
      <c r="L1341" s="198">
        <v>0.1555</v>
      </c>
    </row>
    <row r="1342" spans="1:12" x14ac:dyDescent="0.25">
      <c r="A1342" s="8">
        <v>1</v>
      </c>
      <c r="B1342" s="3">
        <v>55</v>
      </c>
      <c r="C1342" s="5">
        <v>250000</v>
      </c>
      <c r="D1342" s="33"/>
      <c r="E1342" s="198">
        <v>1E-4</v>
      </c>
      <c r="F1342" s="198">
        <v>1E-3</v>
      </c>
      <c r="G1342" s="198">
        <v>3.5999999999999999E-3</v>
      </c>
      <c r="H1342" s="198">
        <v>8.6E-3</v>
      </c>
      <c r="I1342" s="198">
        <v>2.6599999999999999E-2</v>
      </c>
      <c r="J1342" s="198">
        <v>5.5899999999999998E-2</v>
      </c>
      <c r="K1342" s="198">
        <v>9.6100000000000005E-2</v>
      </c>
      <c r="L1342" s="198">
        <v>0.1464</v>
      </c>
    </row>
    <row r="1343" spans="1:12" x14ac:dyDescent="0.25">
      <c r="A1343" s="8">
        <v>1</v>
      </c>
      <c r="B1343" s="3">
        <v>56</v>
      </c>
      <c r="C1343" s="5">
        <v>250000</v>
      </c>
      <c r="D1343" s="33"/>
      <c r="E1343" s="198">
        <v>1E-4</v>
      </c>
      <c r="F1343" s="198">
        <v>6.9999999999999999E-4</v>
      </c>
      <c r="G1343" s="198">
        <v>2.8999999999999998E-3</v>
      </c>
      <c r="H1343" s="198">
        <v>7.1000000000000004E-3</v>
      </c>
      <c r="I1343" s="198">
        <v>2.3199999999999998E-2</v>
      </c>
      <c r="J1343" s="198">
        <v>5.0299999999999997E-2</v>
      </c>
      <c r="K1343" s="198">
        <v>8.8499999999999995E-2</v>
      </c>
      <c r="L1343" s="198">
        <v>0.13750000000000001</v>
      </c>
    </row>
    <row r="1344" spans="1:12" x14ac:dyDescent="0.25">
      <c r="A1344" s="8">
        <v>1</v>
      </c>
      <c r="B1344" s="3">
        <v>57</v>
      </c>
      <c r="C1344" s="5">
        <v>250000</v>
      </c>
      <c r="D1344" s="33"/>
      <c r="E1344" s="198">
        <v>0</v>
      </c>
      <c r="F1344" s="198">
        <v>5.0000000000000001E-4</v>
      </c>
      <c r="G1344" s="198">
        <v>2.2000000000000001E-3</v>
      </c>
      <c r="H1344" s="198">
        <v>5.7999999999999996E-3</v>
      </c>
      <c r="I1344" s="198">
        <v>0.02</v>
      </c>
      <c r="J1344" s="198">
        <v>4.4999999999999998E-2</v>
      </c>
      <c r="K1344" s="198">
        <v>8.1000000000000003E-2</v>
      </c>
      <c r="L1344" s="198">
        <v>0.12959999999999999</v>
      </c>
    </row>
    <row r="1345" spans="1:12" x14ac:dyDescent="0.25">
      <c r="A1345" s="8">
        <v>1</v>
      </c>
      <c r="B1345" s="3">
        <v>58</v>
      </c>
      <c r="C1345" s="5">
        <v>250000</v>
      </c>
      <c r="D1345" s="33"/>
      <c r="E1345" s="198">
        <v>0</v>
      </c>
      <c r="F1345" s="198">
        <v>4.0000000000000002E-4</v>
      </c>
      <c r="G1345" s="198">
        <v>1.6999999999999999E-3</v>
      </c>
      <c r="H1345" s="198">
        <v>4.7000000000000002E-3</v>
      </c>
      <c r="I1345" s="198">
        <v>1.72E-2</v>
      </c>
      <c r="J1345" s="198">
        <v>4.0099999999999997E-2</v>
      </c>
      <c r="K1345" s="198">
        <v>7.4099999999999999E-2</v>
      </c>
      <c r="L1345" s="198">
        <v>0.1222</v>
      </c>
    </row>
    <row r="1346" spans="1:12" x14ac:dyDescent="0.25">
      <c r="A1346" s="8">
        <v>1</v>
      </c>
      <c r="B1346" s="3">
        <v>59</v>
      </c>
      <c r="C1346" s="5">
        <v>250000</v>
      </c>
      <c r="D1346" s="33"/>
      <c r="E1346" s="198">
        <v>0</v>
      </c>
      <c r="F1346" s="198">
        <v>2.9999999999999997E-4</v>
      </c>
      <c r="G1346" s="198">
        <v>1.2999999999999999E-3</v>
      </c>
      <c r="H1346" s="198">
        <v>3.7000000000000002E-3</v>
      </c>
      <c r="I1346" s="198">
        <v>1.46E-2</v>
      </c>
      <c r="J1346" s="198">
        <v>3.5400000000000001E-2</v>
      </c>
      <c r="K1346" s="198">
        <v>6.8000000000000005E-2</v>
      </c>
      <c r="L1346" s="198">
        <v>0.115</v>
      </c>
    </row>
    <row r="1347" spans="1:12" x14ac:dyDescent="0.25">
      <c r="A1347" s="8">
        <v>1</v>
      </c>
      <c r="B1347" s="3">
        <v>60</v>
      </c>
      <c r="C1347" s="5">
        <v>250000</v>
      </c>
      <c r="D1347" s="33"/>
      <c r="E1347" s="198">
        <v>0</v>
      </c>
      <c r="F1347" s="198">
        <v>2.0000000000000001E-4</v>
      </c>
      <c r="G1347" s="198">
        <v>8.9999999999999998E-4</v>
      </c>
      <c r="H1347" s="198">
        <v>2.8999999999999998E-3</v>
      </c>
      <c r="I1347" s="198">
        <v>1.21E-2</v>
      </c>
      <c r="J1347" s="198">
        <v>3.09E-2</v>
      </c>
      <c r="K1347" s="198">
        <v>6.2E-2</v>
      </c>
      <c r="L1347" s="198">
        <v>0.1077</v>
      </c>
    </row>
    <row r="1348" spans="1:12" x14ac:dyDescent="0.25">
      <c r="A1348" s="8">
        <v>1</v>
      </c>
      <c r="B1348" s="3">
        <v>61</v>
      </c>
      <c r="C1348" s="5">
        <v>250000</v>
      </c>
      <c r="D1348" s="33"/>
      <c r="E1348" s="198">
        <v>0</v>
      </c>
      <c r="F1348" s="198">
        <v>1E-4</v>
      </c>
      <c r="G1348" s="198">
        <v>6.9999999999999999E-4</v>
      </c>
      <c r="H1348" s="198">
        <v>2.0999999999999999E-3</v>
      </c>
      <c r="I1348" s="198">
        <v>9.9000000000000008E-3</v>
      </c>
      <c r="J1348" s="198">
        <v>2.6599999999999999E-2</v>
      </c>
      <c r="K1348" s="198">
        <v>5.6300000000000003E-2</v>
      </c>
      <c r="L1348" s="198">
        <v>0.10059999999999999</v>
      </c>
    </row>
    <row r="1349" spans="1:12" x14ac:dyDescent="0.25">
      <c r="A1349" s="8">
        <v>1</v>
      </c>
      <c r="B1349" s="3">
        <v>62</v>
      </c>
      <c r="C1349" s="5">
        <v>250000</v>
      </c>
      <c r="D1349" s="33"/>
      <c r="E1349" s="198">
        <v>0</v>
      </c>
      <c r="F1349" s="198">
        <v>1E-4</v>
      </c>
      <c r="G1349" s="198">
        <v>4.0000000000000002E-4</v>
      </c>
      <c r="H1349" s="198">
        <v>1.6000000000000001E-3</v>
      </c>
      <c r="I1349" s="198">
        <v>7.9000000000000008E-3</v>
      </c>
      <c r="J1349" s="198">
        <v>2.2800000000000001E-2</v>
      </c>
      <c r="K1349" s="198">
        <v>5.0599999999999999E-2</v>
      </c>
      <c r="L1349" s="198">
        <v>9.35E-2</v>
      </c>
    </row>
    <row r="1350" spans="1:12" x14ac:dyDescent="0.25">
      <c r="A1350" s="8">
        <v>1</v>
      </c>
      <c r="B1350" s="3">
        <v>63</v>
      </c>
      <c r="C1350" s="5">
        <v>250000</v>
      </c>
      <c r="D1350" s="33"/>
      <c r="E1350" s="198">
        <v>0</v>
      </c>
      <c r="F1350" s="198">
        <v>0</v>
      </c>
      <c r="G1350" s="198">
        <v>2.9999999999999997E-4</v>
      </c>
      <c r="H1350" s="198">
        <v>1.1000000000000001E-3</v>
      </c>
      <c r="I1350" s="198">
        <v>6.1000000000000004E-3</v>
      </c>
      <c r="J1350" s="198">
        <v>1.9199999999999998E-2</v>
      </c>
      <c r="K1350" s="198">
        <v>4.4900000000000002E-2</v>
      </c>
      <c r="L1350" s="198">
        <v>8.6300000000000002E-2</v>
      </c>
    </row>
    <row r="1351" spans="1:12" x14ac:dyDescent="0.25">
      <c r="A1351" s="8">
        <v>1</v>
      </c>
      <c r="B1351" s="3">
        <v>64</v>
      </c>
      <c r="C1351" s="5">
        <v>250000</v>
      </c>
      <c r="D1351" s="33"/>
      <c r="E1351" s="198">
        <v>0</v>
      </c>
      <c r="F1351" s="198">
        <v>0</v>
      </c>
      <c r="G1351" s="198">
        <v>2.0000000000000001E-4</v>
      </c>
      <c r="H1351" s="198">
        <v>6.9999999999999999E-4</v>
      </c>
      <c r="I1351" s="198">
        <v>4.4999999999999997E-3</v>
      </c>
      <c r="J1351" s="198">
        <v>1.5800000000000002E-2</v>
      </c>
      <c r="K1351" s="198">
        <v>3.95E-2</v>
      </c>
      <c r="L1351" s="198">
        <v>7.9200000000000007E-2</v>
      </c>
    </row>
    <row r="1352" spans="1:12" x14ac:dyDescent="0.25">
      <c r="A1352" s="8">
        <v>1</v>
      </c>
      <c r="B1352" s="3">
        <v>65</v>
      </c>
      <c r="C1352" s="5">
        <v>250000</v>
      </c>
      <c r="D1352" s="33"/>
      <c r="E1352" s="198">
        <v>0</v>
      </c>
      <c r="F1352" s="198">
        <v>0</v>
      </c>
      <c r="G1352" s="198">
        <v>1E-4</v>
      </c>
      <c r="H1352" s="198">
        <v>4.0000000000000002E-4</v>
      </c>
      <c r="I1352" s="198">
        <v>3.2000000000000002E-3</v>
      </c>
      <c r="J1352" s="198">
        <v>1.2699999999999999E-2</v>
      </c>
      <c r="K1352" s="198">
        <v>3.4200000000000001E-2</v>
      </c>
      <c r="L1352" s="198">
        <v>7.2099999999999997E-2</v>
      </c>
    </row>
    <row r="1353" spans="1:12" x14ac:dyDescent="0.25">
      <c r="A1353" s="8">
        <v>1</v>
      </c>
      <c r="B1353" s="3">
        <v>66</v>
      </c>
      <c r="C1353" s="5">
        <v>250000</v>
      </c>
      <c r="D1353" s="33"/>
      <c r="E1353" s="198">
        <v>0</v>
      </c>
      <c r="F1353" s="198">
        <v>0</v>
      </c>
      <c r="G1353" s="198">
        <v>0</v>
      </c>
      <c r="H1353" s="198">
        <v>2.0000000000000001E-4</v>
      </c>
      <c r="I1353" s="198">
        <v>2.2000000000000001E-3</v>
      </c>
      <c r="J1353" s="198">
        <v>9.9000000000000008E-3</v>
      </c>
      <c r="K1353" s="198">
        <v>2.92E-2</v>
      </c>
      <c r="L1353" s="198">
        <v>6.5100000000000005E-2</v>
      </c>
    </row>
    <row r="1354" spans="1:12" x14ac:dyDescent="0.25">
      <c r="A1354" s="8">
        <v>1</v>
      </c>
      <c r="B1354" s="3">
        <v>67</v>
      </c>
      <c r="C1354" s="5">
        <v>250000</v>
      </c>
      <c r="D1354" s="33"/>
      <c r="E1354" s="198">
        <v>0</v>
      </c>
      <c r="F1354" s="198">
        <v>0</v>
      </c>
      <c r="G1354" s="198">
        <v>0</v>
      </c>
      <c r="H1354" s="198">
        <v>1E-4</v>
      </c>
      <c r="I1354" s="198">
        <v>1.4E-3</v>
      </c>
      <c r="J1354" s="198">
        <v>7.3000000000000001E-3</v>
      </c>
      <c r="K1354" s="198">
        <v>2.4E-2</v>
      </c>
      <c r="L1354" s="198">
        <v>5.7700000000000001E-2</v>
      </c>
    </row>
    <row r="1355" spans="1:12" x14ac:dyDescent="0.25">
      <c r="A1355" s="8">
        <v>1</v>
      </c>
      <c r="B1355" s="3">
        <v>68</v>
      </c>
      <c r="C1355" s="5">
        <v>250000</v>
      </c>
      <c r="D1355" s="33"/>
      <c r="E1355" s="198">
        <v>0</v>
      </c>
      <c r="F1355" s="198">
        <v>0</v>
      </c>
      <c r="G1355" s="198">
        <v>0</v>
      </c>
      <c r="H1355" s="198">
        <v>0</v>
      </c>
      <c r="I1355" s="198">
        <v>8.0000000000000004E-4</v>
      </c>
      <c r="J1355" s="198">
        <v>5.0000000000000001E-3</v>
      </c>
      <c r="K1355" s="198">
        <v>1.9099999999999999E-2</v>
      </c>
      <c r="L1355" s="198">
        <v>5.0299999999999997E-2</v>
      </c>
    </row>
    <row r="1356" spans="1:12" x14ac:dyDescent="0.25">
      <c r="A1356" s="8">
        <v>1</v>
      </c>
      <c r="B1356" s="3">
        <v>69</v>
      </c>
      <c r="C1356" s="5">
        <v>250000</v>
      </c>
      <c r="D1356" s="33"/>
      <c r="E1356" s="198">
        <v>0</v>
      </c>
      <c r="F1356" s="198">
        <v>0</v>
      </c>
      <c r="G1356" s="198">
        <v>0</v>
      </c>
      <c r="H1356" s="198">
        <v>0</v>
      </c>
      <c r="I1356" s="198">
        <v>4.0000000000000002E-4</v>
      </c>
      <c r="J1356" s="198">
        <v>3.3E-3</v>
      </c>
      <c r="K1356" s="198">
        <v>1.47E-2</v>
      </c>
      <c r="L1356" s="198">
        <v>4.3200000000000002E-2</v>
      </c>
    </row>
    <row r="1357" spans="1:12" x14ac:dyDescent="0.25">
      <c r="A1357" s="8">
        <v>1</v>
      </c>
      <c r="B1357" s="3">
        <v>70</v>
      </c>
      <c r="C1357" s="5">
        <v>250000</v>
      </c>
      <c r="D1357" s="33"/>
      <c r="E1357" s="198">
        <v>0</v>
      </c>
      <c r="F1357" s="198">
        <v>0</v>
      </c>
      <c r="G1357" s="198">
        <v>0</v>
      </c>
      <c r="H1357" s="198">
        <v>0</v>
      </c>
      <c r="I1357" s="198">
        <v>1E-4</v>
      </c>
      <c r="J1357" s="198">
        <v>1.6999999999999999E-3</v>
      </c>
      <c r="K1357" s="198">
        <v>1.0200000000000001E-2</v>
      </c>
      <c r="L1357" s="198">
        <v>3.5099999999999999E-2</v>
      </c>
    </row>
    <row r="1358" spans="1:12" x14ac:dyDescent="0.25">
      <c r="A1358" s="8">
        <v>1</v>
      </c>
      <c r="B1358" s="3">
        <v>71</v>
      </c>
      <c r="C1358" s="5">
        <v>250000</v>
      </c>
      <c r="D1358" s="33"/>
      <c r="E1358" s="198">
        <v>0</v>
      </c>
      <c r="F1358" s="198">
        <v>0</v>
      </c>
      <c r="G1358" s="198">
        <v>0</v>
      </c>
      <c r="H1358" s="198">
        <v>0</v>
      </c>
      <c r="I1358" s="198">
        <v>0</v>
      </c>
      <c r="J1358" s="198">
        <v>8.0000000000000004E-4</v>
      </c>
      <c r="K1358" s="198">
        <v>6.4000000000000003E-3</v>
      </c>
      <c r="L1358" s="198">
        <v>2.76E-2</v>
      </c>
    </row>
    <row r="1359" spans="1:12" x14ac:dyDescent="0.25">
      <c r="A1359" s="8">
        <v>1</v>
      </c>
      <c r="B1359" s="3">
        <v>72</v>
      </c>
      <c r="C1359" s="5">
        <v>250000</v>
      </c>
      <c r="D1359" s="33"/>
      <c r="E1359" s="198">
        <v>0</v>
      </c>
      <c r="F1359" s="198">
        <v>0</v>
      </c>
      <c r="G1359" s="198">
        <v>0</v>
      </c>
      <c r="H1359" s="198">
        <v>0</v>
      </c>
      <c r="I1359" s="198">
        <v>0</v>
      </c>
      <c r="J1359" s="198">
        <v>2.0000000000000001E-4</v>
      </c>
      <c r="K1359" s="198">
        <v>2.7000000000000001E-3</v>
      </c>
      <c r="L1359" s="198">
        <v>1.8100000000000002E-2</v>
      </c>
    </row>
    <row r="1360" spans="1:12" x14ac:dyDescent="0.25">
      <c r="A1360" s="8">
        <v>1</v>
      </c>
      <c r="B1360" s="3">
        <v>73</v>
      </c>
      <c r="C1360" s="5">
        <v>250000</v>
      </c>
      <c r="D1360" s="33"/>
      <c r="E1360" s="198">
        <v>0</v>
      </c>
      <c r="F1360" s="198">
        <v>0</v>
      </c>
      <c r="G1360" s="198">
        <v>0</v>
      </c>
      <c r="H1360" s="198">
        <v>0</v>
      </c>
      <c r="I1360" s="198">
        <v>0</v>
      </c>
      <c r="J1360" s="198">
        <v>0</v>
      </c>
      <c r="K1360" s="198">
        <v>5.9999999999999995E-4</v>
      </c>
      <c r="L1360" s="198">
        <v>9.2999999999999992E-3</v>
      </c>
    </row>
    <row r="1361" spans="1:12" x14ac:dyDescent="0.25">
      <c r="A1361" s="8">
        <v>1</v>
      </c>
      <c r="B1361" s="3">
        <v>74</v>
      </c>
      <c r="C1361" s="5">
        <v>250000</v>
      </c>
      <c r="D1361" s="33"/>
      <c r="E1361" s="198">
        <v>0</v>
      </c>
      <c r="F1361" s="198">
        <v>0</v>
      </c>
      <c r="G1361" s="198">
        <v>0</v>
      </c>
      <c r="H1361" s="198">
        <v>0</v>
      </c>
      <c r="I1361" s="198">
        <v>0</v>
      </c>
      <c r="J1361" s="198">
        <v>0</v>
      </c>
      <c r="K1361" s="198">
        <v>1E-4</v>
      </c>
      <c r="L1361" s="198">
        <v>4.7000000000000002E-3</v>
      </c>
    </row>
    <row r="1362" spans="1:12" x14ac:dyDescent="0.25">
      <c r="A1362" s="8">
        <v>2</v>
      </c>
      <c r="B1362" s="3">
        <v>47</v>
      </c>
      <c r="C1362" s="5">
        <v>250000</v>
      </c>
      <c r="D1362" s="33"/>
      <c r="E1362" s="198">
        <v>1.4E-3</v>
      </c>
      <c r="F1362" s="198">
        <v>6.8999999999999999E-3</v>
      </c>
      <c r="G1362" s="198">
        <v>1.66E-2</v>
      </c>
      <c r="H1362" s="198">
        <v>0.03</v>
      </c>
      <c r="I1362" s="198">
        <v>6.6299999999999998E-2</v>
      </c>
      <c r="J1362" s="198">
        <v>0.1134</v>
      </c>
      <c r="K1362" s="198">
        <v>0.16969999999999999</v>
      </c>
      <c r="L1362" s="198">
        <v>0.2336</v>
      </c>
    </row>
    <row r="1363" spans="1:12" x14ac:dyDescent="0.25">
      <c r="A1363" s="8">
        <v>2</v>
      </c>
      <c r="B1363" s="3">
        <v>48</v>
      </c>
      <c r="C1363" s="5">
        <v>250000</v>
      </c>
      <c r="D1363" s="33"/>
      <c r="E1363" s="198">
        <v>1.1000000000000001E-3</v>
      </c>
      <c r="F1363" s="198">
        <v>5.8999999999999999E-3</v>
      </c>
      <c r="G1363" s="198">
        <v>1.47E-2</v>
      </c>
      <c r="H1363" s="198">
        <v>2.7099999999999999E-2</v>
      </c>
      <c r="I1363" s="198">
        <v>6.1400000000000003E-2</v>
      </c>
      <c r="J1363" s="198">
        <v>0.1066</v>
      </c>
      <c r="K1363" s="198">
        <v>0.16120000000000001</v>
      </c>
      <c r="L1363" s="198">
        <v>0.2238</v>
      </c>
    </row>
    <row r="1364" spans="1:12" x14ac:dyDescent="0.25">
      <c r="A1364" s="8">
        <v>2</v>
      </c>
      <c r="B1364" s="3">
        <v>49</v>
      </c>
      <c r="C1364" s="5">
        <v>250000</v>
      </c>
      <c r="D1364" s="33"/>
      <c r="E1364" s="198">
        <v>8.9999999999999998E-4</v>
      </c>
      <c r="F1364" s="198">
        <v>5.0000000000000001E-3</v>
      </c>
      <c r="G1364" s="198">
        <v>1.29E-2</v>
      </c>
      <c r="H1364" s="198">
        <v>2.4299999999999999E-2</v>
      </c>
      <c r="I1364" s="198">
        <v>5.6500000000000002E-2</v>
      </c>
      <c r="J1364" s="198">
        <v>9.9900000000000003E-2</v>
      </c>
      <c r="K1364" s="198">
        <v>0.15290000000000001</v>
      </c>
      <c r="L1364" s="198">
        <v>0.21410000000000001</v>
      </c>
    </row>
    <row r="1365" spans="1:12" x14ac:dyDescent="0.25">
      <c r="A1365" s="8">
        <v>2</v>
      </c>
      <c r="B1365" s="3">
        <v>50</v>
      </c>
      <c r="C1365" s="5">
        <v>250000</v>
      </c>
      <c r="D1365" s="33"/>
      <c r="E1365" s="198">
        <v>6.9999999999999999E-4</v>
      </c>
      <c r="F1365" s="198">
        <v>4.1999999999999997E-3</v>
      </c>
      <c r="G1365" s="198">
        <v>1.1299999999999999E-2</v>
      </c>
      <c r="H1365" s="198">
        <v>2.1700000000000001E-2</v>
      </c>
      <c r="I1365" s="198">
        <v>5.1900000000000002E-2</v>
      </c>
      <c r="J1365" s="198">
        <v>9.3399999999999997E-2</v>
      </c>
      <c r="K1365" s="198">
        <v>0.1447</v>
      </c>
      <c r="L1365" s="198">
        <v>0.20449999999999999</v>
      </c>
    </row>
    <row r="1366" spans="1:12" x14ac:dyDescent="0.25">
      <c r="A1366" s="8">
        <v>2</v>
      </c>
      <c r="B1366" s="3">
        <v>51</v>
      </c>
      <c r="C1366" s="5">
        <v>250000</v>
      </c>
      <c r="D1366" s="33"/>
      <c r="E1366" s="198">
        <v>5.0000000000000001E-4</v>
      </c>
      <c r="F1366" s="198">
        <v>3.5000000000000001E-3</v>
      </c>
      <c r="G1366" s="198">
        <v>9.7999999999999997E-3</v>
      </c>
      <c r="H1366" s="198">
        <v>1.9199999999999998E-2</v>
      </c>
      <c r="I1366" s="198">
        <v>4.7500000000000001E-2</v>
      </c>
      <c r="J1366" s="198">
        <v>8.6999999999999994E-2</v>
      </c>
      <c r="K1366" s="198">
        <v>0.13669999999999999</v>
      </c>
      <c r="L1366" s="198">
        <v>0.19500000000000001</v>
      </c>
    </row>
    <row r="1367" spans="1:12" x14ac:dyDescent="0.25">
      <c r="A1367" s="8">
        <v>2</v>
      </c>
      <c r="B1367" s="3">
        <v>52</v>
      </c>
      <c r="C1367" s="5">
        <v>250000</v>
      </c>
      <c r="D1367" s="33"/>
      <c r="E1367" s="198">
        <v>4.0000000000000002E-4</v>
      </c>
      <c r="F1367" s="198">
        <v>2.8999999999999998E-3</v>
      </c>
      <c r="G1367" s="198">
        <v>8.3000000000000001E-3</v>
      </c>
      <c r="H1367" s="198">
        <v>1.6899999999999998E-2</v>
      </c>
      <c r="I1367" s="198">
        <v>4.2999999999999997E-2</v>
      </c>
      <c r="J1367" s="198">
        <v>8.0600000000000005E-2</v>
      </c>
      <c r="K1367" s="198">
        <v>0.1285</v>
      </c>
      <c r="L1367" s="198">
        <v>0.18529999999999999</v>
      </c>
    </row>
    <row r="1368" spans="1:12" x14ac:dyDescent="0.25">
      <c r="A1368" s="8">
        <v>2</v>
      </c>
      <c r="B1368" s="3">
        <v>53</v>
      </c>
      <c r="C1368" s="5">
        <v>250000</v>
      </c>
      <c r="D1368" s="33"/>
      <c r="E1368" s="198">
        <v>2.9999999999999997E-4</v>
      </c>
      <c r="F1368" s="198">
        <v>2.3E-3</v>
      </c>
      <c r="G1368" s="198">
        <v>7.0000000000000001E-3</v>
      </c>
      <c r="H1368" s="198">
        <v>1.46E-2</v>
      </c>
      <c r="I1368" s="198">
        <v>3.8699999999999998E-2</v>
      </c>
      <c r="J1368" s="198">
        <v>7.4300000000000005E-2</v>
      </c>
      <c r="K1368" s="198">
        <v>0.1203</v>
      </c>
      <c r="L1368" s="198">
        <v>0.17549999999999999</v>
      </c>
    </row>
    <row r="1369" spans="1:12" x14ac:dyDescent="0.25">
      <c r="A1369" s="8">
        <v>2</v>
      </c>
      <c r="B1369" s="3">
        <v>54</v>
      </c>
      <c r="C1369" s="5">
        <v>250000</v>
      </c>
      <c r="D1369" s="33"/>
      <c r="E1369" s="198">
        <v>2.0000000000000001E-4</v>
      </c>
      <c r="F1369" s="198">
        <v>1.8E-3</v>
      </c>
      <c r="G1369" s="198">
        <v>5.7999999999999996E-3</v>
      </c>
      <c r="H1369" s="198">
        <v>1.26E-2</v>
      </c>
      <c r="I1369" s="198">
        <v>3.4599999999999999E-2</v>
      </c>
      <c r="J1369" s="198">
        <v>6.8099999999999994E-2</v>
      </c>
      <c r="K1369" s="198">
        <v>0.11219999999999999</v>
      </c>
      <c r="L1369" s="198">
        <v>0.16589999999999999</v>
      </c>
    </row>
    <row r="1370" spans="1:12" x14ac:dyDescent="0.25">
      <c r="A1370" s="8">
        <v>2</v>
      </c>
      <c r="B1370" s="3">
        <v>55</v>
      </c>
      <c r="C1370" s="5">
        <v>250000</v>
      </c>
      <c r="D1370" s="33"/>
      <c r="E1370" s="198">
        <v>1E-4</v>
      </c>
      <c r="F1370" s="198">
        <v>1.4E-3</v>
      </c>
      <c r="G1370" s="198">
        <v>4.7999999999999996E-3</v>
      </c>
      <c r="H1370" s="198">
        <v>1.0699999999999999E-2</v>
      </c>
      <c r="I1370" s="198">
        <v>3.0800000000000001E-2</v>
      </c>
      <c r="J1370" s="198">
        <v>6.2199999999999998E-2</v>
      </c>
      <c r="K1370" s="198">
        <v>0.10440000000000001</v>
      </c>
      <c r="L1370" s="198">
        <v>0.15640000000000001</v>
      </c>
    </row>
    <row r="1371" spans="1:12" x14ac:dyDescent="0.25">
      <c r="A1371" s="8">
        <v>2</v>
      </c>
      <c r="B1371" s="3">
        <v>56</v>
      </c>
      <c r="C1371" s="5">
        <v>250000</v>
      </c>
      <c r="D1371" s="33"/>
      <c r="E1371" s="198">
        <v>1E-4</v>
      </c>
      <c r="F1371" s="198">
        <v>1.1000000000000001E-3</v>
      </c>
      <c r="G1371" s="198">
        <v>3.8E-3</v>
      </c>
      <c r="H1371" s="198">
        <v>8.8999999999999999E-3</v>
      </c>
      <c r="I1371" s="198">
        <v>2.7E-2</v>
      </c>
      <c r="J1371" s="198">
        <v>5.6300000000000003E-2</v>
      </c>
      <c r="K1371" s="198">
        <v>9.64E-2</v>
      </c>
      <c r="L1371" s="198">
        <v>0.14749999999999999</v>
      </c>
    </row>
    <row r="1372" spans="1:12" x14ac:dyDescent="0.25">
      <c r="A1372" s="8">
        <v>2</v>
      </c>
      <c r="B1372" s="3">
        <v>57</v>
      </c>
      <c r="C1372" s="5">
        <v>250000</v>
      </c>
      <c r="D1372" s="33"/>
      <c r="E1372" s="198">
        <v>1E-4</v>
      </c>
      <c r="F1372" s="198">
        <v>8.0000000000000004E-4</v>
      </c>
      <c r="G1372" s="198">
        <v>3.0000000000000001E-3</v>
      </c>
      <c r="H1372" s="198">
        <v>7.3000000000000001E-3</v>
      </c>
      <c r="I1372" s="198">
        <v>2.35E-2</v>
      </c>
      <c r="J1372" s="198">
        <v>5.0599999999999999E-2</v>
      </c>
      <c r="K1372" s="198">
        <v>8.8700000000000001E-2</v>
      </c>
      <c r="L1372" s="198">
        <v>0.13930000000000001</v>
      </c>
    </row>
    <row r="1373" spans="1:12" x14ac:dyDescent="0.25">
      <c r="A1373" s="8">
        <v>2</v>
      </c>
      <c r="B1373" s="3">
        <v>58</v>
      </c>
      <c r="C1373" s="5">
        <v>250000</v>
      </c>
      <c r="D1373" s="33"/>
      <c r="E1373" s="198">
        <v>0</v>
      </c>
      <c r="F1373" s="198">
        <v>5.9999999999999995E-4</v>
      </c>
      <c r="G1373" s="198">
        <v>2.3999999999999998E-3</v>
      </c>
      <c r="H1373" s="198">
        <v>6.0000000000000001E-3</v>
      </c>
      <c r="I1373" s="198">
        <v>2.0400000000000001E-2</v>
      </c>
      <c r="J1373" s="198">
        <v>4.5400000000000003E-2</v>
      </c>
      <c r="K1373" s="198">
        <v>8.1600000000000006E-2</v>
      </c>
      <c r="L1373" s="198">
        <v>0.13189999999999999</v>
      </c>
    </row>
    <row r="1374" spans="1:12" x14ac:dyDescent="0.25">
      <c r="A1374" s="8">
        <v>2</v>
      </c>
      <c r="B1374" s="3">
        <v>59</v>
      </c>
      <c r="C1374" s="5">
        <v>250000</v>
      </c>
      <c r="D1374" s="33"/>
      <c r="E1374" s="198">
        <v>0</v>
      </c>
      <c r="F1374" s="198">
        <v>4.0000000000000002E-4</v>
      </c>
      <c r="G1374" s="198">
        <v>1.9E-3</v>
      </c>
      <c r="H1374" s="198">
        <v>4.8999999999999998E-3</v>
      </c>
      <c r="I1374" s="198">
        <v>1.7500000000000002E-2</v>
      </c>
      <c r="J1374" s="198">
        <v>4.0399999999999998E-2</v>
      </c>
      <c r="K1374" s="198">
        <v>7.5300000000000006E-2</v>
      </c>
      <c r="L1374" s="198">
        <v>0.1246</v>
      </c>
    </row>
    <row r="1375" spans="1:12" x14ac:dyDescent="0.25">
      <c r="A1375" s="8">
        <v>2</v>
      </c>
      <c r="B1375" s="3">
        <v>60</v>
      </c>
      <c r="C1375" s="5">
        <v>250000</v>
      </c>
      <c r="D1375" s="33"/>
      <c r="E1375" s="198">
        <v>0</v>
      </c>
      <c r="F1375" s="198">
        <v>2.9999999999999997E-4</v>
      </c>
      <c r="G1375" s="198">
        <v>1.4E-3</v>
      </c>
      <c r="H1375" s="198">
        <v>3.8E-3</v>
      </c>
      <c r="I1375" s="198">
        <v>1.47E-2</v>
      </c>
      <c r="J1375" s="198">
        <v>3.5499999999999997E-2</v>
      </c>
      <c r="K1375" s="198">
        <v>6.9199999999999998E-2</v>
      </c>
      <c r="L1375" s="198">
        <v>0.1172</v>
      </c>
    </row>
    <row r="1376" spans="1:12" x14ac:dyDescent="0.25">
      <c r="A1376" s="8">
        <v>2</v>
      </c>
      <c r="B1376" s="3">
        <v>61</v>
      </c>
      <c r="C1376" s="5">
        <v>250000</v>
      </c>
      <c r="D1376" s="33"/>
      <c r="E1376" s="198">
        <v>0</v>
      </c>
      <c r="F1376" s="198">
        <v>2.0000000000000001E-4</v>
      </c>
      <c r="G1376" s="198">
        <v>1E-3</v>
      </c>
      <c r="H1376" s="198">
        <v>3.0000000000000001E-3</v>
      </c>
      <c r="I1376" s="198">
        <v>1.2200000000000001E-2</v>
      </c>
      <c r="J1376" s="198">
        <v>3.1E-2</v>
      </c>
      <c r="K1376" s="198">
        <v>6.3200000000000006E-2</v>
      </c>
      <c r="L1376" s="198">
        <v>0.11</v>
      </c>
    </row>
    <row r="1377" spans="1:12" x14ac:dyDescent="0.25">
      <c r="A1377" s="8">
        <v>2</v>
      </c>
      <c r="B1377" s="3">
        <v>62</v>
      </c>
      <c r="C1377" s="5">
        <v>250000</v>
      </c>
      <c r="D1377" s="33"/>
      <c r="E1377" s="198">
        <v>0</v>
      </c>
      <c r="F1377" s="198">
        <v>1E-4</v>
      </c>
      <c r="G1377" s="198">
        <v>6.9999999999999999E-4</v>
      </c>
      <c r="H1377" s="198">
        <v>2.2000000000000001E-3</v>
      </c>
      <c r="I1377" s="198">
        <v>9.9000000000000008E-3</v>
      </c>
      <c r="J1377" s="198">
        <v>2.69E-2</v>
      </c>
      <c r="K1377" s="198">
        <v>5.7299999999999997E-2</v>
      </c>
      <c r="L1377" s="198">
        <v>0.1028</v>
      </c>
    </row>
    <row r="1378" spans="1:12" x14ac:dyDescent="0.25">
      <c r="A1378" s="8">
        <v>2</v>
      </c>
      <c r="B1378" s="3">
        <v>63</v>
      </c>
      <c r="C1378" s="5">
        <v>250000</v>
      </c>
      <c r="D1378" s="33"/>
      <c r="E1378" s="198">
        <v>0</v>
      </c>
      <c r="F1378" s="198">
        <v>1E-4</v>
      </c>
      <c r="G1378" s="198">
        <v>5.0000000000000001E-4</v>
      </c>
      <c r="H1378" s="198">
        <v>1.6000000000000001E-3</v>
      </c>
      <c r="I1378" s="198">
        <v>7.7999999999999996E-3</v>
      </c>
      <c r="J1378" s="198">
        <v>2.3E-2</v>
      </c>
      <c r="K1378" s="198">
        <v>5.1400000000000001E-2</v>
      </c>
      <c r="L1378" s="198">
        <v>9.5399999999999999E-2</v>
      </c>
    </row>
    <row r="1379" spans="1:12" x14ac:dyDescent="0.25">
      <c r="A1379" s="8">
        <v>2</v>
      </c>
      <c r="B1379" s="3">
        <v>64</v>
      </c>
      <c r="C1379" s="5">
        <v>250000</v>
      </c>
      <c r="D1379" s="33"/>
      <c r="E1379" s="198">
        <v>0</v>
      </c>
      <c r="F1379" s="198">
        <v>0</v>
      </c>
      <c r="G1379" s="198">
        <v>2.9999999999999997E-4</v>
      </c>
      <c r="H1379" s="198">
        <v>1.1000000000000001E-3</v>
      </c>
      <c r="I1379" s="198">
        <v>6.0000000000000001E-3</v>
      </c>
      <c r="J1379" s="198">
        <v>1.9300000000000001E-2</v>
      </c>
      <c r="K1379" s="198">
        <v>4.5600000000000002E-2</v>
      </c>
      <c r="L1379" s="198">
        <v>8.8200000000000001E-2</v>
      </c>
    </row>
    <row r="1380" spans="1:12" x14ac:dyDescent="0.25">
      <c r="A1380" s="8">
        <v>2</v>
      </c>
      <c r="B1380" s="3">
        <v>65</v>
      </c>
      <c r="C1380" s="5">
        <v>250000</v>
      </c>
      <c r="D1380" s="33"/>
      <c r="E1380" s="198">
        <v>0</v>
      </c>
      <c r="F1380" s="198">
        <v>0</v>
      </c>
      <c r="G1380" s="198">
        <v>2.0000000000000001E-4</v>
      </c>
      <c r="H1380" s="198">
        <v>6.9999999999999999E-4</v>
      </c>
      <c r="I1380" s="198">
        <v>4.4000000000000003E-3</v>
      </c>
      <c r="J1380" s="198">
        <v>1.5800000000000002E-2</v>
      </c>
      <c r="K1380" s="198">
        <v>4.0099999999999997E-2</v>
      </c>
      <c r="L1380" s="198">
        <v>8.1000000000000003E-2</v>
      </c>
    </row>
    <row r="1381" spans="1:12" x14ac:dyDescent="0.25">
      <c r="A1381" s="8">
        <v>2</v>
      </c>
      <c r="B1381" s="3">
        <v>66</v>
      </c>
      <c r="C1381" s="5">
        <v>250000</v>
      </c>
      <c r="D1381" s="33"/>
      <c r="E1381" s="198">
        <v>0</v>
      </c>
      <c r="F1381" s="198">
        <v>0</v>
      </c>
      <c r="G1381" s="198">
        <v>1E-4</v>
      </c>
      <c r="H1381" s="198">
        <v>4.0000000000000002E-4</v>
      </c>
      <c r="I1381" s="198">
        <v>3.2000000000000002E-3</v>
      </c>
      <c r="J1381" s="198">
        <v>1.2699999999999999E-2</v>
      </c>
      <c r="K1381" s="198">
        <v>3.4700000000000002E-2</v>
      </c>
      <c r="L1381" s="198">
        <v>7.3800000000000004E-2</v>
      </c>
    </row>
    <row r="1382" spans="1:12" x14ac:dyDescent="0.25">
      <c r="A1382" s="8">
        <v>2</v>
      </c>
      <c r="B1382" s="3">
        <v>67</v>
      </c>
      <c r="C1382" s="5">
        <v>250000</v>
      </c>
      <c r="D1382" s="33"/>
      <c r="E1382" s="198">
        <v>0</v>
      </c>
      <c r="F1382" s="198">
        <v>0</v>
      </c>
      <c r="G1382" s="198">
        <v>0</v>
      </c>
      <c r="H1382" s="198">
        <v>2.0000000000000001E-4</v>
      </c>
      <c r="I1382" s="198">
        <v>2.0999999999999999E-3</v>
      </c>
      <c r="J1382" s="198">
        <v>9.5999999999999992E-3</v>
      </c>
      <c r="K1382" s="198">
        <v>2.9100000000000001E-2</v>
      </c>
      <c r="L1382" s="198">
        <v>6.6199999999999995E-2</v>
      </c>
    </row>
    <row r="1383" spans="1:12" x14ac:dyDescent="0.25">
      <c r="A1383" s="8">
        <v>2</v>
      </c>
      <c r="B1383" s="3">
        <v>68</v>
      </c>
      <c r="C1383" s="5">
        <v>250000</v>
      </c>
      <c r="D1383" s="33"/>
      <c r="E1383" s="198">
        <v>0</v>
      </c>
      <c r="F1383" s="198">
        <v>0</v>
      </c>
      <c r="G1383" s="198">
        <v>0</v>
      </c>
      <c r="H1383" s="198">
        <v>1E-4</v>
      </c>
      <c r="I1383" s="198">
        <v>1.1999999999999999E-3</v>
      </c>
      <c r="J1383" s="198">
        <v>6.8999999999999999E-3</v>
      </c>
      <c r="K1383" s="198">
        <v>2.3699999999999999E-2</v>
      </c>
      <c r="L1383" s="198">
        <v>5.8500000000000003E-2</v>
      </c>
    </row>
    <row r="1384" spans="1:12" x14ac:dyDescent="0.25">
      <c r="A1384" s="8">
        <v>2</v>
      </c>
      <c r="B1384" s="3">
        <v>69</v>
      </c>
      <c r="C1384" s="5">
        <v>250000</v>
      </c>
      <c r="D1384" s="33"/>
      <c r="E1384" s="198">
        <v>0</v>
      </c>
      <c r="F1384" s="198">
        <v>0</v>
      </c>
      <c r="G1384" s="198">
        <v>0</v>
      </c>
      <c r="H1384" s="198">
        <v>0</v>
      </c>
      <c r="I1384" s="198">
        <v>6.9999999999999999E-4</v>
      </c>
      <c r="J1384" s="198">
        <v>4.7999999999999996E-3</v>
      </c>
      <c r="K1384" s="198">
        <v>1.89E-2</v>
      </c>
      <c r="L1384" s="198">
        <v>5.11E-2</v>
      </c>
    </row>
    <row r="1385" spans="1:12" x14ac:dyDescent="0.25">
      <c r="A1385" s="8">
        <v>2</v>
      </c>
      <c r="B1385" s="3">
        <v>70</v>
      </c>
      <c r="C1385" s="5">
        <v>250000</v>
      </c>
      <c r="D1385" s="33"/>
      <c r="E1385" s="198">
        <v>0</v>
      </c>
      <c r="F1385" s="198">
        <v>0</v>
      </c>
      <c r="G1385" s="198">
        <v>0</v>
      </c>
      <c r="H1385" s="198">
        <v>0</v>
      </c>
      <c r="I1385" s="198">
        <v>2.9999999999999997E-4</v>
      </c>
      <c r="J1385" s="198">
        <v>2.7000000000000001E-3</v>
      </c>
      <c r="K1385" s="198">
        <v>1.37E-2</v>
      </c>
      <c r="L1385" s="198">
        <v>4.2599999999999999E-2</v>
      </c>
    </row>
    <row r="1386" spans="1:12" x14ac:dyDescent="0.25">
      <c r="A1386" s="8">
        <v>2</v>
      </c>
      <c r="B1386" s="3">
        <v>71</v>
      </c>
      <c r="C1386" s="5">
        <v>250000</v>
      </c>
      <c r="D1386" s="33"/>
      <c r="E1386" s="198">
        <v>0</v>
      </c>
      <c r="F1386" s="198">
        <v>0</v>
      </c>
      <c r="G1386" s="198">
        <v>0</v>
      </c>
      <c r="H1386" s="198">
        <v>0</v>
      </c>
      <c r="I1386" s="198">
        <v>1E-4</v>
      </c>
      <c r="J1386" s="198">
        <v>1.4E-3</v>
      </c>
      <c r="K1386" s="198">
        <v>9.1999999999999998E-3</v>
      </c>
      <c r="L1386" s="198">
        <v>3.4500000000000003E-2</v>
      </c>
    </row>
    <row r="1387" spans="1:12" x14ac:dyDescent="0.25">
      <c r="A1387" s="8">
        <v>2</v>
      </c>
      <c r="B1387" s="3">
        <v>72</v>
      </c>
      <c r="C1387" s="5">
        <v>250000</v>
      </c>
      <c r="D1387" s="33"/>
      <c r="E1387" s="198">
        <v>0</v>
      </c>
      <c r="F1387" s="198">
        <v>0</v>
      </c>
      <c r="G1387" s="198">
        <v>0</v>
      </c>
      <c r="H1387" s="198">
        <v>0</v>
      </c>
      <c r="I1387" s="198">
        <v>0</v>
      </c>
      <c r="J1387" s="198">
        <v>4.0000000000000002E-4</v>
      </c>
      <c r="K1387" s="198">
        <v>4.4999999999999997E-3</v>
      </c>
      <c r="L1387" s="198">
        <v>2.41E-2</v>
      </c>
    </row>
    <row r="1388" spans="1:12" x14ac:dyDescent="0.25">
      <c r="A1388" s="8">
        <v>2</v>
      </c>
      <c r="B1388" s="3">
        <v>73</v>
      </c>
      <c r="C1388" s="5">
        <v>250000</v>
      </c>
      <c r="D1388" s="33"/>
      <c r="E1388" s="198">
        <v>0</v>
      </c>
      <c r="F1388" s="198">
        <v>0</v>
      </c>
      <c r="G1388" s="198">
        <v>0</v>
      </c>
      <c r="H1388" s="198">
        <v>0</v>
      </c>
      <c r="I1388" s="198">
        <v>0</v>
      </c>
      <c r="J1388" s="198">
        <v>0</v>
      </c>
      <c r="K1388" s="198">
        <v>1.2999999999999999E-3</v>
      </c>
      <c r="L1388" s="198">
        <v>1.3899999999999999E-2</v>
      </c>
    </row>
    <row r="1389" spans="1:12" x14ac:dyDescent="0.25">
      <c r="A1389" s="8">
        <v>2</v>
      </c>
      <c r="B1389" s="3">
        <v>74</v>
      </c>
      <c r="C1389" s="5">
        <v>250000</v>
      </c>
      <c r="D1389" s="33"/>
      <c r="E1389" s="198">
        <v>0</v>
      </c>
      <c r="F1389" s="198">
        <v>0</v>
      </c>
      <c r="G1389" s="198">
        <v>0</v>
      </c>
      <c r="H1389" s="198">
        <v>0</v>
      </c>
      <c r="I1389" s="198">
        <v>0</v>
      </c>
      <c r="J1389" s="198">
        <v>0</v>
      </c>
      <c r="K1389" s="198">
        <v>2.9999999999999997E-4</v>
      </c>
      <c r="L1389" s="198">
        <v>8.0999999999999996E-3</v>
      </c>
    </row>
    <row r="1390" spans="1:12" x14ac:dyDescent="0.25">
      <c r="A1390" s="8">
        <v>3</v>
      </c>
      <c r="B1390" s="3">
        <v>47</v>
      </c>
      <c r="C1390" s="5">
        <v>250000</v>
      </c>
      <c r="D1390" s="33"/>
      <c r="E1390" s="198">
        <v>2.8E-3</v>
      </c>
      <c r="F1390" s="198">
        <v>1.1299999999999999E-2</v>
      </c>
      <c r="G1390" s="198">
        <v>2.4199999999999999E-2</v>
      </c>
      <c r="H1390" s="198">
        <v>4.07E-2</v>
      </c>
      <c r="I1390" s="198">
        <v>8.2900000000000001E-2</v>
      </c>
      <c r="J1390" s="198">
        <v>0.13500000000000001</v>
      </c>
      <c r="K1390" s="198">
        <v>0.19539999999999999</v>
      </c>
      <c r="L1390" s="198">
        <v>0.26269999999999999</v>
      </c>
    </row>
    <row r="1391" spans="1:12" x14ac:dyDescent="0.25">
      <c r="A1391" s="8">
        <v>3</v>
      </c>
      <c r="B1391" s="3">
        <v>48</v>
      </c>
      <c r="C1391" s="5">
        <v>250000</v>
      </c>
      <c r="D1391" s="33"/>
      <c r="E1391" s="198">
        <v>2.3999999999999998E-3</v>
      </c>
      <c r="F1391" s="198">
        <v>9.9000000000000008E-3</v>
      </c>
      <c r="G1391" s="198">
        <v>2.18E-2</v>
      </c>
      <c r="H1391" s="198">
        <v>3.7199999999999997E-2</v>
      </c>
      <c r="I1391" s="198">
        <v>7.7299999999999994E-2</v>
      </c>
      <c r="J1391" s="198">
        <v>0.12759999999999999</v>
      </c>
      <c r="K1391" s="198">
        <v>0.18629999999999999</v>
      </c>
      <c r="L1391" s="198">
        <v>0.25230000000000002</v>
      </c>
    </row>
    <row r="1392" spans="1:12" x14ac:dyDescent="0.25">
      <c r="A1392" s="8">
        <v>3</v>
      </c>
      <c r="B1392" s="3">
        <v>49</v>
      </c>
      <c r="C1392" s="5">
        <v>250000</v>
      </c>
      <c r="D1392" s="33"/>
      <c r="E1392" s="198">
        <v>2E-3</v>
      </c>
      <c r="F1392" s="198">
        <v>8.6999999999999994E-3</v>
      </c>
      <c r="G1392" s="198">
        <v>1.95E-2</v>
      </c>
      <c r="H1392" s="198">
        <v>3.39E-2</v>
      </c>
      <c r="I1392" s="198">
        <v>7.1800000000000003E-2</v>
      </c>
      <c r="J1392" s="198">
        <v>0.1202</v>
      </c>
      <c r="K1392" s="198">
        <v>0.17730000000000001</v>
      </c>
      <c r="L1392" s="198">
        <v>0.24179999999999999</v>
      </c>
    </row>
    <row r="1393" spans="1:12" x14ac:dyDescent="0.25">
      <c r="A1393" s="8">
        <v>3</v>
      </c>
      <c r="B1393" s="3">
        <v>50</v>
      </c>
      <c r="C1393" s="5">
        <v>250000</v>
      </c>
      <c r="D1393" s="33"/>
      <c r="E1393" s="198">
        <v>1.6000000000000001E-3</v>
      </c>
      <c r="F1393" s="198">
        <v>7.4999999999999997E-3</v>
      </c>
      <c r="G1393" s="198">
        <v>1.7299999999999999E-2</v>
      </c>
      <c r="H1393" s="198">
        <v>3.0700000000000002E-2</v>
      </c>
      <c r="I1393" s="198">
        <v>6.6600000000000006E-2</v>
      </c>
      <c r="J1393" s="198">
        <v>0.113</v>
      </c>
      <c r="K1393" s="198">
        <v>0.16850000000000001</v>
      </c>
      <c r="L1393" s="198">
        <v>0.2316</v>
      </c>
    </row>
    <row r="1394" spans="1:12" x14ac:dyDescent="0.25">
      <c r="A1394" s="8">
        <v>3</v>
      </c>
      <c r="B1394" s="3">
        <v>51</v>
      </c>
      <c r="C1394" s="5">
        <v>250000</v>
      </c>
      <c r="D1394" s="33"/>
      <c r="E1394" s="198">
        <v>1.2999999999999999E-3</v>
      </c>
      <c r="F1394" s="198">
        <v>6.4000000000000003E-3</v>
      </c>
      <c r="G1394" s="198">
        <v>1.5299999999999999E-2</v>
      </c>
      <c r="H1394" s="198">
        <v>2.76E-2</v>
      </c>
      <c r="I1394" s="198">
        <v>6.1400000000000003E-2</v>
      </c>
      <c r="J1394" s="198">
        <v>0.106</v>
      </c>
      <c r="K1394" s="198">
        <v>0.15970000000000001</v>
      </c>
      <c r="L1394" s="198">
        <v>0.22140000000000001</v>
      </c>
    </row>
    <row r="1395" spans="1:12" x14ac:dyDescent="0.25">
      <c r="A1395" s="8">
        <v>3</v>
      </c>
      <c r="B1395" s="3">
        <v>52</v>
      </c>
      <c r="C1395" s="5">
        <v>250000</v>
      </c>
      <c r="D1395" s="33"/>
      <c r="E1395" s="198">
        <v>1.1000000000000001E-3</v>
      </c>
      <c r="F1395" s="198">
        <v>5.4000000000000003E-3</v>
      </c>
      <c r="G1395" s="198">
        <v>1.34E-2</v>
      </c>
      <c r="H1395" s="198">
        <v>2.46E-2</v>
      </c>
      <c r="I1395" s="198">
        <v>5.62E-2</v>
      </c>
      <c r="J1395" s="198">
        <v>9.8799999999999999E-2</v>
      </c>
      <c r="K1395" s="198">
        <v>0.15079999999999999</v>
      </c>
      <c r="L1395" s="198">
        <v>0.2109</v>
      </c>
    </row>
    <row r="1396" spans="1:12" x14ac:dyDescent="0.25">
      <c r="A1396" s="8">
        <v>3</v>
      </c>
      <c r="B1396" s="3">
        <v>53</v>
      </c>
      <c r="C1396" s="5">
        <v>250000</v>
      </c>
      <c r="D1396" s="33"/>
      <c r="E1396" s="198">
        <v>8.0000000000000004E-4</v>
      </c>
      <c r="F1396" s="198">
        <v>4.4999999999999997E-3</v>
      </c>
      <c r="G1396" s="198">
        <v>1.15E-2</v>
      </c>
      <c r="H1396" s="198">
        <v>2.1700000000000001E-2</v>
      </c>
      <c r="I1396" s="198">
        <v>5.1200000000000002E-2</v>
      </c>
      <c r="J1396" s="198">
        <v>9.1700000000000004E-2</v>
      </c>
      <c r="K1396" s="198">
        <v>0.14180000000000001</v>
      </c>
      <c r="L1396" s="198">
        <v>0.20039999999999999</v>
      </c>
    </row>
    <row r="1397" spans="1:12" x14ac:dyDescent="0.25">
      <c r="A1397" s="8">
        <v>3</v>
      </c>
      <c r="B1397" s="3">
        <v>54</v>
      </c>
      <c r="C1397" s="5">
        <v>250000</v>
      </c>
      <c r="D1397" s="33"/>
      <c r="E1397" s="198">
        <v>5.9999999999999995E-4</v>
      </c>
      <c r="F1397" s="198">
        <v>3.7000000000000002E-3</v>
      </c>
      <c r="G1397" s="198">
        <v>9.7999999999999997E-3</v>
      </c>
      <c r="H1397" s="198">
        <v>1.9E-2</v>
      </c>
      <c r="I1397" s="198">
        <v>4.6300000000000001E-2</v>
      </c>
      <c r="J1397" s="198">
        <v>8.4699999999999998E-2</v>
      </c>
      <c r="K1397" s="198">
        <v>0.13300000000000001</v>
      </c>
      <c r="L1397" s="198">
        <v>0.18990000000000001</v>
      </c>
    </row>
    <row r="1398" spans="1:12" x14ac:dyDescent="0.25">
      <c r="A1398" s="8">
        <v>3</v>
      </c>
      <c r="B1398" s="3">
        <v>55</v>
      </c>
      <c r="C1398" s="5">
        <v>250000</v>
      </c>
      <c r="D1398" s="33"/>
      <c r="E1398" s="198">
        <v>5.0000000000000001E-4</v>
      </c>
      <c r="F1398" s="198">
        <v>3.0000000000000001E-3</v>
      </c>
      <c r="G1398" s="198">
        <v>8.3000000000000001E-3</v>
      </c>
      <c r="H1398" s="198">
        <v>1.6500000000000001E-2</v>
      </c>
      <c r="I1398" s="198">
        <v>4.1700000000000001E-2</v>
      </c>
      <c r="J1398" s="198">
        <v>7.7899999999999997E-2</v>
      </c>
      <c r="K1398" s="198">
        <v>0.12429999999999999</v>
      </c>
      <c r="L1398" s="198">
        <v>0.17960000000000001</v>
      </c>
    </row>
    <row r="1399" spans="1:12" x14ac:dyDescent="0.25">
      <c r="A1399" s="8">
        <v>3</v>
      </c>
      <c r="B1399" s="3">
        <v>56</v>
      </c>
      <c r="C1399" s="5">
        <v>250000</v>
      </c>
      <c r="D1399" s="33"/>
      <c r="E1399" s="198">
        <v>2.9999999999999997E-4</v>
      </c>
      <c r="F1399" s="198">
        <v>2.3999999999999998E-3</v>
      </c>
      <c r="G1399" s="198">
        <v>6.8999999999999999E-3</v>
      </c>
      <c r="H1399" s="198">
        <v>1.41E-2</v>
      </c>
      <c r="I1399" s="198">
        <v>3.7100000000000001E-2</v>
      </c>
      <c r="J1399" s="198">
        <v>7.1099999999999997E-2</v>
      </c>
      <c r="K1399" s="198">
        <v>0.1154</v>
      </c>
      <c r="L1399" s="198">
        <v>0.17100000000000001</v>
      </c>
    </row>
    <row r="1400" spans="1:12" x14ac:dyDescent="0.25">
      <c r="A1400" s="8">
        <v>3</v>
      </c>
      <c r="B1400" s="3">
        <v>57</v>
      </c>
      <c r="C1400" s="5">
        <v>250000</v>
      </c>
      <c r="D1400" s="33"/>
      <c r="E1400" s="198">
        <v>2.0000000000000001E-4</v>
      </c>
      <c r="F1400" s="198">
        <v>1.8E-3</v>
      </c>
      <c r="G1400" s="198">
        <v>5.5999999999999999E-3</v>
      </c>
      <c r="H1400" s="198">
        <v>1.1900000000000001E-2</v>
      </c>
      <c r="I1400" s="198">
        <v>3.27E-2</v>
      </c>
      <c r="J1400" s="198">
        <v>6.4500000000000002E-2</v>
      </c>
      <c r="K1400" s="198">
        <v>0.1067</v>
      </c>
      <c r="L1400" s="198">
        <v>0.16250000000000001</v>
      </c>
    </row>
    <row r="1401" spans="1:12" x14ac:dyDescent="0.25">
      <c r="A1401" s="8">
        <v>3</v>
      </c>
      <c r="B1401" s="3">
        <v>58</v>
      </c>
      <c r="C1401" s="5">
        <v>250000</v>
      </c>
      <c r="D1401" s="33"/>
      <c r="E1401" s="198">
        <v>2.0000000000000001E-4</v>
      </c>
      <c r="F1401" s="198">
        <v>1.4E-3</v>
      </c>
      <c r="G1401" s="198">
        <v>4.5999999999999999E-3</v>
      </c>
      <c r="H1401" s="198">
        <v>0.01</v>
      </c>
      <c r="I1401" s="198">
        <v>2.8799999999999999E-2</v>
      </c>
      <c r="J1401" s="198">
        <v>5.8500000000000003E-2</v>
      </c>
      <c r="K1401" s="198">
        <v>9.9500000000000005E-2</v>
      </c>
      <c r="L1401" s="198">
        <v>0.15479999999999999</v>
      </c>
    </row>
    <row r="1402" spans="1:12" x14ac:dyDescent="0.25">
      <c r="A1402" s="8">
        <v>3</v>
      </c>
      <c r="B1402" s="3">
        <v>59</v>
      </c>
      <c r="C1402" s="5">
        <v>250000</v>
      </c>
      <c r="D1402" s="33"/>
      <c r="E1402" s="198">
        <v>1E-4</v>
      </c>
      <c r="F1402" s="198">
        <v>1.1000000000000001E-3</v>
      </c>
      <c r="G1402" s="198">
        <v>3.7000000000000002E-3</v>
      </c>
      <c r="H1402" s="198">
        <v>8.3000000000000001E-3</v>
      </c>
      <c r="I1402" s="198">
        <v>2.5100000000000001E-2</v>
      </c>
      <c r="J1402" s="198">
        <v>5.2499999999999998E-2</v>
      </c>
      <c r="K1402" s="198">
        <v>9.2799999999999994E-2</v>
      </c>
      <c r="L1402" s="198">
        <v>0.14710000000000001</v>
      </c>
    </row>
    <row r="1403" spans="1:12" x14ac:dyDescent="0.25">
      <c r="A1403" s="8">
        <v>3</v>
      </c>
      <c r="B1403" s="3">
        <v>60</v>
      </c>
      <c r="C1403" s="5">
        <v>250000</v>
      </c>
      <c r="D1403" s="33"/>
      <c r="E1403" s="198">
        <v>1E-4</v>
      </c>
      <c r="F1403" s="198">
        <v>8.0000000000000004E-4</v>
      </c>
      <c r="G1403" s="198">
        <v>2.8999999999999998E-3</v>
      </c>
      <c r="H1403" s="198">
        <v>6.7999999999999996E-3</v>
      </c>
      <c r="I1403" s="198">
        <v>2.1600000000000001E-2</v>
      </c>
      <c r="J1403" s="198">
        <v>4.6699999999999998E-2</v>
      </c>
      <c r="K1403" s="198">
        <v>8.5999999999999993E-2</v>
      </c>
      <c r="L1403" s="198">
        <v>0.1394</v>
      </c>
    </row>
    <row r="1404" spans="1:12" x14ac:dyDescent="0.25">
      <c r="A1404" s="8">
        <v>3</v>
      </c>
      <c r="B1404" s="3">
        <v>61</v>
      </c>
      <c r="C1404" s="5">
        <v>250000</v>
      </c>
      <c r="D1404" s="33"/>
      <c r="E1404" s="198">
        <v>0</v>
      </c>
      <c r="F1404" s="198">
        <v>5.9999999999999995E-4</v>
      </c>
      <c r="G1404" s="198">
        <v>2.2000000000000001E-3</v>
      </c>
      <c r="H1404" s="198">
        <v>5.4000000000000003E-3</v>
      </c>
      <c r="I1404" s="198">
        <v>1.83E-2</v>
      </c>
      <c r="J1404" s="198">
        <v>4.1799999999999997E-2</v>
      </c>
      <c r="K1404" s="198">
        <v>7.9500000000000001E-2</v>
      </c>
      <c r="L1404" s="198">
        <v>0.1318</v>
      </c>
    </row>
    <row r="1405" spans="1:12" x14ac:dyDescent="0.25">
      <c r="A1405" s="8">
        <v>3</v>
      </c>
      <c r="B1405" s="3">
        <v>62</v>
      </c>
      <c r="C1405" s="5">
        <v>250000</v>
      </c>
      <c r="D1405" s="33"/>
      <c r="E1405" s="198">
        <v>0</v>
      </c>
      <c r="F1405" s="198">
        <v>4.0000000000000002E-4</v>
      </c>
      <c r="G1405" s="198">
        <v>1.6000000000000001E-3</v>
      </c>
      <c r="H1405" s="198">
        <v>4.1999999999999997E-3</v>
      </c>
      <c r="I1405" s="198">
        <v>1.52E-2</v>
      </c>
      <c r="J1405" s="198">
        <v>3.6900000000000002E-2</v>
      </c>
      <c r="K1405" s="198">
        <v>7.2999999999999995E-2</v>
      </c>
      <c r="L1405" s="198">
        <v>0.12429999999999999</v>
      </c>
    </row>
    <row r="1406" spans="1:12" x14ac:dyDescent="0.25">
      <c r="A1406" s="8">
        <v>3</v>
      </c>
      <c r="B1406" s="3">
        <v>63</v>
      </c>
      <c r="C1406" s="5">
        <v>250000</v>
      </c>
      <c r="D1406" s="33"/>
      <c r="E1406" s="198">
        <v>0</v>
      </c>
      <c r="F1406" s="198">
        <v>2.0000000000000001E-4</v>
      </c>
      <c r="G1406" s="198">
        <v>1.1000000000000001E-3</v>
      </c>
      <c r="H1406" s="198">
        <v>3.0999999999999999E-3</v>
      </c>
      <c r="I1406" s="198">
        <v>1.2200000000000001E-2</v>
      </c>
      <c r="J1406" s="198">
        <v>3.2199999999999999E-2</v>
      </c>
      <c r="K1406" s="198">
        <v>6.6400000000000001E-2</v>
      </c>
      <c r="L1406" s="198">
        <v>0.11650000000000001</v>
      </c>
    </row>
    <row r="1407" spans="1:12" x14ac:dyDescent="0.25">
      <c r="A1407" s="8">
        <v>3</v>
      </c>
      <c r="B1407" s="3">
        <v>64</v>
      </c>
      <c r="C1407" s="5">
        <v>250000</v>
      </c>
      <c r="D1407" s="33"/>
      <c r="E1407" s="198">
        <v>0</v>
      </c>
      <c r="F1407" s="198">
        <v>1E-4</v>
      </c>
      <c r="G1407" s="198">
        <v>6.9999999999999999E-4</v>
      </c>
      <c r="H1407" s="198">
        <v>2.2000000000000001E-3</v>
      </c>
      <c r="I1407" s="198">
        <v>9.7999999999999997E-3</v>
      </c>
      <c r="J1407" s="198">
        <v>2.7699999999999999E-2</v>
      </c>
      <c r="K1407" s="198">
        <v>0.06</v>
      </c>
      <c r="L1407" s="198">
        <v>0.1089</v>
      </c>
    </row>
    <row r="1408" spans="1:12" x14ac:dyDescent="0.25">
      <c r="A1408" s="8">
        <v>3</v>
      </c>
      <c r="B1408" s="3">
        <v>65</v>
      </c>
      <c r="C1408" s="5">
        <v>250000</v>
      </c>
      <c r="D1408" s="33"/>
      <c r="E1408" s="198">
        <v>0</v>
      </c>
      <c r="F1408" s="198">
        <v>1E-4</v>
      </c>
      <c r="G1408" s="198">
        <v>5.0000000000000001E-4</v>
      </c>
      <c r="H1408" s="198">
        <v>1.5E-3</v>
      </c>
      <c r="I1408" s="198">
        <v>7.6E-3</v>
      </c>
      <c r="J1408" s="198">
        <v>2.3400000000000001E-2</v>
      </c>
      <c r="K1408" s="198">
        <v>5.3699999999999998E-2</v>
      </c>
      <c r="L1408" s="198">
        <v>0.1012</v>
      </c>
    </row>
    <row r="1409" spans="1:12" x14ac:dyDescent="0.25">
      <c r="A1409" s="8">
        <v>3</v>
      </c>
      <c r="B1409" s="3">
        <v>66</v>
      </c>
      <c r="C1409" s="5">
        <v>250000</v>
      </c>
      <c r="D1409" s="33"/>
      <c r="E1409" s="198">
        <v>0</v>
      </c>
      <c r="F1409" s="198">
        <v>0</v>
      </c>
      <c r="G1409" s="198">
        <v>2.9999999999999997E-4</v>
      </c>
      <c r="H1409" s="198">
        <v>1E-3</v>
      </c>
      <c r="I1409" s="198">
        <v>5.7000000000000002E-3</v>
      </c>
      <c r="J1409" s="198">
        <v>1.9400000000000001E-2</v>
      </c>
      <c r="K1409" s="198">
        <v>4.7500000000000001E-2</v>
      </c>
      <c r="L1409" s="198">
        <v>9.3600000000000003E-2</v>
      </c>
    </row>
    <row r="1410" spans="1:12" x14ac:dyDescent="0.25">
      <c r="A1410" s="8">
        <v>3</v>
      </c>
      <c r="B1410" s="3">
        <v>67</v>
      </c>
      <c r="C1410" s="5">
        <v>250000</v>
      </c>
      <c r="D1410" s="33"/>
      <c r="E1410" s="198">
        <v>0</v>
      </c>
      <c r="F1410" s="198">
        <v>0</v>
      </c>
      <c r="G1410" s="198">
        <v>1E-4</v>
      </c>
      <c r="H1410" s="198">
        <v>5.0000000000000001E-4</v>
      </c>
      <c r="I1410" s="198">
        <v>4.0000000000000001E-3</v>
      </c>
      <c r="J1410" s="198">
        <v>1.54E-2</v>
      </c>
      <c r="K1410" s="198">
        <v>4.1000000000000002E-2</v>
      </c>
      <c r="L1410" s="198">
        <v>8.5400000000000004E-2</v>
      </c>
    </row>
    <row r="1411" spans="1:12" x14ac:dyDescent="0.25">
      <c r="A1411" s="8">
        <v>3</v>
      </c>
      <c r="B1411" s="3">
        <v>68</v>
      </c>
      <c r="C1411" s="5">
        <v>250000</v>
      </c>
      <c r="D1411" s="33"/>
      <c r="E1411" s="198">
        <v>0</v>
      </c>
      <c r="F1411" s="198">
        <v>0</v>
      </c>
      <c r="G1411" s="198">
        <v>1E-4</v>
      </c>
      <c r="H1411" s="198">
        <v>2.9999999999999997E-4</v>
      </c>
      <c r="I1411" s="198">
        <v>2.5999999999999999E-3</v>
      </c>
      <c r="J1411" s="198">
        <v>1.17E-2</v>
      </c>
      <c r="K1411" s="198">
        <v>3.4599999999999999E-2</v>
      </c>
      <c r="L1411" s="198">
        <v>7.7100000000000002E-2</v>
      </c>
    </row>
    <row r="1412" spans="1:12" x14ac:dyDescent="0.25">
      <c r="A1412" s="8">
        <v>3</v>
      </c>
      <c r="B1412" s="3">
        <v>69</v>
      </c>
      <c r="C1412" s="5">
        <v>250000</v>
      </c>
      <c r="D1412" s="33"/>
      <c r="E1412" s="198">
        <v>0</v>
      </c>
      <c r="F1412" s="198">
        <v>0</v>
      </c>
      <c r="G1412" s="198">
        <v>0</v>
      </c>
      <c r="H1412" s="198">
        <v>1E-4</v>
      </c>
      <c r="I1412" s="198">
        <v>1.5E-3</v>
      </c>
      <c r="J1412" s="198">
        <v>8.5000000000000006E-3</v>
      </c>
      <c r="K1412" s="198">
        <v>2.87E-2</v>
      </c>
      <c r="L1412" s="198">
        <v>6.9099999999999995E-2</v>
      </c>
    </row>
    <row r="1413" spans="1:12" x14ac:dyDescent="0.25">
      <c r="A1413" s="8">
        <v>3</v>
      </c>
      <c r="B1413" s="3">
        <v>70</v>
      </c>
      <c r="C1413" s="5">
        <v>250000</v>
      </c>
      <c r="D1413" s="33"/>
      <c r="E1413" s="198">
        <v>0</v>
      </c>
      <c r="F1413" s="198">
        <v>0</v>
      </c>
      <c r="G1413" s="198">
        <v>0</v>
      </c>
      <c r="H1413" s="198">
        <v>0</v>
      </c>
      <c r="I1413" s="198">
        <v>6.9999999999999999E-4</v>
      </c>
      <c r="J1413" s="198">
        <v>5.4999999999999997E-3</v>
      </c>
      <c r="K1413" s="198">
        <v>2.2100000000000002E-2</v>
      </c>
      <c r="L1413" s="198">
        <v>5.9700000000000003E-2</v>
      </c>
    </row>
    <row r="1414" spans="1:12" x14ac:dyDescent="0.25">
      <c r="A1414" s="8">
        <v>3</v>
      </c>
      <c r="B1414" s="3">
        <v>71</v>
      </c>
      <c r="C1414" s="5">
        <v>250000</v>
      </c>
      <c r="D1414" s="33"/>
      <c r="E1414" s="198">
        <v>0</v>
      </c>
      <c r="F1414" s="198">
        <v>0</v>
      </c>
      <c r="G1414" s="198">
        <v>0</v>
      </c>
      <c r="H1414" s="198">
        <v>0</v>
      </c>
      <c r="I1414" s="198">
        <v>2.9999999999999997E-4</v>
      </c>
      <c r="J1414" s="198">
        <v>3.0999999999999999E-3</v>
      </c>
      <c r="K1414" s="198">
        <v>1.6199999999999999E-2</v>
      </c>
      <c r="L1414" s="198">
        <v>5.0599999999999999E-2</v>
      </c>
    </row>
    <row r="1415" spans="1:12" x14ac:dyDescent="0.25">
      <c r="A1415" s="8">
        <v>3</v>
      </c>
      <c r="B1415" s="3">
        <v>72</v>
      </c>
      <c r="C1415" s="5">
        <v>250000</v>
      </c>
      <c r="D1415" s="33"/>
      <c r="E1415" s="198">
        <v>0</v>
      </c>
      <c r="F1415" s="198">
        <v>0</v>
      </c>
      <c r="G1415" s="198">
        <v>0</v>
      </c>
      <c r="H1415" s="198">
        <v>0</v>
      </c>
      <c r="I1415" s="198">
        <v>0</v>
      </c>
      <c r="J1415" s="198">
        <v>1.1000000000000001E-3</v>
      </c>
      <c r="K1415" s="198">
        <v>9.2999999999999992E-3</v>
      </c>
      <c r="L1415" s="198">
        <v>3.8600000000000002E-2</v>
      </c>
    </row>
    <row r="1416" spans="1:12" x14ac:dyDescent="0.25">
      <c r="A1416" s="8">
        <v>3</v>
      </c>
      <c r="B1416" s="3">
        <v>73</v>
      </c>
      <c r="C1416" s="5">
        <v>250000</v>
      </c>
      <c r="D1416" s="33"/>
      <c r="E1416" s="198">
        <v>0</v>
      </c>
      <c r="F1416" s="198">
        <v>0</v>
      </c>
      <c r="G1416" s="198">
        <v>0</v>
      </c>
      <c r="H1416" s="198">
        <v>0</v>
      </c>
      <c r="I1416" s="198">
        <v>0</v>
      </c>
      <c r="J1416" s="198">
        <v>2.0000000000000001E-4</v>
      </c>
      <c r="K1416" s="198">
        <v>3.7000000000000002E-3</v>
      </c>
      <c r="L1416" s="198">
        <v>2.5999999999999999E-2</v>
      </c>
    </row>
    <row r="1417" spans="1:12" x14ac:dyDescent="0.25">
      <c r="A1417" s="8">
        <v>3</v>
      </c>
      <c r="B1417" s="3">
        <v>74</v>
      </c>
      <c r="C1417" s="5">
        <v>250000</v>
      </c>
      <c r="D1417" s="33"/>
      <c r="E1417" s="198">
        <v>0</v>
      </c>
      <c r="F1417" s="198">
        <v>0</v>
      </c>
      <c r="G1417" s="198">
        <v>0</v>
      </c>
      <c r="H1417" s="198">
        <v>0</v>
      </c>
      <c r="I1417" s="198">
        <v>0</v>
      </c>
      <c r="J1417" s="198">
        <v>0</v>
      </c>
      <c r="K1417" s="198">
        <v>1.4E-3</v>
      </c>
      <c r="L1417" s="198">
        <v>1.7999999999999999E-2</v>
      </c>
    </row>
    <row r="1418" spans="1:12" x14ac:dyDescent="0.25">
      <c r="A1418" s="8">
        <v>4</v>
      </c>
      <c r="B1418" s="3">
        <v>47</v>
      </c>
      <c r="C1418" s="5">
        <v>250000</v>
      </c>
      <c r="D1418" s="33"/>
      <c r="E1418" s="198">
        <v>3.8E-3</v>
      </c>
      <c r="F1418" s="198">
        <v>1.4E-2</v>
      </c>
      <c r="G1418" s="198">
        <v>2.8899999999999999E-2</v>
      </c>
      <c r="H1418" s="198">
        <v>4.7600000000000003E-2</v>
      </c>
      <c r="I1418" s="198">
        <v>9.4E-2</v>
      </c>
      <c r="J1418" s="198">
        <v>0.1502</v>
      </c>
      <c r="K1418" s="198">
        <v>0.2145</v>
      </c>
      <c r="L1418" s="198">
        <v>0.2853</v>
      </c>
    </row>
    <row r="1419" spans="1:12" x14ac:dyDescent="0.25">
      <c r="A1419" s="8">
        <v>4</v>
      </c>
      <c r="B1419" s="3">
        <v>48</v>
      </c>
      <c r="C1419" s="5">
        <v>250000</v>
      </c>
      <c r="D1419" s="33"/>
      <c r="E1419" s="198">
        <v>3.2000000000000002E-3</v>
      </c>
      <c r="F1419" s="198">
        <v>1.24E-2</v>
      </c>
      <c r="G1419" s="198">
        <v>2.63E-2</v>
      </c>
      <c r="H1419" s="198">
        <v>4.3799999999999999E-2</v>
      </c>
      <c r="I1419" s="198">
        <v>8.8200000000000001E-2</v>
      </c>
      <c r="J1419" s="198">
        <v>0.1426</v>
      </c>
      <c r="K1419" s="198">
        <v>0.20530000000000001</v>
      </c>
      <c r="L1419" s="198">
        <v>0.27479999999999999</v>
      </c>
    </row>
    <row r="1420" spans="1:12" x14ac:dyDescent="0.25">
      <c r="A1420" s="8">
        <v>4</v>
      </c>
      <c r="B1420" s="3">
        <v>49</v>
      </c>
      <c r="C1420" s="5">
        <v>250000</v>
      </c>
      <c r="D1420" s="33"/>
      <c r="E1420" s="198">
        <v>2.7000000000000001E-3</v>
      </c>
      <c r="F1420" s="198">
        <v>1.0999999999999999E-2</v>
      </c>
      <c r="G1420" s="198">
        <v>2.3699999999999999E-2</v>
      </c>
      <c r="H1420" s="198">
        <v>4.02E-2</v>
      </c>
      <c r="I1420" s="198">
        <v>8.2400000000000001E-2</v>
      </c>
      <c r="J1420" s="198">
        <v>0.13500000000000001</v>
      </c>
      <c r="K1420" s="198">
        <v>0.1961</v>
      </c>
      <c r="L1420" s="198">
        <v>0.26419999999999999</v>
      </c>
    </row>
    <row r="1421" spans="1:12" x14ac:dyDescent="0.25">
      <c r="A1421" s="8">
        <v>4</v>
      </c>
      <c r="B1421" s="3">
        <v>50</v>
      </c>
      <c r="C1421" s="5">
        <v>250000</v>
      </c>
      <c r="D1421" s="33"/>
      <c r="E1421" s="198">
        <v>2.3E-3</v>
      </c>
      <c r="F1421" s="198">
        <v>9.7000000000000003E-3</v>
      </c>
      <c r="G1421" s="198">
        <v>2.1299999999999999E-2</v>
      </c>
      <c r="H1421" s="198">
        <v>3.6700000000000003E-2</v>
      </c>
      <c r="I1421" s="198">
        <v>7.6899999999999996E-2</v>
      </c>
      <c r="J1421" s="198">
        <v>0.12759999999999999</v>
      </c>
      <c r="K1421" s="198">
        <v>0.18709999999999999</v>
      </c>
      <c r="L1421" s="198">
        <v>0.25380000000000003</v>
      </c>
    </row>
    <row r="1422" spans="1:12" x14ac:dyDescent="0.25">
      <c r="A1422" s="8">
        <v>4</v>
      </c>
      <c r="B1422" s="3">
        <v>51</v>
      </c>
      <c r="C1422" s="5">
        <v>250000</v>
      </c>
      <c r="D1422" s="33"/>
      <c r="E1422" s="198">
        <v>1.9E-3</v>
      </c>
      <c r="F1422" s="198">
        <v>8.3999999999999995E-3</v>
      </c>
      <c r="G1422" s="198">
        <v>1.9099999999999999E-2</v>
      </c>
      <c r="H1422" s="198">
        <v>3.3399999999999999E-2</v>
      </c>
      <c r="I1422" s="198">
        <v>7.1400000000000005E-2</v>
      </c>
      <c r="J1422" s="198">
        <v>0.1203</v>
      </c>
      <c r="K1422" s="198">
        <v>0.17810000000000001</v>
      </c>
      <c r="L1422" s="198">
        <v>0.24329999999999999</v>
      </c>
    </row>
    <row r="1423" spans="1:12" x14ac:dyDescent="0.25">
      <c r="A1423" s="8">
        <v>4</v>
      </c>
      <c r="B1423" s="3">
        <v>52</v>
      </c>
      <c r="C1423" s="5">
        <v>250000</v>
      </c>
      <c r="D1423" s="33"/>
      <c r="E1423" s="198">
        <v>1.5E-3</v>
      </c>
      <c r="F1423" s="198">
        <v>7.1999999999999998E-3</v>
      </c>
      <c r="G1423" s="198">
        <v>1.6799999999999999E-2</v>
      </c>
      <c r="H1423" s="198">
        <v>0.03</v>
      </c>
      <c r="I1423" s="198">
        <v>6.59E-2</v>
      </c>
      <c r="J1423" s="198">
        <v>0.1128</v>
      </c>
      <c r="K1423" s="198">
        <v>0.16880000000000001</v>
      </c>
      <c r="L1423" s="198">
        <v>0.2326</v>
      </c>
    </row>
    <row r="1424" spans="1:12" x14ac:dyDescent="0.25">
      <c r="A1424" s="8">
        <v>4</v>
      </c>
      <c r="B1424" s="3">
        <v>53</v>
      </c>
      <c r="C1424" s="5">
        <v>250000</v>
      </c>
      <c r="D1424" s="33"/>
      <c r="E1424" s="198">
        <v>1.1999999999999999E-3</v>
      </c>
      <c r="F1424" s="198">
        <v>6.1000000000000004E-3</v>
      </c>
      <c r="G1424" s="198">
        <v>1.47E-2</v>
      </c>
      <c r="H1424" s="198">
        <v>2.6800000000000001E-2</v>
      </c>
      <c r="I1424" s="198">
        <v>6.0499999999999998E-2</v>
      </c>
      <c r="J1424" s="198">
        <v>0.1053</v>
      </c>
      <c r="K1424" s="198">
        <v>0.1595</v>
      </c>
      <c r="L1424" s="198">
        <v>0.22170000000000001</v>
      </c>
    </row>
    <row r="1425" spans="1:12" x14ac:dyDescent="0.25">
      <c r="A1425" s="8">
        <v>4</v>
      </c>
      <c r="B1425" s="3">
        <v>54</v>
      </c>
      <c r="C1425" s="5">
        <v>250000</v>
      </c>
      <c r="D1425" s="33"/>
      <c r="E1425" s="198">
        <v>1E-3</v>
      </c>
      <c r="F1425" s="198">
        <v>5.1000000000000004E-3</v>
      </c>
      <c r="G1425" s="198">
        <v>1.2800000000000001E-2</v>
      </c>
      <c r="H1425" s="198">
        <v>2.3800000000000002E-2</v>
      </c>
      <c r="I1425" s="198">
        <v>5.5199999999999999E-2</v>
      </c>
      <c r="J1425" s="198">
        <v>9.7900000000000001E-2</v>
      </c>
      <c r="K1425" s="198">
        <v>0.15029999999999999</v>
      </c>
      <c r="L1425" s="198">
        <v>0.21079999999999999</v>
      </c>
    </row>
    <row r="1426" spans="1:12" x14ac:dyDescent="0.25">
      <c r="A1426" s="8">
        <v>4</v>
      </c>
      <c r="B1426" s="3">
        <v>55</v>
      </c>
      <c r="C1426" s="5">
        <v>250000</v>
      </c>
      <c r="D1426" s="33"/>
      <c r="E1426" s="198">
        <v>6.9999999999999999E-4</v>
      </c>
      <c r="F1426" s="198">
        <v>4.1999999999999997E-3</v>
      </c>
      <c r="G1426" s="198">
        <v>1.09E-2</v>
      </c>
      <c r="H1426" s="198">
        <v>2.0899999999999998E-2</v>
      </c>
      <c r="I1426" s="198">
        <v>5.0200000000000002E-2</v>
      </c>
      <c r="J1426" s="198">
        <v>9.0700000000000003E-2</v>
      </c>
      <c r="K1426" s="198">
        <v>0.14119999999999999</v>
      </c>
      <c r="L1426" s="198">
        <v>0.2001</v>
      </c>
    </row>
    <row r="1427" spans="1:12" x14ac:dyDescent="0.25">
      <c r="A1427" s="8">
        <v>4</v>
      </c>
      <c r="B1427" s="3">
        <v>56</v>
      </c>
      <c r="C1427" s="5">
        <v>250000</v>
      </c>
      <c r="D1427" s="33"/>
      <c r="E1427" s="198">
        <v>5.9999999999999995E-4</v>
      </c>
      <c r="F1427" s="198">
        <v>3.3999999999999998E-3</v>
      </c>
      <c r="G1427" s="198">
        <v>9.1999999999999998E-3</v>
      </c>
      <c r="H1427" s="198">
        <v>1.8100000000000002E-2</v>
      </c>
      <c r="I1427" s="198">
        <v>4.5100000000000001E-2</v>
      </c>
      <c r="J1427" s="198">
        <v>8.3400000000000002E-2</v>
      </c>
      <c r="K1427" s="198">
        <v>0.1318</v>
      </c>
      <c r="L1427" s="198">
        <v>0.1913</v>
      </c>
    </row>
    <row r="1428" spans="1:12" x14ac:dyDescent="0.25">
      <c r="A1428" s="8">
        <v>4</v>
      </c>
      <c r="B1428" s="3">
        <v>57</v>
      </c>
      <c r="C1428" s="5">
        <v>250000</v>
      </c>
      <c r="D1428" s="33"/>
      <c r="E1428" s="198">
        <v>4.0000000000000002E-4</v>
      </c>
      <c r="F1428" s="198">
        <v>2.7000000000000001E-3</v>
      </c>
      <c r="G1428" s="198">
        <v>7.7000000000000002E-3</v>
      </c>
      <c r="H1428" s="198">
        <v>1.55E-2</v>
      </c>
      <c r="I1428" s="198">
        <v>4.02E-2</v>
      </c>
      <c r="J1428" s="198">
        <v>7.6300000000000007E-2</v>
      </c>
      <c r="K1428" s="198">
        <v>0.1226</v>
      </c>
      <c r="L1428" s="198">
        <v>0.18290000000000001</v>
      </c>
    </row>
    <row r="1429" spans="1:12" x14ac:dyDescent="0.25">
      <c r="A1429" s="8">
        <v>4</v>
      </c>
      <c r="B1429" s="3">
        <v>58</v>
      </c>
      <c r="C1429" s="5">
        <v>250000</v>
      </c>
      <c r="D1429" s="33"/>
      <c r="E1429" s="198">
        <v>2.9999999999999997E-4</v>
      </c>
      <c r="F1429" s="198">
        <v>2.2000000000000001E-3</v>
      </c>
      <c r="G1429" s="198">
        <v>6.4000000000000003E-3</v>
      </c>
      <c r="H1429" s="198">
        <v>1.3299999999999999E-2</v>
      </c>
      <c r="I1429" s="198">
        <v>3.5900000000000001E-2</v>
      </c>
      <c r="J1429" s="198">
        <v>6.9699999999999998E-2</v>
      </c>
      <c r="K1429" s="198">
        <v>0.11509999999999999</v>
      </c>
      <c r="L1429" s="198">
        <v>0.17519999999999999</v>
      </c>
    </row>
    <row r="1430" spans="1:12" x14ac:dyDescent="0.25">
      <c r="A1430" s="8">
        <v>4</v>
      </c>
      <c r="B1430" s="3">
        <v>59</v>
      </c>
      <c r="C1430" s="5">
        <v>250000</v>
      </c>
      <c r="D1430" s="33"/>
      <c r="E1430" s="198">
        <v>2.0000000000000001E-4</v>
      </c>
      <c r="F1430" s="198">
        <v>1.6999999999999999E-3</v>
      </c>
      <c r="G1430" s="198">
        <v>5.1999999999999998E-3</v>
      </c>
      <c r="H1430" s="198">
        <v>1.1299999999999999E-2</v>
      </c>
      <c r="I1430" s="198">
        <v>3.1699999999999999E-2</v>
      </c>
      <c r="J1430" s="198">
        <v>6.3200000000000006E-2</v>
      </c>
      <c r="K1430" s="198">
        <v>0.1082</v>
      </c>
      <c r="L1430" s="198">
        <v>0.16739999999999999</v>
      </c>
    </row>
    <row r="1431" spans="1:12" x14ac:dyDescent="0.25">
      <c r="A1431" s="8">
        <v>4</v>
      </c>
      <c r="B1431" s="3">
        <v>60</v>
      </c>
      <c r="C1431" s="5">
        <v>250000</v>
      </c>
      <c r="D1431" s="33"/>
      <c r="E1431" s="198">
        <v>1E-4</v>
      </c>
      <c r="F1431" s="198">
        <v>1.2999999999999999E-3</v>
      </c>
      <c r="G1431" s="198">
        <v>4.1999999999999997E-3</v>
      </c>
      <c r="H1431" s="198">
        <v>9.4000000000000004E-3</v>
      </c>
      <c r="I1431" s="198">
        <v>2.76E-2</v>
      </c>
      <c r="J1431" s="198">
        <v>5.6899999999999999E-2</v>
      </c>
      <c r="K1431" s="198">
        <v>0.1012</v>
      </c>
      <c r="L1431" s="198">
        <v>0.15970000000000001</v>
      </c>
    </row>
    <row r="1432" spans="1:12" x14ac:dyDescent="0.25">
      <c r="A1432" s="8">
        <v>4</v>
      </c>
      <c r="B1432" s="3">
        <v>61</v>
      </c>
      <c r="C1432" s="5">
        <v>250000</v>
      </c>
      <c r="D1432" s="33"/>
      <c r="E1432" s="198">
        <v>1E-4</v>
      </c>
      <c r="F1432" s="198">
        <v>8.9999999999999998E-4</v>
      </c>
      <c r="G1432" s="198">
        <v>3.3E-3</v>
      </c>
      <c r="H1432" s="198">
        <v>7.7000000000000002E-3</v>
      </c>
      <c r="I1432" s="198">
        <v>2.3800000000000002E-2</v>
      </c>
      <c r="J1432" s="198">
        <v>5.1499999999999997E-2</v>
      </c>
      <c r="K1432" s="198">
        <v>9.4399999999999998E-2</v>
      </c>
      <c r="L1432" s="198">
        <v>0.15210000000000001</v>
      </c>
    </row>
    <row r="1433" spans="1:12" x14ac:dyDescent="0.25">
      <c r="A1433" s="8">
        <v>4</v>
      </c>
      <c r="B1433" s="3">
        <v>62</v>
      </c>
      <c r="C1433" s="5">
        <v>250000</v>
      </c>
      <c r="D1433" s="33"/>
      <c r="E1433" s="198">
        <v>1E-4</v>
      </c>
      <c r="F1433" s="198">
        <v>6.9999999999999999E-4</v>
      </c>
      <c r="G1433" s="198">
        <v>2.5000000000000001E-3</v>
      </c>
      <c r="H1433" s="198">
        <v>6.1000000000000004E-3</v>
      </c>
      <c r="I1433" s="198">
        <v>2.01E-2</v>
      </c>
      <c r="J1433" s="198">
        <v>4.6300000000000001E-2</v>
      </c>
      <c r="K1433" s="198">
        <v>8.7599999999999997E-2</v>
      </c>
      <c r="L1433" s="198">
        <v>0.14449999999999999</v>
      </c>
    </row>
    <row r="1434" spans="1:12" x14ac:dyDescent="0.25">
      <c r="A1434" s="8">
        <v>4</v>
      </c>
      <c r="B1434" s="3">
        <v>63</v>
      </c>
      <c r="C1434" s="5">
        <v>250000</v>
      </c>
      <c r="D1434" s="33"/>
      <c r="E1434" s="198">
        <v>0</v>
      </c>
      <c r="F1434" s="198">
        <v>4.0000000000000002E-4</v>
      </c>
      <c r="G1434" s="198">
        <v>1.8E-3</v>
      </c>
      <c r="H1434" s="198">
        <v>4.7000000000000002E-3</v>
      </c>
      <c r="I1434" s="198">
        <v>1.66E-2</v>
      </c>
      <c r="J1434" s="198">
        <v>4.1000000000000002E-2</v>
      </c>
      <c r="K1434" s="198">
        <v>8.0799999999999997E-2</v>
      </c>
      <c r="L1434" s="198">
        <v>0.13669999999999999</v>
      </c>
    </row>
    <row r="1435" spans="1:12" x14ac:dyDescent="0.25">
      <c r="A1435" s="8">
        <v>4</v>
      </c>
      <c r="B1435" s="3">
        <v>64</v>
      </c>
      <c r="C1435" s="5">
        <v>250000</v>
      </c>
      <c r="D1435" s="33"/>
      <c r="E1435" s="198">
        <v>0</v>
      </c>
      <c r="F1435" s="198">
        <v>2.9999999999999997E-4</v>
      </c>
      <c r="G1435" s="198">
        <v>1.2999999999999999E-3</v>
      </c>
      <c r="H1435" s="198">
        <v>3.5000000000000001E-3</v>
      </c>
      <c r="I1435" s="198">
        <v>1.3599999999999999E-2</v>
      </c>
      <c r="J1435" s="198">
        <v>3.5999999999999997E-2</v>
      </c>
      <c r="K1435" s="198">
        <v>7.3999999999999996E-2</v>
      </c>
      <c r="L1435" s="198">
        <v>0.129</v>
      </c>
    </row>
    <row r="1436" spans="1:12" x14ac:dyDescent="0.25">
      <c r="A1436" s="8">
        <v>4</v>
      </c>
      <c r="B1436" s="3">
        <v>65</v>
      </c>
      <c r="C1436" s="5">
        <v>250000</v>
      </c>
      <c r="D1436" s="33"/>
      <c r="E1436" s="198">
        <v>0</v>
      </c>
      <c r="F1436" s="198">
        <v>2.0000000000000001E-4</v>
      </c>
      <c r="G1436" s="198">
        <v>8.0000000000000004E-4</v>
      </c>
      <c r="H1436" s="198">
        <v>2.3999999999999998E-3</v>
      </c>
      <c r="I1436" s="198">
        <v>1.09E-2</v>
      </c>
      <c r="J1436" s="198">
        <v>3.1099999999999999E-2</v>
      </c>
      <c r="K1436" s="198">
        <v>6.7199999999999996E-2</v>
      </c>
      <c r="L1436" s="198">
        <v>0.1212</v>
      </c>
    </row>
    <row r="1437" spans="1:12" x14ac:dyDescent="0.25">
      <c r="A1437" s="8">
        <v>4</v>
      </c>
      <c r="B1437" s="3">
        <v>66</v>
      </c>
      <c r="C1437" s="5">
        <v>250000</v>
      </c>
      <c r="D1437" s="33"/>
      <c r="E1437" s="198">
        <v>0</v>
      </c>
      <c r="F1437" s="198">
        <v>1E-4</v>
      </c>
      <c r="G1437" s="198">
        <v>5.0000000000000001E-4</v>
      </c>
      <c r="H1437" s="198">
        <v>1.6000000000000001E-3</v>
      </c>
      <c r="I1437" s="198">
        <v>8.5000000000000006E-3</v>
      </c>
      <c r="J1437" s="198">
        <v>2.6499999999999999E-2</v>
      </c>
      <c r="K1437" s="198">
        <v>6.0600000000000001E-2</v>
      </c>
      <c r="L1437" s="198">
        <v>0.1135</v>
      </c>
    </row>
    <row r="1438" spans="1:12" x14ac:dyDescent="0.25">
      <c r="A1438" s="8">
        <v>4</v>
      </c>
      <c r="B1438" s="3">
        <v>67</v>
      </c>
      <c r="C1438" s="5">
        <v>250000</v>
      </c>
      <c r="D1438" s="33"/>
      <c r="E1438" s="198">
        <v>0</v>
      </c>
      <c r="F1438" s="198">
        <v>0</v>
      </c>
      <c r="G1438" s="198">
        <v>2.9999999999999997E-4</v>
      </c>
      <c r="H1438" s="198">
        <v>1E-3</v>
      </c>
      <c r="I1438" s="198">
        <v>6.1999999999999998E-3</v>
      </c>
      <c r="J1438" s="198">
        <v>2.1700000000000001E-2</v>
      </c>
      <c r="K1438" s="198">
        <v>5.3600000000000002E-2</v>
      </c>
      <c r="L1438" s="198">
        <v>0.1052</v>
      </c>
    </row>
    <row r="1439" spans="1:12" x14ac:dyDescent="0.25">
      <c r="A1439" s="8">
        <v>4</v>
      </c>
      <c r="B1439" s="3">
        <v>68</v>
      </c>
      <c r="C1439" s="5">
        <v>250000</v>
      </c>
      <c r="D1439" s="33"/>
      <c r="E1439" s="198">
        <v>0</v>
      </c>
      <c r="F1439" s="198">
        <v>0</v>
      </c>
      <c r="G1439" s="198">
        <v>1E-4</v>
      </c>
      <c r="H1439" s="198">
        <v>5.0000000000000001E-4</v>
      </c>
      <c r="I1439" s="198">
        <v>4.3E-3</v>
      </c>
      <c r="J1439" s="198">
        <v>1.72E-2</v>
      </c>
      <c r="K1439" s="198">
        <v>4.65E-2</v>
      </c>
      <c r="L1439" s="198">
        <v>9.6699999999999994E-2</v>
      </c>
    </row>
    <row r="1440" spans="1:12" x14ac:dyDescent="0.25">
      <c r="A1440" s="8">
        <v>4</v>
      </c>
      <c r="B1440" s="3">
        <v>69</v>
      </c>
      <c r="C1440" s="5">
        <v>250000</v>
      </c>
      <c r="D1440" s="33"/>
      <c r="E1440" s="198">
        <v>0</v>
      </c>
      <c r="F1440" s="198">
        <v>0</v>
      </c>
      <c r="G1440" s="198">
        <v>0</v>
      </c>
      <c r="H1440" s="198">
        <v>2.9999999999999997E-4</v>
      </c>
      <c r="I1440" s="198">
        <v>2.8E-3</v>
      </c>
      <c r="J1440" s="198">
        <v>1.3299999999999999E-2</v>
      </c>
      <c r="K1440" s="198">
        <v>3.9800000000000002E-2</v>
      </c>
      <c r="L1440" s="198">
        <v>8.8499999999999995E-2</v>
      </c>
    </row>
    <row r="1441" spans="1:12" x14ac:dyDescent="0.25">
      <c r="A1441" s="8">
        <v>4</v>
      </c>
      <c r="B1441" s="3">
        <v>70</v>
      </c>
      <c r="C1441" s="5">
        <v>250000</v>
      </c>
      <c r="D1441" s="33"/>
      <c r="E1441" s="198">
        <v>0</v>
      </c>
      <c r="F1441" s="198">
        <v>0</v>
      </c>
      <c r="G1441" s="198">
        <v>0</v>
      </c>
      <c r="H1441" s="198">
        <v>1E-4</v>
      </c>
      <c r="I1441" s="198">
        <v>1.5E-3</v>
      </c>
      <c r="J1441" s="198">
        <v>9.1999999999999998E-3</v>
      </c>
      <c r="K1441" s="198">
        <v>3.2300000000000002E-2</v>
      </c>
      <c r="L1441" s="198">
        <v>7.8799999999999995E-2</v>
      </c>
    </row>
    <row r="1442" spans="1:12" x14ac:dyDescent="0.25">
      <c r="A1442" s="8">
        <v>4</v>
      </c>
      <c r="B1442" s="3">
        <v>71</v>
      </c>
      <c r="C1442" s="5">
        <v>250000</v>
      </c>
      <c r="D1442" s="33"/>
      <c r="E1442" s="198">
        <v>0</v>
      </c>
      <c r="F1442" s="198">
        <v>0</v>
      </c>
      <c r="G1442" s="198">
        <v>0</v>
      </c>
      <c r="H1442" s="198">
        <v>0</v>
      </c>
      <c r="I1442" s="198">
        <v>6.9999999999999999E-4</v>
      </c>
      <c r="J1442" s="198">
        <v>5.7999999999999996E-3</v>
      </c>
      <c r="K1442" s="198">
        <v>2.52E-2</v>
      </c>
      <c r="L1442" s="198">
        <v>6.9400000000000003E-2</v>
      </c>
    </row>
    <row r="1443" spans="1:12" x14ac:dyDescent="0.25">
      <c r="A1443" s="8">
        <v>4</v>
      </c>
      <c r="B1443" s="3">
        <v>72</v>
      </c>
      <c r="C1443" s="5">
        <v>250000</v>
      </c>
      <c r="D1443" s="33"/>
      <c r="E1443" s="198">
        <v>0</v>
      </c>
      <c r="F1443" s="198">
        <v>0</v>
      </c>
      <c r="G1443" s="198">
        <v>0</v>
      </c>
      <c r="H1443" s="198">
        <v>0</v>
      </c>
      <c r="I1443" s="198">
        <v>1E-4</v>
      </c>
      <c r="J1443" s="198">
        <v>2.5000000000000001E-3</v>
      </c>
      <c r="K1443" s="198">
        <v>1.6400000000000001E-2</v>
      </c>
      <c r="L1443" s="198">
        <v>5.67E-2</v>
      </c>
    </row>
    <row r="1444" spans="1:12" x14ac:dyDescent="0.25">
      <c r="A1444" s="8">
        <v>4</v>
      </c>
      <c r="B1444" s="3">
        <v>73</v>
      </c>
      <c r="C1444" s="5">
        <v>250000</v>
      </c>
      <c r="D1444" s="33"/>
      <c r="E1444" s="198">
        <v>0</v>
      </c>
      <c r="F1444" s="198">
        <v>0</v>
      </c>
      <c r="G1444" s="198">
        <v>0</v>
      </c>
      <c r="H1444" s="198">
        <v>0</v>
      </c>
      <c r="I1444" s="198">
        <v>0</v>
      </c>
      <c r="J1444" s="198">
        <v>5.9999999999999995E-4</v>
      </c>
      <c r="K1444" s="198">
        <v>8.3000000000000001E-3</v>
      </c>
      <c r="L1444" s="198">
        <v>4.2799999999999998E-2</v>
      </c>
    </row>
    <row r="1445" spans="1:12" x14ac:dyDescent="0.25">
      <c r="A1445" s="8">
        <v>4</v>
      </c>
      <c r="B1445" s="3">
        <v>74</v>
      </c>
      <c r="C1445" s="5">
        <v>250000</v>
      </c>
      <c r="D1445" s="33"/>
      <c r="E1445" s="198">
        <v>0</v>
      </c>
      <c r="F1445" s="198">
        <v>0</v>
      </c>
      <c r="G1445" s="198">
        <v>0</v>
      </c>
      <c r="H1445" s="198">
        <v>0</v>
      </c>
      <c r="I1445" s="198">
        <v>0</v>
      </c>
      <c r="J1445" s="198">
        <v>1E-4</v>
      </c>
      <c r="K1445" s="198">
        <v>4.1000000000000003E-3</v>
      </c>
      <c r="L1445" s="198">
        <v>3.3599999999999998E-2</v>
      </c>
    </row>
    <row r="1446" spans="1:12" x14ac:dyDescent="0.25">
      <c r="A1446" s="8">
        <v>5</v>
      </c>
      <c r="B1446" s="3">
        <v>47</v>
      </c>
      <c r="C1446" s="5">
        <v>250000</v>
      </c>
      <c r="D1446" s="33"/>
      <c r="E1446" s="198">
        <v>5.4999999999999997E-3</v>
      </c>
      <c r="F1446" s="198">
        <v>1.7899999999999999E-2</v>
      </c>
      <c r="G1446" s="198">
        <v>3.4799999999999998E-2</v>
      </c>
      <c r="H1446" s="198">
        <v>5.5300000000000002E-2</v>
      </c>
      <c r="I1446" s="198">
        <v>0.1047</v>
      </c>
      <c r="J1446" s="198">
        <v>0.1633</v>
      </c>
      <c r="K1446" s="198">
        <v>0.22950000000000001</v>
      </c>
      <c r="L1446" s="198">
        <v>0.3019</v>
      </c>
    </row>
    <row r="1447" spans="1:12" x14ac:dyDescent="0.25">
      <c r="A1447" s="8">
        <v>5</v>
      </c>
      <c r="B1447" s="3">
        <v>48</v>
      </c>
      <c r="C1447" s="5">
        <v>250000</v>
      </c>
      <c r="D1447" s="33"/>
      <c r="E1447" s="198">
        <v>4.7999999999999996E-3</v>
      </c>
      <c r="F1447" s="198">
        <v>1.61E-2</v>
      </c>
      <c r="G1447" s="198">
        <v>3.1899999999999998E-2</v>
      </c>
      <c r="H1447" s="198">
        <v>5.1200000000000002E-2</v>
      </c>
      <c r="I1447" s="198">
        <v>9.8500000000000004E-2</v>
      </c>
      <c r="J1447" s="198">
        <v>0.15540000000000001</v>
      </c>
      <c r="K1447" s="198">
        <v>0.22</v>
      </c>
      <c r="L1447" s="198">
        <v>0.29110000000000003</v>
      </c>
    </row>
    <row r="1448" spans="1:12" x14ac:dyDescent="0.25">
      <c r="A1448" s="8">
        <v>5</v>
      </c>
      <c r="B1448" s="3">
        <v>49</v>
      </c>
      <c r="C1448" s="5">
        <v>250000</v>
      </c>
      <c r="D1448" s="33"/>
      <c r="E1448" s="198">
        <v>4.1000000000000003E-3</v>
      </c>
      <c r="F1448" s="198">
        <v>1.44E-2</v>
      </c>
      <c r="G1448" s="198">
        <v>2.9000000000000001E-2</v>
      </c>
      <c r="H1448" s="198">
        <v>4.7199999999999999E-2</v>
      </c>
      <c r="I1448" s="198">
        <v>9.2399999999999996E-2</v>
      </c>
      <c r="J1448" s="198">
        <v>0.14749999999999999</v>
      </c>
      <c r="K1448" s="198">
        <v>0.21049999999999999</v>
      </c>
      <c r="L1448" s="198">
        <v>0.2802</v>
      </c>
    </row>
    <row r="1449" spans="1:12" x14ac:dyDescent="0.25">
      <c r="A1449" s="8">
        <v>5</v>
      </c>
      <c r="B1449" s="3">
        <v>50</v>
      </c>
      <c r="C1449" s="5">
        <v>250000</v>
      </c>
      <c r="D1449" s="33"/>
      <c r="E1449" s="198">
        <v>3.5000000000000001E-3</v>
      </c>
      <c r="F1449" s="198">
        <v>1.2800000000000001E-2</v>
      </c>
      <c r="G1449" s="198">
        <v>2.63E-2</v>
      </c>
      <c r="H1449" s="198">
        <v>4.3400000000000001E-2</v>
      </c>
      <c r="I1449" s="198">
        <v>8.6499999999999994E-2</v>
      </c>
      <c r="J1449" s="198">
        <v>0.13969999999999999</v>
      </c>
      <c r="K1449" s="198">
        <v>0.20119999999999999</v>
      </c>
      <c r="L1449" s="198">
        <v>0.26950000000000002</v>
      </c>
    </row>
    <row r="1450" spans="1:12" x14ac:dyDescent="0.25">
      <c r="A1450" s="8">
        <v>5</v>
      </c>
      <c r="B1450" s="3">
        <v>51</v>
      </c>
      <c r="C1450" s="5">
        <v>250000</v>
      </c>
      <c r="D1450" s="33"/>
      <c r="E1450" s="198">
        <v>3.0000000000000001E-3</v>
      </c>
      <c r="F1450" s="198">
        <v>1.1299999999999999E-2</v>
      </c>
      <c r="G1450" s="198">
        <v>2.3699999999999999E-2</v>
      </c>
      <c r="H1450" s="198">
        <v>3.9699999999999999E-2</v>
      </c>
      <c r="I1450" s="198">
        <v>8.0699999999999994E-2</v>
      </c>
      <c r="J1450" s="198">
        <v>0.13200000000000001</v>
      </c>
      <c r="K1450" s="198">
        <v>0.1918</v>
      </c>
      <c r="L1450" s="198">
        <v>0.25869999999999999</v>
      </c>
    </row>
    <row r="1451" spans="1:12" x14ac:dyDescent="0.25">
      <c r="A1451" s="8">
        <v>5</v>
      </c>
      <c r="B1451" s="3">
        <v>52</v>
      </c>
      <c r="C1451" s="5">
        <v>250000</v>
      </c>
      <c r="D1451" s="33"/>
      <c r="E1451" s="198">
        <v>2.5000000000000001E-3</v>
      </c>
      <c r="F1451" s="198">
        <v>9.7999999999999997E-3</v>
      </c>
      <c r="G1451" s="198">
        <v>2.1100000000000001E-2</v>
      </c>
      <c r="H1451" s="198">
        <v>3.5999999999999997E-2</v>
      </c>
      <c r="I1451" s="198">
        <v>7.4800000000000005E-2</v>
      </c>
      <c r="J1451" s="198">
        <v>0.1241</v>
      </c>
      <c r="K1451" s="198">
        <v>0.1822</v>
      </c>
      <c r="L1451" s="198">
        <v>0.24759999999999999</v>
      </c>
    </row>
    <row r="1452" spans="1:12" x14ac:dyDescent="0.25">
      <c r="A1452" s="8">
        <v>5</v>
      </c>
      <c r="B1452" s="3">
        <v>53</v>
      </c>
      <c r="C1452" s="5">
        <v>250000</v>
      </c>
      <c r="D1452" s="33"/>
      <c r="E1452" s="198">
        <v>2E-3</v>
      </c>
      <c r="F1452" s="198">
        <v>8.3999999999999995E-3</v>
      </c>
      <c r="G1452" s="198">
        <v>1.8700000000000001E-2</v>
      </c>
      <c r="H1452" s="198">
        <v>3.2300000000000002E-2</v>
      </c>
      <c r="I1452" s="198">
        <v>6.8900000000000003E-2</v>
      </c>
      <c r="J1452" s="198">
        <v>0.1162</v>
      </c>
      <c r="K1452" s="198">
        <v>0.17249999999999999</v>
      </c>
      <c r="L1452" s="198">
        <v>0.23630000000000001</v>
      </c>
    </row>
    <row r="1453" spans="1:12" x14ac:dyDescent="0.25">
      <c r="A1453" s="8">
        <v>5</v>
      </c>
      <c r="B1453" s="3">
        <v>54</v>
      </c>
      <c r="C1453" s="5">
        <v>250000</v>
      </c>
      <c r="D1453" s="33"/>
      <c r="E1453" s="198">
        <v>1.6000000000000001E-3</v>
      </c>
      <c r="F1453" s="198">
        <v>7.1999999999999998E-3</v>
      </c>
      <c r="G1453" s="198">
        <v>1.6299999999999999E-2</v>
      </c>
      <c r="H1453" s="198">
        <v>2.8899999999999999E-2</v>
      </c>
      <c r="I1453" s="198">
        <v>6.3200000000000006E-2</v>
      </c>
      <c r="J1453" s="198">
        <v>0.1084</v>
      </c>
      <c r="K1453" s="198">
        <v>0.16289999999999999</v>
      </c>
      <c r="L1453" s="198">
        <v>0.22509999999999999</v>
      </c>
    </row>
    <row r="1454" spans="1:12" x14ac:dyDescent="0.25">
      <c r="A1454" s="8">
        <v>5</v>
      </c>
      <c r="B1454" s="3">
        <v>55</v>
      </c>
      <c r="C1454" s="5">
        <v>250000</v>
      </c>
      <c r="D1454" s="33"/>
      <c r="E1454" s="198">
        <v>1.2999999999999999E-3</v>
      </c>
      <c r="F1454" s="198">
        <v>6.0000000000000001E-3</v>
      </c>
      <c r="G1454" s="198">
        <v>1.4200000000000001E-2</v>
      </c>
      <c r="H1454" s="198">
        <v>2.5600000000000001E-2</v>
      </c>
      <c r="I1454" s="198">
        <v>5.7700000000000001E-2</v>
      </c>
      <c r="J1454" s="198">
        <v>0.1008</v>
      </c>
      <c r="K1454" s="198">
        <v>0.15329999999999999</v>
      </c>
      <c r="L1454" s="198">
        <v>0.21440000000000001</v>
      </c>
    </row>
    <row r="1455" spans="1:12" x14ac:dyDescent="0.25">
      <c r="A1455" s="8">
        <v>5</v>
      </c>
      <c r="B1455" s="3">
        <v>56</v>
      </c>
      <c r="C1455" s="5">
        <v>250000</v>
      </c>
      <c r="D1455" s="33"/>
      <c r="E1455" s="198">
        <v>1E-3</v>
      </c>
      <c r="F1455" s="198">
        <v>5.0000000000000001E-3</v>
      </c>
      <c r="G1455" s="198">
        <v>1.21E-2</v>
      </c>
      <c r="H1455" s="198">
        <v>2.24E-2</v>
      </c>
      <c r="I1455" s="198">
        <v>5.2200000000000003E-2</v>
      </c>
      <c r="J1455" s="198">
        <v>9.2999999999999999E-2</v>
      </c>
      <c r="K1455" s="198">
        <v>0.14349999999999999</v>
      </c>
      <c r="L1455" s="198">
        <v>0.2056</v>
      </c>
    </row>
    <row r="1456" spans="1:12" x14ac:dyDescent="0.25">
      <c r="A1456" s="8">
        <v>5</v>
      </c>
      <c r="B1456" s="3">
        <v>57</v>
      </c>
      <c r="C1456" s="5">
        <v>250000</v>
      </c>
      <c r="D1456" s="33"/>
      <c r="E1456" s="198">
        <v>8.0000000000000004E-4</v>
      </c>
      <c r="F1456" s="198">
        <v>4.0000000000000001E-3</v>
      </c>
      <c r="G1456" s="198">
        <v>1.0200000000000001E-2</v>
      </c>
      <c r="H1456" s="198">
        <v>1.9400000000000001E-2</v>
      </c>
      <c r="I1456" s="198">
        <v>4.6899999999999997E-2</v>
      </c>
      <c r="J1456" s="198">
        <v>8.5400000000000004E-2</v>
      </c>
      <c r="K1456" s="198">
        <v>0.1338</v>
      </c>
      <c r="L1456" s="198">
        <v>0.19700000000000001</v>
      </c>
    </row>
    <row r="1457" spans="1:12" x14ac:dyDescent="0.25">
      <c r="A1457" s="8">
        <v>5</v>
      </c>
      <c r="B1457" s="3">
        <v>58</v>
      </c>
      <c r="C1457" s="5">
        <v>250000</v>
      </c>
      <c r="D1457" s="33"/>
      <c r="E1457" s="198">
        <v>5.9999999999999995E-4</v>
      </c>
      <c r="F1457" s="198">
        <v>3.3E-3</v>
      </c>
      <c r="G1457" s="198">
        <v>8.6E-3</v>
      </c>
      <c r="H1457" s="198">
        <v>1.6899999999999998E-2</v>
      </c>
      <c r="I1457" s="198">
        <v>4.2099999999999999E-2</v>
      </c>
      <c r="J1457" s="198">
        <v>7.8399999999999997E-2</v>
      </c>
      <c r="K1457" s="198">
        <v>0.12659999999999999</v>
      </c>
      <c r="L1457" s="198">
        <v>0.18920000000000001</v>
      </c>
    </row>
    <row r="1458" spans="1:12" x14ac:dyDescent="0.25">
      <c r="A1458" s="8">
        <v>5</v>
      </c>
      <c r="B1458" s="3">
        <v>59</v>
      </c>
      <c r="C1458" s="5">
        <v>250000</v>
      </c>
      <c r="D1458" s="33"/>
      <c r="E1458" s="198">
        <v>4.0000000000000002E-4</v>
      </c>
      <c r="F1458" s="198">
        <v>2.5999999999999999E-3</v>
      </c>
      <c r="G1458" s="198">
        <v>7.1999999999999998E-3</v>
      </c>
      <c r="H1458" s="198">
        <v>1.44E-2</v>
      </c>
      <c r="I1458" s="198">
        <v>3.7400000000000003E-2</v>
      </c>
      <c r="J1458" s="198">
        <v>7.1499999999999994E-2</v>
      </c>
      <c r="K1458" s="198">
        <v>0.1195</v>
      </c>
      <c r="L1458" s="198">
        <v>0.18140000000000001</v>
      </c>
    </row>
    <row r="1459" spans="1:12" x14ac:dyDescent="0.25">
      <c r="A1459" s="8">
        <v>5</v>
      </c>
      <c r="B1459" s="3">
        <v>60</v>
      </c>
      <c r="C1459" s="5">
        <v>250000</v>
      </c>
      <c r="D1459" s="33"/>
      <c r="E1459" s="198">
        <v>2.9999999999999997E-4</v>
      </c>
      <c r="F1459" s="198">
        <v>2E-3</v>
      </c>
      <c r="G1459" s="198">
        <v>5.7999999999999996E-3</v>
      </c>
      <c r="H1459" s="198">
        <v>1.2200000000000001E-2</v>
      </c>
      <c r="I1459" s="198">
        <v>3.2899999999999999E-2</v>
      </c>
      <c r="J1459" s="198">
        <v>6.5000000000000002E-2</v>
      </c>
      <c r="K1459" s="198">
        <v>0.1124</v>
      </c>
      <c r="L1459" s="198">
        <v>0.17349999999999999</v>
      </c>
    </row>
    <row r="1460" spans="1:12" x14ac:dyDescent="0.25">
      <c r="A1460" s="8">
        <v>5</v>
      </c>
      <c r="B1460" s="3">
        <v>61</v>
      </c>
      <c r="C1460" s="5">
        <v>250000</v>
      </c>
      <c r="D1460" s="33"/>
      <c r="E1460" s="198">
        <v>2.0000000000000001E-4</v>
      </c>
      <c r="F1460" s="198">
        <v>1.5E-3</v>
      </c>
      <c r="G1460" s="198">
        <v>4.7000000000000002E-3</v>
      </c>
      <c r="H1460" s="198">
        <v>1.01E-2</v>
      </c>
      <c r="I1460" s="198">
        <v>2.86E-2</v>
      </c>
      <c r="J1460" s="198">
        <v>5.9299999999999999E-2</v>
      </c>
      <c r="K1460" s="198">
        <v>0.1053</v>
      </c>
      <c r="L1460" s="198">
        <v>0.1658</v>
      </c>
    </row>
    <row r="1461" spans="1:12" x14ac:dyDescent="0.25">
      <c r="A1461" s="8">
        <v>5</v>
      </c>
      <c r="B1461" s="3">
        <v>62</v>
      </c>
      <c r="C1461" s="5">
        <v>250000</v>
      </c>
      <c r="D1461" s="33"/>
      <c r="E1461" s="198">
        <v>1E-4</v>
      </c>
      <c r="F1461" s="198">
        <v>1.1000000000000001E-3</v>
      </c>
      <c r="G1461" s="198">
        <v>3.5999999999999999E-3</v>
      </c>
      <c r="H1461" s="198">
        <v>8.0999999999999996E-3</v>
      </c>
      <c r="I1461" s="198">
        <v>2.4400000000000002E-2</v>
      </c>
      <c r="J1461" s="198">
        <v>5.3699999999999998E-2</v>
      </c>
      <c r="K1461" s="198">
        <v>9.8299999999999998E-2</v>
      </c>
      <c r="L1461" s="198">
        <v>0.15809999999999999</v>
      </c>
    </row>
    <row r="1462" spans="1:12" x14ac:dyDescent="0.25">
      <c r="A1462" s="8">
        <v>5</v>
      </c>
      <c r="B1462" s="3">
        <v>63</v>
      </c>
      <c r="C1462" s="5">
        <v>250000</v>
      </c>
      <c r="D1462" s="33"/>
      <c r="E1462" s="198">
        <v>1E-4</v>
      </c>
      <c r="F1462" s="198">
        <v>8.0000000000000004E-4</v>
      </c>
      <c r="G1462" s="198">
        <v>2.7000000000000001E-3</v>
      </c>
      <c r="H1462" s="198">
        <v>6.4000000000000003E-3</v>
      </c>
      <c r="I1462" s="198">
        <v>2.0500000000000001E-2</v>
      </c>
      <c r="J1462" s="198">
        <v>4.8099999999999997E-2</v>
      </c>
      <c r="K1462" s="198">
        <v>9.1200000000000003E-2</v>
      </c>
      <c r="L1462" s="198">
        <v>0.15029999999999999</v>
      </c>
    </row>
    <row r="1463" spans="1:12" x14ac:dyDescent="0.25">
      <c r="A1463" s="8">
        <v>5</v>
      </c>
      <c r="B1463" s="3">
        <v>64</v>
      </c>
      <c r="C1463" s="5">
        <v>250000</v>
      </c>
      <c r="D1463" s="33"/>
      <c r="E1463" s="198">
        <v>0</v>
      </c>
      <c r="F1463" s="198">
        <v>5.0000000000000001E-4</v>
      </c>
      <c r="G1463" s="198">
        <v>1.9E-3</v>
      </c>
      <c r="H1463" s="198">
        <v>4.7999999999999996E-3</v>
      </c>
      <c r="I1463" s="198">
        <v>1.72E-2</v>
      </c>
      <c r="J1463" s="198">
        <v>4.2599999999999999E-2</v>
      </c>
      <c r="K1463" s="198">
        <v>8.4099999999999994E-2</v>
      </c>
      <c r="L1463" s="198">
        <v>0.14249999999999999</v>
      </c>
    </row>
    <row r="1464" spans="1:12" x14ac:dyDescent="0.25">
      <c r="A1464" s="8">
        <v>5</v>
      </c>
      <c r="B1464" s="3">
        <v>65</v>
      </c>
      <c r="C1464" s="5">
        <v>250000</v>
      </c>
      <c r="D1464" s="33"/>
      <c r="E1464" s="198">
        <v>0</v>
      </c>
      <c r="F1464" s="198">
        <v>2.9999999999999997E-4</v>
      </c>
      <c r="G1464" s="198">
        <v>1.2999999999999999E-3</v>
      </c>
      <c r="H1464" s="198">
        <v>3.5000000000000001E-3</v>
      </c>
      <c r="I1464" s="198">
        <v>1.4E-2</v>
      </c>
      <c r="J1464" s="198">
        <v>3.73E-2</v>
      </c>
      <c r="K1464" s="198">
        <v>7.7100000000000002E-2</v>
      </c>
      <c r="L1464" s="198">
        <v>0.1346</v>
      </c>
    </row>
    <row r="1465" spans="1:12" x14ac:dyDescent="0.25">
      <c r="A1465" s="8">
        <v>5</v>
      </c>
      <c r="B1465" s="3">
        <v>66</v>
      </c>
      <c r="C1465" s="5">
        <v>250000</v>
      </c>
      <c r="D1465" s="33"/>
      <c r="E1465" s="198">
        <v>0</v>
      </c>
      <c r="F1465" s="198">
        <v>2.0000000000000001E-4</v>
      </c>
      <c r="G1465" s="198">
        <v>8.0000000000000004E-4</v>
      </c>
      <c r="H1465" s="198">
        <v>2.3999999999999998E-3</v>
      </c>
      <c r="I1465" s="198">
        <v>1.12E-2</v>
      </c>
      <c r="J1465" s="198">
        <v>3.2300000000000002E-2</v>
      </c>
      <c r="K1465" s="198">
        <v>7.0199999999999999E-2</v>
      </c>
      <c r="L1465" s="198">
        <v>0.1268</v>
      </c>
    </row>
    <row r="1466" spans="1:12" x14ac:dyDescent="0.25">
      <c r="A1466" s="8">
        <v>5</v>
      </c>
      <c r="B1466" s="3">
        <v>67</v>
      </c>
      <c r="C1466" s="5">
        <v>250000</v>
      </c>
      <c r="D1466" s="33"/>
      <c r="E1466" s="198">
        <v>0</v>
      </c>
      <c r="F1466" s="198">
        <v>1E-4</v>
      </c>
      <c r="G1466" s="198">
        <v>5.0000000000000001E-4</v>
      </c>
      <c r="H1466" s="198">
        <v>1.5E-3</v>
      </c>
      <c r="I1466" s="198">
        <v>8.3999999999999995E-3</v>
      </c>
      <c r="J1466" s="198">
        <v>2.7E-2</v>
      </c>
      <c r="K1466" s="198">
        <v>6.2799999999999995E-2</v>
      </c>
      <c r="L1466" s="198">
        <v>0.11840000000000001</v>
      </c>
    </row>
    <row r="1467" spans="1:12" x14ac:dyDescent="0.25">
      <c r="A1467" s="8">
        <v>5</v>
      </c>
      <c r="B1467" s="3">
        <v>68</v>
      </c>
      <c r="C1467" s="5">
        <v>250000</v>
      </c>
      <c r="D1467" s="33"/>
      <c r="E1467" s="198">
        <v>0</v>
      </c>
      <c r="F1467" s="198">
        <v>0</v>
      </c>
      <c r="G1467" s="198">
        <v>2.0000000000000001E-4</v>
      </c>
      <c r="H1467" s="198">
        <v>8.9999999999999998E-4</v>
      </c>
      <c r="I1467" s="198">
        <v>6.0000000000000001E-3</v>
      </c>
      <c r="J1467" s="198">
        <v>2.1899999999999999E-2</v>
      </c>
      <c r="K1467" s="198">
        <v>5.5300000000000002E-2</v>
      </c>
      <c r="L1467" s="198">
        <v>0.10979999999999999</v>
      </c>
    </row>
    <row r="1468" spans="1:12" x14ac:dyDescent="0.25">
      <c r="A1468" s="8">
        <v>5</v>
      </c>
      <c r="B1468" s="3">
        <v>69</v>
      </c>
      <c r="C1468" s="5">
        <v>250000</v>
      </c>
      <c r="D1468" s="33"/>
      <c r="E1468" s="198">
        <v>0</v>
      </c>
      <c r="F1468" s="198">
        <v>0</v>
      </c>
      <c r="G1468" s="198">
        <v>1E-4</v>
      </c>
      <c r="H1468" s="198">
        <v>5.0000000000000001E-4</v>
      </c>
      <c r="I1468" s="198">
        <v>4.1000000000000003E-3</v>
      </c>
      <c r="J1468" s="198">
        <v>1.7399999999999999E-2</v>
      </c>
      <c r="K1468" s="198">
        <v>4.82E-2</v>
      </c>
      <c r="L1468" s="198">
        <v>0.1014</v>
      </c>
    </row>
    <row r="1469" spans="1:12" x14ac:dyDescent="0.25">
      <c r="A1469" s="8">
        <v>5</v>
      </c>
      <c r="B1469" s="3">
        <v>70</v>
      </c>
      <c r="C1469" s="5">
        <v>250000</v>
      </c>
      <c r="D1469" s="33"/>
      <c r="E1469" s="198">
        <v>0</v>
      </c>
      <c r="F1469" s="198">
        <v>0</v>
      </c>
      <c r="G1469" s="198">
        <v>0</v>
      </c>
      <c r="H1469" s="198">
        <v>2.0000000000000001E-4</v>
      </c>
      <c r="I1469" s="198">
        <v>2.3E-3</v>
      </c>
      <c r="J1469" s="198">
        <v>1.2500000000000001E-2</v>
      </c>
      <c r="K1469" s="198">
        <v>0.04</v>
      </c>
      <c r="L1469" s="198">
        <v>9.1600000000000001E-2</v>
      </c>
    </row>
    <row r="1470" spans="1:12" x14ac:dyDescent="0.25">
      <c r="A1470" s="8">
        <v>5</v>
      </c>
      <c r="B1470" s="3">
        <v>71</v>
      </c>
      <c r="C1470" s="5">
        <v>250000</v>
      </c>
      <c r="D1470" s="33"/>
      <c r="E1470" s="198">
        <v>0</v>
      </c>
      <c r="F1470" s="198">
        <v>0</v>
      </c>
      <c r="G1470" s="198">
        <v>0</v>
      </c>
      <c r="H1470" s="198">
        <v>1E-4</v>
      </c>
      <c r="I1470" s="198">
        <v>1.1999999999999999E-3</v>
      </c>
      <c r="J1470" s="198">
        <v>8.3999999999999995E-3</v>
      </c>
      <c r="K1470" s="198">
        <v>3.2199999999999999E-2</v>
      </c>
      <c r="L1470" s="198">
        <v>8.2000000000000003E-2</v>
      </c>
    </row>
    <row r="1471" spans="1:12" x14ac:dyDescent="0.25">
      <c r="A1471" s="8">
        <v>5</v>
      </c>
      <c r="B1471" s="3">
        <v>72</v>
      </c>
      <c r="C1471" s="5">
        <v>250000</v>
      </c>
      <c r="D1471" s="33"/>
      <c r="E1471" s="198">
        <v>0</v>
      </c>
      <c r="F1471" s="198">
        <v>0</v>
      </c>
      <c r="G1471" s="198">
        <v>0</v>
      </c>
      <c r="H1471" s="198">
        <v>0</v>
      </c>
      <c r="I1471" s="198">
        <v>2.9999999999999997E-4</v>
      </c>
      <c r="J1471" s="198">
        <v>4.1000000000000003E-3</v>
      </c>
      <c r="K1471" s="198">
        <v>2.23E-2</v>
      </c>
      <c r="L1471" s="198">
        <v>6.8900000000000003E-2</v>
      </c>
    </row>
    <row r="1472" spans="1:12" x14ac:dyDescent="0.25">
      <c r="A1472" s="8">
        <v>5</v>
      </c>
      <c r="B1472" s="3">
        <v>73</v>
      </c>
      <c r="C1472" s="5">
        <v>250000</v>
      </c>
      <c r="D1472" s="33"/>
      <c r="E1472" s="198">
        <v>0</v>
      </c>
      <c r="F1472" s="198">
        <v>0</v>
      </c>
      <c r="G1472" s="198">
        <v>0</v>
      </c>
      <c r="H1472" s="198">
        <v>0</v>
      </c>
      <c r="I1472" s="198">
        <v>0</v>
      </c>
      <c r="J1472" s="198">
        <v>1.1999999999999999E-3</v>
      </c>
      <c r="K1472" s="198">
        <v>1.26E-2</v>
      </c>
      <c r="L1472" s="198">
        <v>5.4699999999999999E-2</v>
      </c>
    </row>
    <row r="1473" spans="1:12" x14ac:dyDescent="0.25">
      <c r="A1473" s="8">
        <v>5</v>
      </c>
      <c r="B1473" s="3">
        <v>74</v>
      </c>
      <c r="C1473" s="5">
        <v>250000</v>
      </c>
      <c r="D1473" s="33"/>
      <c r="E1473" s="198">
        <v>0</v>
      </c>
      <c r="F1473" s="198">
        <v>0</v>
      </c>
      <c r="G1473" s="198">
        <v>0</v>
      </c>
      <c r="H1473" s="198">
        <v>0</v>
      </c>
      <c r="I1473" s="198">
        <v>0</v>
      </c>
      <c r="J1473" s="198">
        <v>2.9999999999999997E-4</v>
      </c>
      <c r="K1473" s="198">
        <v>7.1999999999999998E-3</v>
      </c>
      <c r="L1473" s="198">
        <v>4.5100000000000001E-2</v>
      </c>
    </row>
    <row r="1474" spans="1:12" x14ac:dyDescent="0.25">
      <c r="A1474" s="8">
        <v>6</v>
      </c>
      <c r="B1474" s="3">
        <v>47</v>
      </c>
      <c r="C1474" s="5">
        <v>250000</v>
      </c>
      <c r="D1474" s="33"/>
      <c r="E1474" s="198">
        <v>6.6E-3</v>
      </c>
      <c r="F1474" s="198">
        <v>2.1100000000000001E-2</v>
      </c>
      <c r="G1474" s="198">
        <v>4.0300000000000002E-2</v>
      </c>
      <c r="H1474" s="198">
        <v>6.3200000000000006E-2</v>
      </c>
      <c r="I1474" s="198">
        <v>0.1172</v>
      </c>
      <c r="J1474" s="198">
        <v>0.18010000000000001</v>
      </c>
      <c r="K1474" s="198">
        <v>0.25</v>
      </c>
      <c r="L1474" s="198">
        <v>0.3256</v>
      </c>
    </row>
    <row r="1475" spans="1:12" x14ac:dyDescent="0.25">
      <c r="A1475" s="8">
        <v>6</v>
      </c>
      <c r="B1475" s="3">
        <v>48</v>
      </c>
      <c r="C1475" s="5">
        <v>250000</v>
      </c>
      <c r="D1475" s="33"/>
      <c r="E1475" s="198">
        <v>5.7999999999999996E-3</v>
      </c>
      <c r="F1475" s="198">
        <v>1.9199999999999998E-2</v>
      </c>
      <c r="G1475" s="198">
        <v>3.7199999999999997E-2</v>
      </c>
      <c r="H1475" s="198">
        <v>5.8900000000000001E-2</v>
      </c>
      <c r="I1475" s="198">
        <v>0.1109</v>
      </c>
      <c r="J1475" s="198">
        <v>0.1721</v>
      </c>
      <c r="K1475" s="198">
        <v>0.2404</v>
      </c>
      <c r="L1475" s="198">
        <v>0.31459999999999999</v>
      </c>
    </row>
    <row r="1476" spans="1:12" x14ac:dyDescent="0.25">
      <c r="A1476" s="8">
        <v>6</v>
      </c>
      <c r="B1476" s="3">
        <v>49</v>
      </c>
      <c r="C1476" s="5">
        <v>250000</v>
      </c>
      <c r="D1476" s="33"/>
      <c r="E1476" s="198">
        <v>5.1000000000000004E-3</v>
      </c>
      <c r="F1476" s="198">
        <v>1.7299999999999999E-2</v>
      </c>
      <c r="G1476" s="198">
        <v>3.4200000000000001E-2</v>
      </c>
      <c r="H1476" s="198">
        <v>5.4800000000000001E-2</v>
      </c>
      <c r="I1476" s="198">
        <v>0.1047</v>
      </c>
      <c r="J1476" s="198">
        <v>0.16400000000000001</v>
      </c>
      <c r="K1476" s="198">
        <v>0.23069999999999999</v>
      </c>
      <c r="L1476" s="198">
        <v>0.30349999999999999</v>
      </c>
    </row>
    <row r="1477" spans="1:12" x14ac:dyDescent="0.25">
      <c r="A1477" s="8">
        <v>6</v>
      </c>
      <c r="B1477" s="3">
        <v>50</v>
      </c>
      <c r="C1477" s="5">
        <v>250000</v>
      </c>
      <c r="D1477" s="33"/>
      <c r="E1477" s="198">
        <v>4.4000000000000003E-3</v>
      </c>
      <c r="F1477" s="198">
        <v>1.55E-2</v>
      </c>
      <c r="G1477" s="198">
        <v>3.1300000000000001E-2</v>
      </c>
      <c r="H1477" s="198">
        <v>5.0700000000000002E-2</v>
      </c>
      <c r="I1477" s="198">
        <v>9.8500000000000004E-2</v>
      </c>
      <c r="J1477" s="198">
        <v>0.156</v>
      </c>
      <c r="K1477" s="198">
        <v>0.22120000000000001</v>
      </c>
      <c r="L1477" s="198">
        <v>0.29260000000000003</v>
      </c>
    </row>
    <row r="1478" spans="1:12" x14ac:dyDescent="0.25">
      <c r="A1478" s="8">
        <v>6</v>
      </c>
      <c r="B1478" s="3">
        <v>51</v>
      </c>
      <c r="C1478" s="5">
        <v>250000</v>
      </c>
      <c r="D1478" s="33"/>
      <c r="E1478" s="198">
        <v>3.8E-3</v>
      </c>
      <c r="F1478" s="198">
        <v>1.3899999999999999E-2</v>
      </c>
      <c r="G1478" s="198">
        <v>2.8500000000000001E-2</v>
      </c>
      <c r="H1478" s="198">
        <v>4.6800000000000001E-2</v>
      </c>
      <c r="I1478" s="198">
        <v>9.2399999999999996E-2</v>
      </c>
      <c r="J1478" s="198">
        <v>0.14799999999999999</v>
      </c>
      <c r="K1478" s="198">
        <v>0.21149999999999999</v>
      </c>
      <c r="L1478" s="198">
        <v>0.28139999999999998</v>
      </c>
    </row>
    <row r="1479" spans="1:12" x14ac:dyDescent="0.25">
      <c r="A1479" s="8">
        <v>6</v>
      </c>
      <c r="B1479" s="3">
        <v>52</v>
      </c>
      <c r="C1479" s="5">
        <v>250000</v>
      </c>
      <c r="D1479" s="33"/>
      <c r="E1479" s="198">
        <v>3.2000000000000002E-3</v>
      </c>
      <c r="F1479" s="198">
        <v>1.2200000000000001E-2</v>
      </c>
      <c r="G1479" s="198">
        <v>2.5700000000000001E-2</v>
      </c>
      <c r="H1479" s="198">
        <v>4.2799999999999998E-2</v>
      </c>
      <c r="I1479" s="198">
        <v>8.6199999999999999E-2</v>
      </c>
      <c r="J1479" s="198">
        <v>0.13980000000000001</v>
      </c>
      <c r="K1479" s="198">
        <v>0.2016</v>
      </c>
      <c r="L1479" s="198">
        <v>0.26989999999999997</v>
      </c>
    </row>
    <row r="1480" spans="1:12" x14ac:dyDescent="0.25">
      <c r="A1480" s="8">
        <v>6</v>
      </c>
      <c r="B1480" s="3">
        <v>53</v>
      </c>
      <c r="C1480" s="5">
        <v>250000</v>
      </c>
      <c r="D1480" s="33"/>
      <c r="E1480" s="198">
        <v>2.7000000000000001E-3</v>
      </c>
      <c r="F1480" s="198">
        <v>1.0699999999999999E-2</v>
      </c>
      <c r="G1480" s="198">
        <v>2.29E-2</v>
      </c>
      <c r="H1480" s="198">
        <v>3.8899999999999997E-2</v>
      </c>
      <c r="I1480" s="198">
        <v>8.0100000000000005E-2</v>
      </c>
      <c r="J1480" s="198">
        <v>0.13159999999999999</v>
      </c>
      <c r="K1480" s="198">
        <v>0.1915</v>
      </c>
      <c r="L1480" s="198">
        <v>0.25819999999999999</v>
      </c>
    </row>
    <row r="1481" spans="1:12" x14ac:dyDescent="0.25">
      <c r="A1481" s="8">
        <v>6</v>
      </c>
      <c r="B1481" s="3">
        <v>54</v>
      </c>
      <c r="C1481" s="5">
        <v>250000</v>
      </c>
      <c r="D1481" s="33"/>
      <c r="E1481" s="198">
        <v>2.2000000000000001E-3</v>
      </c>
      <c r="F1481" s="198">
        <v>9.1999999999999998E-3</v>
      </c>
      <c r="G1481" s="198">
        <v>2.0400000000000001E-2</v>
      </c>
      <c r="H1481" s="198">
        <v>3.5099999999999999E-2</v>
      </c>
      <c r="I1481" s="198">
        <v>7.3999999999999996E-2</v>
      </c>
      <c r="J1481" s="198">
        <v>0.1234</v>
      </c>
      <c r="K1481" s="198">
        <v>0.18140000000000001</v>
      </c>
      <c r="L1481" s="198">
        <v>0.24640000000000001</v>
      </c>
    </row>
    <row r="1482" spans="1:12" x14ac:dyDescent="0.25">
      <c r="A1482" s="8">
        <v>6</v>
      </c>
      <c r="B1482" s="3">
        <v>55</v>
      </c>
      <c r="C1482" s="5">
        <v>250000</v>
      </c>
      <c r="D1482" s="33"/>
      <c r="E1482" s="198">
        <v>1.8E-3</v>
      </c>
      <c r="F1482" s="198">
        <v>7.9000000000000008E-3</v>
      </c>
      <c r="G1482" s="198">
        <v>1.7899999999999999E-2</v>
      </c>
      <c r="H1482" s="198">
        <v>3.15E-2</v>
      </c>
      <c r="I1482" s="198">
        <v>6.8099999999999994E-2</v>
      </c>
      <c r="J1482" s="198">
        <v>0.1153</v>
      </c>
      <c r="K1482" s="198">
        <v>0.17130000000000001</v>
      </c>
      <c r="L1482" s="198">
        <v>0.23549999999999999</v>
      </c>
    </row>
    <row r="1483" spans="1:12" x14ac:dyDescent="0.25">
      <c r="A1483" s="8">
        <v>6</v>
      </c>
      <c r="B1483" s="3">
        <v>56</v>
      </c>
      <c r="C1483" s="5">
        <v>250000</v>
      </c>
      <c r="D1483" s="33"/>
      <c r="E1483" s="198">
        <v>1.4E-3</v>
      </c>
      <c r="F1483" s="198">
        <v>6.6E-3</v>
      </c>
      <c r="G1483" s="198">
        <v>1.55E-2</v>
      </c>
      <c r="H1483" s="198">
        <v>2.7900000000000001E-2</v>
      </c>
      <c r="I1483" s="198">
        <v>6.2E-2</v>
      </c>
      <c r="J1483" s="198">
        <v>0.107</v>
      </c>
      <c r="K1483" s="198">
        <v>0.16089999999999999</v>
      </c>
      <c r="L1483" s="198">
        <v>0.22689999999999999</v>
      </c>
    </row>
    <row r="1484" spans="1:12" x14ac:dyDescent="0.25">
      <c r="A1484" s="8">
        <v>6</v>
      </c>
      <c r="B1484" s="3">
        <v>57</v>
      </c>
      <c r="C1484" s="5">
        <v>250000</v>
      </c>
      <c r="D1484" s="33"/>
      <c r="E1484" s="198">
        <v>1.1000000000000001E-3</v>
      </c>
      <c r="F1484" s="198">
        <v>5.4999999999999997E-3</v>
      </c>
      <c r="G1484" s="198">
        <v>1.3299999999999999E-2</v>
      </c>
      <c r="H1484" s="198">
        <v>2.4500000000000001E-2</v>
      </c>
      <c r="I1484" s="198">
        <v>5.62E-2</v>
      </c>
      <c r="J1484" s="198">
        <v>9.8799999999999999E-2</v>
      </c>
      <c r="K1484" s="198">
        <v>0.15090000000000001</v>
      </c>
      <c r="L1484" s="198">
        <v>0.21840000000000001</v>
      </c>
    </row>
    <row r="1485" spans="1:12" x14ac:dyDescent="0.25">
      <c r="A1485" s="8">
        <v>6</v>
      </c>
      <c r="B1485" s="3">
        <v>58</v>
      </c>
      <c r="C1485" s="5">
        <v>250000</v>
      </c>
      <c r="D1485" s="33"/>
      <c r="E1485" s="198">
        <v>8.9999999999999998E-4</v>
      </c>
      <c r="F1485" s="198">
        <v>4.5999999999999999E-3</v>
      </c>
      <c r="G1485" s="198">
        <v>1.15E-2</v>
      </c>
      <c r="H1485" s="198">
        <v>2.1600000000000001E-2</v>
      </c>
      <c r="I1485" s="198">
        <v>5.0900000000000001E-2</v>
      </c>
      <c r="J1485" s="198">
        <v>9.1200000000000003E-2</v>
      </c>
      <c r="K1485" s="198">
        <v>0.14360000000000001</v>
      </c>
      <c r="L1485" s="198">
        <v>0.21060000000000001</v>
      </c>
    </row>
    <row r="1486" spans="1:12" x14ac:dyDescent="0.25">
      <c r="A1486" s="8">
        <v>6</v>
      </c>
      <c r="B1486" s="3">
        <v>59</v>
      </c>
      <c r="C1486" s="5">
        <v>250000</v>
      </c>
      <c r="D1486" s="33"/>
      <c r="E1486" s="198">
        <v>6.9999999999999999E-4</v>
      </c>
      <c r="F1486" s="198">
        <v>3.7000000000000002E-3</v>
      </c>
      <c r="G1486" s="198">
        <v>9.7000000000000003E-3</v>
      </c>
      <c r="H1486" s="198">
        <v>1.8700000000000001E-2</v>
      </c>
      <c r="I1486" s="198">
        <v>4.5699999999999998E-2</v>
      </c>
      <c r="J1486" s="198">
        <v>8.3599999999999994E-2</v>
      </c>
      <c r="K1486" s="198">
        <v>0.13650000000000001</v>
      </c>
      <c r="L1486" s="198">
        <v>0.20280000000000001</v>
      </c>
    </row>
    <row r="1487" spans="1:12" x14ac:dyDescent="0.25">
      <c r="A1487" s="8">
        <v>6</v>
      </c>
      <c r="B1487" s="3">
        <v>60</v>
      </c>
      <c r="C1487" s="5">
        <v>250000</v>
      </c>
      <c r="D1487" s="33"/>
      <c r="E1487" s="198">
        <v>5.0000000000000001E-4</v>
      </c>
      <c r="F1487" s="198">
        <v>3.0000000000000001E-3</v>
      </c>
      <c r="G1487" s="198">
        <v>8.0999999999999996E-3</v>
      </c>
      <c r="H1487" s="198">
        <v>1.6E-2</v>
      </c>
      <c r="I1487" s="198">
        <v>4.0599999999999997E-2</v>
      </c>
      <c r="J1487" s="198">
        <v>7.6899999999999996E-2</v>
      </c>
      <c r="K1487" s="198">
        <v>0.12920000000000001</v>
      </c>
      <c r="L1487" s="198">
        <v>0.19489999999999999</v>
      </c>
    </row>
    <row r="1488" spans="1:12" x14ac:dyDescent="0.25">
      <c r="A1488" s="8">
        <v>6</v>
      </c>
      <c r="B1488" s="3">
        <v>61</v>
      </c>
      <c r="C1488" s="5">
        <v>250000</v>
      </c>
      <c r="D1488" s="33"/>
      <c r="E1488" s="198">
        <v>4.0000000000000002E-4</v>
      </c>
      <c r="F1488" s="198">
        <v>2.3E-3</v>
      </c>
      <c r="G1488" s="198">
        <v>6.6E-3</v>
      </c>
      <c r="H1488" s="198">
        <v>1.35E-2</v>
      </c>
      <c r="I1488" s="198">
        <v>3.56E-2</v>
      </c>
      <c r="J1488" s="198">
        <v>7.0900000000000005E-2</v>
      </c>
      <c r="K1488" s="198">
        <v>0.12189999999999999</v>
      </c>
      <c r="L1488" s="198">
        <v>0.18729999999999999</v>
      </c>
    </row>
    <row r="1489" spans="1:12" x14ac:dyDescent="0.25">
      <c r="A1489" s="8">
        <v>6</v>
      </c>
      <c r="B1489" s="3">
        <v>62</v>
      </c>
      <c r="C1489" s="5">
        <v>250000</v>
      </c>
      <c r="D1489" s="33"/>
      <c r="E1489" s="198">
        <v>2.0000000000000001E-4</v>
      </c>
      <c r="F1489" s="198">
        <v>1.6999999999999999E-3</v>
      </c>
      <c r="G1489" s="198">
        <v>5.1999999999999998E-3</v>
      </c>
      <c r="H1489" s="198">
        <v>1.11E-2</v>
      </c>
      <c r="I1489" s="198">
        <v>3.0800000000000001E-2</v>
      </c>
      <c r="J1489" s="198">
        <v>6.4899999999999999E-2</v>
      </c>
      <c r="K1489" s="198">
        <v>0.1147</v>
      </c>
      <c r="L1489" s="198">
        <v>0.1797</v>
      </c>
    </row>
    <row r="1490" spans="1:12" x14ac:dyDescent="0.25">
      <c r="A1490" s="8">
        <v>6</v>
      </c>
      <c r="B1490" s="3">
        <v>63</v>
      </c>
      <c r="C1490" s="5">
        <v>250000</v>
      </c>
      <c r="D1490" s="33"/>
      <c r="E1490" s="198">
        <v>2.0000000000000001E-4</v>
      </c>
      <c r="F1490" s="198">
        <v>1.2999999999999999E-3</v>
      </c>
      <c r="G1490" s="198">
        <v>4.0000000000000001E-3</v>
      </c>
      <c r="H1490" s="198">
        <v>8.8999999999999999E-3</v>
      </c>
      <c r="I1490" s="198">
        <v>2.6499999999999999E-2</v>
      </c>
      <c r="J1490" s="198">
        <v>5.8900000000000001E-2</v>
      </c>
      <c r="K1490" s="198">
        <v>0.1074</v>
      </c>
      <c r="L1490" s="198">
        <v>0.17180000000000001</v>
      </c>
    </row>
    <row r="1491" spans="1:12" x14ac:dyDescent="0.25">
      <c r="A1491" s="8">
        <v>6</v>
      </c>
      <c r="B1491" s="3">
        <v>64</v>
      </c>
      <c r="C1491" s="5">
        <v>250000</v>
      </c>
      <c r="D1491" s="33"/>
      <c r="E1491" s="198">
        <v>1E-4</v>
      </c>
      <c r="F1491" s="198">
        <v>8.9999999999999998E-4</v>
      </c>
      <c r="G1491" s="198">
        <v>3.0000000000000001E-3</v>
      </c>
      <c r="H1491" s="198">
        <v>6.8999999999999999E-3</v>
      </c>
      <c r="I1491" s="198">
        <v>2.2599999999999999E-2</v>
      </c>
      <c r="J1491" s="198">
        <v>5.2999999999999999E-2</v>
      </c>
      <c r="K1491" s="198">
        <v>0.10009999999999999</v>
      </c>
      <c r="L1491" s="198">
        <v>0.1641</v>
      </c>
    </row>
    <row r="1492" spans="1:12" x14ac:dyDescent="0.25">
      <c r="A1492" s="8">
        <v>6</v>
      </c>
      <c r="B1492" s="3">
        <v>65</v>
      </c>
      <c r="C1492" s="5">
        <v>250000</v>
      </c>
      <c r="D1492" s="33"/>
      <c r="E1492" s="198">
        <v>1E-4</v>
      </c>
      <c r="F1492" s="198">
        <v>5.9999999999999995E-4</v>
      </c>
      <c r="G1492" s="198">
        <v>2.0999999999999999E-3</v>
      </c>
      <c r="H1492" s="198">
        <v>5.1999999999999998E-3</v>
      </c>
      <c r="I1492" s="198">
        <v>1.89E-2</v>
      </c>
      <c r="J1492" s="198">
        <v>4.7199999999999999E-2</v>
      </c>
      <c r="K1492" s="198">
        <v>9.2799999999999994E-2</v>
      </c>
      <c r="L1492" s="198">
        <v>0.15629999999999999</v>
      </c>
    </row>
    <row r="1493" spans="1:12" x14ac:dyDescent="0.25">
      <c r="A1493" s="8">
        <v>6</v>
      </c>
      <c r="B1493" s="3">
        <v>66</v>
      </c>
      <c r="C1493" s="5">
        <v>250000</v>
      </c>
      <c r="D1493" s="33"/>
      <c r="E1493" s="198">
        <v>0</v>
      </c>
      <c r="F1493" s="198">
        <v>2.9999999999999997E-4</v>
      </c>
      <c r="G1493" s="198">
        <v>1.4E-3</v>
      </c>
      <c r="H1493" s="198">
        <v>3.7000000000000002E-3</v>
      </c>
      <c r="I1493" s="198">
        <v>1.55E-2</v>
      </c>
      <c r="J1493" s="198">
        <v>4.1500000000000002E-2</v>
      </c>
      <c r="K1493" s="198">
        <v>8.5599999999999996E-2</v>
      </c>
      <c r="L1493" s="198">
        <v>0.14849999999999999</v>
      </c>
    </row>
    <row r="1494" spans="1:12" x14ac:dyDescent="0.25">
      <c r="A1494" s="8">
        <v>6</v>
      </c>
      <c r="B1494" s="3">
        <v>67</v>
      </c>
      <c r="C1494" s="5">
        <v>250000</v>
      </c>
      <c r="D1494" s="33"/>
      <c r="E1494" s="198">
        <v>0</v>
      </c>
      <c r="F1494" s="198">
        <v>2.0000000000000001E-4</v>
      </c>
      <c r="G1494" s="198">
        <v>8.0000000000000004E-4</v>
      </c>
      <c r="H1494" s="198">
        <v>2.5000000000000001E-3</v>
      </c>
      <c r="I1494" s="198">
        <v>1.21E-2</v>
      </c>
      <c r="J1494" s="198">
        <v>3.56E-2</v>
      </c>
      <c r="K1494" s="198">
        <v>7.7799999999999994E-2</v>
      </c>
      <c r="L1494" s="198">
        <v>0.1401</v>
      </c>
    </row>
    <row r="1495" spans="1:12" x14ac:dyDescent="0.25">
      <c r="A1495" s="8">
        <v>6</v>
      </c>
      <c r="B1495" s="3">
        <v>68</v>
      </c>
      <c r="C1495" s="5">
        <v>250000</v>
      </c>
      <c r="D1495" s="33"/>
      <c r="E1495" s="198">
        <v>0</v>
      </c>
      <c r="F1495" s="198">
        <v>1E-4</v>
      </c>
      <c r="G1495" s="198">
        <v>4.0000000000000002E-4</v>
      </c>
      <c r="H1495" s="198">
        <v>1.5E-3</v>
      </c>
      <c r="I1495" s="198">
        <v>9.1000000000000004E-3</v>
      </c>
      <c r="J1495" s="198">
        <v>2.98E-2</v>
      </c>
      <c r="K1495" s="198">
        <v>6.9900000000000004E-2</v>
      </c>
      <c r="L1495" s="198">
        <v>0.13159999999999999</v>
      </c>
    </row>
    <row r="1496" spans="1:12" x14ac:dyDescent="0.25">
      <c r="A1496" s="8">
        <v>6</v>
      </c>
      <c r="B1496" s="3">
        <v>69</v>
      </c>
      <c r="C1496" s="5">
        <v>250000</v>
      </c>
      <c r="D1496" s="33"/>
      <c r="E1496" s="198">
        <v>0</v>
      </c>
      <c r="F1496" s="198">
        <v>0</v>
      </c>
      <c r="G1496" s="198">
        <v>2.0000000000000001E-4</v>
      </c>
      <c r="H1496" s="198">
        <v>8.9999999999999998E-4</v>
      </c>
      <c r="I1496" s="198">
        <v>6.4999999999999997E-3</v>
      </c>
      <c r="J1496" s="198">
        <v>2.4500000000000001E-2</v>
      </c>
      <c r="K1496" s="198">
        <v>6.2399999999999997E-2</v>
      </c>
      <c r="L1496" s="198">
        <v>0.12330000000000001</v>
      </c>
    </row>
    <row r="1497" spans="1:12" x14ac:dyDescent="0.25">
      <c r="A1497" s="8">
        <v>6</v>
      </c>
      <c r="B1497" s="3">
        <v>70</v>
      </c>
      <c r="C1497" s="5">
        <v>250000</v>
      </c>
      <c r="D1497" s="33"/>
      <c r="E1497" s="198">
        <v>0</v>
      </c>
      <c r="F1497" s="198">
        <v>0</v>
      </c>
      <c r="G1497" s="198">
        <v>1E-4</v>
      </c>
      <c r="H1497" s="198">
        <v>4.0000000000000002E-4</v>
      </c>
      <c r="I1497" s="198">
        <v>4.0000000000000001E-3</v>
      </c>
      <c r="J1497" s="198">
        <v>1.8599999999999998E-2</v>
      </c>
      <c r="K1497" s="198">
        <v>5.3499999999999999E-2</v>
      </c>
      <c r="L1497" s="198">
        <v>0.11360000000000001</v>
      </c>
    </row>
    <row r="1498" spans="1:12" x14ac:dyDescent="0.25">
      <c r="A1498" s="8">
        <v>6</v>
      </c>
      <c r="B1498" s="3">
        <v>71</v>
      </c>
      <c r="C1498" s="5">
        <v>250000</v>
      </c>
      <c r="D1498" s="33"/>
      <c r="E1498" s="198">
        <v>0</v>
      </c>
      <c r="F1498" s="198">
        <v>0</v>
      </c>
      <c r="G1498" s="198">
        <v>0</v>
      </c>
      <c r="H1498" s="198">
        <v>1E-4</v>
      </c>
      <c r="I1498" s="198">
        <v>2.2000000000000001E-3</v>
      </c>
      <c r="J1498" s="198">
        <v>1.34E-2</v>
      </c>
      <c r="K1498" s="198">
        <v>4.4999999999999998E-2</v>
      </c>
      <c r="L1498" s="198">
        <v>0.1041</v>
      </c>
    </row>
    <row r="1499" spans="1:12" x14ac:dyDescent="0.25">
      <c r="A1499" s="8">
        <v>6</v>
      </c>
      <c r="B1499" s="3">
        <v>72</v>
      </c>
      <c r="C1499" s="5">
        <v>250000</v>
      </c>
      <c r="D1499" s="33"/>
      <c r="E1499" s="198">
        <v>0</v>
      </c>
      <c r="F1499" s="198">
        <v>0</v>
      </c>
      <c r="G1499" s="198">
        <v>0</v>
      </c>
      <c r="H1499" s="198">
        <v>0</v>
      </c>
      <c r="I1499" s="198">
        <v>6.9999999999999999E-4</v>
      </c>
      <c r="J1499" s="198">
        <v>7.4999999999999997E-3</v>
      </c>
      <c r="K1499" s="198">
        <v>3.3700000000000001E-2</v>
      </c>
      <c r="L1499" s="198">
        <v>9.1200000000000003E-2</v>
      </c>
    </row>
    <row r="1500" spans="1:12" x14ac:dyDescent="0.25">
      <c r="A1500" s="8">
        <v>6</v>
      </c>
      <c r="B1500" s="3">
        <v>73</v>
      </c>
      <c r="C1500" s="5">
        <v>250000</v>
      </c>
      <c r="D1500" s="33"/>
      <c r="E1500" s="198">
        <v>0</v>
      </c>
      <c r="F1500" s="198">
        <v>0</v>
      </c>
      <c r="G1500" s="198">
        <v>0</v>
      </c>
      <c r="H1500" s="198">
        <v>0</v>
      </c>
      <c r="I1500" s="198">
        <v>1E-4</v>
      </c>
      <c r="J1500" s="198">
        <v>2.8E-3</v>
      </c>
      <c r="K1500" s="198">
        <v>2.1899999999999999E-2</v>
      </c>
      <c r="L1500" s="198">
        <v>7.7299999999999994E-2</v>
      </c>
    </row>
    <row r="1501" spans="1:12" x14ac:dyDescent="0.25">
      <c r="A1501" s="8">
        <v>6</v>
      </c>
      <c r="B1501" s="3">
        <v>74</v>
      </c>
      <c r="C1501" s="5">
        <v>250000</v>
      </c>
      <c r="D1501" s="33"/>
      <c r="E1501" s="198">
        <v>0</v>
      </c>
      <c r="F1501" s="198">
        <v>0</v>
      </c>
      <c r="G1501" s="198">
        <v>0</v>
      </c>
      <c r="H1501" s="198">
        <v>0</v>
      </c>
      <c r="I1501" s="198">
        <v>0</v>
      </c>
      <c r="J1501" s="198">
        <v>1E-3</v>
      </c>
      <c r="K1501" s="198">
        <v>1.46E-2</v>
      </c>
      <c r="L1501" s="198">
        <v>6.8000000000000005E-2</v>
      </c>
    </row>
    <row r="1502" spans="1:12" x14ac:dyDescent="0.25">
      <c r="A1502" s="8">
        <v>7</v>
      </c>
      <c r="B1502" s="3">
        <v>47</v>
      </c>
      <c r="C1502" s="5">
        <v>250000</v>
      </c>
      <c r="D1502" s="33"/>
      <c r="E1502" s="198">
        <v>9.1999999999999998E-3</v>
      </c>
      <c r="F1502" s="198">
        <v>2.69E-2</v>
      </c>
      <c r="G1502" s="198">
        <v>4.9299999999999997E-2</v>
      </c>
      <c r="H1502" s="198">
        <v>7.5200000000000003E-2</v>
      </c>
      <c r="I1502" s="198">
        <v>0.13450000000000001</v>
      </c>
      <c r="J1502" s="198">
        <v>0.20169999999999999</v>
      </c>
      <c r="K1502" s="198">
        <v>0.27489999999999998</v>
      </c>
      <c r="L1502" s="198">
        <v>0.35299999999999998</v>
      </c>
    </row>
    <row r="1503" spans="1:12" x14ac:dyDescent="0.25">
      <c r="A1503" s="8">
        <v>7</v>
      </c>
      <c r="B1503" s="3">
        <v>48</v>
      </c>
      <c r="C1503" s="5">
        <v>250000</v>
      </c>
      <c r="D1503" s="33"/>
      <c r="E1503" s="198">
        <v>8.2000000000000007E-3</v>
      </c>
      <c r="F1503" s="198">
        <v>2.47E-2</v>
      </c>
      <c r="G1503" s="198">
        <v>4.5999999999999999E-2</v>
      </c>
      <c r="H1503" s="198">
        <v>7.0699999999999999E-2</v>
      </c>
      <c r="I1503" s="198">
        <v>0.12790000000000001</v>
      </c>
      <c r="J1503" s="198">
        <v>0.1933</v>
      </c>
      <c r="K1503" s="198">
        <v>0.26490000000000002</v>
      </c>
      <c r="L1503" s="198">
        <v>0.34160000000000001</v>
      </c>
    </row>
    <row r="1504" spans="1:12" x14ac:dyDescent="0.25">
      <c r="A1504" s="8">
        <v>7</v>
      </c>
      <c r="B1504" s="3">
        <v>49</v>
      </c>
      <c r="C1504" s="5">
        <v>250000</v>
      </c>
      <c r="D1504" s="33"/>
      <c r="E1504" s="198">
        <v>7.3000000000000001E-3</v>
      </c>
      <c r="F1504" s="198">
        <v>2.2599999999999999E-2</v>
      </c>
      <c r="G1504" s="198">
        <v>4.2700000000000002E-2</v>
      </c>
      <c r="H1504" s="198">
        <v>6.6199999999999995E-2</v>
      </c>
      <c r="I1504" s="198">
        <v>0.12130000000000001</v>
      </c>
      <c r="J1504" s="198">
        <v>0.18479999999999999</v>
      </c>
      <c r="K1504" s="198">
        <v>0.25480000000000003</v>
      </c>
      <c r="L1504" s="198">
        <v>0.33</v>
      </c>
    </row>
    <row r="1505" spans="1:12" x14ac:dyDescent="0.25">
      <c r="A1505" s="8">
        <v>7</v>
      </c>
      <c r="B1505" s="3">
        <v>50</v>
      </c>
      <c r="C1505" s="5">
        <v>250000</v>
      </c>
      <c r="D1505" s="33"/>
      <c r="E1505" s="198">
        <v>6.4999999999999997E-3</v>
      </c>
      <c r="F1505" s="198">
        <v>2.06E-2</v>
      </c>
      <c r="G1505" s="198">
        <v>3.9399999999999998E-2</v>
      </c>
      <c r="H1505" s="198">
        <v>6.1800000000000001E-2</v>
      </c>
      <c r="I1505" s="198">
        <v>0.1148</v>
      </c>
      <c r="J1505" s="198">
        <v>0.1764</v>
      </c>
      <c r="K1505" s="198">
        <v>0.24479999999999999</v>
      </c>
      <c r="L1505" s="198">
        <v>0.31850000000000001</v>
      </c>
    </row>
    <row r="1506" spans="1:12" x14ac:dyDescent="0.25">
      <c r="A1506" s="8">
        <v>7</v>
      </c>
      <c r="B1506" s="3">
        <v>51</v>
      </c>
      <c r="C1506" s="5">
        <v>250000</v>
      </c>
      <c r="D1506" s="33"/>
      <c r="E1506" s="198">
        <v>5.7000000000000002E-3</v>
      </c>
      <c r="F1506" s="198">
        <v>1.8700000000000001E-2</v>
      </c>
      <c r="G1506" s="198">
        <v>3.6299999999999999E-2</v>
      </c>
      <c r="H1506" s="198">
        <v>5.7500000000000002E-2</v>
      </c>
      <c r="I1506" s="198">
        <v>0.10829999999999999</v>
      </c>
      <c r="J1506" s="198">
        <v>0.16800000000000001</v>
      </c>
      <c r="K1506" s="198">
        <v>0.2346</v>
      </c>
      <c r="L1506" s="198">
        <v>0.30680000000000002</v>
      </c>
    </row>
    <row r="1507" spans="1:12" x14ac:dyDescent="0.25">
      <c r="A1507" s="8">
        <v>7</v>
      </c>
      <c r="B1507" s="3">
        <v>52</v>
      </c>
      <c r="C1507" s="5">
        <v>250000</v>
      </c>
      <c r="D1507" s="33"/>
      <c r="E1507" s="198">
        <v>4.8999999999999998E-3</v>
      </c>
      <c r="F1507" s="198">
        <v>1.67E-2</v>
      </c>
      <c r="G1507" s="198">
        <v>3.3099999999999997E-2</v>
      </c>
      <c r="H1507" s="198">
        <v>5.3100000000000001E-2</v>
      </c>
      <c r="I1507" s="198">
        <v>0.1016</v>
      </c>
      <c r="J1507" s="198">
        <v>0.1593</v>
      </c>
      <c r="K1507" s="198">
        <v>0.224</v>
      </c>
      <c r="L1507" s="198">
        <v>0.29459999999999997</v>
      </c>
    </row>
    <row r="1508" spans="1:12" x14ac:dyDescent="0.25">
      <c r="A1508" s="8">
        <v>7</v>
      </c>
      <c r="B1508" s="3">
        <v>53</v>
      </c>
      <c r="C1508" s="5">
        <v>250000</v>
      </c>
      <c r="D1508" s="33"/>
      <c r="E1508" s="198">
        <v>4.1999999999999997E-3</v>
      </c>
      <c r="F1508" s="198">
        <v>1.4800000000000001E-2</v>
      </c>
      <c r="G1508" s="198">
        <v>0.03</v>
      </c>
      <c r="H1508" s="198">
        <v>4.87E-2</v>
      </c>
      <c r="I1508" s="198">
        <v>9.4899999999999998E-2</v>
      </c>
      <c r="J1508" s="198">
        <v>0.15040000000000001</v>
      </c>
      <c r="K1508" s="198">
        <v>0.21329999999999999</v>
      </c>
      <c r="L1508" s="198">
        <v>0.28210000000000002</v>
      </c>
    </row>
    <row r="1509" spans="1:12" x14ac:dyDescent="0.25">
      <c r="A1509" s="8">
        <v>7</v>
      </c>
      <c r="B1509" s="3">
        <v>54</v>
      </c>
      <c r="C1509" s="5">
        <v>250000</v>
      </c>
      <c r="D1509" s="33"/>
      <c r="E1509" s="198">
        <v>3.5999999999999999E-3</v>
      </c>
      <c r="F1509" s="198">
        <v>1.3100000000000001E-2</v>
      </c>
      <c r="G1509" s="198">
        <v>2.7E-2</v>
      </c>
      <c r="H1509" s="198">
        <v>4.4499999999999998E-2</v>
      </c>
      <c r="I1509" s="198">
        <v>8.8300000000000003E-2</v>
      </c>
      <c r="J1509" s="198">
        <v>0.1416</v>
      </c>
      <c r="K1509" s="198">
        <v>0.20250000000000001</v>
      </c>
      <c r="L1509" s="198">
        <v>0.26960000000000001</v>
      </c>
    </row>
    <row r="1510" spans="1:12" x14ac:dyDescent="0.25">
      <c r="A1510" s="8">
        <v>7</v>
      </c>
      <c r="B1510" s="3">
        <v>55</v>
      </c>
      <c r="C1510" s="5">
        <v>250000</v>
      </c>
      <c r="D1510" s="33"/>
      <c r="E1510" s="198">
        <v>3.0000000000000001E-3</v>
      </c>
      <c r="F1510" s="198">
        <v>1.14E-2</v>
      </c>
      <c r="G1510" s="198">
        <v>2.41E-2</v>
      </c>
      <c r="H1510" s="198">
        <v>4.0300000000000002E-2</v>
      </c>
      <c r="I1510" s="198">
        <v>8.1699999999999995E-2</v>
      </c>
      <c r="J1510" s="198">
        <v>0.1328</v>
      </c>
      <c r="K1510" s="198">
        <v>0.19170000000000001</v>
      </c>
      <c r="L1510" s="198">
        <v>0.2596</v>
      </c>
    </row>
    <row r="1511" spans="1:12" x14ac:dyDescent="0.25">
      <c r="A1511" s="8">
        <v>7</v>
      </c>
      <c r="B1511" s="3">
        <v>56</v>
      </c>
      <c r="C1511" s="5">
        <v>250000</v>
      </c>
      <c r="D1511" s="33"/>
      <c r="E1511" s="198">
        <v>2.3999999999999998E-3</v>
      </c>
      <c r="F1511" s="198">
        <v>9.7999999999999997E-3</v>
      </c>
      <c r="G1511" s="198">
        <v>2.12E-2</v>
      </c>
      <c r="H1511" s="198">
        <v>3.6200000000000003E-2</v>
      </c>
      <c r="I1511" s="198">
        <v>7.4999999999999997E-2</v>
      </c>
      <c r="J1511" s="198">
        <v>0.12379999999999999</v>
      </c>
      <c r="K1511" s="198">
        <v>0.18049999999999999</v>
      </c>
      <c r="L1511" s="198">
        <v>0.251</v>
      </c>
    </row>
    <row r="1512" spans="1:12" x14ac:dyDescent="0.25">
      <c r="A1512" s="8">
        <v>7</v>
      </c>
      <c r="B1512" s="3">
        <v>57</v>
      </c>
      <c r="C1512" s="5">
        <v>250000</v>
      </c>
      <c r="D1512" s="33"/>
      <c r="E1512" s="198">
        <v>2E-3</v>
      </c>
      <c r="F1512" s="198">
        <v>8.3000000000000001E-3</v>
      </c>
      <c r="G1512" s="198">
        <v>1.8499999999999999E-2</v>
      </c>
      <c r="H1512" s="198">
        <v>3.2199999999999999E-2</v>
      </c>
      <c r="I1512" s="198">
        <v>6.8500000000000005E-2</v>
      </c>
      <c r="J1512" s="198">
        <v>0.1148</v>
      </c>
      <c r="K1512" s="198">
        <v>0.1709</v>
      </c>
      <c r="L1512" s="198">
        <v>0.24249999999999999</v>
      </c>
    </row>
    <row r="1513" spans="1:12" x14ac:dyDescent="0.25">
      <c r="A1513" s="8">
        <v>7</v>
      </c>
      <c r="B1513" s="3">
        <v>58</v>
      </c>
      <c r="C1513" s="5">
        <v>250000</v>
      </c>
      <c r="D1513" s="33"/>
      <c r="E1513" s="198">
        <v>1.6000000000000001E-3</v>
      </c>
      <c r="F1513" s="198">
        <v>7.0000000000000001E-3</v>
      </c>
      <c r="G1513" s="198">
        <v>1.6199999999999999E-2</v>
      </c>
      <c r="H1513" s="198">
        <v>2.87E-2</v>
      </c>
      <c r="I1513" s="198">
        <v>6.25E-2</v>
      </c>
      <c r="J1513" s="198">
        <v>0.10630000000000001</v>
      </c>
      <c r="K1513" s="198">
        <v>0.1636</v>
      </c>
      <c r="L1513" s="198">
        <v>0.23469999999999999</v>
      </c>
    </row>
    <row r="1514" spans="1:12" x14ac:dyDescent="0.25">
      <c r="A1514" s="8">
        <v>7</v>
      </c>
      <c r="B1514" s="3">
        <v>59</v>
      </c>
      <c r="C1514" s="5">
        <v>250000</v>
      </c>
      <c r="D1514" s="33"/>
      <c r="E1514" s="198">
        <v>1.2999999999999999E-3</v>
      </c>
      <c r="F1514" s="198">
        <v>5.8999999999999999E-3</v>
      </c>
      <c r="G1514" s="198">
        <v>1.3899999999999999E-2</v>
      </c>
      <c r="H1514" s="198">
        <v>2.52E-2</v>
      </c>
      <c r="I1514" s="198">
        <v>5.6500000000000002E-2</v>
      </c>
      <c r="J1514" s="198">
        <v>9.8000000000000004E-2</v>
      </c>
      <c r="K1514" s="198">
        <v>0.15629999999999999</v>
      </c>
      <c r="L1514" s="198">
        <v>0.2268</v>
      </c>
    </row>
    <row r="1515" spans="1:12" x14ac:dyDescent="0.25">
      <c r="A1515" s="8">
        <v>7</v>
      </c>
      <c r="B1515" s="3">
        <v>60</v>
      </c>
      <c r="C1515" s="5">
        <v>250000</v>
      </c>
      <c r="D1515" s="33"/>
      <c r="E1515" s="198">
        <v>1E-3</v>
      </c>
      <c r="F1515" s="198">
        <v>4.7999999999999996E-3</v>
      </c>
      <c r="G1515" s="198">
        <v>1.18E-2</v>
      </c>
      <c r="H1515" s="198">
        <v>2.1899999999999999E-2</v>
      </c>
      <c r="I1515" s="198">
        <v>5.0500000000000003E-2</v>
      </c>
      <c r="J1515" s="198">
        <v>9.1499999999999998E-2</v>
      </c>
      <c r="K1515" s="198">
        <v>0.1487</v>
      </c>
      <c r="L1515" s="198">
        <v>0.21890000000000001</v>
      </c>
    </row>
    <row r="1516" spans="1:12" x14ac:dyDescent="0.25">
      <c r="A1516" s="8">
        <v>7</v>
      </c>
      <c r="B1516" s="3">
        <v>61</v>
      </c>
      <c r="C1516" s="5">
        <v>250000</v>
      </c>
      <c r="D1516" s="33"/>
      <c r="E1516" s="198">
        <v>6.9999999999999999E-4</v>
      </c>
      <c r="F1516" s="198">
        <v>3.8999999999999998E-3</v>
      </c>
      <c r="G1516" s="198">
        <v>9.7999999999999997E-3</v>
      </c>
      <c r="H1516" s="198">
        <v>1.8700000000000001E-2</v>
      </c>
      <c r="I1516" s="198">
        <v>4.4699999999999997E-2</v>
      </c>
      <c r="J1516" s="198">
        <v>8.5099999999999995E-2</v>
      </c>
      <c r="K1516" s="198">
        <v>0.14119999999999999</v>
      </c>
      <c r="L1516" s="198">
        <v>0.2112</v>
      </c>
    </row>
    <row r="1517" spans="1:12" x14ac:dyDescent="0.25">
      <c r="A1517" s="8">
        <v>7</v>
      </c>
      <c r="B1517" s="3">
        <v>62</v>
      </c>
      <c r="C1517" s="5">
        <v>250000</v>
      </c>
      <c r="D1517" s="33"/>
      <c r="E1517" s="198">
        <v>5.0000000000000001E-4</v>
      </c>
      <c r="F1517" s="198">
        <v>3.0000000000000001E-3</v>
      </c>
      <c r="G1517" s="198">
        <v>8.0000000000000002E-3</v>
      </c>
      <c r="H1517" s="198">
        <v>1.5699999999999999E-2</v>
      </c>
      <c r="I1517" s="198">
        <v>3.9100000000000003E-2</v>
      </c>
      <c r="J1517" s="198">
        <v>7.8799999999999995E-2</v>
      </c>
      <c r="K1517" s="198">
        <v>0.1338</v>
      </c>
      <c r="L1517" s="198">
        <v>0.2036</v>
      </c>
    </row>
    <row r="1518" spans="1:12" x14ac:dyDescent="0.25">
      <c r="A1518" s="8">
        <v>7</v>
      </c>
      <c r="B1518" s="3">
        <v>63</v>
      </c>
      <c r="C1518" s="5">
        <v>250000</v>
      </c>
      <c r="D1518" s="33"/>
      <c r="E1518" s="198">
        <v>4.0000000000000002E-4</v>
      </c>
      <c r="F1518" s="198">
        <v>2.2000000000000001E-3</v>
      </c>
      <c r="G1518" s="198">
        <v>6.3E-3</v>
      </c>
      <c r="H1518" s="198">
        <v>1.2800000000000001E-2</v>
      </c>
      <c r="I1518" s="198">
        <v>3.44E-2</v>
      </c>
      <c r="J1518" s="198">
        <v>7.22E-2</v>
      </c>
      <c r="K1518" s="198">
        <v>0.12620000000000001</v>
      </c>
      <c r="L1518" s="198">
        <v>0.1958</v>
      </c>
    </row>
    <row r="1519" spans="1:12" x14ac:dyDescent="0.25">
      <c r="A1519" s="8">
        <v>7</v>
      </c>
      <c r="B1519" s="3">
        <v>64</v>
      </c>
      <c r="C1519" s="5">
        <v>250000</v>
      </c>
      <c r="D1519" s="33"/>
      <c r="E1519" s="198">
        <v>2.0000000000000001E-4</v>
      </c>
      <c r="F1519" s="198">
        <v>1.6000000000000001E-3</v>
      </c>
      <c r="G1519" s="198">
        <v>4.7999999999999996E-3</v>
      </c>
      <c r="H1519" s="198">
        <v>1.0200000000000001E-2</v>
      </c>
      <c r="I1519" s="198">
        <v>2.9899999999999999E-2</v>
      </c>
      <c r="J1519" s="198">
        <v>6.5699999999999995E-2</v>
      </c>
      <c r="K1519" s="198">
        <v>0.1187</v>
      </c>
      <c r="L1519" s="198">
        <v>0.188</v>
      </c>
    </row>
    <row r="1520" spans="1:12" x14ac:dyDescent="0.25">
      <c r="A1520" s="8">
        <v>7</v>
      </c>
      <c r="B1520" s="3">
        <v>65</v>
      </c>
      <c r="C1520" s="5">
        <v>250000</v>
      </c>
      <c r="D1520" s="33"/>
      <c r="E1520" s="198">
        <v>1E-4</v>
      </c>
      <c r="F1520" s="198">
        <v>1.1000000000000001E-3</v>
      </c>
      <c r="G1520" s="198">
        <v>3.5000000000000001E-3</v>
      </c>
      <c r="H1520" s="198">
        <v>7.7999999999999996E-3</v>
      </c>
      <c r="I1520" s="198">
        <v>2.5600000000000001E-2</v>
      </c>
      <c r="J1520" s="198">
        <v>5.9400000000000001E-2</v>
      </c>
      <c r="K1520" s="198">
        <v>0.1111</v>
      </c>
      <c r="L1520" s="198">
        <v>0.18029999999999999</v>
      </c>
    </row>
    <row r="1521" spans="1:12" x14ac:dyDescent="0.25">
      <c r="A1521" s="8">
        <v>7</v>
      </c>
      <c r="B1521" s="3">
        <v>66</v>
      </c>
      <c r="C1521" s="5">
        <v>250000</v>
      </c>
      <c r="D1521" s="33"/>
      <c r="E1521" s="198">
        <v>1E-4</v>
      </c>
      <c r="F1521" s="198">
        <v>6.9999999999999999E-4</v>
      </c>
      <c r="G1521" s="198">
        <v>2.3999999999999998E-3</v>
      </c>
      <c r="H1521" s="198">
        <v>5.7999999999999996E-3</v>
      </c>
      <c r="I1521" s="198">
        <v>2.1499999999999998E-2</v>
      </c>
      <c r="J1521" s="198">
        <v>5.3199999999999997E-2</v>
      </c>
      <c r="K1521" s="198">
        <v>0.1036</v>
      </c>
      <c r="L1521" s="198">
        <v>0.1726</v>
      </c>
    </row>
    <row r="1522" spans="1:12" x14ac:dyDescent="0.25">
      <c r="A1522" s="8">
        <v>7</v>
      </c>
      <c r="B1522" s="3">
        <v>67</v>
      </c>
      <c r="C1522" s="5">
        <v>250000</v>
      </c>
      <c r="D1522" s="33"/>
      <c r="E1522" s="198">
        <v>0</v>
      </c>
      <c r="F1522" s="198">
        <v>4.0000000000000002E-4</v>
      </c>
      <c r="G1522" s="198">
        <v>1.5E-3</v>
      </c>
      <c r="H1522" s="198">
        <v>4.1000000000000003E-3</v>
      </c>
      <c r="I1522" s="198">
        <v>1.7399999999999999E-2</v>
      </c>
      <c r="J1522" s="198">
        <v>4.6600000000000003E-2</v>
      </c>
      <c r="K1522" s="198">
        <v>9.5500000000000002E-2</v>
      </c>
      <c r="L1522" s="198">
        <v>0.1643</v>
      </c>
    </row>
    <row r="1523" spans="1:12" x14ac:dyDescent="0.25">
      <c r="A1523" s="8">
        <v>7</v>
      </c>
      <c r="B1523" s="3">
        <v>68</v>
      </c>
      <c r="C1523" s="5">
        <v>250000</v>
      </c>
      <c r="D1523" s="33"/>
      <c r="E1523" s="198">
        <v>0</v>
      </c>
      <c r="F1523" s="198">
        <v>2.0000000000000001E-4</v>
      </c>
      <c r="G1523" s="198">
        <v>8.9999999999999998E-4</v>
      </c>
      <c r="H1523" s="198">
        <v>2.7000000000000001E-3</v>
      </c>
      <c r="I1523" s="198">
        <v>1.35E-2</v>
      </c>
      <c r="J1523" s="198">
        <v>0.04</v>
      </c>
      <c r="K1523" s="198">
        <v>8.72E-2</v>
      </c>
      <c r="L1523" s="198">
        <v>0.15579999999999999</v>
      </c>
    </row>
    <row r="1524" spans="1:12" x14ac:dyDescent="0.25">
      <c r="A1524" s="8">
        <v>7</v>
      </c>
      <c r="B1524" s="3">
        <v>69</v>
      </c>
      <c r="C1524" s="5">
        <v>250000</v>
      </c>
      <c r="D1524" s="33"/>
      <c r="E1524" s="198">
        <v>0</v>
      </c>
      <c r="F1524" s="198">
        <v>1E-4</v>
      </c>
      <c r="G1524" s="198">
        <v>5.0000000000000001E-4</v>
      </c>
      <c r="H1524" s="198">
        <v>1.6999999999999999E-3</v>
      </c>
      <c r="I1524" s="198">
        <v>1.01E-2</v>
      </c>
      <c r="J1524" s="198">
        <v>3.3799999999999997E-2</v>
      </c>
      <c r="K1524" s="198">
        <v>7.9200000000000007E-2</v>
      </c>
      <c r="L1524" s="198">
        <v>0.1477</v>
      </c>
    </row>
    <row r="1525" spans="1:12" x14ac:dyDescent="0.25">
      <c r="A1525" s="8">
        <v>7</v>
      </c>
      <c r="B1525" s="3">
        <v>70</v>
      </c>
      <c r="C1525" s="5">
        <v>250000</v>
      </c>
      <c r="D1525" s="33"/>
      <c r="E1525" s="198">
        <v>0</v>
      </c>
      <c r="F1525" s="198">
        <v>0</v>
      </c>
      <c r="G1525" s="198">
        <v>2.0000000000000001E-4</v>
      </c>
      <c r="H1525" s="198">
        <v>8.0000000000000004E-4</v>
      </c>
      <c r="I1525" s="198">
        <v>6.7000000000000002E-3</v>
      </c>
      <c r="J1525" s="198">
        <v>2.69E-2</v>
      </c>
      <c r="K1525" s="198">
        <v>6.9800000000000001E-2</v>
      </c>
      <c r="L1525" s="198">
        <v>0.13819999999999999</v>
      </c>
    </row>
    <row r="1526" spans="1:12" x14ac:dyDescent="0.25">
      <c r="A1526" s="8">
        <v>7</v>
      </c>
      <c r="B1526" s="3">
        <v>71</v>
      </c>
      <c r="C1526" s="5">
        <v>250000</v>
      </c>
      <c r="D1526" s="33"/>
      <c r="E1526" s="198">
        <v>0</v>
      </c>
      <c r="F1526" s="198">
        <v>0</v>
      </c>
      <c r="G1526" s="198">
        <v>1E-4</v>
      </c>
      <c r="H1526" s="198">
        <v>2.9999999999999997E-4</v>
      </c>
      <c r="I1526" s="198">
        <v>4.1000000000000003E-3</v>
      </c>
      <c r="J1526" s="198">
        <v>2.0500000000000001E-2</v>
      </c>
      <c r="K1526" s="198">
        <v>6.0699999999999997E-2</v>
      </c>
      <c r="L1526" s="198">
        <v>0.12889999999999999</v>
      </c>
    </row>
    <row r="1527" spans="1:12" x14ac:dyDescent="0.25">
      <c r="A1527" s="8">
        <v>7</v>
      </c>
      <c r="B1527" s="3">
        <v>72</v>
      </c>
      <c r="C1527" s="5">
        <v>250000</v>
      </c>
      <c r="D1527" s="33"/>
      <c r="E1527" s="198">
        <v>0</v>
      </c>
      <c r="F1527" s="198">
        <v>0</v>
      </c>
      <c r="G1527" s="198">
        <v>0</v>
      </c>
      <c r="H1527" s="198">
        <v>1E-4</v>
      </c>
      <c r="I1527" s="198">
        <v>1.6000000000000001E-3</v>
      </c>
      <c r="J1527" s="198">
        <v>1.2699999999999999E-2</v>
      </c>
      <c r="K1527" s="198">
        <v>4.8300000000000003E-2</v>
      </c>
      <c r="L1527" s="198">
        <v>0.1166</v>
      </c>
    </row>
    <row r="1528" spans="1:12" x14ac:dyDescent="0.25">
      <c r="A1528" s="8">
        <v>7</v>
      </c>
      <c r="B1528" s="3">
        <v>73</v>
      </c>
      <c r="C1528" s="5">
        <v>250000</v>
      </c>
      <c r="D1528" s="33"/>
      <c r="E1528" s="198">
        <v>0</v>
      </c>
      <c r="F1528" s="198">
        <v>0</v>
      </c>
      <c r="G1528" s="198">
        <v>0</v>
      </c>
      <c r="H1528" s="198">
        <v>0</v>
      </c>
      <c r="I1528" s="198">
        <v>2.9999999999999997E-4</v>
      </c>
      <c r="J1528" s="198">
        <v>5.8999999999999999E-3</v>
      </c>
      <c r="K1528" s="198">
        <v>3.5000000000000003E-2</v>
      </c>
      <c r="L1528" s="198">
        <v>0.1037</v>
      </c>
    </row>
    <row r="1529" spans="1:12" x14ac:dyDescent="0.25">
      <c r="A1529" s="8">
        <v>7</v>
      </c>
      <c r="B1529" s="3">
        <v>74</v>
      </c>
      <c r="C1529" s="5">
        <v>250000</v>
      </c>
      <c r="D1529" s="33"/>
      <c r="E1529" s="198">
        <v>0</v>
      </c>
      <c r="F1529" s="198">
        <v>0</v>
      </c>
      <c r="G1529" s="198">
        <v>0</v>
      </c>
      <c r="H1529" s="198">
        <v>0</v>
      </c>
      <c r="I1529" s="198">
        <v>0</v>
      </c>
      <c r="J1529" s="198">
        <v>2.7000000000000001E-3</v>
      </c>
      <c r="K1529" s="198">
        <v>2.63E-2</v>
      </c>
      <c r="L1529" s="198">
        <v>9.5399999999999999E-2</v>
      </c>
    </row>
    <row r="1530" spans="1:12" x14ac:dyDescent="0.25">
      <c r="A1530" s="8">
        <v>8</v>
      </c>
      <c r="B1530" s="3">
        <v>47</v>
      </c>
      <c r="C1530" s="5">
        <v>250000</v>
      </c>
      <c r="D1530" s="33"/>
      <c r="E1530" s="198">
        <v>1.18E-2</v>
      </c>
      <c r="F1530" s="198">
        <v>3.2300000000000002E-2</v>
      </c>
      <c r="G1530" s="198">
        <v>5.7200000000000001E-2</v>
      </c>
      <c r="H1530" s="198">
        <v>8.5199999999999998E-2</v>
      </c>
      <c r="I1530" s="198">
        <v>0.1482</v>
      </c>
      <c r="J1530" s="198">
        <v>0.21829999999999999</v>
      </c>
      <c r="K1530" s="198">
        <v>0.29389999999999999</v>
      </c>
      <c r="L1530" s="198">
        <v>0.374</v>
      </c>
    </row>
    <row r="1531" spans="1:12" x14ac:dyDescent="0.25">
      <c r="A1531" s="8">
        <v>8</v>
      </c>
      <c r="B1531" s="3">
        <v>48</v>
      </c>
      <c r="C1531" s="5">
        <v>250000</v>
      </c>
      <c r="D1531" s="33"/>
      <c r="E1531" s="198">
        <v>1.0699999999999999E-2</v>
      </c>
      <c r="F1531" s="198">
        <v>0.03</v>
      </c>
      <c r="G1531" s="198">
        <v>5.3600000000000002E-2</v>
      </c>
      <c r="H1531" s="198">
        <v>8.0500000000000002E-2</v>
      </c>
      <c r="I1531" s="198">
        <v>0.1414</v>
      </c>
      <c r="J1531" s="198">
        <v>0.2097</v>
      </c>
      <c r="K1531" s="198">
        <v>0.28370000000000001</v>
      </c>
      <c r="L1531" s="198">
        <v>0.3624</v>
      </c>
    </row>
    <row r="1532" spans="1:12" x14ac:dyDescent="0.25">
      <c r="A1532" s="8">
        <v>8</v>
      </c>
      <c r="B1532" s="3">
        <v>49</v>
      </c>
      <c r="C1532" s="5">
        <v>250000</v>
      </c>
      <c r="D1532" s="33"/>
      <c r="E1532" s="198">
        <v>9.7000000000000003E-3</v>
      </c>
      <c r="F1532" s="198">
        <v>2.7699999999999999E-2</v>
      </c>
      <c r="G1532" s="198">
        <v>5.0099999999999999E-2</v>
      </c>
      <c r="H1532" s="198">
        <v>7.5800000000000006E-2</v>
      </c>
      <c r="I1532" s="198">
        <v>0.1346</v>
      </c>
      <c r="J1532" s="198">
        <v>0.20100000000000001</v>
      </c>
      <c r="K1532" s="198">
        <v>0.27339999999999998</v>
      </c>
      <c r="L1532" s="198">
        <v>0.35049999999999998</v>
      </c>
    </row>
    <row r="1533" spans="1:12" x14ac:dyDescent="0.25">
      <c r="A1533" s="8">
        <v>8</v>
      </c>
      <c r="B1533" s="3">
        <v>50</v>
      </c>
      <c r="C1533" s="5">
        <v>250000</v>
      </c>
      <c r="D1533" s="33"/>
      <c r="E1533" s="198">
        <v>8.6999999999999994E-3</v>
      </c>
      <c r="F1533" s="198">
        <v>2.5399999999999999E-2</v>
      </c>
      <c r="G1533" s="198">
        <v>4.6600000000000003E-2</v>
      </c>
      <c r="H1533" s="198">
        <v>7.1199999999999999E-2</v>
      </c>
      <c r="I1533" s="198">
        <v>0.1278</v>
      </c>
      <c r="J1533" s="198">
        <v>0.1923</v>
      </c>
      <c r="K1533" s="198">
        <v>0.26300000000000001</v>
      </c>
      <c r="L1533" s="198">
        <v>0.3387</v>
      </c>
    </row>
    <row r="1534" spans="1:12" x14ac:dyDescent="0.25">
      <c r="A1534" s="8">
        <v>8</v>
      </c>
      <c r="B1534" s="3">
        <v>51</v>
      </c>
      <c r="C1534" s="5">
        <v>250000</v>
      </c>
      <c r="D1534" s="33"/>
      <c r="E1534" s="198">
        <v>7.7000000000000002E-3</v>
      </c>
      <c r="F1534" s="198">
        <v>2.3199999999999998E-2</v>
      </c>
      <c r="G1534" s="198">
        <v>4.3200000000000002E-2</v>
      </c>
      <c r="H1534" s="198">
        <v>6.6500000000000004E-2</v>
      </c>
      <c r="I1534" s="198">
        <v>0.121</v>
      </c>
      <c r="J1534" s="198">
        <v>0.18360000000000001</v>
      </c>
      <c r="K1534" s="198">
        <v>0.2525</v>
      </c>
      <c r="L1534" s="198">
        <v>0.3266</v>
      </c>
    </row>
    <row r="1535" spans="1:12" x14ac:dyDescent="0.25">
      <c r="A1535" s="8">
        <v>8</v>
      </c>
      <c r="B1535" s="3">
        <v>52</v>
      </c>
      <c r="C1535" s="5">
        <v>250000</v>
      </c>
      <c r="D1535" s="33"/>
      <c r="E1535" s="198">
        <v>6.7999999999999996E-3</v>
      </c>
      <c r="F1535" s="198">
        <v>2.1100000000000001E-2</v>
      </c>
      <c r="G1535" s="198">
        <v>3.9699999999999999E-2</v>
      </c>
      <c r="H1535" s="198">
        <v>6.1800000000000001E-2</v>
      </c>
      <c r="I1535" s="198">
        <v>0.114</v>
      </c>
      <c r="J1535" s="198">
        <v>0.17449999999999999</v>
      </c>
      <c r="K1535" s="198">
        <v>0.24160000000000001</v>
      </c>
      <c r="L1535" s="198">
        <v>0.314</v>
      </c>
    </row>
    <row r="1536" spans="1:12" x14ac:dyDescent="0.25">
      <c r="A1536" s="8">
        <v>8</v>
      </c>
      <c r="B1536" s="3">
        <v>53</v>
      </c>
      <c r="C1536" s="5">
        <v>250000</v>
      </c>
      <c r="D1536" s="33"/>
      <c r="E1536" s="198">
        <v>5.8999999999999999E-3</v>
      </c>
      <c r="F1536" s="198">
        <v>1.89E-2</v>
      </c>
      <c r="G1536" s="198">
        <v>3.6299999999999999E-2</v>
      </c>
      <c r="H1536" s="198">
        <v>5.7099999999999998E-2</v>
      </c>
      <c r="I1536" s="198">
        <v>0.1069</v>
      </c>
      <c r="J1536" s="198">
        <v>0.1653</v>
      </c>
      <c r="K1536" s="198">
        <v>0.23050000000000001</v>
      </c>
      <c r="L1536" s="198">
        <v>0.30109999999999998</v>
      </c>
    </row>
    <row r="1537" spans="1:12" x14ac:dyDescent="0.25">
      <c r="A1537" s="8">
        <v>8</v>
      </c>
      <c r="B1537" s="3">
        <v>54</v>
      </c>
      <c r="C1537" s="5">
        <v>250000</v>
      </c>
      <c r="D1537" s="33"/>
      <c r="E1537" s="198">
        <v>5.1000000000000004E-3</v>
      </c>
      <c r="F1537" s="198">
        <v>1.6899999999999998E-2</v>
      </c>
      <c r="G1537" s="198">
        <v>3.2899999999999999E-2</v>
      </c>
      <c r="H1537" s="198">
        <v>5.2400000000000002E-2</v>
      </c>
      <c r="I1537" s="198">
        <v>9.98E-2</v>
      </c>
      <c r="J1537" s="198">
        <v>0.156</v>
      </c>
      <c r="K1537" s="198">
        <v>0.21920000000000001</v>
      </c>
      <c r="L1537" s="198">
        <v>0.28810000000000002</v>
      </c>
    </row>
    <row r="1538" spans="1:12" x14ac:dyDescent="0.25">
      <c r="A1538" s="8">
        <v>8</v>
      </c>
      <c r="B1538" s="3">
        <v>55</v>
      </c>
      <c r="C1538" s="5">
        <v>250000</v>
      </c>
      <c r="D1538" s="33"/>
      <c r="E1538" s="198">
        <v>4.4000000000000003E-3</v>
      </c>
      <c r="F1538" s="198">
        <v>1.49E-2</v>
      </c>
      <c r="G1538" s="198">
        <v>2.9700000000000001E-2</v>
      </c>
      <c r="H1538" s="198">
        <v>4.7899999999999998E-2</v>
      </c>
      <c r="I1538" s="198">
        <v>9.2799999999999994E-2</v>
      </c>
      <c r="J1538" s="198">
        <v>0.14680000000000001</v>
      </c>
      <c r="K1538" s="198">
        <v>0.20799999999999999</v>
      </c>
      <c r="L1538" s="198">
        <v>0.27889999999999998</v>
      </c>
    </row>
    <row r="1539" spans="1:12" x14ac:dyDescent="0.25">
      <c r="A1539" s="8">
        <v>8</v>
      </c>
      <c r="B1539" s="3">
        <v>56</v>
      </c>
      <c r="C1539" s="5">
        <v>250000</v>
      </c>
      <c r="D1539" s="33"/>
      <c r="E1539" s="198">
        <v>3.7000000000000002E-3</v>
      </c>
      <c r="F1539" s="198">
        <v>1.2999999999999999E-2</v>
      </c>
      <c r="G1539" s="198">
        <v>2.64E-2</v>
      </c>
      <c r="H1539" s="198">
        <v>4.3299999999999998E-2</v>
      </c>
      <c r="I1539" s="198">
        <v>8.5699999999999998E-2</v>
      </c>
      <c r="J1539" s="198">
        <v>0.13719999999999999</v>
      </c>
      <c r="K1539" s="198">
        <v>0.19620000000000001</v>
      </c>
      <c r="L1539" s="198">
        <v>0.27039999999999997</v>
      </c>
    </row>
    <row r="1540" spans="1:12" x14ac:dyDescent="0.25">
      <c r="A1540" s="8">
        <v>8</v>
      </c>
      <c r="B1540" s="3">
        <v>57</v>
      </c>
      <c r="C1540" s="5">
        <v>250000</v>
      </c>
      <c r="D1540" s="33"/>
      <c r="E1540" s="198">
        <v>3.0000000000000001E-3</v>
      </c>
      <c r="F1540" s="198">
        <v>1.12E-2</v>
      </c>
      <c r="G1540" s="198">
        <v>2.3300000000000001E-2</v>
      </c>
      <c r="H1540" s="198">
        <v>3.8899999999999997E-2</v>
      </c>
      <c r="I1540" s="198">
        <v>7.8600000000000003E-2</v>
      </c>
      <c r="J1540" s="198">
        <v>0.12770000000000001</v>
      </c>
      <c r="K1540" s="198">
        <v>0.18720000000000001</v>
      </c>
      <c r="L1540" s="198">
        <v>0.26200000000000001</v>
      </c>
    </row>
    <row r="1541" spans="1:12" x14ac:dyDescent="0.25">
      <c r="A1541" s="8">
        <v>8</v>
      </c>
      <c r="B1541" s="3">
        <v>58</v>
      </c>
      <c r="C1541" s="5">
        <v>250000</v>
      </c>
      <c r="D1541" s="33"/>
      <c r="E1541" s="198">
        <v>2.5000000000000001E-3</v>
      </c>
      <c r="F1541" s="198">
        <v>9.5999999999999992E-3</v>
      </c>
      <c r="G1541" s="198">
        <v>2.06E-2</v>
      </c>
      <c r="H1541" s="198">
        <v>3.49E-2</v>
      </c>
      <c r="I1541" s="198">
        <v>7.1999999999999995E-2</v>
      </c>
      <c r="J1541" s="198">
        <v>0.1186</v>
      </c>
      <c r="K1541" s="198">
        <v>0.1799</v>
      </c>
      <c r="L1541" s="198">
        <v>0.25409999999999999</v>
      </c>
    </row>
    <row r="1542" spans="1:12" x14ac:dyDescent="0.25">
      <c r="A1542" s="8">
        <v>8</v>
      </c>
      <c r="B1542" s="3">
        <v>59</v>
      </c>
      <c r="C1542" s="5">
        <v>250000</v>
      </c>
      <c r="D1542" s="33"/>
      <c r="E1542" s="198">
        <v>2E-3</v>
      </c>
      <c r="F1542" s="198">
        <v>8.2000000000000007E-3</v>
      </c>
      <c r="G1542" s="198">
        <v>1.7899999999999999E-2</v>
      </c>
      <c r="H1542" s="198">
        <v>3.1E-2</v>
      </c>
      <c r="I1542" s="198">
        <v>6.5500000000000003E-2</v>
      </c>
      <c r="J1542" s="198">
        <v>0.1104</v>
      </c>
      <c r="K1542" s="198">
        <v>0.17249999999999999</v>
      </c>
      <c r="L1542" s="198">
        <v>0.24610000000000001</v>
      </c>
    </row>
    <row r="1543" spans="1:12" x14ac:dyDescent="0.25">
      <c r="A1543" s="8">
        <v>8</v>
      </c>
      <c r="B1543" s="3">
        <v>60</v>
      </c>
      <c r="C1543" s="5">
        <v>250000</v>
      </c>
      <c r="D1543" s="33"/>
      <c r="E1543" s="198">
        <v>1.6000000000000001E-3</v>
      </c>
      <c r="F1543" s="198">
        <v>6.7999999999999996E-3</v>
      </c>
      <c r="G1543" s="198">
        <v>1.54E-2</v>
      </c>
      <c r="H1543" s="198">
        <v>2.7099999999999999E-2</v>
      </c>
      <c r="I1543" s="198">
        <v>5.8900000000000001E-2</v>
      </c>
      <c r="J1543" s="198">
        <v>0.1038</v>
      </c>
      <c r="K1543" s="198">
        <v>0.1648</v>
      </c>
      <c r="L1543" s="198">
        <v>0.23830000000000001</v>
      </c>
    </row>
    <row r="1544" spans="1:12" x14ac:dyDescent="0.25">
      <c r="A1544" s="8">
        <v>8</v>
      </c>
      <c r="B1544" s="3">
        <v>61</v>
      </c>
      <c r="C1544" s="5">
        <v>250000</v>
      </c>
      <c r="D1544" s="33"/>
      <c r="E1544" s="198">
        <v>1.1999999999999999E-3</v>
      </c>
      <c r="F1544" s="198">
        <v>5.5999999999999999E-3</v>
      </c>
      <c r="G1544" s="198">
        <v>1.2999999999999999E-2</v>
      </c>
      <c r="H1544" s="198">
        <v>2.3400000000000001E-2</v>
      </c>
      <c r="I1544" s="198">
        <v>5.2400000000000002E-2</v>
      </c>
      <c r="J1544" s="198">
        <v>9.7199999999999995E-2</v>
      </c>
      <c r="K1544" s="198">
        <v>0.15720000000000001</v>
      </c>
      <c r="L1544" s="198">
        <v>0.23080000000000001</v>
      </c>
    </row>
    <row r="1545" spans="1:12" x14ac:dyDescent="0.25">
      <c r="A1545" s="8">
        <v>8</v>
      </c>
      <c r="B1545" s="3">
        <v>62</v>
      </c>
      <c r="C1545" s="5">
        <v>250000</v>
      </c>
      <c r="D1545" s="33"/>
      <c r="E1545" s="198">
        <v>8.9999999999999998E-4</v>
      </c>
      <c r="F1545" s="198">
        <v>4.4000000000000003E-3</v>
      </c>
      <c r="G1545" s="198">
        <v>1.0699999999999999E-2</v>
      </c>
      <c r="H1545" s="198">
        <v>1.9900000000000001E-2</v>
      </c>
      <c r="I1545" s="198">
        <v>4.6699999999999998E-2</v>
      </c>
      <c r="J1545" s="198">
        <v>9.0499999999999997E-2</v>
      </c>
      <c r="K1545" s="198">
        <v>0.14960000000000001</v>
      </c>
      <c r="L1545" s="198">
        <v>0.2233</v>
      </c>
    </row>
    <row r="1546" spans="1:12" x14ac:dyDescent="0.25">
      <c r="A1546" s="8">
        <v>8</v>
      </c>
      <c r="B1546" s="3">
        <v>63</v>
      </c>
      <c r="C1546" s="5">
        <v>250000</v>
      </c>
      <c r="D1546" s="33"/>
      <c r="E1546" s="198">
        <v>5.9999999999999995E-4</v>
      </c>
      <c r="F1546" s="198">
        <v>3.3999999999999998E-3</v>
      </c>
      <c r="G1546" s="198">
        <v>8.6E-3</v>
      </c>
      <c r="H1546" s="198">
        <v>1.6400000000000001E-2</v>
      </c>
      <c r="I1546" s="198">
        <v>4.1599999999999998E-2</v>
      </c>
      <c r="J1546" s="198">
        <v>8.3599999999999994E-2</v>
      </c>
      <c r="K1546" s="198">
        <v>0.14199999999999999</v>
      </c>
      <c r="L1546" s="198">
        <v>0.21560000000000001</v>
      </c>
    </row>
    <row r="1547" spans="1:12" x14ac:dyDescent="0.25">
      <c r="A1547" s="8">
        <v>8</v>
      </c>
      <c r="B1547" s="3">
        <v>64</v>
      </c>
      <c r="C1547" s="5">
        <v>250000</v>
      </c>
      <c r="D1547" s="33"/>
      <c r="E1547" s="198">
        <v>4.0000000000000002E-4</v>
      </c>
      <c r="F1547" s="198">
        <v>2.5000000000000001E-3</v>
      </c>
      <c r="G1547" s="198">
        <v>6.7000000000000002E-3</v>
      </c>
      <c r="H1547" s="198">
        <v>1.32E-2</v>
      </c>
      <c r="I1547" s="198">
        <v>3.6700000000000003E-2</v>
      </c>
      <c r="J1547" s="198">
        <v>7.6799999999999993E-2</v>
      </c>
      <c r="K1547" s="198">
        <v>0.13439999999999999</v>
      </c>
      <c r="L1547" s="198">
        <v>0.2079</v>
      </c>
    </row>
    <row r="1548" spans="1:12" x14ac:dyDescent="0.25">
      <c r="A1548" s="8">
        <v>8</v>
      </c>
      <c r="B1548" s="3">
        <v>65</v>
      </c>
      <c r="C1548" s="5">
        <v>250000</v>
      </c>
      <c r="D1548" s="33"/>
      <c r="E1548" s="198">
        <v>2.9999999999999997E-4</v>
      </c>
      <c r="F1548" s="198">
        <v>1.8E-3</v>
      </c>
      <c r="G1548" s="198">
        <v>5.0000000000000001E-3</v>
      </c>
      <c r="H1548" s="198">
        <v>1.03E-2</v>
      </c>
      <c r="I1548" s="198">
        <v>3.1800000000000002E-2</v>
      </c>
      <c r="J1548" s="198">
        <v>7.0199999999999999E-2</v>
      </c>
      <c r="K1548" s="198">
        <v>0.12670000000000001</v>
      </c>
      <c r="L1548" s="198">
        <v>0.20030000000000001</v>
      </c>
    </row>
    <row r="1549" spans="1:12" x14ac:dyDescent="0.25">
      <c r="A1549" s="8">
        <v>8</v>
      </c>
      <c r="B1549" s="3">
        <v>66</v>
      </c>
      <c r="C1549" s="5">
        <v>250000</v>
      </c>
      <c r="D1549" s="33"/>
      <c r="E1549" s="198">
        <v>2.0000000000000001E-4</v>
      </c>
      <c r="F1549" s="198">
        <v>1.1999999999999999E-3</v>
      </c>
      <c r="G1549" s="198">
        <v>3.5999999999999999E-3</v>
      </c>
      <c r="H1549" s="198">
        <v>8.0000000000000002E-3</v>
      </c>
      <c r="I1549" s="198">
        <v>2.7199999999999998E-2</v>
      </c>
      <c r="J1549" s="198">
        <v>6.3600000000000004E-2</v>
      </c>
      <c r="K1549" s="198">
        <v>0.1191</v>
      </c>
      <c r="L1549" s="198">
        <v>0.19270000000000001</v>
      </c>
    </row>
    <row r="1550" spans="1:12" x14ac:dyDescent="0.25">
      <c r="A1550" s="8">
        <v>8</v>
      </c>
      <c r="B1550" s="3">
        <v>67</v>
      </c>
      <c r="C1550" s="5">
        <v>250000</v>
      </c>
      <c r="D1550" s="33"/>
      <c r="E1550" s="198">
        <v>1E-4</v>
      </c>
      <c r="F1550" s="198">
        <v>6.9999999999999999E-4</v>
      </c>
      <c r="G1550" s="198">
        <v>2.3E-3</v>
      </c>
      <c r="H1550" s="198">
        <v>5.8999999999999999E-3</v>
      </c>
      <c r="I1550" s="198">
        <v>2.2499999999999999E-2</v>
      </c>
      <c r="J1550" s="198">
        <v>5.6500000000000002E-2</v>
      </c>
      <c r="K1550" s="198">
        <v>0.1109</v>
      </c>
      <c r="L1550" s="198">
        <v>0.18459999999999999</v>
      </c>
    </row>
    <row r="1551" spans="1:12" x14ac:dyDescent="0.25">
      <c r="A1551" s="8">
        <v>8</v>
      </c>
      <c r="B1551" s="3">
        <v>68</v>
      </c>
      <c r="C1551" s="5">
        <v>250000</v>
      </c>
      <c r="D1551" s="33"/>
      <c r="E1551" s="198">
        <v>0</v>
      </c>
      <c r="F1551" s="198">
        <v>4.0000000000000002E-4</v>
      </c>
      <c r="G1551" s="198">
        <v>1.4E-3</v>
      </c>
      <c r="H1551" s="198">
        <v>4.0000000000000001E-3</v>
      </c>
      <c r="I1551" s="198">
        <v>1.7999999999999999E-2</v>
      </c>
      <c r="J1551" s="198">
        <v>4.9500000000000002E-2</v>
      </c>
      <c r="K1551" s="198">
        <v>0.10249999999999999</v>
      </c>
      <c r="L1551" s="198">
        <v>0.1764</v>
      </c>
    </row>
    <row r="1552" spans="1:12" x14ac:dyDescent="0.25">
      <c r="A1552" s="8">
        <v>8</v>
      </c>
      <c r="B1552" s="3">
        <v>69</v>
      </c>
      <c r="C1552" s="5">
        <v>250000</v>
      </c>
      <c r="D1552" s="33"/>
      <c r="E1552" s="198">
        <v>0</v>
      </c>
      <c r="F1552" s="198">
        <v>2.0000000000000001E-4</v>
      </c>
      <c r="G1552" s="198">
        <v>8.0000000000000004E-4</v>
      </c>
      <c r="H1552" s="198">
        <v>2.5999999999999999E-3</v>
      </c>
      <c r="I1552" s="198">
        <v>1.4E-2</v>
      </c>
      <c r="J1552" s="198">
        <v>4.2700000000000002E-2</v>
      </c>
      <c r="K1552" s="198">
        <v>9.4299999999999995E-2</v>
      </c>
      <c r="L1552" s="198">
        <v>0.16850000000000001</v>
      </c>
    </row>
    <row r="1553" spans="1:12" x14ac:dyDescent="0.25">
      <c r="A1553" s="8">
        <v>8</v>
      </c>
      <c r="B1553" s="3">
        <v>70</v>
      </c>
      <c r="C1553" s="5">
        <v>250000</v>
      </c>
      <c r="D1553" s="33"/>
      <c r="E1553" s="198">
        <v>0</v>
      </c>
      <c r="F1553" s="198">
        <v>0</v>
      </c>
      <c r="G1553" s="198">
        <v>2.9999999999999997E-4</v>
      </c>
      <c r="H1553" s="198">
        <v>1.4E-3</v>
      </c>
      <c r="I1553" s="198">
        <v>9.7999999999999997E-3</v>
      </c>
      <c r="J1553" s="198">
        <v>3.5099999999999999E-2</v>
      </c>
      <c r="K1553" s="198">
        <v>8.4699999999999998E-2</v>
      </c>
      <c r="L1553" s="198">
        <v>0.1593</v>
      </c>
    </row>
    <row r="1554" spans="1:12" x14ac:dyDescent="0.25">
      <c r="A1554" s="8">
        <v>8</v>
      </c>
      <c r="B1554" s="3">
        <v>71</v>
      </c>
      <c r="C1554" s="5">
        <v>250000</v>
      </c>
      <c r="D1554" s="33"/>
      <c r="E1554" s="198">
        <v>0</v>
      </c>
      <c r="F1554" s="198">
        <v>0</v>
      </c>
      <c r="G1554" s="198">
        <v>1E-4</v>
      </c>
      <c r="H1554" s="198">
        <v>5.9999999999999995E-4</v>
      </c>
      <c r="I1554" s="198">
        <v>6.3E-3</v>
      </c>
      <c r="J1554" s="198">
        <v>2.7799999999999998E-2</v>
      </c>
      <c r="K1554" s="198">
        <v>7.5300000000000006E-2</v>
      </c>
      <c r="L1554" s="198">
        <v>0.15060000000000001</v>
      </c>
    </row>
    <row r="1555" spans="1:12" x14ac:dyDescent="0.25">
      <c r="A1555" s="8">
        <v>8</v>
      </c>
      <c r="B1555" s="3">
        <v>72</v>
      </c>
      <c r="C1555" s="5">
        <v>250000</v>
      </c>
      <c r="D1555" s="33"/>
      <c r="E1555" s="198">
        <v>0</v>
      </c>
      <c r="F1555" s="198">
        <v>0</v>
      </c>
      <c r="G1555" s="198">
        <v>0</v>
      </c>
      <c r="H1555" s="198">
        <v>1E-4</v>
      </c>
      <c r="I1555" s="198">
        <v>2.8E-3</v>
      </c>
      <c r="J1555" s="198">
        <v>1.8700000000000001E-2</v>
      </c>
      <c r="K1555" s="198">
        <v>6.2600000000000003E-2</v>
      </c>
      <c r="L1555" s="198">
        <v>0.13900000000000001</v>
      </c>
    </row>
    <row r="1556" spans="1:12" x14ac:dyDescent="0.25">
      <c r="A1556" s="8">
        <v>8</v>
      </c>
      <c r="B1556" s="3">
        <v>73</v>
      </c>
      <c r="C1556" s="5">
        <v>250000</v>
      </c>
      <c r="D1556" s="33"/>
      <c r="E1556" s="198">
        <v>0</v>
      </c>
      <c r="F1556" s="198">
        <v>0</v>
      </c>
      <c r="G1556" s="198">
        <v>0</v>
      </c>
      <c r="H1556" s="198">
        <v>0</v>
      </c>
      <c r="I1556" s="198">
        <v>6.9999999999999999E-4</v>
      </c>
      <c r="J1556" s="198">
        <v>0.01</v>
      </c>
      <c r="K1556" s="198">
        <v>4.8599999999999997E-2</v>
      </c>
      <c r="L1556" s="198">
        <v>0.1273</v>
      </c>
    </row>
    <row r="1557" spans="1:12" x14ac:dyDescent="0.25">
      <c r="A1557" s="8">
        <v>8</v>
      </c>
      <c r="B1557" s="3">
        <v>74</v>
      </c>
      <c r="C1557" s="5">
        <v>250000</v>
      </c>
      <c r="D1557" s="33"/>
      <c r="E1557" s="198">
        <v>0</v>
      </c>
      <c r="F1557" s="198">
        <v>0</v>
      </c>
      <c r="G1557" s="198">
        <v>0</v>
      </c>
      <c r="H1557" s="198">
        <v>0</v>
      </c>
      <c r="I1557" s="198">
        <v>2.0000000000000001E-4</v>
      </c>
      <c r="J1557" s="198">
        <v>5.4000000000000003E-3</v>
      </c>
      <c r="K1557" s="198">
        <v>3.9300000000000002E-2</v>
      </c>
      <c r="L1557" s="198">
        <v>0.1201</v>
      </c>
    </row>
    <row r="1558" spans="1:12" x14ac:dyDescent="0.25">
      <c r="A1558" s="8">
        <v>9</v>
      </c>
      <c r="B1558" s="3">
        <v>47</v>
      </c>
      <c r="C1558" s="5">
        <v>250000</v>
      </c>
      <c r="D1558" s="33"/>
      <c r="E1558" s="198">
        <v>1.4800000000000001E-2</v>
      </c>
      <c r="F1558" s="198">
        <v>3.85E-2</v>
      </c>
      <c r="G1558" s="198">
        <v>6.6400000000000001E-2</v>
      </c>
      <c r="H1558" s="198">
        <v>9.7299999999999998E-2</v>
      </c>
      <c r="I1558" s="198">
        <v>0.16550000000000001</v>
      </c>
      <c r="J1558" s="198">
        <v>0.2402</v>
      </c>
      <c r="K1558" s="198">
        <v>0.32</v>
      </c>
      <c r="L1558" s="198">
        <v>0.40360000000000001</v>
      </c>
    </row>
    <row r="1559" spans="1:12" x14ac:dyDescent="0.25">
      <c r="A1559" s="8">
        <v>9</v>
      </c>
      <c r="B1559" s="3">
        <v>48</v>
      </c>
      <c r="C1559" s="5">
        <v>250000</v>
      </c>
      <c r="D1559" s="33"/>
      <c r="E1559" s="198">
        <v>1.3599999999999999E-2</v>
      </c>
      <c r="F1559" s="198">
        <v>3.5999999999999997E-2</v>
      </c>
      <c r="G1559" s="198">
        <v>6.2700000000000006E-2</v>
      </c>
      <c r="H1559" s="198">
        <v>9.2499999999999999E-2</v>
      </c>
      <c r="I1559" s="198">
        <v>0.15870000000000001</v>
      </c>
      <c r="J1559" s="198">
        <v>0.2316</v>
      </c>
      <c r="K1559" s="198">
        <v>0.30980000000000002</v>
      </c>
      <c r="L1559" s="198">
        <v>0.39200000000000002</v>
      </c>
    </row>
    <row r="1560" spans="1:12" x14ac:dyDescent="0.25">
      <c r="A1560" s="8">
        <v>9</v>
      </c>
      <c r="B1560" s="3">
        <v>49</v>
      </c>
      <c r="C1560" s="5">
        <v>250000</v>
      </c>
      <c r="D1560" s="33"/>
      <c r="E1560" s="198">
        <v>1.24E-2</v>
      </c>
      <c r="F1560" s="198">
        <v>3.3599999999999998E-2</v>
      </c>
      <c r="G1560" s="198">
        <v>5.8999999999999997E-2</v>
      </c>
      <c r="H1560" s="198">
        <v>8.7599999999999997E-2</v>
      </c>
      <c r="I1560" s="198">
        <v>0.1517</v>
      </c>
      <c r="J1560" s="198">
        <v>0.22289999999999999</v>
      </c>
      <c r="K1560" s="198">
        <v>0.2994</v>
      </c>
      <c r="L1560" s="198">
        <v>0.38019999999999998</v>
      </c>
    </row>
    <row r="1561" spans="1:12" x14ac:dyDescent="0.25">
      <c r="A1561" s="8">
        <v>9</v>
      </c>
      <c r="B1561" s="3">
        <v>50</v>
      </c>
      <c r="C1561" s="5">
        <v>250000</v>
      </c>
      <c r="D1561" s="33"/>
      <c r="E1561" s="198">
        <v>1.1299999999999999E-2</v>
      </c>
      <c r="F1561" s="198">
        <v>3.1199999999999999E-2</v>
      </c>
      <c r="G1561" s="198">
        <v>5.5399999999999998E-2</v>
      </c>
      <c r="H1561" s="198">
        <v>8.2799999999999999E-2</v>
      </c>
      <c r="I1561" s="198">
        <v>0.14480000000000001</v>
      </c>
      <c r="J1561" s="198">
        <v>0.21410000000000001</v>
      </c>
      <c r="K1561" s="198">
        <v>0.28899999999999998</v>
      </c>
      <c r="L1561" s="198">
        <v>0.36830000000000002</v>
      </c>
    </row>
    <row r="1562" spans="1:12" x14ac:dyDescent="0.25">
      <c r="A1562" s="8">
        <v>9</v>
      </c>
      <c r="B1562" s="3">
        <v>51</v>
      </c>
      <c r="C1562" s="5">
        <v>250000</v>
      </c>
      <c r="D1562" s="33"/>
      <c r="E1562" s="198">
        <v>1.03E-2</v>
      </c>
      <c r="F1562" s="198">
        <v>2.8799999999999999E-2</v>
      </c>
      <c r="G1562" s="198">
        <v>5.1799999999999999E-2</v>
      </c>
      <c r="H1562" s="198">
        <v>7.8E-2</v>
      </c>
      <c r="I1562" s="198">
        <v>0.13789999999999999</v>
      </c>
      <c r="J1562" s="198">
        <v>0.20519999999999999</v>
      </c>
      <c r="K1562" s="198">
        <v>0.27839999999999998</v>
      </c>
      <c r="L1562" s="198">
        <v>0.35610000000000003</v>
      </c>
    </row>
    <row r="1563" spans="1:12" x14ac:dyDescent="0.25">
      <c r="A1563" s="8">
        <v>9</v>
      </c>
      <c r="B1563" s="3">
        <v>52</v>
      </c>
      <c r="C1563" s="5">
        <v>250000</v>
      </c>
      <c r="D1563" s="33"/>
      <c r="E1563" s="198">
        <v>9.1999999999999998E-3</v>
      </c>
      <c r="F1563" s="198">
        <v>2.64E-2</v>
      </c>
      <c r="G1563" s="198">
        <v>4.8099999999999997E-2</v>
      </c>
      <c r="H1563" s="198">
        <v>7.2999999999999995E-2</v>
      </c>
      <c r="I1563" s="198">
        <v>0.13059999999999999</v>
      </c>
      <c r="J1563" s="198">
        <v>0.19600000000000001</v>
      </c>
      <c r="K1563" s="198">
        <v>0.26729999999999998</v>
      </c>
      <c r="L1563" s="198">
        <v>0.34329999999999999</v>
      </c>
    </row>
    <row r="1564" spans="1:12" x14ac:dyDescent="0.25">
      <c r="A1564" s="8">
        <v>9</v>
      </c>
      <c r="B1564" s="3">
        <v>53</v>
      </c>
      <c r="C1564" s="5">
        <v>250000</v>
      </c>
      <c r="D1564" s="33"/>
      <c r="E1564" s="198">
        <v>8.0999999999999996E-3</v>
      </c>
      <c r="F1564" s="198">
        <v>2.4E-2</v>
      </c>
      <c r="G1564" s="198">
        <v>4.4299999999999999E-2</v>
      </c>
      <c r="H1564" s="198">
        <v>6.8000000000000005E-2</v>
      </c>
      <c r="I1564" s="198">
        <v>0.12330000000000001</v>
      </c>
      <c r="J1564" s="198">
        <v>0.1865</v>
      </c>
      <c r="K1564" s="198">
        <v>0.25590000000000002</v>
      </c>
      <c r="L1564" s="198">
        <v>0.33019999999999999</v>
      </c>
    </row>
    <row r="1565" spans="1:12" x14ac:dyDescent="0.25">
      <c r="A1565" s="8">
        <v>9</v>
      </c>
      <c r="B1565" s="3">
        <v>54</v>
      </c>
      <c r="C1565" s="5">
        <v>250000</v>
      </c>
      <c r="D1565" s="33"/>
      <c r="E1565" s="198">
        <v>7.1000000000000004E-3</v>
      </c>
      <c r="F1565" s="198">
        <v>2.1700000000000001E-2</v>
      </c>
      <c r="G1565" s="198">
        <v>4.07E-2</v>
      </c>
      <c r="H1565" s="198">
        <v>6.3100000000000003E-2</v>
      </c>
      <c r="I1565" s="198">
        <v>0.1159</v>
      </c>
      <c r="J1565" s="198">
        <v>0.1769</v>
      </c>
      <c r="K1565" s="198">
        <v>0.24429999999999999</v>
      </c>
      <c r="L1565" s="198">
        <v>0.31680000000000003</v>
      </c>
    </row>
    <row r="1566" spans="1:12" x14ac:dyDescent="0.25">
      <c r="A1566" s="8">
        <v>9</v>
      </c>
      <c r="B1566" s="3">
        <v>55</v>
      </c>
      <c r="C1566" s="5">
        <v>250000</v>
      </c>
      <c r="D1566" s="33"/>
      <c r="E1566" s="198">
        <v>6.1999999999999998E-3</v>
      </c>
      <c r="F1566" s="198">
        <v>1.9400000000000001E-2</v>
      </c>
      <c r="G1566" s="198">
        <v>3.7100000000000001E-2</v>
      </c>
      <c r="H1566" s="198">
        <v>5.8200000000000002E-2</v>
      </c>
      <c r="I1566" s="198">
        <v>0.1085</v>
      </c>
      <c r="J1566" s="198">
        <v>0.1673</v>
      </c>
      <c r="K1566" s="198">
        <v>0.2326</v>
      </c>
      <c r="L1566" s="198">
        <v>0.30769999999999997</v>
      </c>
    </row>
    <row r="1567" spans="1:12" x14ac:dyDescent="0.25">
      <c r="A1567" s="8">
        <v>9</v>
      </c>
      <c r="B1567" s="3">
        <v>56</v>
      </c>
      <c r="C1567" s="5">
        <v>250000</v>
      </c>
      <c r="D1567" s="33"/>
      <c r="E1567" s="198">
        <v>5.3E-3</v>
      </c>
      <c r="F1567" s="198">
        <v>1.72E-2</v>
      </c>
      <c r="G1567" s="198">
        <v>3.3500000000000002E-2</v>
      </c>
      <c r="H1567" s="198">
        <v>5.3199999999999997E-2</v>
      </c>
      <c r="I1567" s="198">
        <v>0.1009</v>
      </c>
      <c r="J1567" s="198">
        <v>0.1573</v>
      </c>
      <c r="K1567" s="198">
        <v>0.22040000000000001</v>
      </c>
      <c r="L1567" s="198">
        <v>0.29970000000000002</v>
      </c>
    </row>
    <row r="1568" spans="1:12" x14ac:dyDescent="0.25">
      <c r="A1568" s="8">
        <v>9</v>
      </c>
      <c r="B1568" s="3">
        <v>57</v>
      </c>
      <c r="C1568" s="5">
        <v>250000</v>
      </c>
      <c r="D1568" s="33"/>
      <c r="E1568" s="198">
        <v>4.4999999999999997E-3</v>
      </c>
      <c r="F1568" s="198">
        <v>1.5100000000000001E-2</v>
      </c>
      <c r="G1568" s="198">
        <v>2.9899999999999999E-2</v>
      </c>
      <c r="H1568" s="198">
        <v>4.8300000000000003E-2</v>
      </c>
      <c r="I1568" s="198">
        <v>9.3299999999999994E-2</v>
      </c>
      <c r="J1568" s="198">
        <v>0.1472</v>
      </c>
      <c r="K1568" s="198">
        <v>0.2117</v>
      </c>
      <c r="L1568" s="198">
        <v>0.29160000000000003</v>
      </c>
    </row>
    <row r="1569" spans="1:12" x14ac:dyDescent="0.25">
      <c r="A1569" s="8">
        <v>9</v>
      </c>
      <c r="B1569" s="3">
        <v>58</v>
      </c>
      <c r="C1569" s="5">
        <v>250000</v>
      </c>
      <c r="D1569" s="33"/>
      <c r="E1569" s="198">
        <v>3.8E-3</v>
      </c>
      <c r="F1569" s="198">
        <v>1.32E-2</v>
      </c>
      <c r="G1569" s="198">
        <v>2.6800000000000001E-2</v>
      </c>
      <c r="H1569" s="198">
        <v>4.3799999999999999E-2</v>
      </c>
      <c r="I1569" s="198">
        <v>8.6099999999999996E-2</v>
      </c>
      <c r="J1569" s="198">
        <v>0.13750000000000001</v>
      </c>
      <c r="K1569" s="198">
        <v>0.20449999999999999</v>
      </c>
      <c r="L1569" s="198">
        <v>0.28399999999999997</v>
      </c>
    </row>
    <row r="1570" spans="1:12" x14ac:dyDescent="0.25">
      <c r="A1570" s="8">
        <v>9</v>
      </c>
      <c r="B1570" s="3">
        <v>59</v>
      </c>
      <c r="C1570" s="5">
        <v>250000</v>
      </c>
      <c r="D1570" s="33"/>
      <c r="E1570" s="198">
        <v>3.0999999999999999E-3</v>
      </c>
      <c r="F1570" s="198">
        <v>1.14E-2</v>
      </c>
      <c r="G1570" s="198">
        <v>2.3699999999999999E-2</v>
      </c>
      <c r="H1570" s="198">
        <v>3.9300000000000002E-2</v>
      </c>
      <c r="I1570" s="198">
        <v>7.9000000000000001E-2</v>
      </c>
      <c r="J1570" s="198">
        <v>0.12920000000000001</v>
      </c>
      <c r="K1570" s="198">
        <v>0.1973</v>
      </c>
      <c r="L1570" s="198">
        <v>0.27629999999999999</v>
      </c>
    </row>
    <row r="1571" spans="1:12" x14ac:dyDescent="0.25">
      <c r="A1571" s="8">
        <v>9</v>
      </c>
      <c r="B1571" s="3">
        <v>60</v>
      </c>
      <c r="C1571" s="5">
        <v>250000</v>
      </c>
      <c r="D1571" s="33"/>
      <c r="E1571" s="198">
        <v>2.5999999999999999E-3</v>
      </c>
      <c r="F1571" s="198">
        <v>9.7000000000000003E-3</v>
      </c>
      <c r="G1571" s="198">
        <v>2.06E-2</v>
      </c>
      <c r="H1571" s="198">
        <v>3.4799999999999998E-2</v>
      </c>
      <c r="I1571" s="198">
        <v>7.1599999999999997E-2</v>
      </c>
      <c r="J1571" s="198">
        <v>0.1225</v>
      </c>
      <c r="K1571" s="198">
        <v>0.18970000000000001</v>
      </c>
      <c r="L1571" s="198">
        <v>0.26879999999999998</v>
      </c>
    </row>
    <row r="1572" spans="1:12" x14ac:dyDescent="0.25">
      <c r="A1572" s="8">
        <v>9</v>
      </c>
      <c r="B1572" s="3">
        <v>61</v>
      </c>
      <c r="C1572" s="5">
        <v>250000</v>
      </c>
      <c r="D1572" s="33"/>
      <c r="E1572" s="198">
        <v>2E-3</v>
      </c>
      <c r="F1572" s="198">
        <v>8.0999999999999996E-3</v>
      </c>
      <c r="G1572" s="198">
        <v>1.77E-2</v>
      </c>
      <c r="H1572" s="198">
        <v>3.0499999999999999E-2</v>
      </c>
      <c r="I1572" s="198">
        <v>6.4399999999999999E-2</v>
      </c>
      <c r="J1572" s="198">
        <v>0.1158</v>
      </c>
      <c r="K1572" s="198">
        <v>0.18210000000000001</v>
      </c>
      <c r="L1572" s="198">
        <v>0.26179999999999998</v>
      </c>
    </row>
    <row r="1573" spans="1:12" x14ac:dyDescent="0.25">
      <c r="A1573" s="8">
        <v>9</v>
      </c>
      <c r="B1573" s="3">
        <v>62</v>
      </c>
      <c r="C1573" s="5">
        <v>250000</v>
      </c>
      <c r="D1573" s="33"/>
      <c r="E1573" s="198">
        <v>1.6000000000000001E-3</v>
      </c>
      <c r="F1573" s="198">
        <v>6.6E-3</v>
      </c>
      <c r="G1573" s="198">
        <v>1.49E-2</v>
      </c>
      <c r="H1573" s="198">
        <v>2.63E-2</v>
      </c>
      <c r="I1573" s="198">
        <v>5.8400000000000001E-2</v>
      </c>
      <c r="J1573" s="198">
        <v>0.1089</v>
      </c>
      <c r="K1573" s="198">
        <v>0.17469999999999999</v>
      </c>
      <c r="L1573" s="198">
        <v>0.25469999999999998</v>
      </c>
    </row>
    <row r="1574" spans="1:12" x14ac:dyDescent="0.25">
      <c r="A1574" s="8">
        <v>9</v>
      </c>
      <c r="B1574" s="3">
        <v>63</v>
      </c>
      <c r="C1574" s="5">
        <v>250000</v>
      </c>
      <c r="D1574" s="33"/>
      <c r="E1574" s="198">
        <v>1.1000000000000001E-3</v>
      </c>
      <c r="F1574" s="198">
        <v>5.1999999999999998E-3</v>
      </c>
      <c r="G1574" s="198">
        <v>1.23E-2</v>
      </c>
      <c r="H1574" s="198">
        <v>2.2200000000000001E-2</v>
      </c>
      <c r="I1574" s="198">
        <v>5.2900000000000003E-2</v>
      </c>
      <c r="J1574" s="198">
        <v>0.1017</v>
      </c>
      <c r="K1574" s="198">
        <v>0.1673</v>
      </c>
      <c r="L1574" s="198">
        <v>0.24729999999999999</v>
      </c>
    </row>
    <row r="1575" spans="1:12" x14ac:dyDescent="0.25">
      <c r="A1575" s="8">
        <v>9</v>
      </c>
      <c r="B1575" s="3">
        <v>64</v>
      </c>
      <c r="C1575" s="5">
        <v>250000</v>
      </c>
      <c r="D1575" s="33"/>
      <c r="E1575" s="198">
        <v>8.0000000000000004E-4</v>
      </c>
      <c r="F1575" s="198">
        <v>4.0000000000000001E-3</v>
      </c>
      <c r="G1575" s="198">
        <v>9.7999999999999997E-3</v>
      </c>
      <c r="H1575" s="198">
        <v>1.8200000000000001E-2</v>
      </c>
      <c r="I1575" s="198">
        <v>4.7399999999999998E-2</v>
      </c>
      <c r="J1575" s="198">
        <v>9.4700000000000006E-2</v>
      </c>
      <c r="K1575" s="198">
        <v>0.1598</v>
      </c>
      <c r="L1575" s="198">
        <v>0.2402</v>
      </c>
    </row>
    <row r="1576" spans="1:12" x14ac:dyDescent="0.25">
      <c r="A1576" s="8">
        <v>9</v>
      </c>
      <c r="B1576" s="3">
        <v>65</v>
      </c>
      <c r="C1576" s="5">
        <v>250000</v>
      </c>
      <c r="D1576" s="33"/>
      <c r="E1576" s="198">
        <v>5.0000000000000001E-4</v>
      </c>
      <c r="F1576" s="198">
        <v>2.8999999999999998E-3</v>
      </c>
      <c r="G1576" s="198">
        <v>7.4999999999999997E-3</v>
      </c>
      <c r="H1576" s="198">
        <v>1.47E-2</v>
      </c>
      <c r="I1576" s="198">
        <v>4.2000000000000003E-2</v>
      </c>
      <c r="J1576" s="198">
        <v>8.7800000000000003E-2</v>
      </c>
      <c r="K1576" s="198">
        <v>0.1522</v>
      </c>
      <c r="L1576" s="198">
        <v>0.2331</v>
      </c>
    </row>
    <row r="1577" spans="1:12" x14ac:dyDescent="0.25">
      <c r="A1577" s="8">
        <v>9</v>
      </c>
      <c r="B1577" s="3">
        <v>66</v>
      </c>
      <c r="C1577" s="5">
        <v>250000</v>
      </c>
      <c r="D1577" s="33"/>
      <c r="E1577" s="198">
        <v>2.9999999999999997E-4</v>
      </c>
      <c r="F1577" s="198">
        <v>2E-3</v>
      </c>
      <c r="G1577" s="198">
        <v>5.5999999999999999E-3</v>
      </c>
      <c r="H1577" s="198">
        <v>1.18E-2</v>
      </c>
      <c r="I1577" s="198">
        <v>3.6700000000000003E-2</v>
      </c>
      <c r="J1577" s="198">
        <v>8.09E-2</v>
      </c>
      <c r="K1577" s="198">
        <v>0.14480000000000001</v>
      </c>
      <c r="L1577" s="198">
        <v>0.2261</v>
      </c>
    </row>
    <row r="1578" spans="1:12" x14ac:dyDescent="0.25">
      <c r="A1578" s="8">
        <v>9</v>
      </c>
      <c r="B1578" s="3">
        <v>67</v>
      </c>
      <c r="C1578" s="5">
        <v>250000</v>
      </c>
      <c r="D1578" s="33"/>
      <c r="E1578" s="198">
        <v>2.0000000000000001E-4</v>
      </c>
      <c r="F1578" s="198">
        <v>1.2999999999999999E-3</v>
      </c>
      <c r="G1578" s="198">
        <v>3.8E-3</v>
      </c>
      <c r="H1578" s="198">
        <v>9.1000000000000004E-3</v>
      </c>
      <c r="I1578" s="198">
        <v>3.1300000000000001E-2</v>
      </c>
      <c r="J1578" s="198">
        <v>7.3499999999999996E-2</v>
      </c>
      <c r="K1578" s="198">
        <v>0.13669999999999999</v>
      </c>
      <c r="L1578" s="198">
        <v>0.21859999999999999</v>
      </c>
    </row>
    <row r="1579" spans="1:12" x14ac:dyDescent="0.25">
      <c r="A1579" s="8">
        <v>9</v>
      </c>
      <c r="B1579" s="3">
        <v>68</v>
      </c>
      <c r="C1579" s="5">
        <v>250000</v>
      </c>
      <c r="D1579" s="33"/>
      <c r="E1579" s="198">
        <v>1E-4</v>
      </c>
      <c r="F1579" s="198">
        <v>6.9999999999999999E-4</v>
      </c>
      <c r="G1579" s="198">
        <v>2.5000000000000001E-3</v>
      </c>
      <c r="H1579" s="198">
        <v>6.6E-3</v>
      </c>
      <c r="I1579" s="198">
        <v>2.5999999999999999E-2</v>
      </c>
      <c r="J1579" s="198">
        <v>6.59E-2</v>
      </c>
      <c r="K1579" s="198">
        <v>0.1285</v>
      </c>
      <c r="L1579" s="198">
        <v>0.2112</v>
      </c>
    </row>
    <row r="1580" spans="1:12" x14ac:dyDescent="0.25">
      <c r="A1580" s="8">
        <v>9</v>
      </c>
      <c r="B1580" s="3">
        <v>69</v>
      </c>
      <c r="C1580" s="5">
        <v>250000</v>
      </c>
      <c r="D1580" s="33"/>
      <c r="E1580" s="198">
        <v>0</v>
      </c>
      <c r="F1580" s="198">
        <v>2.9999999999999997E-4</v>
      </c>
      <c r="G1580" s="198">
        <v>1.5E-3</v>
      </c>
      <c r="H1580" s="198">
        <v>4.4999999999999997E-3</v>
      </c>
      <c r="I1580" s="198">
        <v>2.1100000000000001E-2</v>
      </c>
      <c r="J1580" s="198">
        <v>5.8599999999999999E-2</v>
      </c>
      <c r="K1580" s="198">
        <v>0.1205</v>
      </c>
      <c r="L1580" s="198">
        <v>0.2041</v>
      </c>
    </row>
    <row r="1581" spans="1:12" x14ac:dyDescent="0.25">
      <c r="A1581" s="8">
        <v>9</v>
      </c>
      <c r="B1581" s="3">
        <v>70</v>
      </c>
      <c r="C1581" s="5">
        <v>250000</v>
      </c>
      <c r="D1581" s="33"/>
      <c r="E1581" s="198">
        <v>0</v>
      </c>
      <c r="F1581" s="198">
        <v>1E-4</v>
      </c>
      <c r="G1581" s="198">
        <v>6.9999999999999999E-4</v>
      </c>
      <c r="H1581" s="198">
        <v>2.7000000000000001E-3</v>
      </c>
      <c r="I1581" s="198">
        <v>1.5800000000000002E-2</v>
      </c>
      <c r="J1581" s="198">
        <v>5.0200000000000002E-2</v>
      </c>
      <c r="K1581" s="198">
        <v>0.1111</v>
      </c>
      <c r="L1581" s="198">
        <v>0.1961</v>
      </c>
    </row>
    <row r="1582" spans="1:12" x14ac:dyDescent="0.25">
      <c r="A1582" s="8">
        <v>9</v>
      </c>
      <c r="B1582" s="3">
        <v>71</v>
      </c>
      <c r="C1582" s="5">
        <v>250000</v>
      </c>
      <c r="D1582" s="33"/>
      <c r="E1582" s="198">
        <v>0</v>
      </c>
      <c r="F1582" s="198">
        <v>0</v>
      </c>
      <c r="G1582" s="198">
        <v>2.9999999999999997E-4</v>
      </c>
      <c r="H1582" s="198">
        <v>1.4E-3</v>
      </c>
      <c r="I1582" s="198">
        <v>1.11E-2</v>
      </c>
      <c r="J1582" s="198">
        <v>4.2000000000000003E-2</v>
      </c>
      <c r="K1582" s="198">
        <v>0.10199999999999999</v>
      </c>
      <c r="L1582" s="198">
        <v>0.1885</v>
      </c>
    </row>
    <row r="1583" spans="1:12" x14ac:dyDescent="0.25">
      <c r="A1583" s="8">
        <v>9</v>
      </c>
      <c r="B1583" s="3">
        <v>72</v>
      </c>
      <c r="C1583" s="5">
        <v>250000</v>
      </c>
      <c r="D1583" s="33"/>
      <c r="E1583" s="198">
        <v>0</v>
      </c>
      <c r="F1583" s="198">
        <v>0</v>
      </c>
      <c r="G1583" s="198">
        <v>0</v>
      </c>
      <c r="H1583" s="198">
        <v>4.0000000000000002E-4</v>
      </c>
      <c r="I1583" s="198">
        <v>5.8999999999999999E-3</v>
      </c>
      <c r="J1583" s="198">
        <v>3.1199999999999999E-2</v>
      </c>
      <c r="K1583" s="198">
        <v>8.9700000000000002E-2</v>
      </c>
      <c r="L1583" s="198">
        <v>0.17910000000000001</v>
      </c>
    </row>
    <row r="1584" spans="1:12" x14ac:dyDescent="0.25">
      <c r="A1584" s="8">
        <v>9</v>
      </c>
      <c r="B1584" s="3">
        <v>73</v>
      </c>
      <c r="C1584" s="5">
        <v>250000</v>
      </c>
      <c r="D1584" s="33"/>
      <c r="E1584" s="198">
        <v>0</v>
      </c>
      <c r="F1584" s="198">
        <v>0</v>
      </c>
      <c r="G1584" s="198">
        <v>0</v>
      </c>
      <c r="H1584" s="198">
        <v>0</v>
      </c>
      <c r="I1584" s="198">
        <v>2E-3</v>
      </c>
      <c r="J1584" s="198">
        <v>2.01E-2</v>
      </c>
      <c r="K1584" s="198">
        <v>7.6300000000000007E-2</v>
      </c>
      <c r="L1584" s="198">
        <v>0.17030000000000001</v>
      </c>
    </row>
    <row r="1585" spans="1:12" x14ac:dyDescent="0.25">
      <c r="A1585" s="8">
        <v>9</v>
      </c>
      <c r="B1585" s="3">
        <v>74</v>
      </c>
      <c r="C1585" s="5">
        <v>250000</v>
      </c>
      <c r="D1585" s="33"/>
      <c r="E1585" s="198">
        <v>0</v>
      </c>
      <c r="F1585" s="198">
        <v>0</v>
      </c>
      <c r="G1585" s="198">
        <v>0</v>
      </c>
      <c r="H1585" s="198">
        <v>0</v>
      </c>
      <c r="I1585" s="198">
        <v>6.9999999999999999E-4</v>
      </c>
      <c r="J1585" s="198">
        <v>1.3299999999999999E-2</v>
      </c>
      <c r="K1585" s="198">
        <v>6.7500000000000004E-2</v>
      </c>
      <c r="L1585" s="198">
        <v>0.16569999999999999</v>
      </c>
    </row>
    <row r="1586" spans="1:12" x14ac:dyDescent="0.25">
      <c r="A1586" s="8">
        <v>1</v>
      </c>
      <c r="B1586" s="3">
        <v>48</v>
      </c>
      <c r="C1586" s="5">
        <v>275000</v>
      </c>
      <c r="D1586" s="33"/>
      <c r="E1586" s="198">
        <v>6.9999999999999999E-4</v>
      </c>
      <c r="F1586" s="198">
        <v>4.4999999999999997E-3</v>
      </c>
      <c r="G1586" s="198">
        <v>1.21E-2</v>
      </c>
      <c r="H1586" s="198">
        <v>2.3199999999999998E-2</v>
      </c>
      <c r="I1586" s="198">
        <v>5.5E-2</v>
      </c>
      <c r="J1586" s="198">
        <v>9.8100000000000007E-2</v>
      </c>
      <c r="K1586" s="198">
        <v>0.1507</v>
      </c>
      <c r="L1586" s="198">
        <v>0.21160000000000001</v>
      </c>
    </row>
    <row r="1587" spans="1:12" x14ac:dyDescent="0.25">
      <c r="A1587" s="8">
        <v>1</v>
      </c>
      <c r="B1587" s="3">
        <v>49</v>
      </c>
      <c r="C1587" s="5">
        <v>275000</v>
      </c>
      <c r="D1587" s="33"/>
      <c r="E1587" s="198">
        <v>5.9999999999999995E-4</v>
      </c>
      <c r="F1587" s="198">
        <v>3.8E-3</v>
      </c>
      <c r="G1587" s="198">
        <v>1.0500000000000001E-2</v>
      </c>
      <c r="H1587" s="198">
        <v>2.06E-2</v>
      </c>
      <c r="I1587" s="198">
        <v>5.0500000000000003E-2</v>
      </c>
      <c r="J1587" s="198">
        <v>9.1600000000000001E-2</v>
      </c>
      <c r="K1587" s="198">
        <v>0.1426</v>
      </c>
      <c r="L1587" s="198">
        <v>0.2021</v>
      </c>
    </row>
    <row r="1588" spans="1:12" x14ac:dyDescent="0.25">
      <c r="A1588" s="8">
        <v>1</v>
      </c>
      <c r="B1588" s="3">
        <v>50</v>
      </c>
      <c r="C1588" s="5">
        <v>275000</v>
      </c>
      <c r="D1588" s="33"/>
      <c r="E1588" s="198">
        <v>4.0000000000000002E-4</v>
      </c>
      <c r="F1588" s="198">
        <v>3.2000000000000002E-3</v>
      </c>
      <c r="G1588" s="198">
        <v>9.1000000000000004E-3</v>
      </c>
      <c r="H1588" s="198">
        <v>1.83E-2</v>
      </c>
      <c r="I1588" s="198">
        <v>4.6199999999999998E-2</v>
      </c>
      <c r="J1588" s="198">
        <v>8.5400000000000004E-2</v>
      </c>
      <c r="K1588" s="198">
        <v>0.13469999999999999</v>
      </c>
      <c r="L1588" s="198">
        <v>0.1928</v>
      </c>
    </row>
    <row r="1589" spans="1:12" x14ac:dyDescent="0.25">
      <c r="A1589" s="8">
        <v>1</v>
      </c>
      <c r="B1589" s="3">
        <v>51</v>
      </c>
      <c r="C1589" s="5">
        <v>275000</v>
      </c>
      <c r="D1589" s="33"/>
      <c r="E1589" s="198">
        <v>2.9999999999999997E-4</v>
      </c>
      <c r="F1589" s="198">
        <v>2.5999999999999999E-3</v>
      </c>
      <c r="G1589" s="198">
        <v>7.7999999999999996E-3</v>
      </c>
      <c r="H1589" s="198">
        <v>1.61E-2</v>
      </c>
      <c r="I1589" s="198">
        <v>4.2000000000000003E-2</v>
      </c>
      <c r="J1589" s="198">
        <v>7.9299999999999995E-2</v>
      </c>
      <c r="K1589" s="198">
        <v>0.12690000000000001</v>
      </c>
      <c r="L1589" s="198">
        <v>0.1835</v>
      </c>
    </row>
    <row r="1590" spans="1:12" x14ac:dyDescent="0.25">
      <c r="A1590" s="8">
        <v>1</v>
      </c>
      <c r="B1590" s="3">
        <v>52</v>
      </c>
      <c r="C1590" s="5">
        <v>275000</v>
      </c>
      <c r="D1590" s="33"/>
      <c r="E1590" s="198">
        <v>2.0000000000000001E-4</v>
      </c>
      <c r="F1590" s="198">
        <v>2.0999999999999999E-3</v>
      </c>
      <c r="G1590" s="198">
        <v>6.6E-3</v>
      </c>
      <c r="H1590" s="198">
        <v>1.4E-2</v>
      </c>
      <c r="I1590" s="198">
        <v>3.7900000000000003E-2</v>
      </c>
      <c r="J1590" s="198">
        <v>7.3200000000000001E-2</v>
      </c>
      <c r="K1590" s="198">
        <v>0.11899999999999999</v>
      </c>
      <c r="L1590" s="198">
        <v>0.17399999999999999</v>
      </c>
    </row>
    <row r="1591" spans="1:12" x14ac:dyDescent="0.25">
      <c r="A1591" s="8">
        <v>1</v>
      </c>
      <c r="B1591" s="3">
        <v>53</v>
      </c>
      <c r="C1591" s="5">
        <v>275000</v>
      </c>
      <c r="D1591" s="33"/>
      <c r="E1591" s="198">
        <v>2.0000000000000001E-4</v>
      </c>
      <c r="F1591" s="198">
        <v>1.6999999999999999E-3</v>
      </c>
      <c r="G1591" s="198">
        <v>5.4999999999999997E-3</v>
      </c>
      <c r="H1591" s="198">
        <v>1.2E-2</v>
      </c>
      <c r="I1591" s="198">
        <v>3.39E-2</v>
      </c>
      <c r="J1591" s="198">
        <v>6.7199999999999996E-2</v>
      </c>
      <c r="K1591" s="198">
        <v>0.1111</v>
      </c>
      <c r="L1591" s="198">
        <v>0.1646</v>
      </c>
    </row>
    <row r="1592" spans="1:12" x14ac:dyDescent="0.25">
      <c r="A1592" s="8">
        <v>1</v>
      </c>
      <c r="B1592" s="3">
        <v>54</v>
      </c>
      <c r="C1592" s="5">
        <v>275000</v>
      </c>
      <c r="D1592" s="33"/>
      <c r="E1592" s="198">
        <v>1E-4</v>
      </c>
      <c r="F1592" s="198">
        <v>1.2999999999999999E-3</v>
      </c>
      <c r="G1592" s="198">
        <v>4.4999999999999997E-3</v>
      </c>
      <c r="H1592" s="198">
        <v>1.0200000000000001E-2</v>
      </c>
      <c r="I1592" s="198">
        <v>3.0099999999999998E-2</v>
      </c>
      <c r="J1592" s="198">
        <v>6.1400000000000003E-2</v>
      </c>
      <c r="K1592" s="198">
        <v>0.10340000000000001</v>
      </c>
      <c r="L1592" s="198">
        <v>0.1552</v>
      </c>
    </row>
    <row r="1593" spans="1:12" x14ac:dyDescent="0.25">
      <c r="A1593" s="8">
        <v>1</v>
      </c>
      <c r="B1593" s="3">
        <v>55</v>
      </c>
      <c r="C1593" s="5">
        <v>275000</v>
      </c>
      <c r="D1593" s="33"/>
      <c r="E1593" s="198">
        <v>1E-4</v>
      </c>
      <c r="F1593" s="198">
        <v>1E-3</v>
      </c>
      <c r="G1593" s="198">
        <v>3.5999999999999999E-3</v>
      </c>
      <c r="H1593" s="198">
        <v>8.6E-3</v>
      </c>
      <c r="I1593" s="198">
        <v>2.6599999999999999E-2</v>
      </c>
      <c r="J1593" s="198">
        <v>5.5800000000000002E-2</v>
      </c>
      <c r="K1593" s="198">
        <v>9.5899999999999999E-2</v>
      </c>
      <c r="L1593" s="198">
        <v>0.14610000000000001</v>
      </c>
    </row>
    <row r="1594" spans="1:12" x14ac:dyDescent="0.25">
      <c r="A1594" s="8">
        <v>1</v>
      </c>
      <c r="B1594" s="3">
        <v>56</v>
      </c>
      <c r="C1594" s="5">
        <v>275000</v>
      </c>
      <c r="D1594" s="33"/>
      <c r="E1594" s="198">
        <v>1E-4</v>
      </c>
      <c r="F1594" s="198">
        <v>6.9999999999999999E-4</v>
      </c>
      <c r="G1594" s="198">
        <v>2.8999999999999998E-3</v>
      </c>
      <c r="H1594" s="198">
        <v>7.1000000000000004E-3</v>
      </c>
      <c r="I1594" s="198">
        <v>2.3099999999999999E-2</v>
      </c>
      <c r="J1594" s="198">
        <v>5.0200000000000002E-2</v>
      </c>
      <c r="K1594" s="198">
        <v>8.8300000000000003E-2</v>
      </c>
      <c r="L1594" s="198">
        <v>0.13669999999999999</v>
      </c>
    </row>
    <row r="1595" spans="1:12" x14ac:dyDescent="0.25">
      <c r="A1595" s="8">
        <v>1</v>
      </c>
      <c r="B1595" s="3">
        <v>57</v>
      </c>
      <c r="C1595" s="5">
        <v>275000</v>
      </c>
      <c r="D1595" s="33"/>
      <c r="E1595" s="198">
        <v>0</v>
      </c>
      <c r="F1595" s="198">
        <v>5.0000000000000001E-4</v>
      </c>
      <c r="G1595" s="198">
        <v>2.2000000000000001E-3</v>
      </c>
      <c r="H1595" s="198">
        <v>5.7999999999999996E-3</v>
      </c>
      <c r="I1595" s="198">
        <v>1.9900000000000001E-2</v>
      </c>
      <c r="J1595" s="198">
        <v>4.4900000000000002E-2</v>
      </c>
      <c r="K1595" s="198">
        <v>8.09E-2</v>
      </c>
      <c r="L1595" s="198">
        <v>0.1278</v>
      </c>
    </row>
    <row r="1596" spans="1:12" x14ac:dyDescent="0.25">
      <c r="A1596" s="8">
        <v>1</v>
      </c>
      <c r="B1596" s="3">
        <v>58</v>
      </c>
      <c r="C1596" s="5">
        <v>275000</v>
      </c>
      <c r="D1596" s="33"/>
      <c r="E1596" s="198">
        <v>0</v>
      </c>
      <c r="F1596" s="198">
        <v>4.0000000000000002E-4</v>
      </c>
      <c r="G1596" s="198">
        <v>1.6999999999999999E-3</v>
      </c>
      <c r="H1596" s="198">
        <v>4.7000000000000002E-3</v>
      </c>
      <c r="I1596" s="198">
        <v>1.7100000000000001E-2</v>
      </c>
      <c r="J1596" s="198">
        <v>0.04</v>
      </c>
      <c r="K1596" s="198">
        <v>7.3999999999999996E-2</v>
      </c>
      <c r="L1596" s="198">
        <v>0.1202</v>
      </c>
    </row>
    <row r="1597" spans="1:12" x14ac:dyDescent="0.25">
      <c r="A1597" s="8">
        <v>1</v>
      </c>
      <c r="B1597" s="3">
        <v>59</v>
      </c>
      <c r="C1597" s="5">
        <v>275000</v>
      </c>
      <c r="D1597" s="33"/>
      <c r="E1597" s="198">
        <v>0</v>
      </c>
      <c r="F1597" s="198">
        <v>2.9999999999999997E-4</v>
      </c>
      <c r="G1597" s="198">
        <v>1.2999999999999999E-3</v>
      </c>
      <c r="H1597" s="198">
        <v>3.7000000000000002E-3</v>
      </c>
      <c r="I1597" s="198">
        <v>1.4500000000000001E-2</v>
      </c>
      <c r="J1597" s="198">
        <v>3.5299999999999998E-2</v>
      </c>
      <c r="K1597" s="198">
        <v>6.7199999999999996E-2</v>
      </c>
      <c r="L1597" s="198">
        <v>0.1128</v>
      </c>
    </row>
    <row r="1598" spans="1:12" x14ac:dyDescent="0.25">
      <c r="A1598" s="8">
        <v>1</v>
      </c>
      <c r="B1598" s="3">
        <v>60</v>
      </c>
      <c r="C1598" s="5">
        <v>275000</v>
      </c>
      <c r="D1598" s="33"/>
      <c r="E1598" s="198">
        <v>0</v>
      </c>
      <c r="F1598" s="198">
        <v>2.0000000000000001E-4</v>
      </c>
      <c r="G1598" s="198">
        <v>8.9999999999999998E-4</v>
      </c>
      <c r="H1598" s="198">
        <v>2.8999999999999998E-3</v>
      </c>
      <c r="I1598" s="198">
        <v>1.21E-2</v>
      </c>
      <c r="J1598" s="198">
        <v>3.0800000000000001E-2</v>
      </c>
      <c r="K1598" s="198">
        <v>6.0999999999999999E-2</v>
      </c>
      <c r="L1598" s="198">
        <v>0.1053</v>
      </c>
    </row>
    <row r="1599" spans="1:12" x14ac:dyDescent="0.25">
      <c r="A1599" s="8">
        <v>1</v>
      </c>
      <c r="B1599" s="3">
        <v>61</v>
      </c>
      <c r="C1599" s="5">
        <v>275000</v>
      </c>
      <c r="D1599" s="33"/>
      <c r="E1599" s="198">
        <v>0</v>
      </c>
      <c r="F1599" s="198">
        <v>1E-4</v>
      </c>
      <c r="G1599" s="198">
        <v>6.9999999999999999E-4</v>
      </c>
      <c r="H1599" s="198">
        <v>2.0999999999999999E-3</v>
      </c>
      <c r="I1599" s="198">
        <v>9.9000000000000008E-3</v>
      </c>
      <c r="J1599" s="198">
        <v>2.6499999999999999E-2</v>
      </c>
      <c r="K1599" s="198">
        <v>5.5100000000000003E-2</v>
      </c>
      <c r="L1599" s="198">
        <v>9.8000000000000004E-2</v>
      </c>
    </row>
    <row r="1600" spans="1:12" x14ac:dyDescent="0.25">
      <c r="A1600" s="8">
        <v>1</v>
      </c>
      <c r="B1600" s="3">
        <v>62</v>
      </c>
      <c r="C1600" s="5">
        <v>275000</v>
      </c>
      <c r="D1600" s="33"/>
      <c r="E1600" s="198">
        <v>0</v>
      </c>
      <c r="F1600" s="198">
        <v>1E-4</v>
      </c>
      <c r="G1600" s="198">
        <v>4.0000000000000002E-4</v>
      </c>
      <c r="H1600" s="198">
        <v>1.6000000000000001E-3</v>
      </c>
      <c r="I1600" s="198">
        <v>7.9000000000000008E-3</v>
      </c>
      <c r="J1600" s="198">
        <v>2.2499999999999999E-2</v>
      </c>
      <c r="K1600" s="198">
        <v>4.9399999999999999E-2</v>
      </c>
      <c r="L1600" s="198">
        <v>9.0700000000000003E-2</v>
      </c>
    </row>
    <row r="1601" spans="1:12" x14ac:dyDescent="0.25">
      <c r="A1601" s="8">
        <v>1</v>
      </c>
      <c r="B1601" s="3">
        <v>63</v>
      </c>
      <c r="C1601" s="5">
        <v>275000</v>
      </c>
      <c r="D1601" s="33"/>
      <c r="E1601" s="198">
        <v>0</v>
      </c>
      <c r="F1601" s="198">
        <v>0</v>
      </c>
      <c r="G1601" s="198">
        <v>2.9999999999999997E-4</v>
      </c>
      <c r="H1601" s="198">
        <v>1.1000000000000001E-3</v>
      </c>
      <c r="I1601" s="198">
        <v>6.1000000000000004E-3</v>
      </c>
      <c r="J1601" s="198">
        <v>1.8800000000000001E-2</v>
      </c>
      <c r="K1601" s="198">
        <v>4.3700000000000003E-2</v>
      </c>
      <c r="L1601" s="198">
        <v>8.3400000000000002E-2</v>
      </c>
    </row>
    <row r="1602" spans="1:12" x14ac:dyDescent="0.25">
      <c r="A1602" s="8">
        <v>1</v>
      </c>
      <c r="B1602" s="3">
        <v>64</v>
      </c>
      <c r="C1602" s="5">
        <v>275000</v>
      </c>
      <c r="D1602" s="33"/>
      <c r="E1602" s="198">
        <v>0</v>
      </c>
      <c r="F1602" s="198">
        <v>0</v>
      </c>
      <c r="G1602" s="198">
        <v>2.0000000000000001E-4</v>
      </c>
      <c r="H1602" s="198">
        <v>6.9999999999999999E-4</v>
      </c>
      <c r="I1602" s="198">
        <v>4.4999999999999997E-3</v>
      </c>
      <c r="J1602" s="198">
        <v>1.54E-2</v>
      </c>
      <c r="K1602" s="198">
        <v>3.8100000000000002E-2</v>
      </c>
      <c r="L1602" s="198">
        <v>7.6100000000000001E-2</v>
      </c>
    </row>
    <row r="1603" spans="1:12" x14ac:dyDescent="0.25">
      <c r="A1603" s="8">
        <v>1</v>
      </c>
      <c r="B1603" s="3">
        <v>65</v>
      </c>
      <c r="C1603" s="5">
        <v>275000</v>
      </c>
      <c r="D1603" s="33"/>
      <c r="E1603" s="198">
        <v>0</v>
      </c>
      <c r="F1603" s="198">
        <v>0</v>
      </c>
      <c r="G1603" s="198">
        <v>1E-4</v>
      </c>
      <c r="H1603" s="198">
        <v>4.0000000000000002E-4</v>
      </c>
      <c r="I1603" s="198">
        <v>3.2000000000000002E-3</v>
      </c>
      <c r="J1603" s="198">
        <v>1.23E-2</v>
      </c>
      <c r="K1603" s="198">
        <v>3.2800000000000003E-2</v>
      </c>
      <c r="L1603" s="198">
        <v>6.8900000000000003E-2</v>
      </c>
    </row>
    <row r="1604" spans="1:12" x14ac:dyDescent="0.25">
      <c r="A1604" s="8">
        <v>1</v>
      </c>
      <c r="B1604" s="3">
        <v>66</v>
      </c>
      <c r="C1604" s="5">
        <v>275000</v>
      </c>
      <c r="D1604" s="33"/>
      <c r="E1604" s="198">
        <v>0</v>
      </c>
      <c r="F1604" s="198">
        <v>0</v>
      </c>
      <c r="G1604" s="198">
        <v>0</v>
      </c>
      <c r="H1604" s="198">
        <v>2.0000000000000001E-4</v>
      </c>
      <c r="I1604" s="198">
        <v>2.2000000000000001E-3</v>
      </c>
      <c r="J1604" s="198">
        <v>9.5999999999999992E-3</v>
      </c>
      <c r="K1604" s="198">
        <v>2.7799999999999998E-2</v>
      </c>
      <c r="L1604" s="198">
        <v>6.1800000000000001E-2</v>
      </c>
    </row>
    <row r="1605" spans="1:12" x14ac:dyDescent="0.25">
      <c r="A1605" s="8">
        <v>1</v>
      </c>
      <c r="B1605" s="3">
        <v>67</v>
      </c>
      <c r="C1605" s="5">
        <v>275000</v>
      </c>
      <c r="D1605" s="33"/>
      <c r="E1605" s="198">
        <v>0</v>
      </c>
      <c r="F1605" s="198">
        <v>0</v>
      </c>
      <c r="G1605" s="198">
        <v>0</v>
      </c>
      <c r="H1605" s="198">
        <v>1E-4</v>
      </c>
      <c r="I1605" s="198">
        <v>1.2999999999999999E-3</v>
      </c>
      <c r="J1605" s="198">
        <v>7.0000000000000001E-3</v>
      </c>
      <c r="K1605" s="198">
        <v>2.2599999999999999E-2</v>
      </c>
      <c r="L1605" s="198">
        <v>5.4300000000000001E-2</v>
      </c>
    </row>
    <row r="1606" spans="1:12" x14ac:dyDescent="0.25">
      <c r="A1606" s="8">
        <v>1</v>
      </c>
      <c r="B1606" s="3">
        <v>68</v>
      </c>
      <c r="C1606" s="5">
        <v>275000</v>
      </c>
      <c r="D1606" s="33"/>
      <c r="E1606" s="198">
        <v>0</v>
      </c>
      <c r="F1606" s="198">
        <v>0</v>
      </c>
      <c r="G1606" s="198">
        <v>0</v>
      </c>
      <c r="H1606" s="198">
        <v>0</v>
      </c>
      <c r="I1606" s="198">
        <v>6.9999999999999999E-4</v>
      </c>
      <c r="J1606" s="198">
        <v>4.7999999999999996E-3</v>
      </c>
      <c r="K1606" s="198">
        <v>1.78E-2</v>
      </c>
      <c r="L1606" s="198">
        <v>4.6800000000000001E-2</v>
      </c>
    </row>
    <row r="1607" spans="1:12" x14ac:dyDescent="0.25">
      <c r="A1607" s="8">
        <v>1</v>
      </c>
      <c r="B1607" s="3">
        <v>69</v>
      </c>
      <c r="C1607" s="5">
        <v>275000</v>
      </c>
      <c r="D1607" s="33"/>
      <c r="E1607" s="198">
        <v>0</v>
      </c>
      <c r="F1607" s="198">
        <v>0</v>
      </c>
      <c r="G1607" s="198">
        <v>0</v>
      </c>
      <c r="H1607" s="198">
        <v>0</v>
      </c>
      <c r="I1607" s="198">
        <v>4.0000000000000002E-4</v>
      </c>
      <c r="J1607" s="198">
        <v>3.0000000000000001E-3</v>
      </c>
      <c r="K1607" s="198">
        <v>1.35E-2</v>
      </c>
      <c r="L1607" s="198">
        <v>3.9699999999999999E-2</v>
      </c>
    </row>
    <row r="1608" spans="1:12" x14ac:dyDescent="0.25">
      <c r="A1608" s="8">
        <v>1</v>
      </c>
      <c r="B1608" s="3">
        <v>70</v>
      </c>
      <c r="C1608" s="5">
        <v>275000</v>
      </c>
      <c r="D1608" s="33"/>
      <c r="E1608" s="198">
        <v>0</v>
      </c>
      <c r="F1608" s="198">
        <v>0</v>
      </c>
      <c r="G1608" s="198">
        <v>0</v>
      </c>
      <c r="H1608" s="198">
        <v>0</v>
      </c>
      <c r="I1608" s="198">
        <v>1E-4</v>
      </c>
      <c r="J1608" s="198">
        <v>1.6000000000000001E-3</v>
      </c>
      <c r="K1608" s="198">
        <v>9.1000000000000004E-3</v>
      </c>
      <c r="L1608" s="198">
        <v>3.1699999999999999E-2</v>
      </c>
    </row>
    <row r="1609" spans="1:12" x14ac:dyDescent="0.25">
      <c r="A1609" s="8">
        <v>1</v>
      </c>
      <c r="B1609" s="3">
        <v>71</v>
      </c>
      <c r="C1609" s="5">
        <v>275000</v>
      </c>
      <c r="D1609" s="33"/>
      <c r="E1609" s="198">
        <v>0</v>
      </c>
      <c r="F1609" s="198">
        <v>0</v>
      </c>
      <c r="G1609" s="198">
        <v>0</v>
      </c>
      <c r="H1609" s="198">
        <v>0</v>
      </c>
      <c r="I1609" s="198">
        <v>0</v>
      </c>
      <c r="J1609" s="198">
        <v>6.9999999999999999E-4</v>
      </c>
      <c r="K1609" s="198">
        <v>5.5999999999999999E-3</v>
      </c>
      <c r="L1609" s="198">
        <v>2.4299999999999999E-2</v>
      </c>
    </row>
    <row r="1610" spans="1:12" x14ac:dyDescent="0.25">
      <c r="A1610" s="8">
        <v>1</v>
      </c>
      <c r="B1610" s="3">
        <v>72</v>
      </c>
      <c r="C1610" s="5">
        <v>275000</v>
      </c>
      <c r="D1610" s="33"/>
      <c r="E1610" s="198">
        <v>0</v>
      </c>
      <c r="F1610" s="198">
        <v>0</v>
      </c>
      <c r="G1610" s="198">
        <v>0</v>
      </c>
      <c r="H1610" s="198">
        <v>0</v>
      </c>
      <c r="I1610" s="198">
        <v>0</v>
      </c>
      <c r="J1610" s="198">
        <v>1E-4</v>
      </c>
      <c r="K1610" s="198">
        <v>2.2000000000000001E-3</v>
      </c>
      <c r="L1610" s="198">
        <v>1.52E-2</v>
      </c>
    </row>
    <row r="1611" spans="1:12" x14ac:dyDescent="0.25">
      <c r="A1611" s="8">
        <v>1</v>
      </c>
      <c r="B1611" s="3">
        <v>73</v>
      </c>
      <c r="C1611" s="5">
        <v>275000</v>
      </c>
      <c r="D1611" s="33"/>
      <c r="E1611" s="198">
        <v>0</v>
      </c>
      <c r="F1611" s="198">
        <v>0</v>
      </c>
      <c r="G1611" s="198">
        <v>0</v>
      </c>
      <c r="H1611" s="198">
        <v>0</v>
      </c>
      <c r="I1611" s="198">
        <v>0</v>
      </c>
      <c r="J1611" s="198">
        <v>0</v>
      </c>
      <c r="K1611" s="198">
        <v>4.0000000000000002E-4</v>
      </c>
      <c r="L1611" s="198">
        <v>7.1000000000000004E-3</v>
      </c>
    </row>
    <row r="1612" spans="1:12" x14ac:dyDescent="0.25">
      <c r="A1612" s="8">
        <v>1</v>
      </c>
      <c r="B1612" s="3">
        <v>74</v>
      </c>
      <c r="C1612" s="5">
        <v>275000</v>
      </c>
      <c r="D1612" s="33"/>
      <c r="E1612" s="198">
        <v>0</v>
      </c>
      <c r="F1612" s="198">
        <v>0</v>
      </c>
      <c r="G1612" s="198">
        <v>0</v>
      </c>
      <c r="H1612" s="198">
        <v>0</v>
      </c>
      <c r="I1612" s="198">
        <v>0</v>
      </c>
      <c r="J1612" s="198">
        <v>0</v>
      </c>
      <c r="K1612" s="198">
        <v>1E-4</v>
      </c>
      <c r="L1612" s="198">
        <v>3.2000000000000002E-3</v>
      </c>
    </row>
    <row r="1613" spans="1:12" x14ac:dyDescent="0.25">
      <c r="A1613" s="8">
        <v>2</v>
      </c>
      <c r="B1613" s="3">
        <v>48</v>
      </c>
      <c r="C1613" s="5">
        <v>275000</v>
      </c>
      <c r="D1613" s="33"/>
      <c r="E1613" s="198">
        <v>1.1000000000000001E-3</v>
      </c>
      <c r="F1613" s="198">
        <v>5.8999999999999999E-3</v>
      </c>
      <c r="G1613" s="198">
        <v>1.47E-2</v>
      </c>
      <c r="H1613" s="198">
        <v>2.7E-2</v>
      </c>
      <c r="I1613" s="198">
        <v>6.1199999999999997E-2</v>
      </c>
      <c r="J1613" s="198">
        <v>0.10639999999999999</v>
      </c>
      <c r="K1613" s="198">
        <v>0.16089999999999999</v>
      </c>
      <c r="L1613" s="198">
        <v>0.22339999999999999</v>
      </c>
    </row>
    <row r="1614" spans="1:12" x14ac:dyDescent="0.25">
      <c r="A1614" s="8">
        <v>2</v>
      </c>
      <c r="B1614" s="3">
        <v>49</v>
      </c>
      <c r="C1614" s="5">
        <v>275000</v>
      </c>
      <c r="D1614" s="33"/>
      <c r="E1614" s="198">
        <v>8.9999999999999998E-4</v>
      </c>
      <c r="F1614" s="198">
        <v>5.0000000000000001E-3</v>
      </c>
      <c r="G1614" s="198">
        <v>1.29E-2</v>
      </c>
      <c r="H1614" s="198">
        <v>2.4199999999999999E-2</v>
      </c>
      <c r="I1614" s="198">
        <v>5.6399999999999999E-2</v>
      </c>
      <c r="J1614" s="198">
        <v>9.9699999999999997E-2</v>
      </c>
      <c r="K1614" s="198">
        <v>0.1525</v>
      </c>
      <c r="L1614" s="198">
        <v>0.21360000000000001</v>
      </c>
    </row>
    <row r="1615" spans="1:12" x14ac:dyDescent="0.25">
      <c r="A1615" s="8">
        <v>2</v>
      </c>
      <c r="B1615" s="3">
        <v>50</v>
      </c>
      <c r="C1615" s="5">
        <v>275000</v>
      </c>
      <c r="D1615" s="33"/>
      <c r="E1615" s="198">
        <v>6.9999999999999999E-4</v>
      </c>
      <c r="F1615" s="198">
        <v>4.1999999999999997E-3</v>
      </c>
      <c r="G1615" s="198">
        <v>1.1299999999999999E-2</v>
      </c>
      <c r="H1615" s="198">
        <v>2.1700000000000001E-2</v>
      </c>
      <c r="I1615" s="198">
        <v>5.1799999999999999E-2</v>
      </c>
      <c r="J1615" s="198">
        <v>9.3200000000000005E-2</v>
      </c>
      <c r="K1615" s="198">
        <v>0.1444</v>
      </c>
      <c r="L1615" s="198">
        <v>0.2041</v>
      </c>
    </row>
    <row r="1616" spans="1:12" x14ac:dyDescent="0.25">
      <c r="A1616" s="8">
        <v>2</v>
      </c>
      <c r="B1616" s="3">
        <v>51</v>
      </c>
      <c r="C1616" s="5">
        <v>275000</v>
      </c>
      <c r="D1616" s="33"/>
      <c r="E1616" s="198">
        <v>5.0000000000000001E-4</v>
      </c>
      <c r="F1616" s="198">
        <v>3.5000000000000001E-3</v>
      </c>
      <c r="G1616" s="198">
        <v>9.7000000000000003E-3</v>
      </c>
      <c r="H1616" s="198">
        <v>1.9199999999999998E-2</v>
      </c>
      <c r="I1616" s="198">
        <v>4.7399999999999998E-2</v>
      </c>
      <c r="J1616" s="198">
        <v>8.6900000000000005E-2</v>
      </c>
      <c r="K1616" s="198">
        <v>0.13639999999999999</v>
      </c>
      <c r="L1616" s="198">
        <v>0.1946</v>
      </c>
    </row>
    <row r="1617" spans="1:12" x14ac:dyDescent="0.25">
      <c r="A1617" s="8">
        <v>2</v>
      </c>
      <c r="B1617" s="3">
        <v>52</v>
      </c>
      <c r="C1617" s="5">
        <v>275000</v>
      </c>
      <c r="D1617" s="33"/>
      <c r="E1617" s="198">
        <v>4.0000000000000002E-4</v>
      </c>
      <c r="F1617" s="198">
        <v>2.8999999999999998E-3</v>
      </c>
      <c r="G1617" s="198">
        <v>8.3000000000000001E-3</v>
      </c>
      <c r="H1617" s="198">
        <v>1.6799999999999999E-2</v>
      </c>
      <c r="I1617" s="198">
        <v>4.2900000000000001E-2</v>
      </c>
      <c r="J1617" s="198">
        <v>8.0399999999999999E-2</v>
      </c>
      <c r="K1617" s="198">
        <v>0.12820000000000001</v>
      </c>
      <c r="L1617" s="198">
        <v>0.18490000000000001</v>
      </c>
    </row>
    <row r="1618" spans="1:12" x14ac:dyDescent="0.25">
      <c r="A1618" s="8">
        <v>2</v>
      </c>
      <c r="B1618" s="3">
        <v>53</v>
      </c>
      <c r="C1618" s="5">
        <v>275000</v>
      </c>
      <c r="D1618" s="33"/>
      <c r="E1618" s="198">
        <v>2.9999999999999997E-4</v>
      </c>
      <c r="F1618" s="198">
        <v>2.3E-3</v>
      </c>
      <c r="G1618" s="198">
        <v>7.0000000000000001E-3</v>
      </c>
      <c r="H1618" s="198">
        <v>1.46E-2</v>
      </c>
      <c r="I1618" s="198">
        <v>3.8699999999999998E-2</v>
      </c>
      <c r="J1618" s="198">
        <v>7.4099999999999999E-2</v>
      </c>
      <c r="K1618" s="198">
        <v>0.12</v>
      </c>
      <c r="L1618" s="198">
        <v>0.17519999999999999</v>
      </c>
    </row>
    <row r="1619" spans="1:12" x14ac:dyDescent="0.25">
      <c r="A1619" s="8">
        <v>2</v>
      </c>
      <c r="B1619" s="3">
        <v>54</v>
      </c>
      <c r="C1619" s="5">
        <v>275000</v>
      </c>
      <c r="D1619" s="33"/>
      <c r="E1619" s="198">
        <v>2.0000000000000001E-4</v>
      </c>
      <c r="F1619" s="198">
        <v>1.8E-3</v>
      </c>
      <c r="G1619" s="198">
        <v>5.7999999999999996E-3</v>
      </c>
      <c r="H1619" s="198">
        <v>1.2500000000000001E-2</v>
      </c>
      <c r="I1619" s="198">
        <v>3.4599999999999999E-2</v>
      </c>
      <c r="J1619" s="198">
        <v>6.8000000000000005E-2</v>
      </c>
      <c r="K1619" s="198">
        <v>0.112</v>
      </c>
      <c r="L1619" s="198">
        <v>0.16550000000000001</v>
      </c>
    </row>
    <row r="1620" spans="1:12" x14ac:dyDescent="0.25">
      <c r="A1620" s="8">
        <v>2</v>
      </c>
      <c r="B1620" s="3">
        <v>55</v>
      </c>
      <c r="C1620" s="5">
        <v>275000</v>
      </c>
      <c r="D1620" s="33"/>
      <c r="E1620" s="198">
        <v>1E-4</v>
      </c>
      <c r="F1620" s="198">
        <v>1.4E-3</v>
      </c>
      <c r="G1620" s="198">
        <v>4.7999999999999996E-3</v>
      </c>
      <c r="H1620" s="198">
        <v>1.0699999999999999E-2</v>
      </c>
      <c r="I1620" s="198">
        <v>3.0700000000000002E-2</v>
      </c>
      <c r="J1620" s="198">
        <v>6.2100000000000002E-2</v>
      </c>
      <c r="K1620" s="198">
        <v>0.1042</v>
      </c>
      <c r="L1620" s="198">
        <v>0.15609999999999999</v>
      </c>
    </row>
    <row r="1621" spans="1:12" x14ac:dyDescent="0.25">
      <c r="A1621" s="8">
        <v>2</v>
      </c>
      <c r="B1621" s="3">
        <v>56</v>
      </c>
      <c r="C1621" s="5">
        <v>275000</v>
      </c>
      <c r="D1621" s="33"/>
      <c r="E1621" s="198">
        <v>1E-4</v>
      </c>
      <c r="F1621" s="198">
        <v>1.1000000000000001E-3</v>
      </c>
      <c r="G1621" s="198">
        <v>3.8E-3</v>
      </c>
      <c r="H1621" s="198">
        <v>8.8999999999999999E-3</v>
      </c>
      <c r="I1621" s="198">
        <v>2.69E-2</v>
      </c>
      <c r="J1621" s="198">
        <v>5.62E-2</v>
      </c>
      <c r="K1621" s="198">
        <v>9.6199999999999994E-2</v>
      </c>
      <c r="L1621" s="198">
        <v>0.1464</v>
      </c>
    </row>
    <row r="1622" spans="1:12" x14ac:dyDescent="0.25">
      <c r="A1622" s="8">
        <v>2</v>
      </c>
      <c r="B1622" s="3">
        <v>57</v>
      </c>
      <c r="C1622" s="5">
        <v>275000</v>
      </c>
      <c r="D1622" s="33"/>
      <c r="E1622" s="198">
        <v>1E-4</v>
      </c>
      <c r="F1622" s="198">
        <v>8.0000000000000004E-4</v>
      </c>
      <c r="G1622" s="198">
        <v>3.0000000000000001E-3</v>
      </c>
      <c r="H1622" s="198">
        <v>7.3000000000000001E-3</v>
      </c>
      <c r="I1622" s="198">
        <v>2.3400000000000001E-2</v>
      </c>
      <c r="J1622" s="198">
        <v>5.0500000000000003E-2</v>
      </c>
      <c r="K1622" s="198">
        <v>8.8499999999999995E-2</v>
      </c>
      <c r="L1622" s="198">
        <v>0.13739999999999999</v>
      </c>
    </row>
    <row r="1623" spans="1:12" x14ac:dyDescent="0.25">
      <c r="A1623" s="8">
        <v>2</v>
      </c>
      <c r="B1623" s="3">
        <v>58</v>
      </c>
      <c r="C1623" s="5">
        <v>275000</v>
      </c>
      <c r="D1623" s="33"/>
      <c r="E1623" s="198">
        <v>0</v>
      </c>
      <c r="F1623" s="198">
        <v>5.9999999999999995E-4</v>
      </c>
      <c r="G1623" s="198">
        <v>2.3999999999999998E-3</v>
      </c>
      <c r="H1623" s="198">
        <v>6.0000000000000001E-3</v>
      </c>
      <c r="I1623" s="198">
        <v>2.0299999999999999E-2</v>
      </c>
      <c r="J1623" s="198">
        <v>4.53E-2</v>
      </c>
      <c r="K1623" s="198">
        <v>8.1299999999999997E-2</v>
      </c>
      <c r="L1623" s="198">
        <v>0.12970000000000001</v>
      </c>
    </row>
    <row r="1624" spans="1:12" x14ac:dyDescent="0.25">
      <c r="A1624" s="8">
        <v>2</v>
      </c>
      <c r="B1624" s="3">
        <v>59</v>
      </c>
      <c r="C1624" s="5">
        <v>275000</v>
      </c>
      <c r="D1624" s="33"/>
      <c r="E1624" s="198">
        <v>0</v>
      </c>
      <c r="F1624" s="198">
        <v>4.0000000000000002E-4</v>
      </c>
      <c r="G1624" s="198">
        <v>1.8E-3</v>
      </c>
      <c r="H1624" s="198">
        <v>4.8999999999999998E-3</v>
      </c>
      <c r="I1624" s="198">
        <v>1.7399999999999999E-2</v>
      </c>
      <c r="J1624" s="198">
        <v>4.0300000000000002E-2</v>
      </c>
      <c r="K1624" s="198">
        <v>7.4300000000000005E-2</v>
      </c>
      <c r="L1624" s="198">
        <v>0.1221</v>
      </c>
    </row>
    <row r="1625" spans="1:12" x14ac:dyDescent="0.25">
      <c r="A1625" s="8">
        <v>2</v>
      </c>
      <c r="B1625" s="3">
        <v>60</v>
      </c>
      <c r="C1625" s="5">
        <v>275000</v>
      </c>
      <c r="D1625" s="33"/>
      <c r="E1625" s="198">
        <v>0</v>
      </c>
      <c r="F1625" s="198">
        <v>2.9999999999999997E-4</v>
      </c>
      <c r="G1625" s="198">
        <v>1.4E-3</v>
      </c>
      <c r="H1625" s="198">
        <v>3.8E-3</v>
      </c>
      <c r="I1625" s="198">
        <v>1.47E-2</v>
      </c>
      <c r="J1625" s="198">
        <v>3.5499999999999997E-2</v>
      </c>
      <c r="K1625" s="198">
        <v>6.8000000000000005E-2</v>
      </c>
      <c r="L1625" s="198">
        <v>0.1145</v>
      </c>
    </row>
    <row r="1626" spans="1:12" x14ac:dyDescent="0.25">
      <c r="A1626" s="8">
        <v>2</v>
      </c>
      <c r="B1626" s="3">
        <v>61</v>
      </c>
      <c r="C1626" s="5">
        <v>275000</v>
      </c>
      <c r="D1626" s="33"/>
      <c r="E1626" s="198">
        <v>0</v>
      </c>
      <c r="F1626" s="198">
        <v>2.0000000000000001E-4</v>
      </c>
      <c r="G1626" s="198">
        <v>1E-3</v>
      </c>
      <c r="H1626" s="198">
        <v>3.0000000000000001E-3</v>
      </c>
      <c r="I1626" s="198">
        <v>1.2200000000000001E-2</v>
      </c>
      <c r="J1626" s="198">
        <v>3.09E-2</v>
      </c>
      <c r="K1626" s="198">
        <v>6.1899999999999997E-2</v>
      </c>
      <c r="L1626" s="198">
        <v>0.1071</v>
      </c>
    </row>
    <row r="1627" spans="1:12" x14ac:dyDescent="0.25">
      <c r="A1627" s="8">
        <v>2</v>
      </c>
      <c r="B1627" s="3">
        <v>62</v>
      </c>
      <c r="C1627" s="5">
        <v>275000</v>
      </c>
      <c r="D1627" s="33"/>
      <c r="E1627" s="198">
        <v>0</v>
      </c>
      <c r="F1627" s="198">
        <v>1E-4</v>
      </c>
      <c r="G1627" s="198">
        <v>6.9999999999999999E-4</v>
      </c>
      <c r="H1627" s="198">
        <v>2.2000000000000001E-3</v>
      </c>
      <c r="I1627" s="198">
        <v>9.9000000000000008E-3</v>
      </c>
      <c r="J1627" s="198">
        <v>2.6499999999999999E-2</v>
      </c>
      <c r="K1627" s="198">
        <v>5.5899999999999998E-2</v>
      </c>
      <c r="L1627" s="198">
        <v>9.9699999999999997E-2</v>
      </c>
    </row>
    <row r="1628" spans="1:12" x14ac:dyDescent="0.25">
      <c r="A1628" s="8">
        <v>2</v>
      </c>
      <c r="B1628" s="3">
        <v>63</v>
      </c>
      <c r="C1628" s="5">
        <v>275000</v>
      </c>
      <c r="D1628" s="33"/>
      <c r="E1628" s="198">
        <v>0</v>
      </c>
      <c r="F1628" s="198">
        <v>1E-4</v>
      </c>
      <c r="G1628" s="198">
        <v>5.0000000000000001E-4</v>
      </c>
      <c r="H1628" s="198">
        <v>1.6000000000000001E-3</v>
      </c>
      <c r="I1628" s="198">
        <v>7.7999999999999996E-3</v>
      </c>
      <c r="J1628" s="198">
        <v>2.2499999999999999E-2</v>
      </c>
      <c r="K1628" s="198">
        <v>4.99E-2</v>
      </c>
      <c r="L1628" s="198">
        <v>9.2200000000000004E-2</v>
      </c>
    </row>
    <row r="1629" spans="1:12" x14ac:dyDescent="0.25">
      <c r="A1629" s="8">
        <v>2</v>
      </c>
      <c r="B1629" s="3">
        <v>64</v>
      </c>
      <c r="C1629" s="5">
        <v>275000</v>
      </c>
      <c r="D1629" s="33"/>
      <c r="E1629" s="198">
        <v>0</v>
      </c>
      <c r="F1629" s="198">
        <v>0</v>
      </c>
      <c r="G1629" s="198">
        <v>2.9999999999999997E-4</v>
      </c>
      <c r="H1629" s="198">
        <v>1.1000000000000001E-3</v>
      </c>
      <c r="I1629" s="198">
        <v>5.8999999999999999E-3</v>
      </c>
      <c r="J1629" s="198">
        <v>1.8800000000000001E-2</v>
      </c>
      <c r="K1629" s="198">
        <v>4.41E-2</v>
      </c>
      <c r="L1629" s="198">
        <v>8.48E-2</v>
      </c>
    </row>
    <row r="1630" spans="1:12" x14ac:dyDescent="0.25">
      <c r="A1630" s="8">
        <v>2</v>
      </c>
      <c r="B1630" s="3">
        <v>65</v>
      </c>
      <c r="C1630" s="5">
        <v>275000</v>
      </c>
      <c r="D1630" s="33"/>
      <c r="E1630" s="198">
        <v>0</v>
      </c>
      <c r="F1630" s="198">
        <v>0</v>
      </c>
      <c r="G1630" s="198">
        <v>2.0000000000000001E-4</v>
      </c>
      <c r="H1630" s="198">
        <v>6.9999999999999999E-4</v>
      </c>
      <c r="I1630" s="198">
        <v>4.3E-3</v>
      </c>
      <c r="J1630" s="198">
        <v>1.5299999999999999E-2</v>
      </c>
      <c r="K1630" s="198">
        <v>3.85E-2</v>
      </c>
      <c r="L1630" s="198">
        <v>7.7399999999999997E-2</v>
      </c>
    </row>
    <row r="1631" spans="1:12" x14ac:dyDescent="0.25">
      <c r="A1631" s="8">
        <v>2</v>
      </c>
      <c r="B1631" s="3">
        <v>66</v>
      </c>
      <c r="C1631" s="5">
        <v>275000</v>
      </c>
      <c r="D1631" s="33"/>
      <c r="E1631" s="198">
        <v>0</v>
      </c>
      <c r="F1631" s="198">
        <v>0</v>
      </c>
      <c r="G1631" s="198">
        <v>1E-4</v>
      </c>
      <c r="H1631" s="198">
        <v>4.0000000000000002E-4</v>
      </c>
      <c r="I1631" s="198">
        <v>3.0999999999999999E-3</v>
      </c>
      <c r="J1631" s="198">
        <v>1.2200000000000001E-2</v>
      </c>
      <c r="K1631" s="198">
        <v>3.3099999999999997E-2</v>
      </c>
      <c r="L1631" s="198">
        <v>7.0099999999999996E-2</v>
      </c>
    </row>
    <row r="1632" spans="1:12" x14ac:dyDescent="0.25">
      <c r="A1632" s="8">
        <v>2</v>
      </c>
      <c r="B1632" s="3">
        <v>67</v>
      </c>
      <c r="C1632" s="5">
        <v>275000</v>
      </c>
      <c r="D1632" s="33"/>
      <c r="E1632" s="198">
        <v>0</v>
      </c>
      <c r="F1632" s="198">
        <v>0</v>
      </c>
      <c r="G1632" s="198">
        <v>0</v>
      </c>
      <c r="H1632" s="198">
        <v>2.0000000000000001E-4</v>
      </c>
      <c r="I1632" s="198">
        <v>2E-3</v>
      </c>
      <c r="J1632" s="198">
        <v>9.1999999999999998E-3</v>
      </c>
      <c r="K1632" s="198">
        <v>2.75E-2</v>
      </c>
      <c r="L1632" s="198">
        <v>6.2300000000000001E-2</v>
      </c>
    </row>
    <row r="1633" spans="1:12" x14ac:dyDescent="0.25">
      <c r="A1633" s="8">
        <v>2</v>
      </c>
      <c r="B1633" s="3">
        <v>68</v>
      </c>
      <c r="C1633" s="5">
        <v>275000</v>
      </c>
      <c r="D1633" s="33"/>
      <c r="E1633" s="198">
        <v>0</v>
      </c>
      <c r="F1633" s="198">
        <v>0</v>
      </c>
      <c r="G1633" s="198">
        <v>0</v>
      </c>
      <c r="H1633" s="198">
        <v>1E-4</v>
      </c>
      <c r="I1633" s="198">
        <v>1.1999999999999999E-3</v>
      </c>
      <c r="J1633" s="198">
        <v>6.4999999999999997E-3</v>
      </c>
      <c r="K1633" s="198">
        <v>2.2100000000000002E-2</v>
      </c>
      <c r="L1633" s="198">
        <v>5.45E-2</v>
      </c>
    </row>
    <row r="1634" spans="1:12" x14ac:dyDescent="0.25">
      <c r="A1634" s="8">
        <v>2</v>
      </c>
      <c r="B1634" s="3">
        <v>69</v>
      </c>
      <c r="C1634" s="5">
        <v>275000</v>
      </c>
      <c r="D1634" s="33"/>
      <c r="E1634" s="198">
        <v>0</v>
      </c>
      <c r="F1634" s="198">
        <v>0</v>
      </c>
      <c r="G1634" s="198">
        <v>0</v>
      </c>
      <c r="H1634" s="198">
        <v>0</v>
      </c>
      <c r="I1634" s="198">
        <v>5.9999999999999995E-4</v>
      </c>
      <c r="J1634" s="198">
        <v>4.4000000000000003E-3</v>
      </c>
      <c r="K1634" s="198">
        <v>1.7399999999999999E-2</v>
      </c>
      <c r="L1634" s="198">
        <v>4.7100000000000003E-2</v>
      </c>
    </row>
    <row r="1635" spans="1:12" x14ac:dyDescent="0.25">
      <c r="A1635" s="8">
        <v>2</v>
      </c>
      <c r="B1635" s="3">
        <v>70</v>
      </c>
      <c r="C1635" s="5">
        <v>275000</v>
      </c>
      <c r="D1635" s="33"/>
      <c r="E1635" s="198">
        <v>0</v>
      </c>
      <c r="F1635" s="198">
        <v>0</v>
      </c>
      <c r="G1635" s="198">
        <v>0</v>
      </c>
      <c r="H1635" s="198">
        <v>0</v>
      </c>
      <c r="I1635" s="198">
        <v>2.0000000000000001E-4</v>
      </c>
      <c r="J1635" s="198">
        <v>2.5000000000000001E-3</v>
      </c>
      <c r="K1635" s="198">
        <v>1.23E-2</v>
      </c>
      <c r="L1635" s="198">
        <v>3.8600000000000002E-2</v>
      </c>
    </row>
    <row r="1636" spans="1:12" x14ac:dyDescent="0.25">
      <c r="A1636" s="8">
        <v>2</v>
      </c>
      <c r="B1636" s="3">
        <v>71</v>
      </c>
      <c r="C1636" s="5">
        <v>275000</v>
      </c>
      <c r="D1636" s="33"/>
      <c r="E1636" s="198">
        <v>0</v>
      </c>
      <c r="F1636" s="198">
        <v>0</v>
      </c>
      <c r="G1636" s="198">
        <v>0</v>
      </c>
      <c r="H1636" s="198">
        <v>0</v>
      </c>
      <c r="I1636" s="198">
        <v>1E-4</v>
      </c>
      <c r="J1636" s="198">
        <v>1.1999999999999999E-3</v>
      </c>
      <c r="K1636" s="198">
        <v>8.0999999999999996E-3</v>
      </c>
      <c r="L1636" s="198">
        <v>3.0599999999999999E-2</v>
      </c>
    </row>
    <row r="1637" spans="1:12" x14ac:dyDescent="0.25">
      <c r="A1637" s="8">
        <v>2</v>
      </c>
      <c r="B1637" s="3">
        <v>72</v>
      </c>
      <c r="C1637" s="5">
        <v>275000</v>
      </c>
      <c r="D1637" s="33"/>
      <c r="E1637" s="198">
        <v>0</v>
      </c>
      <c r="F1637" s="198">
        <v>0</v>
      </c>
      <c r="G1637" s="198">
        <v>0</v>
      </c>
      <c r="H1637" s="198">
        <v>0</v>
      </c>
      <c r="I1637" s="198">
        <v>0</v>
      </c>
      <c r="J1637" s="198">
        <v>2.9999999999999997E-4</v>
      </c>
      <c r="K1637" s="198">
        <v>3.7000000000000002E-3</v>
      </c>
      <c r="L1637" s="198">
        <v>2.0500000000000001E-2</v>
      </c>
    </row>
    <row r="1638" spans="1:12" x14ac:dyDescent="0.25">
      <c r="A1638" s="8">
        <v>2</v>
      </c>
      <c r="B1638" s="3">
        <v>73</v>
      </c>
      <c r="C1638" s="5">
        <v>275000</v>
      </c>
      <c r="D1638" s="33"/>
      <c r="E1638" s="198">
        <v>0</v>
      </c>
      <c r="F1638" s="198">
        <v>0</v>
      </c>
      <c r="G1638" s="198">
        <v>0</v>
      </c>
      <c r="H1638" s="198">
        <v>0</v>
      </c>
      <c r="I1638" s="198">
        <v>0</v>
      </c>
      <c r="J1638" s="198">
        <v>0</v>
      </c>
      <c r="K1638" s="198">
        <v>1E-3</v>
      </c>
      <c r="L1638" s="198">
        <v>1.09E-2</v>
      </c>
    </row>
    <row r="1639" spans="1:12" x14ac:dyDescent="0.25">
      <c r="A1639" s="8">
        <v>2</v>
      </c>
      <c r="B1639" s="3">
        <v>74</v>
      </c>
      <c r="C1639" s="5">
        <v>275000</v>
      </c>
      <c r="D1639" s="33"/>
      <c r="E1639" s="198">
        <v>0</v>
      </c>
      <c r="F1639" s="198">
        <v>0</v>
      </c>
      <c r="G1639" s="198">
        <v>0</v>
      </c>
      <c r="H1639" s="198">
        <v>0</v>
      </c>
      <c r="I1639" s="198">
        <v>0</v>
      </c>
      <c r="J1639" s="198">
        <v>0</v>
      </c>
      <c r="K1639" s="198">
        <v>2.0000000000000001E-4</v>
      </c>
      <c r="L1639" s="198">
        <v>5.7999999999999996E-3</v>
      </c>
    </row>
    <row r="1640" spans="1:12" x14ac:dyDescent="0.25">
      <c r="A1640" s="8">
        <v>3</v>
      </c>
      <c r="B1640" s="3">
        <v>48</v>
      </c>
      <c r="C1640" s="5">
        <v>275000</v>
      </c>
      <c r="E1640" s="198">
        <v>2.3999999999999998E-3</v>
      </c>
      <c r="F1640" s="198">
        <v>9.9000000000000008E-3</v>
      </c>
      <c r="G1640" s="198">
        <v>2.1700000000000001E-2</v>
      </c>
      <c r="H1640" s="198">
        <v>3.7199999999999997E-2</v>
      </c>
      <c r="I1640" s="198">
        <v>7.7100000000000002E-2</v>
      </c>
      <c r="J1640" s="198">
        <v>0.1273</v>
      </c>
      <c r="K1640" s="198">
        <v>0.18590000000000001</v>
      </c>
      <c r="L1640" s="198">
        <v>0.25169999999999998</v>
      </c>
    </row>
    <row r="1641" spans="1:12" x14ac:dyDescent="0.25">
      <c r="A1641" s="8">
        <v>3</v>
      </c>
      <c r="B1641" s="3">
        <v>49</v>
      </c>
      <c r="C1641" s="5">
        <v>275000</v>
      </c>
      <c r="E1641" s="198">
        <v>2E-3</v>
      </c>
      <c r="F1641" s="198">
        <v>8.6E-3</v>
      </c>
      <c r="G1641" s="198">
        <v>1.9400000000000001E-2</v>
      </c>
      <c r="H1641" s="198">
        <v>3.3799999999999997E-2</v>
      </c>
      <c r="I1641" s="198">
        <v>7.17E-2</v>
      </c>
      <c r="J1641" s="198">
        <v>0.11990000000000001</v>
      </c>
      <c r="K1641" s="198">
        <v>0.1769</v>
      </c>
      <c r="L1641" s="198">
        <v>0.24129999999999999</v>
      </c>
    </row>
    <row r="1642" spans="1:12" x14ac:dyDescent="0.25">
      <c r="A1642" s="8">
        <v>3</v>
      </c>
      <c r="B1642" s="3">
        <v>50</v>
      </c>
      <c r="C1642" s="5">
        <v>275000</v>
      </c>
      <c r="E1642" s="198">
        <v>1.6000000000000001E-3</v>
      </c>
      <c r="F1642" s="198">
        <v>7.4999999999999997E-3</v>
      </c>
      <c r="G1642" s="198">
        <v>1.7299999999999999E-2</v>
      </c>
      <c r="H1642" s="198">
        <v>3.0599999999999999E-2</v>
      </c>
      <c r="I1642" s="198">
        <v>6.6400000000000001E-2</v>
      </c>
      <c r="J1642" s="198">
        <v>0.1128</v>
      </c>
      <c r="K1642" s="198">
        <v>0.1681</v>
      </c>
      <c r="L1642" s="198">
        <v>0.2311</v>
      </c>
    </row>
    <row r="1643" spans="1:12" x14ac:dyDescent="0.25">
      <c r="A1643" s="8">
        <v>3</v>
      </c>
      <c r="B1643" s="3">
        <v>51</v>
      </c>
      <c r="C1643" s="5">
        <v>275000</v>
      </c>
      <c r="E1643" s="198">
        <v>1.2999999999999999E-3</v>
      </c>
      <c r="F1643" s="198">
        <v>6.4000000000000003E-3</v>
      </c>
      <c r="G1643" s="198">
        <v>1.5299999999999999E-2</v>
      </c>
      <c r="H1643" s="198">
        <v>2.75E-2</v>
      </c>
      <c r="I1643" s="198">
        <v>6.13E-2</v>
      </c>
      <c r="J1643" s="198">
        <v>0.1057</v>
      </c>
      <c r="K1643" s="198">
        <v>0.15939999999999999</v>
      </c>
      <c r="L1643" s="198">
        <v>0.22090000000000001</v>
      </c>
    </row>
    <row r="1644" spans="1:12" x14ac:dyDescent="0.25">
      <c r="A1644" s="8">
        <v>3</v>
      </c>
      <c r="B1644" s="3">
        <v>52</v>
      </c>
      <c r="C1644" s="5">
        <v>275000</v>
      </c>
      <c r="E1644" s="198">
        <v>1E-3</v>
      </c>
      <c r="F1644" s="198">
        <v>5.4000000000000003E-3</v>
      </c>
      <c r="G1644" s="198">
        <v>1.3299999999999999E-2</v>
      </c>
      <c r="H1644" s="198">
        <v>2.4500000000000001E-2</v>
      </c>
      <c r="I1644" s="198">
        <v>5.6099999999999997E-2</v>
      </c>
      <c r="J1644" s="198">
        <v>9.8599999999999993E-2</v>
      </c>
      <c r="K1644" s="198">
        <v>0.15040000000000001</v>
      </c>
      <c r="L1644" s="198">
        <v>0.2104</v>
      </c>
    </row>
    <row r="1645" spans="1:12" x14ac:dyDescent="0.25">
      <c r="A1645" s="8">
        <v>3</v>
      </c>
      <c r="B1645" s="3">
        <v>53</v>
      </c>
      <c r="C1645" s="5">
        <v>275000</v>
      </c>
      <c r="E1645" s="198">
        <v>8.0000000000000004E-4</v>
      </c>
      <c r="F1645" s="198">
        <v>4.4999999999999997E-3</v>
      </c>
      <c r="G1645" s="198">
        <v>1.15E-2</v>
      </c>
      <c r="H1645" s="198">
        <v>2.1700000000000001E-2</v>
      </c>
      <c r="I1645" s="198">
        <v>5.11E-2</v>
      </c>
      <c r="J1645" s="198">
        <v>9.1499999999999998E-2</v>
      </c>
      <c r="K1645" s="198">
        <v>0.14149999999999999</v>
      </c>
      <c r="L1645" s="198">
        <v>0.19989999999999999</v>
      </c>
    </row>
    <row r="1646" spans="1:12" x14ac:dyDescent="0.25">
      <c r="A1646" s="8">
        <v>3</v>
      </c>
      <c r="B1646" s="3">
        <v>54</v>
      </c>
      <c r="C1646" s="5">
        <v>275000</v>
      </c>
      <c r="E1646" s="198">
        <v>5.9999999999999995E-4</v>
      </c>
      <c r="F1646" s="198">
        <v>3.7000000000000002E-3</v>
      </c>
      <c r="G1646" s="198">
        <v>9.7999999999999997E-3</v>
      </c>
      <c r="H1646" s="198">
        <v>1.9E-2</v>
      </c>
      <c r="I1646" s="198">
        <v>4.6199999999999998E-2</v>
      </c>
      <c r="J1646" s="198">
        <v>8.4500000000000006E-2</v>
      </c>
      <c r="K1646" s="198">
        <v>0.13270000000000001</v>
      </c>
      <c r="L1646" s="198">
        <v>0.18940000000000001</v>
      </c>
    </row>
    <row r="1647" spans="1:12" x14ac:dyDescent="0.25">
      <c r="A1647" s="8">
        <v>3</v>
      </c>
      <c r="B1647" s="3">
        <v>55</v>
      </c>
      <c r="C1647" s="5">
        <v>275000</v>
      </c>
      <c r="E1647" s="198">
        <v>5.0000000000000001E-4</v>
      </c>
      <c r="F1647" s="198">
        <v>3.0000000000000001E-3</v>
      </c>
      <c r="G1647" s="198">
        <v>8.3000000000000001E-3</v>
      </c>
      <c r="H1647" s="198">
        <v>1.6500000000000001E-2</v>
      </c>
      <c r="I1647" s="198">
        <v>4.1599999999999998E-2</v>
      </c>
      <c r="J1647" s="198">
        <v>7.7799999999999994E-2</v>
      </c>
      <c r="K1647" s="198">
        <v>0.124</v>
      </c>
      <c r="L1647" s="198">
        <v>0.1792</v>
      </c>
    </row>
    <row r="1648" spans="1:12" x14ac:dyDescent="0.25">
      <c r="A1648" s="8">
        <v>3</v>
      </c>
      <c r="B1648" s="3">
        <v>56</v>
      </c>
      <c r="C1648" s="5">
        <v>275000</v>
      </c>
      <c r="E1648" s="198">
        <v>2.9999999999999997E-4</v>
      </c>
      <c r="F1648" s="198">
        <v>2.3999999999999998E-3</v>
      </c>
      <c r="G1648" s="198">
        <v>6.8999999999999999E-3</v>
      </c>
      <c r="H1648" s="198">
        <v>1.41E-2</v>
      </c>
      <c r="I1648" s="198">
        <v>3.6999999999999998E-2</v>
      </c>
      <c r="J1648" s="198">
        <v>7.0900000000000005E-2</v>
      </c>
      <c r="K1648" s="198">
        <v>0.11509999999999999</v>
      </c>
      <c r="L1648" s="198">
        <v>0.1686</v>
      </c>
    </row>
    <row r="1649" spans="1:12" x14ac:dyDescent="0.25">
      <c r="A1649" s="8">
        <v>3</v>
      </c>
      <c r="B1649" s="3">
        <v>57</v>
      </c>
      <c r="C1649" s="5">
        <v>275000</v>
      </c>
      <c r="E1649" s="198">
        <v>2.0000000000000001E-4</v>
      </c>
      <c r="F1649" s="198">
        <v>1.8E-3</v>
      </c>
      <c r="G1649" s="198">
        <v>5.5999999999999999E-3</v>
      </c>
      <c r="H1649" s="198">
        <v>1.1900000000000001E-2</v>
      </c>
      <c r="I1649" s="198">
        <v>3.2599999999999997E-2</v>
      </c>
      <c r="J1649" s="198">
        <v>6.4299999999999996E-2</v>
      </c>
      <c r="K1649" s="198">
        <v>0.1065</v>
      </c>
      <c r="L1649" s="198">
        <v>0.15970000000000001</v>
      </c>
    </row>
    <row r="1650" spans="1:12" x14ac:dyDescent="0.25">
      <c r="A1650" s="8">
        <v>3</v>
      </c>
      <c r="B1650" s="3">
        <v>58</v>
      </c>
      <c r="C1650" s="5">
        <v>275000</v>
      </c>
      <c r="E1650" s="198">
        <v>2.0000000000000001E-4</v>
      </c>
      <c r="F1650" s="198">
        <v>1.4E-3</v>
      </c>
      <c r="G1650" s="198">
        <v>4.5999999999999999E-3</v>
      </c>
      <c r="H1650" s="198">
        <v>0.01</v>
      </c>
      <c r="I1650" s="198">
        <v>2.87E-2</v>
      </c>
      <c r="J1650" s="198">
        <v>5.8299999999999998E-2</v>
      </c>
      <c r="K1650" s="198">
        <v>9.8400000000000001E-2</v>
      </c>
      <c r="L1650" s="198">
        <v>0.1517</v>
      </c>
    </row>
    <row r="1651" spans="1:12" x14ac:dyDescent="0.25">
      <c r="A1651" s="8">
        <v>3</v>
      </c>
      <c r="B1651" s="3">
        <v>59</v>
      </c>
      <c r="C1651" s="5">
        <v>275000</v>
      </c>
      <c r="E1651" s="198">
        <v>1E-4</v>
      </c>
      <c r="F1651" s="198">
        <v>1.1000000000000001E-3</v>
      </c>
      <c r="G1651" s="198">
        <v>3.7000000000000002E-3</v>
      </c>
      <c r="H1651" s="198">
        <v>8.3000000000000001E-3</v>
      </c>
      <c r="I1651" s="198">
        <v>2.5100000000000001E-2</v>
      </c>
      <c r="J1651" s="198">
        <v>5.2400000000000002E-2</v>
      </c>
      <c r="K1651" s="198">
        <v>9.11E-2</v>
      </c>
      <c r="L1651" s="198">
        <v>0.14380000000000001</v>
      </c>
    </row>
    <row r="1652" spans="1:12" x14ac:dyDescent="0.25">
      <c r="A1652" s="8">
        <v>3</v>
      </c>
      <c r="B1652" s="3">
        <v>60</v>
      </c>
      <c r="C1652" s="5">
        <v>275000</v>
      </c>
      <c r="E1652" s="198">
        <v>1E-4</v>
      </c>
      <c r="F1652" s="198">
        <v>8.0000000000000004E-4</v>
      </c>
      <c r="G1652" s="198">
        <v>2.8E-3</v>
      </c>
      <c r="H1652" s="198">
        <v>6.7999999999999996E-3</v>
      </c>
      <c r="I1652" s="198">
        <v>2.1499999999999998E-2</v>
      </c>
      <c r="J1652" s="198">
        <v>4.6600000000000003E-2</v>
      </c>
      <c r="K1652" s="198">
        <v>8.4199999999999997E-2</v>
      </c>
      <c r="L1652" s="198">
        <v>0.1358</v>
      </c>
    </row>
    <row r="1653" spans="1:12" x14ac:dyDescent="0.25">
      <c r="A1653" s="8">
        <v>3</v>
      </c>
      <c r="B1653" s="3">
        <v>61</v>
      </c>
      <c r="C1653" s="5">
        <v>275000</v>
      </c>
      <c r="E1653" s="198">
        <v>0</v>
      </c>
      <c r="F1653" s="198">
        <v>5.9999999999999995E-4</v>
      </c>
      <c r="G1653" s="198">
        <v>2.2000000000000001E-3</v>
      </c>
      <c r="H1653" s="198">
        <v>5.4000000000000003E-3</v>
      </c>
      <c r="I1653" s="198">
        <v>1.8200000000000001E-2</v>
      </c>
      <c r="J1653" s="198">
        <v>4.1099999999999998E-2</v>
      </c>
      <c r="K1653" s="198">
        <v>7.7499999999999999E-2</v>
      </c>
      <c r="L1653" s="198">
        <v>0.128</v>
      </c>
    </row>
    <row r="1654" spans="1:12" x14ac:dyDescent="0.25">
      <c r="A1654" s="8">
        <v>3</v>
      </c>
      <c r="B1654" s="3">
        <v>62</v>
      </c>
      <c r="C1654" s="5">
        <v>275000</v>
      </c>
      <c r="E1654" s="198">
        <v>0</v>
      </c>
      <c r="F1654" s="198">
        <v>4.0000000000000002E-4</v>
      </c>
      <c r="G1654" s="198">
        <v>1.6000000000000001E-3</v>
      </c>
      <c r="H1654" s="198">
        <v>4.1999999999999997E-3</v>
      </c>
      <c r="I1654" s="198">
        <v>1.5100000000000001E-2</v>
      </c>
      <c r="J1654" s="198">
        <v>3.6200000000000003E-2</v>
      </c>
      <c r="K1654" s="198">
        <v>7.0900000000000005E-2</v>
      </c>
      <c r="L1654" s="198">
        <v>0.1201</v>
      </c>
    </row>
    <row r="1655" spans="1:12" x14ac:dyDescent="0.25">
      <c r="A1655" s="8">
        <v>3</v>
      </c>
      <c r="B1655" s="3">
        <v>63</v>
      </c>
      <c r="C1655" s="5">
        <v>275000</v>
      </c>
      <c r="E1655" s="198">
        <v>0</v>
      </c>
      <c r="F1655" s="198">
        <v>2.0000000000000001E-4</v>
      </c>
      <c r="G1655" s="198">
        <v>1.1000000000000001E-3</v>
      </c>
      <c r="H1655" s="198">
        <v>3.0999999999999999E-3</v>
      </c>
      <c r="I1655" s="198">
        <v>1.2200000000000001E-2</v>
      </c>
      <c r="J1655" s="198">
        <v>3.1399999999999997E-2</v>
      </c>
      <c r="K1655" s="198">
        <v>6.4199999999999993E-2</v>
      </c>
      <c r="L1655" s="198">
        <v>0.11210000000000001</v>
      </c>
    </row>
    <row r="1656" spans="1:12" x14ac:dyDescent="0.25">
      <c r="A1656" s="8">
        <v>3</v>
      </c>
      <c r="B1656" s="3">
        <v>64</v>
      </c>
      <c r="C1656" s="5">
        <v>275000</v>
      </c>
      <c r="E1656" s="198">
        <v>0</v>
      </c>
      <c r="F1656" s="198">
        <v>1E-4</v>
      </c>
      <c r="G1656" s="198">
        <v>6.9999999999999999E-4</v>
      </c>
      <c r="H1656" s="198">
        <v>2.2000000000000001E-3</v>
      </c>
      <c r="I1656" s="198">
        <v>9.5999999999999992E-3</v>
      </c>
      <c r="J1656" s="198">
        <v>2.6800000000000001E-2</v>
      </c>
      <c r="K1656" s="198">
        <v>5.7599999999999998E-2</v>
      </c>
      <c r="L1656" s="198">
        <v>0.1042</v>
      </c>
    </row>
    <row r="1657" spans="1:12" x14ac:dyDescent="0.25">
      <c r="A1657" s="8">
        <v>3</v>
      </c>
      <c r="B1657" s="3">
        <v>65</v>
      </c>
      <c r="C1657" s="5">
        <v>275000</v>
      </c>
      <c r="E1657" s="198">
        <v>0</v>
      </c>
      <c r="F1657" s="198">
        <v>1E-4</v>
      </c>
      <c r="G1657" s="198">
        <v>5.0000000000000001E-4</v>
      </c>
      <c r="H1657" s="198">
        <v>1.5E-3</v>
      </c>
      <c r="I1657" s="198">
        <v>7.4000000000000003E-3</v>
      </c>
      <c r="J1657" s="198">
        <v>2.2499999999999999E-2</v>
      </c>
      <c r="K1657" s="198">
        <v>5.1200000000000002E-2</v>
      </c>
      <c r="L1657" s="198">
        <v>9.6299999999999997E-2</v>
      </c>
    </row>
    <row r="1658" spans="1:12" x14ac:dyDescent="0.25">
      <c r="A1658" s="8">
        <v>3</v>
      </c>
      <c r="B1658" s="3">
        <v>66</v>
      </c>
      <c r="C1658" s="5">
        <v>275000</v>
      </c>
      <c r="E1658" s="198">
        <v>0</v>
      </c>
      <c r="F1658" s="198">
        <v>0</v>
      </c>
      <c r="G1658" s="198">
        <v>2.9999999999999997E-4</v>
      </c>
      <c r="H1658" s="198">
        <v>1E-3</v>
      </c>
      <c r="I1658" s="198">
        <v>5.4999999999999997E-3</v>
      </c>
      <c r="J1658" s="198">
        <v>1.8499999999999999E-2</v>
      </c>
      <c r="K1658" s="198">
        <v>4.4999999999999998E-2</v>
      </c>
      <c r="L1658" s="198">
        <v>8.8499999999999995E-2</v>
      </c>
    </row>
    <row r="1659" spans="1:12" x14ac:dyDescent="0.25">
      <c r="A1659" s="8">
        <v>3</v>
      </c>
      <c r="B1659" s="3">
        <v>67</v>
      </c>
      <c r="C1659" s="5">
        <v>275000</v>
      </c>
      <c r="E1659" s="198">
        <v>0</v>
      </c>
      <c r="F1659" s="198">
        <v>0</v>
      </c>
      <c r="G1659" s="198">
        <v>1E-4</v>
      </c>
      <c r="H1659" s="198">
        <v>5.0000000000000001E-4</v>
      </c>
      <c r="I1659" s="198">
        <v>3.8E-3</v>
      </c>
      <c r="J1659" s="198">
        <v>1.4500000000000001E-2</v>
      </c>
      <c r="K1659" s="198">
        <v>3.85E-2</v>
      </c>
      <c r="L1659" s="198">
        <v>8.0100000000000005E-2</v>
      </c>
    </row>
    <row r="1660" spans="1:12" x14ac:dyDescent="0.25">
      <c r="A1660" s="8">
        <v>3</v>
      </c>
      <c r="B1660" s="3">
        <v>68</v>
      </c>
      <c r="C1660" s="5">
        <v>275000</v>
      </c>
      <c r="E1660" s="198">
        <v>0</v>
      </c>
      <c r="F1660" s="198">
        <v>0</v>
      </c>
      <c r="G1660" s="198">
        <v>1E-4</v>
      </c>
      <c r="H1660" s="198">
        <v>2.9999999999999997E-4</v>
      </c>
      <c r="I1660" s="198">
        <v>2.3999999999999998E-3</v>
      </c>
      <c r="J1660" s="198">
        <v>1.09E-2</v>
      </c>
      <c r="K1660" s="198">
        <v>3.2099999999999997E-2</v>
      </c>
      <c r="L1660" s="198">
        <v>7.1599999999999997E-2</v>
      </c>
    </row>
    <row r="1661" spans="1:12" x14ac:dyDescent="0.25">
      <c r="A1661" s="8">
        <v>3</v>
      </c>
      <c r="B1661" s="3">
        <v>69</v>
      </c>
      <c r="C1661" s="5">
        <v>275000</v>
      </c>
      <c r="E1661" s="198">
        <v>0</v>
      </c>
      <c r="F1661" s="198">
        <v>0</v>
      </c>
      <c r="G1661" s="198">
        <v>0</v>
      </c>
      <c r="H1661" s="198">
        <v>1E-4</v>
      </c>
      <c r="I1661" s="198">
        <v>1.4E-3</v>
      </c>
      <c r="J1661" s="198">
        <v>7.7999999999999996E-3</v>
      </c>
      <c r="K1661" s="198">
        <v>2.6200000000000001E-2</v>
      </c>
      <c r="L1661" s="198">
        <v>6.3399999999999998E-2</v>
      </c>
    </row>
    <row r="1662" spans="1:12" x14ac:dyDescent="0.25">
      <c r="A1662" s="8">
        <v>3</v>
      </c>
      <c r="B1662" s="3">
        <v>70</v>
      </c>
      <c r="C1662" s="5">
        <v>275000</v>
      </c>
      <c r="E1662" s="198">
        <v>0</v>
      </c>
      <c r="F1662" s="198">
        <v>0</v>
      </c>
      <c r="G1662" s="198">
        <v>0</v>
      </c>
      <c r="H1662" s="198">
        <v>0</v>
      </c>
      <c r="I1662" s="198">
        <v>6.9999999999999999E-4</v>
      </c>
      <c r="J1662" s="198">
        <v>4.8999999999999998E-3</v>
      </c>
      <c r="K1662" s="198">
        <v>1.9800000000000002E-2</v>
      </c>
      <c r="L1662" s="198">
        <v>5.3900000000000003E-2</v>
      </c>
    </row>
    <row r="1663" spans="1:12" x14ac:dyDescent="0.25">
      <c r="A1663" s="8">
        <v>3</v>
      </c>
      <c r="B1663" s="3">
        <v>71</v>
      </c>
      <c r="C1663" s="5">
        <v>275000</v>
      </c>
      <c r="E1663" s="198">
        <v>0</v>
      </c>
      <c r="F1663" s="198">
        <v>0</v>
      </c>
      <c r="G1663" s="198">
        <v>0</v>
      </c>
      <c r="H1663" s="198">
        <v>0</v>
      </c>
      <c r="I1663" s="198">
        <v>2.0000000000000001E-4</v>
      </c>
      <c r="J1663" s="198">
        <v>2.7000000000000001E-3</v>
      </c>
      <c r="K1663" s="198">
        <v>1.41E-2</v>
      </c>
      <c r="L1663" s="198">
        <v>4.48E-2</v>
      </c>
    </row>
    <row r="1664" spans="1:12" x14ac:dyDescent="0.25">
      <c r="A1664" s="8">
        <v>3</v>
      </c>
      <c r="B1664" s="3">
        <v>72</v>
      </c>
      <c r="C1664" s="5">
        <v>275000</v>
      </c>
      <c r="E1664" s="198">
        <v>0</v>
      </c>
      <c r="F1664" s="198">
        <v>0</v>
      </c>
      <c r="G1664" s="198">
        <v>0</v>
      </c>
      <c r="H1664" s="198">
        <v>0</v>
      </c>
      <c r="I1664" s="198">
        <v>0</v>
      </c>
      <c r="J1664" s="198">
        <v>8.9999999999999998E-4</v>
      </c>
      <c r="K1664" s="198">
        <v>7.6E-3</v>
      </c>
      <c r="L1664" s="198">
        <v>3.2800000000000003E-2</v>
      </c>
    </row>
    <row r="1665" spans="1:12" x14ac:dyDescent="0.25">
      <c r="A1665" s="8">
        <v>3</v>
      </c>
      <c r="B1665" s="3">
        <v>73</v>
      </c>
      <c r="C1665" s="5">
        <v>275000</v>
      </c>
      <c r="E1665" s="198">
        <v>0</v>
      </c>
      <c r="F1665" s="198">
        <v>0</v>
      </c>
      <c r="G1665" s="198">
        <v>0</v>
      </c>
      <c r="H1665" s="198">
        <v>0</v>
      </c>
      <c r="I1665" s="198">
        <v>0</v>
      </c>
      <c r="J1665" s="198">
        <v>1E-4</v>
      </c>
      <c r="K1665" s="198">
        <v>2.7000000000000001E-3</v>
      </c>
      <c r="L1665" s="198">
        <v>2.06E-2</v>
      </c>
    </row>
    <row r="1666" spans="1:12" x14ac:dyDescent="0.25">
      <c r="A1666" s="8">
        <v>3</v>
      </c>
      <c r="B1666" s="3">
        <v>74</v>
      </c>
      <c r="C1666" s="5">
        <v>275000</v>
      </c>
      <c r="E1666" s="198">
        <v>0</v>
      </c>
      <c r="F1666" s="198">
        <v>0</v>
      </c>
      <c r="G1666" s="198">
        <v>0</v>
      </c>
      <c r="H1666" s="198">
        <v>0</v>
      </c>
      <c r="I1666" s="198">
        <v>0</v>
      </c>
      <c r="J1666" s="198">
        <v>0</v>
      </c>
      <c r="K1666" s="198">
        <v>8.9999999999999998E-4</v>
      </c>
      <c r="L1666" s="198">
        <v>1.32E-2</v>
      </c>
    </row>
    <row r="1667" spans="1:12" x14ac:dyDescent="0.25">
      <c r="A1667" s="8">
        <v>4</v>
      </c>
      <c r="B1667" s="3">
        <v>48</v>
      </c>
      <c r="C1667" s="5">
        <v>275000</v>
      </c>
      <c r="E1667" s="198">
        <v>3.2000000000000002E-3</v>
      </c>
      <c r="F1667" s="198">
        <v>1.24E-2</v>
      </c>
      <c r="G1667" s="198">
        <v>2.6200000000000001E-2</v>
      </c>
      <c r="H1667" s="198">
        <v>4.3700000000000003E-2</v>
      </c>
      <c r="I1667" s="198">
        <v>8.7999999999999995E-2</v>
      </c>
      <c r="J1667" s="198">
        <v>0.14230000000000001</v>
      </c>
      <c r="K1667" s="198">
        <v>0.20480000000000001</v>
      </c>
      <c r="L1667" s="198">
        <v>0.27410000000000001</v>
      </c>
    </row>
    <row r="1668" spans="1:12" x14ac:dyDescent="0.25">
      <c r="A1668" s="8">
        <v>4</v>
      </c>
      <c r="B1668" s="3">
        <v>49</v>
      </c>
      <c r="C1668" s="5">
        <v>275000</v>
      </c>
      <c r="E1668" s="198">
        <v>2.7000000000000001E-3</v>
      </c>
      <c r="F1668" s="198">
        <v>1.0999999999999999E-2</v>
      </c>
      <c r="G1668" s="198">
        <v>2.3699999999999999E-2</v>
      </c>
      <c r="H1668" s="198">
        <v>4.0099999999999997E-2</v>
      </c>
      <c r="I1668" s="198">
        <v>8.2199999999999995E-2</v>
      </c>
      <c r="J1668" s="198">
        <v>0.13469999999999999</v>
      </c>
      <c r="K1668" s="198">
        <v>0.19570000000000001</v>
      </c>
      <c r="L1668" s="198">
        <v>0.2636</v>
      </c>
    </row>
    <row r="1669" spans="1:12" x14ac:dyDescent="0.25">
      <c r="A1669" s="8">
        <v>4</v>
      </c>
      <c r="B1669" s="3">
        <v>50</v>
      </c>
      <c r="C1669" s="5">
        <v>275000</v>
      </c>
      <c r="E1669" s="198">
        <v>2.3E-3</v>
      </c>
      <c r="F1669" s="198">
        <v>9.5999999999999992E-3</v>
      </c>
      <c r="G1669" s="198">
        <v>2.1299999999999999E-2</v>
      </c>
      <c r="H1669" s="198">
        <v>3.6600000000000001E-2</v>
      </c>
      <c r="I1669" s="198">
        <v>7.6700000000000004E-2</v>
      </c>
      <c r="J1669" s="198">
        <v>0.1273</v>
      </c>
      <c r="K1669" s="198">
        <v>0.1867</v>
      </c>
      <c r="L1669" s="198">
        <v>0.25319999999999998</v>
      </c>
    </row>
    <row r="1670" spans="1:12" x14ac:dyDescent="0.25">
      <c r="A1670" s="8">
        <v>4</v>
      </c>
      <c r="B1670" s="3">
        <v>51</v>
      </c>
      <c r="C1670" s="5">
        <v>275000</v>
      </c>
      <c r="E1670" s="198">
        <v>1.9E-3</v>
      </c>
      <c r="F1670" s="198">
        <v>8.3999999999999995E-3</v>
      </c>
      <c r="G1670" s="198">
        <v>1.9E-2</v>
      </c>
      <c r="H1670" s="198">
        <v>3.3300000000000003E-2</v>
      </c>
      <c r="I1670" s="198">
        <v>7.1199999999999999E-2</v>
      </c>
      <c r="J1670" s="198">
        <v>0.12</v>
      </c>
      <c r="K1670" s="198">
        <v>0.1777</v>
      </c>
      <c r="L1670" s="198">
        <v>0.24279999999999999</v>
      </c>
    </row>
    <row r="1671" spans="1:12" x14ac:dyDescent="0.25">
      <c r="A1671" s="8">
        <v>4</v>
      </c>
      <c r="B1671" s="3">
        <v>52</v>
      </c>
      <c r="C1671" s="5">
        <v>275000</v>
      </c>
      <c r="E1671" s="198">
        <v>1.5E-3</v>
      </c>
      <c r="F1671" s="198">
        <v>7.1999999999999998E-3</v>
      </c>
      <c r="G1671" s="198">
        <v>1.6799999999999999E-2</v>
      </c>
      <c r="H1671" s="198">
        <v>0.03</v>
      </c>
      <c r="I1671" s="198">
        <v>6.5799999999999997E-2</v>
      </c>
      <c r="J1671" s="198">
        <v>0.1125</v>
      </c>
      <c r="K1671" s="198">
        <v>0.16839999999999999</v>
      </c>
      <c r="L1671" s="198">
        <v>0.23200000000000001</v>
      </c>
    </row>
    <row r="1672" spans="1:12" x14ac:dyDescent="0.25">
      <c r="A1672" s="8">
        <v>4</v>
      </c>
      <c r="B1672" s="3">
        <v>53</v>
      </c>
      <c r="C1672" s="5">
        <v>275000</v>
      </c>
      <c r="E1672" s="198">
        <v>1.1999999999999999E-3</v>
      </c>
      <c r="F1672" s="198">
        <v>6.1000000000000004E-3</v>
      </c>
      <c r="G1672" s="198">
        <v>1.47E-2</v>
      </c>
      <c r="H1672" s="198">
        <v>2.6800000000000001E-2</v>
      </c>
      <c r="I1672" s="198">
        <v>6.0299999999999999E-2</v>
      </c>
      <c r="J1672" s="198">
        <v>0.1051</v>
      </c>
      <c r="K1672" s="198">
        <v>0.15920000000000001</v>
      </c>
      <c r="L1672" s="198">
        <v>0.22120000000000001</v>
      </c>
    </row>
    <row r="1673" spans="1:12" x14ac:dyDescent="0.25">
      <c r="A1673" s="8">
        <v>4</v>
      </c>
      <c r="B1673" s="3">
        <v>54</v>
      </c>
      <c r="C1673" s="5">
        <v>275000</v>
      </c>
      <c r="E1673" s="198">
        <v>1E-3</v>
      </c>
      <c r="F1673" s="198">
        <v>5.1000000000000004E-3</v>
      </c>
      <c r="G1673" s="198">
        <v>1.2699999999999999E-2</v>
      </c>
      <c r="H1673" s="198">
        <v>2.3699999999999999E-2</v>
      </c>
      <c r="I1673" s="198">
        <v>5.5100000000000003E-2</v>
      </c>
      <c r="J1673" s="198">
        <v>9.7699999999999995E-2</v>
      </c>
      <c r="K1673" s="198">
        <v>0.14990000000000001</v>
      </c>
      <c r="L1673" s="198">
        <v>0.21029999999999999</v>
      </c>
    </row>
    <row r="1674" spans="1:12" x14ac:dyDescent="0.25">
      <c r="A1674" s="8">
        <v>4</v>
      </c>
      <c r="B1674" s="3">
        <v>55</v>
      </c>
      <c r="C1674" s="5">
        <v>275000</v>
      </c>
      <c r="E1674" s="198">
        <v>6.9999999999999999E-4</v>
      </c>
      <c r="F1674" s="198">
        <v>4.1999999999999997E-3</v>
      </c>
      <c r="G1674" s="198">
        <v>1.09E-2</v>
      </c>
      <c r="H1674" s="198">
        <v>2.0899999999999998E-2</v>
      </c>
      <c r="I1674" s="198">
        <v>0.05</v>
      </c>
      <c r="J1674" s="198">
        <v>9.0499999999999997E-2</v>
      </c>
      <c r="K1674" s="198">
        <v>0.14080000000000001</v>
      </c>
      <c r="L1674" s="198">
        <v>0.1996</v>
      </c>
    </row>
    <row r="1675" spans="1:12" x14ac:dyDescent="0.25">
      <c r="A1675" s="8">
        <v>4</v>
      </c>
      <c r="B1675" s="3">
        <v>56</v>
      </c>
      <c r="C1675" s="5">
        <v>275000</v>
      </c>
      <c r="E1675" s="198">
        <v>5.0000000000000001E-4</v>
      </c>
      <c r="F1675" s="198">
        <v>3.3999999999999998E-3</v>
      </c>
      <c r="G1675" s="198">
        <v>9.1999999999999998E-3</v>
      </c>
      <c r="H1675" s="198">
        <v>1.8100000000000002E-2</v>
      </c>
      <c r="I1675" s="198">
        <v>4.4999999999999998E-2</v>
      </c>
      <c r="J1675" s="198">
        <v>8.3199999999999996E-2</v>
      </c>
      <c r="K1675" s="198">
        <v>0.13150000000000001</v>
      </c>
      <c r="L1675" s="198">
        <v>0.1885</v>
      </c>
    </row>
    <row r="1676" spans="1:12" x14ac:dyDescent="0.25">
      <c r="A1676" s="8">
        <v>4</v>
      </c>
      <c r="B1676" s="3">
        <v>57</v>
      </c>
      <c r="C1676" s="5">
        <v>275000</v>
      </c>
      <c r="E1676" s="198">
        <v>4.0000000000000002E-4</v>
      </c>
      <c r="F1676" s="198">
        <v>2.7000000000000001E-3</v>
      </c>
      <c r="G1676" s="198">
        <v>7.7000000000000002E-3</v>
      </c>
      <c r="H1676" s="198">
        <v>1.55E-2</v>
      </c>
      <c r="I1676" s="198">
        <v>4.0099999999999997E-2</v>
      </c>
      <c r="J1676" s="198">
        <v>7.6100000000000001E-2</v>
      </c>
      <c r="K1676" s="198">
        <v>0.12230000000000001</v>
      </c>
      <c r="L1676" s="198">
        <v>0.17949999999999999</v>
      </c>
    </row>
    <row r="1677" spans="1:12" x14ac:dyDescent="0.25">
      <c r="A1677" s="8">
        <v>4</v>
      </c>
      <c r="B1677" s="3">
        <v>58</v>
      </c>
      <c r="C1677" s="5">
        <v>275000</v>
      </c>
      <c r="E1677" s="198">
        <v>2.9999999999999997E-4</v>
      </c>
      <c r="F1677" s="198">
        <v>2.2000000000000001E-3</v>
      </c>
      <c r="G1677" s="198">
        <v>6.4000000000000003E-3</v>
      </c>
      <c r="H1677" s="198">
        <v>1.3299999999999999E-2</v>
      </c>
      <c r="I1677" s="198">
        <v>3.5799999999999998E-2</v>
      </c>
      <c r="J1677" s="198">
        <v>6.9599999999999995E-2</v>
      </c>
      <c r="K1677" s="198">
        <v>0.1137</v>
      </c>
      <c r="L1677" s="198">
        <v>0.17150000000000001</v>
      </c>
    </row>
    <row r="1678" spans="1:12" x14ac:dyDescent="0.25">
      <c r="A1678" s="8">
        <v>4</v>
      </c>
      <c r="B1678" s="3">
        <v>59</v>
      </c>
      <c r="C1678" s="5">
        <v>275000</v>
      </c>
      <c r="E1678" s="198">
        <v>2.0000000000000001E-4</v>
      </c>
      <c r="F1678" s="198">
        <v>1.6999999999999999E-3</v>
      </c>
      <c r="G1678" s="198">
        <v>5.1999999999999998E-3</v>
      </c>
      <c r="H1678" s="198">
        <v>1.1299999999999999E-2</v>
      </c>
      <c r="I1678" s="198">
        <v>3.1600000000000003E-2</v>
      </c>
      <c r="J1678" s="198">
        <v>6.3100000000000003E-2</v>
      </c>
      <c r="K1678" s="198">
        <v>0.1061</v>
      </c>
      <c r="L1678" s="198">
        <v>0.16350000000000001</v>
      </c>
    </row>
    <row r="1679" spans="1:12" x14ac:dyDescent="0.25">
      <c r="A1679" s="8">
        <v>4</v>
      </c>
      <c r="B1679" s="3">
        <v>60</v>
      </c>
      <c r="C1679" s="5">
        <v>275000</v>
      </c>
      <c r="E1679" s="198">
        <v>1E-4</v>
      </c>
      <c r="F1679" s="198">
        <v>1.2999999999999999E-3</v>
      </c>
      <c r="G1679" s="198">
        <v>4.1999999999999997E-3</v>
      </c>
      <c r="H1679" s="198">
        <v>9.4000000000000004E-3</v>
      </c>
      <c r="I1679" s="198">
        <v>2.76E-2</v>
      </c>
      <c r="J1679" s="198">
        <v>5.67E-2</v>
      </c>
      <c r="K1679" s="198">
        <v>9.8900000000000002E-2</v>
      </c>
      <c r="L1679" s="198">
        <v>0.15540000000000001</v>
      </c>
    </row>
    <row r="1680" spans="1:12" x14ac:dyDescent="0.25">
      <c r="A1680" s="8">
        <v>4</v>
      </c>
      <c r="B1680" s="3">
        <v>61</v>
      </c>
      <c r="C1680" s="5">
        <v>275000</v>
      </c>
      <c r="E1680" s="198">
        <v>1E-4</v>
      </c>
      <c r="F1680" s="198">
        <v>8.9999999999999998E-4</v>
      </c>
      <c r="G1680" s="198">
        <v>3.3E-3</v>
      </c>
      <c r="H1680" s="198">
        <v>7.6E-3</v>
      </c>
      <c r="I1680" s="198">
        <v>2.3699999999999999E-2</v>
      </c>
      <c r="J1680" s="198">
        <v>5.0599999999999999E-2</v>
      </c>
      <c r="K1680" s="198">
        <v>9.1999999999999998E-2</v>
      </c>
      <c r="L1680" s="198">
        <v>0.14749999999999999</v>
      </c>
    </row>
    <row r="1681" spans="1:12" x14ac:dyDescent="0.25">
      <c r="A1681" s="8">
        <v>4</v>
      </c>
      <c r="B1681" s="3">
        <v>62</v>
      </c>
      <c r="C1681" s="5">
        <v>275000</v>
      </c>
      <c r="E1681" s="198">
        <v>1E-4</v>
      </c>
      <c r="F1681" s="198">
        <v>6.9999999999999999E-4</v>
      </c>
      <c r="G1681" s="198">
        <v>2.5000000000000001E-3</v>
      </c>
      <c r="H1681" s="198">
        <v>6.1000000000000004E-3</v>
      </c>
      <c r="I1681" s="198">
        <v>0.02</v>
      </c>
      <c r="J1681" s="198">
        <v>4.5199999999999997E-2</v>
      </c>
      <c r="K1681" s="198">
        <v>8.5000000000000006E-2</v>
      </c>
      <c r="L1681" s="198">
        <v>0.1396</v>
      </c>
    </row>
    <row r="1682" spans="1:12" x14ac:dyDescent="0.25">
      <c r="A1682" s="8">
        <v>4</v>
      </c>
      <c r="B1682" s="3">
        <v>63</v>
      </c>
      <c r="C1682" s="5">
        <v>275000</v>
      </c>
      <c r="E1682" s="198">
        <v>0</v>
      </c>
      <c r="F1682" s="198">
        <v>4.0000000000000002E-4</v>
      </c>
      <c r="G1682" s="198">
        <v>1.8E-3</v>
      </c>
      <c r="H1682" s="198">
        <v>4.7000000000000002E-3</v>
      </c>
      <c r="I1682" s="198">
        <v>1.6500000000000001E-2</v>
      </c>
      <c r="J1682" s="198">
        <v>3.9899999999999998E-2</v>
      </c>
      <c r="K1682" s="198">
        <v>7.7899999999999997E-2</v>
      </c>
      <c r="L1682" s="198">
        <v>0.13150000000000001</v>
      </c>
    </row>
    <row r="1683" spans="1:12" x14ac:dyDescent="0.25">
      <c r="A1683" s="8">
        <v>4</v>
      </c>
      <c r="B1683" s="3">
        <v>64</v>
      </c>
      <c r="C1683" s="5">
        <v>275000</v>
      </c>
      <c r="E1683" s="198">
        <v>0</v>
      </c>
      <c r="F1683" s="198">
        <v>2.9999999999999997E-4</v>
      </c>
      <c r="G1683" s="198">
        <v>1.2999999999999999E-3</v>
      </c>
      <c r="H1683" s="198">
        <v>3.5000000000000001E-3</v>
      </c>
      <c r="I1683" s="198">
        <v>1.3299999999999999E-2</v>
      </c>
      <c r="J1683" s="198">
        <v>3.4799999999999998E-2</v>
      </c>
      <c r="K1683" s="198">
        <v>7.0999999999999994E-2</v>
      </c>
      <c r="L1683" s="198">
        <v>0.1234</v>
      </c>
    </row>
    <row r="1684" spans="1:12" x14ac:dyDescent="0.25">
      <c r="A1684" s="8">
        <v>4</v>
      </c>
      <c r="B1684" s="3">
        <v>65</v>
      </c>
      <c r="C1684" s="5">
        <v>275000</v>
      </c>
      <c r="E1684" s="198">
        <v>0</v>
      </c>
      <c r="F1684" s="198">
        <v>2.0000000000000001E-4</v>
      </c>
      <c r="G1684" s="198">
        <v>8.0000000000000004E-4</v>
      </c>
      <c r="H1684" s="198">
        <v>2.3999999999999998E-3</v>
      </c>
      <c r="I1684" s="198">
        <v>1.06E-2</v>
      </c>
      <c r="J1684" s="198">
        <v>2.9899999999999999E-2</v>
      </c>
      <c r="K1684" s="198">
        <v>6.4100000000000004E-2</v>
      </c>
      <c r="L1684" s="198">
        <v>0.1154</v>
      </c>
    </row>
    <row r="1685" spans="1:12" x14ac:dyDescent="0.25">
      <c r="A1685" s="8">
        <v>4</v>
      </c>
      <c r="B1685" s="3">
        <v>66</v>
      </c>
      <c r="C1685" s="5">
        <v>275000</v>
      </c>
      <c r="E1685" s="198">
        <v>0</v>
      </c>
      <c r="F1685" s="198">
        <v>1E-4</v>
      </c>
      <c r="G1685" s="198">
        <v>5.0000000000000001E-4</v>
      </c>
      <c r="H1685" s="198">
        <v>1.6000000000000001E-3</v>
      </c>
      <c r="I1685" s="198">
        <v>8.2000000000000007E-3</v>
      </c>
      <c r="J1685" s="198">
        <v>2.52E-2</v>
      </c>
      <c r="K1685" s="198">
        <v>5.74E-2</v>
      </c>
      <c r="L1685" s="198">
        <v>0.1074</v>
      </c>
    </row>
    <row r="1686" spans="1:12" x14ac:dyDescent="0.25">
      <c r="A1686" s="8">
        <v>4</v>
      </c>
      <c r="B1686" s="3">
        <v>67</v>
      </c>
      <c r="C1686" s="5">
        <v>275000</v>
      </c>
      <c r="E1686" s="198">
        <v>0</v>
      </c>
      <c r="F1686" s="198">
        <v>0</v>
      </c>
      <c r="G1686" s="198">
        <v>2.9999999999999997E-4</v>
      </c>
      <c r="H1686" s="198">
        <v>1E-3</v>
      </c>
      <c r="I1686" s="198">
        <v>6.0000000000000001E-3</v>
      </c>
      <c r="J1686" s="198">
        <v>2.0500000000000001E-2</v>
      </c>
      <c r="K1686" s="198">
        <v>5.0299999999999997E-2</v>
      </c>
      <c r="L1686" s="198">
        <v>9.8799999999999999E-2</v>
      </c>
    </row>
    <row r="1687" spans="1:12" x14ac:dyDescent="0.25">
      <c r="A1687" s="8">
        <v>4</v>
      </c>
      <c r="B1687" s="3">
        <v>68</v>
      </c>
      <c r="C1687" s="5">
        <v>275000</v>
      </c>
      <c r="E1687" s="198">
        <v>0</v>
      </c>
      <c r="F1687" s="198">
        <v>0</v>
      </c>
      <c r="G1687" s="198">
        <v>1E-4</v>
      </c>
      <c r="H1687" s="198">
        <v>5.0000000000000001E-4</v>
      </c>
      <c r="I1687" s="198">
        <v>4.0000000000000001E-3</v>
      </c>
      <c r="J1687" s="198">
        <v>1.6E-2</v>
      </c>
      <c r="K1687" s="198">
        <v>4.3099999999999999E-2</v>
      </c>
      <c r="L1687" s="198">
        <v>8.9899999999999994E-2</v>
      </c>
    </row>
    <row r="1688" spans="1:12" x14ac:dyDescent="0.25">
      <c r="A1688" s="8">
        <v>4</v>
      </c>
      <c r="B1688" s="3">
        <v>69</v>
      </c>
      <c r="C1688" s="5">
        <v>275000</v>
      </c>
      <c r="E1688" s="198">
        <v>0</v>
      </c>
      <c r="F1688" s="198">
        <v>0</v>
      </c>
      <c r="G1688" s="198">
        <v>0</v>
      </c>
      <c r="H1688" s="198">
        <v>2.9999999999999997E-4</v>
      </c>
      <c r="I1688" s="198">
        <v>2.5999999999999999E-3</v>
      </c>
      <c r="J1688" s="198">
        <v>1.2200000000000001E-2</v>
      </c>
      <c r="K1688" s="198">
        <v>3.6499999999999998E-2</v>
      </c>
      <c r="L1688" s="198">
        <v>8.1500000000000003E-2</v>
      </c>
    </row>
    <row r="1689" spans="1:12" x14ac:dyDescent="0.25">
      <c r="A1689" s="8">
        <v>4</v>
      </c>
      <c r="B1689" s="3">
        <v>70</v>
      </c>
      <c r="C1689" s="5">
        <v>275000</v>
      </c>
      <c r="E1689" s="198">
        <v>0</v>
      </c>
      <c r="F1689" s="198">
        <v>0</v>
      </c>
      <c r="G1689" s="198">
        <v>0</v>
      </c>
      <c r="H1689" s="198">
        <v>1E-4</v>
      </c>
      <c r="I1689" s="198">
        <v>1.2999999999999999E-3</v>
      </c>
      <c r="J1689" s="198">
        <v>8.2000000000000007E-3</v>
      </c>
      <c r="K1689" s="198">
        <v>2.8899999999999999E-2</v>
      </c>
      <c r="L1689" s="198">
        <v>7.1499999999999994E-2</v>
      </c>
    </row>
    <row r="1690" spans="1:12" x14ac:dyDescent="0.25">
      <c r="A1690" s="8">
        <v>4</v>
      </c>
      <c r="B1690" s="3">
        <v>71</v>
      </c>
      <c r="C1690" s="5">
        <v>275000</v>
      </c>
      <c r="E1690" s="198">
        <v>0</v>
      </c>
      <c r="F1690" s="198">
        <v>0</v>
      </c>
      <c r="G1690" s="198">
        <v>0</v>
      </c>
      <c r="H1690" s="198">
        <v>0</v>
      </c>
      <c r="I1690" s="198">
        <v>5.9999999999999995E-4</v>
      </c>
      <c r="J1690" s="198">
        <v>5.1000000000000004E-3</v>
      </c>
      <c r="K1690" s="198">
        <v>2.1999999999999999E-2</v>
      </c>
      <c r="L1690" s="198">
        <v>6.1800000000000001E-2</v>
      </c>
    </row>
    <row r="1691" spans="1:12" x14ac:dyDescent="0.25">
      <c r="A1691" s="8">
        <v>4</v>
      </c>
      <c r="B1691" s="3">
        <v>72</v>
      </c>
      <c r="C1691" s="5">
        <v>275000</v>
      </c>
      <c r="E1691" s="198">
        <v>0</v>
      </c>
      <c r="F1691" s="198">
        <v>0</v>
      </c>
      <c r="G1691" s="198">
        <v>0</v>
      </c>
      <c r="H1691" s="198">
        <v>0</v>
      </c>
      <c r="I1691" s="198">
        <v>1E-4</v>
      </c>
      <c r="J1691" s="198">
        <v>2E-3</v>
      </c>
      <c r="K1691" s="198">
        <v>1.3599999999999999E-2</v>
      </c>
      <c r="L1691" s="198">
        <v>4.8800000000000003E-2</v>
      </c>
    </row>
    <row r="1692" spans="1:12" x14ac:dyDescent="0.25">
      <c r="A1692" s="8">
        <v>4</v>
      </c>
      <c r="B1692" s="3">
        <v>73</v>
      </c>
      <c r="C1692" s="5">
        <v>275000</v>
      </c>
      <c r="E1692" s="198">
        <v>0</v>
      </c>
      <c r="F1692" s="198">
        <v>0</v>
      </c>
      <c r="G1692" s="198">
        <v>0</v>
      </c>
      <c r="H1692" s="198">
        <v>0</v>
      </c>
      <c r="I1692" s="198">
        <v>0</v>
      </c>
      <c r="J1692" s="198">
        <v>4.0000000000000002E-4</v>
      </c>
      <c r="K1692" s="198">
        <v>6.3E-3</v>
      </c>
      <c r="L1692" s="198">
        <v>3.4799999999999998E-2</v>
      </c>
    </row>
    <row r="1693" spans="1:12" x14ac:dyDescent="0.25">
      <c r="A1693" s="8">
        <v>4</v>
      </c>
      <c r="B1693" s="3">
        <v>74</v>
      </c>
      <c r="C1693" s="5">
        <v>275000</v>
      </c>
      <c r="E1693" s="198">
        <v>0</v>
      </c>
      <c r="F1693" s="198">
        <v>0</v>
      </c>
      <c r="G1693" s="198">
        <v>0</v>
      </c>
      <c r="H1693" s="198">
        <v>0</v>
      </c>
      <c r="I1693" s="198">
        <v>0</v>
      </c>
      <c r="J1693" s="198">
        <v>1E-4</v>
      </c>
      <c r="K1693" s="198">
        <v>2.8E-3</v>
      </c>
      <c r="L1693" s="198">
        <v>2.58E-2</v>
      </c>
    </row>
    <row r="1694" spans="1:12" x14ac:dyDescent="0.25">
      <c r="A1694" s="8">
        <v>5</v>
      </c>
      <c r="B1694" s="3">
        <v>48</v>
      </c>
      <c r="C1694" s="5">
        <v>275000</v>
      </c>
      <c r="E1694" s="198">
        <v>4.7999999999999996E-3</v>
      </c>
      <c r="F1694" s="198">
        <v>1.61E-2</v>
      </c>
      <c r="G1694" s="198">
        <v>3.1800000000000002E-2</v>
      </c>
      <c r="H1694" s="198">
        <v>5.11E-2</v>
      </c>
      <c r="I1694" s="198">
        <v>9.8299999999999998E-2</v>
      </c>
      <c r="J1694" s="198">
        <v>0.155</v>
      </c>
      <c r="K1694" s="198">
        <v>0.2195</v>
      </c>
      <c r="L1694" s="198">
        <v>0.29039999999999999</v>
      </c>
    </row>
    <row r="1695" spans="1:12" x14ac:dyDescent="0.25">
      <c r="A1695" s="8">
        <v>5</v>
      </c>
      <c r="B1695" s="3">
        <v>49</v>
      </c>
      <c r="C1695" s="5">
        <v>275000</v>
      </c>
      <c r="E1695" s="198">
        <v>4.1000000000000003E-3</v>
      </c>
      <c r="F1695" s="198">
        <v>1.44E-2</v>
      </c>
      <c r="G1695" s="198">
        <v>2.9000000000000001E-2</v>
      </c>
      <c r="H1695" s="198">
        <v>4.7100000000000003E-2</v>
      </c>
      <c r="I1695" s="198">
        <v>9.2200000000000004E-2</v>
      </c>
      <c r="J1695" s="198">
        <v>0.14710000000000001</v>
      </c>
      <c r="K1695" s="198">
        <v>0.21</v>
      </c>
      <c r="L1695" s="198">
        <v>0.27950000000000003</v>
      </c>
    </row>
    <row r="1696" spans="1:12" x14ac:dyDescent="0.25">
      <c r="A1696" s="8">
        <v>5</v>
      </c>
      <c r="B1696" s="3">
        <v>50</v>
      </c>
      <c r="C1696" s="5">
        <v>275000</v>
      </c>
      <c r="E1696" s="198">
        <v>3.5000000000000001E-3</v>
      </c>
      <c r="F1696" s="198">
        <v>1.2800000000000001E-2</v>
      </c>
      <c r="G1696" s="198">
        <v>2.63E-2</v>
      </c>
      <c r="H1696" s="198">
        <v>4.3299999999999998E-2</v>
      </c>
      <c r="I1696" s="198">
        <v>8.6300000000000002E-2</v>
      </c>
      <c r="J1696" s="198">
        <v>0.1394</v>
      </c>
      <c r="K1696" s="198">
        <v>0.20069999999999999</v>
      </c>
      <c r="L1696" s="198">
        <v>0.26889999999999997</v>
      </c>
    </row>
    <row r="1697" spans="1:12" x14ac:dyDescent="0.25">
      <c r="A1697" s="8">
        <v>5</v>
      </c>
      <c r="B1697" s="3">
        <v>51</v>
      </c>
      <c r="C1697" s="5">
        <v>275000</v>
      </c>
      <c r="E1697" s="198">
        <v>3.0000000000000001E-3</v>
      </c>
      <c r="F1697" s="198">
        <v>1.12E-2</v>
      </c>
      <c r="G1697" s="198">
        <v>2.3599999999999999E-2</v>
      </c>
      <c r="H1697" s="198">
        <v>3.9600000000000003E-2</v>
      </c>
      <c r="I1697" s="198">
        <v>8.0500000000000002E-2</v>
      </c>
      <c r="J1697" s="198">
        <v>0.13170000000000001</v>
      </c>
      <c r="K1697" s="198">
        <v>0.19139999999999999</v>
      </c>
      <c r="L1697" s="198">
        <v>0.2581</v>
      </c>
    </row>
    <row r="1698" spans="1:12" x14ac:dyDescent="0.25">
      <c r="A1698" s="8">
        <v>5</v>
      </c>
      <c r="B1698" s="3">
        <v>52</v>
      </c>
      <c r="C1698" s="5">
        <v>275000</v>
      </c>
      <c r="E1698" s="198">
        <v>2.5000000000000001E-3</v>
      </c>
      <c r="F1698" s="198">
        <v>9.7999999999999997E-3</v>
      </c>
      <c r="G1698" s="198">
        <v>2.1100000000000001E-2</v>
      </c>
      <c r="H1698" s="198">
        <v>3.5900000000000001E-2</v>
      </c>
      <c r="I1698" s="198">
        <v>7.46E-2</v>
      </c>
      <c r="J1698" s="198">
        <v>0.12379999999999999</v>
      </c>
      <c r="K1698" s="198">
        <v>0.18179999999999999</v>
      </c>
      <c r="L1698" s="198">
        <v>0.247</v>
      </c>
    </row>
    <row r="1699" spans="1:12" x14ac:dyDescent="0.25">
      <c r="A1699" s="8">
        <v>5</v>
      </c>
      <c r="B1699" s="3">
        <v>53</v>
      </c>
      <c r="C1699" s="5">
        <v>275000</v>
      </c>
      <c r="E1699" s="198">
        <v>2E-3</v>
      </c>
      <c r="F1699" s="198">
        <v>8.3999999999999995E-3</v>
      </c>
      <c r="G1699" s="198">
        <v>1.8599999999999998E-2</v>
      </c>
      <c r="H1699" s="198">
        <v>3.2300000000000002E-2</v>
      </c>
      <c r="I1699" s="198">
        <v>6.88E-2</v>
      </c>
      <c r="J1699" s="198">
        <v>0.11600000000000001</v>
      </c>
      <c r="K1699" s="198">
        <v>0.1721</v>
      </c>
      <c r="L1699" s="198">
        <v>0.23580000000000001</v>
      </c>
    </row>
    <row r="1700" spans="1:12" x14ac:dyDescent="0.25">
      <c r="A1700" s="8">
        <v>5</v>
      </c>
      <c r="B1700" s="3">
        <v>54</v>
      </c>
      <c r="C1700" s="5">
        <v>275000</v>
      </c>
      <c r="E1700" s="198">
        <v>1.6000000000000001E-3</v>
      </c>
      <c r="F1700" s="198">
        <v>7.1999999999999998E-3</v>
      </c>
      <c r="G1700" s="198">
        <v>1.6299999999999999E-2</v>
      </c>
      <c r="H1700" s="198">
        <v>2.8799999999999999E-2</v>
      </c>
      <c r="I1700" s="198">
        <v>6.3100000000000003E-2</v>
      </c>
      <c r="J1700" s="198">
        <v>0.1082</v>
      </c>
      <c r="K1700" s="198">
        <v>0.16250000000000001</v>
      </c>
      <c r="L1700" s="198">
        <v>0.22450000000000001</v>
      </c>
    </row>
    <row r="1701" spans="1:12" x14ac:dyDescent="0.25">
      <c r="A1701" s="8">
        <v>5</v>
      </c>
      <c r="B1701" s="3">
        <v>55</v>
      </c>
      <c r="C1701" s="5">
        <v>275000</v>
      </c>
      <c r="E1701" s="198">
        <v>1.2999999999999999E-3</v>
      </c>
      <c r="F1701" s="198">
        <v>6.0000000000000001E-3</v>
      </c>
      <c r="G1701" s="198">
        <v>1.4200000000000001E-2</v>
      </c>
      <c r="H1701" s="198">
        <v>2.5600000000000001E-2</v>
      </c>
      <c r="I1701" s="198">
        <v>5.7599999999999998E-2</v>
      </c>
      <c r="J1701" s="198">
        <v>0.10059999999999999</v>
      </c>
      <c r="K1701" s="198">
        <v>0.153</v>
      </c>
      <c r="L1701" s="198">
        <v>0.21340000000000001</v>
      </c>
    </row>
    <row r="1702" spans="1:12" x14ac:dyDescent="0.25">
      <c r="A1702" s="8">
        <v>5</v>
      </c>
      <c r="B1702" s="3">
        <v>56</v>
      </c>
      <c r="C1702" s="5">
        <v>275000</v>
      </c>
      <c r="E1702" s="198">
        <v>1E-3</v>
      </c>
      <c r="F1702" s="198">
        <v>5.0000000000000001E-3</v>
      </c>
      <c r="G1702" s="198">
        <v>1.21E-2</v>
      </c>
      <c r="H1702" s="198">
        <v>2.24E-2</v>
      </c>
      <c r="I1702" s="198">
        <v>5.21E-2</v>
      </c>
      <c r="J1702" s="198">
        <v>9.2799999999999994E-2</v>
      </c>
      <c r="K1702" s="198">
        <v>0.14319999999999999</v>
      </c>
      <c r="L1702" s="198">
        <v>0.2021</v>
      </c>
    </row>
    <row r="1703" spans="1:12" x14ac:dyDescent="0.25">
      <c r="A1703" s="8">
        <v>5</v>
      </c>
      <c r="B1703" s="3">
        <v>57</v>
      </c>
      <c r="C1703" s="5">
        <v>275000</v>
      </c>
      <c r="E1703" s="198">
        <v>8.0000000000000004E-4</v>
      </c>
      <c r="F1703" s="198">
        <v>4.0000000000000001E-3</v>
      </c>
      <c r="G1703" s="198">
        <v>1.0200000000000001E-2</v>
      </c>
      <c r="H1703" s="198">
        <v>1.9400000000000001E-2</v>
      </c>
      <c r="I1703" s="198">
        <v>4.6800000000000001E-2</v>
      </c>
      <c r="J1703" s="198">
        <v>8.5199999999999998E-2</v>
      </c>
      <c r="K1703" s="198">
        <v>0.13350000000000001</v>
      </c>
      <c r="L1703" s="198">
        <v>0.19320000000000001</v>
      </c>
    </row>
    <row r="1704" spans="1:12" x14ac:dyDescent="0.25">
      <c r="A1704" s="8">
        <v>5</v>
      </c>
      <c r="B1704" s="3">
        <v>58</v>
      </c>
      <c r="C1704" s="5">
        <v>275000</v>
      </c>
      <c r="E1704" s="198">
        <v>5.9999999999999995E-4</v>
      </c>
      <c r="F1704" s="198">
        <v>3.3E-3</v>
      </c>
      <c r="G1704" s="198">
        <v>8.6E-3</v>
      </c>
      <c r="H1704" s="198">
        <v>1.6799999999999999E-2</v>
      </c>
      <c r="I1704" s="198">
        <v>4.2000000000000003E-2</v>
      </c>
      <c r="J1704" s="198">
        <v>7.8200000000000006E-2</v>
      </c>
      <c r="K1704" s="198">
        <v>0.1244</v>
      </c>
      <c r="L1704" s="198">
        <v>0.18509999999999999</v>
      </c>
    </row>
    <row r="1705" spans="1:12" x14ac:dyDescent="0.25">
      <c r="A1705" s="8">
        <v>5</v>
      </c>
      <c r="B1705" s="3">
        <v>59</v>
      </c>
      <c r="C1705" s="5">
        <v>275000</v>
      </c>
      <c r="E1705" s="198">
        <v>4.0000000000000002E-4</v>
      </c>
      <c r="F1705" s="198">
        <v>2.5999999999999999E-3</v>
      </c>
      <c r="G1705" s="198">
        <v>7.1999999999999998E-3</v>
      </c>
      <c r="H1705" s="198">
        <v>1.44E-2</v>
      </c>
      <c r="I1705" s="198">
        <v>3.7400000000000003E-2</v>
      </c>
      <c r="J1705" s="198">
        <v>7.1300000000000002E-2</v>
      </c>
      <c r="K1705" s="198">
        <v>0.11700000000000001</v>
      </c>
      <c r="L1705" s="198">
        <v>0.17699999999999999</v>
      </c>
    </row>
    <row r="1706" spans="1:12" x14ac:dyDescent="0.25">
      <c r="A1706" s="8">
        <v>5</v>
      </c>
      <c r="B1706" s="3">
        <v>60</v>
      </c>
      <c r="C1706" s="5">
        <v>275000</v>
      </c>
      <c r="E1706" s="198">
        <v>2.9999999999999997E-4</v>
      </c>
      <c r="F1706" s="198">
        <v>2E-3</v>
      </c>
      <c r="G1706" s="198">
        <v>5.7999999999999996E-3</v>
      </c>
      <c r="H1706" s="198">
        <v>1.21E-2</v>
      </c>
      <c r="I1706" s="198">
        <v>3.2800000000000003E-2</v>
      </c>
      <c r="J1706" s="198">
        <v>6.4399999999999999E-2</v>
      </c>
      <c r="K1706" s="198">
        <v>0.10970000000000001</v>
      </c>
      <c r="L1706" s="198">
        <v>0.16880000000000001</v>
      </c>
    </row>
    <row r="1707" spans="1:12" x14ac:dyDescent="0.25">
      <c r="A1707" s="8">
        <v>5</v>
      </c>
      <c r="B1707" s="3">
        <v>61</v>
      </c>
      <c r="C1707" s="5">
        <v>275000</v>
      </c>
      <c r="E1707" s="198">
        <v>2.0000000000000001E-4</v>
      </c>
      <c r="F1707" s="198">
        <v>1.5E-3</v>
      </c>
      <c r="G1707" s="198">
        <v>4.7000000000000002E-3</v>
      </c>
      <c r="H1707" s="198">
        <v>0.01</v>
      </c>
      <c r="I1707" s="198">
        <v>2.8500000000000001E-2</v>
      </c>
      <c r="J1707" s="198">
        <v>5.8099999999999999E-2</v>
      </c>
      <c r="K1707" s="198">
        <v>0.10249999999999999</v>
      </c>
      <c r="L1707" s="198">
        <v>0.1608</v>
      </c>
    </row>
    <row r="1708" spans="1:12" x14ac:dyDescent="0.25">
      <c r="A1708" s="8">
        <v>5</v>
      </c>
      <c r="B1708" s="3">
        <v>62</v>
      </c>
      <c r="C1708" s="5">
        <v>275000</v>
      </c>
      <c r="E1708" s="198">
        <v>1E-4</v>
      </c>
      <c r="F1708" s="198">
        <v>1.1000000000000001E-3</v>
      </c>
      <c r="G1708" s="198">
        <v>3.5999999999999999E-3</v>
      </c>
      <c r="H1708" s="198">
        <v>8.0999999999999996E-3</v>
      </c>
      <c r="I1708" s="198">
        <v>2.4299999999999999E-2</v>
      </c>
      <c r="J1708" s="198">
        <v>5.2400000000000002E-2</v>
      </c>
      <c r="K1708" s="198">
        <v>9.5299999999999996E-2</v>
      </c>
      <c r="L1708" s="198">
        <v>0.1527</v>
      </c>
    </row>
    <row r="1709" spans="1:12" x14ac:dyDescent="0.25">
      <c r="A1709" s="8">
        <v>5</v>
      </c>
      <c r="B1709" s="3">
        <v>63</v>
      </c>
      <c r="C1709" s="5">
        <v>275000</v>
      </c>
      <c r="E1709" s="198">
        <v>1E-4</v>
      </c>
      <c r="F1709" s="198">
        <v>8.0000000000000004E-4</v>
      </c>
      <c r="G1709" s="198">
        <v>2.7000000000000001E-3</v>
      </c>
      <c r="H1709" s="198">
        <v>6.4000000000000003E-3</v>
      </c>
      <c r="I1709" s="198">
        <v>2.0299999999999999E-2</v>
      </c>
      <c r="J1709" s="198">
        <v>4.6699999999999998E-2</v>
      </c>
      <c r="K1709" s="198">
        <v>8.7900000000000006E-2</v>
      </c>
      <c r="L1709" s="198">
        <v>0.14449999999999999</v>
      </c>
    </row>
    <row r="1710" spans="1:12" x14ac:dyDescent="0.25">
      <c r="A1710" s="8">
        <v>5</v>
      </c>
      <c r="B1710" s="3">
        <v>64</v>
      </c>
      <c r="C1710" s="5">
        <v>275000</v>
      </c>
      <c r="E1710" s="198">
        <v>0</v>
      </c>
      <c r="F1710" s="198">
        <v>5.0000000000000001E-4</v>
      </c>
      <c r="G1710" s="198">
        <v>1.9E-3</v>
      </c>
      <c r="H1710" s="198">
        <v>4.7999999999999996E-3</v>
      </c>
      <c r="I1710" s="198">
        <v>1.67E-2</v>
      </c>
      <c r="J1710" s="198">
        <v>4.1099999999999998E-2</v>
      </c>
      <c r="K1710" s="198">
        <v>8.0699999999999994E-2</v>
      </c>
      <c r="L1710" s="198">
        <v>0.1363</v>
      </c>
    </row>
    <row r="1711" spans="1:12" x14ac:dyDescent="0.25">
      <c r="A1711" s="8">
        <v>5</v>
      </c>
      <c r="B1711" s="3">
        <v>65</v>
      </c>
      <c r="C1711" s="5">
        <v>275000</v>
      </c>
      <c r="E1711" s="198">
        <v>0</v>
      </c>
      <c r="F1711" s="198">
        <v>2.9999999999999997E-4</v>
      </c>
      <c r="G1711" s="198">
        <v>1.2999999999999999E-3</v>
      </c>
      <c r="H1711" s="198">
        <v>3.5000000000000001E-3</v>
      </c>
      <c r="I1711" s="198">
        <v>1.3599999999999999E-2</v>
      </c>
      <c r="J1711" s="198">
        <v>3.5799999999999998E-2</v>
      </c>
      <c r="K1711" s="198">
        <v>7.3499999999999996E-2</v>
      </c>
      <c r="L1711" s="198">
        <v>0.12809999999999999</v>
      </c>
    </row>
    <row r="1712" spans="1:12" x14ac:dyDescent="0.25">
      <c r="A1712" s="8">
        <v>5</v>
      </c>
      <c r="B1712" s="3">
        <v>66</v>
      </c>
      <c r="C1712" s="5">
        <v>275000</v>
      </c>
      <c r="E1712" s="198">
        <v>0</v>
      </c>
      <c r="F1712" s="198">
        <v>2.0000000000000001E-4</v>
      </c>
      <c r="G1712" s="198">
        <v>8.0000000000000004E-4</v>
      </c>
      <c r="H1712" s="198">
        <v>2.3999999999999998E-3</v>
      </c>
      <c r="I1712" s="198">
        <v>1.0800000000000001E-2</v>
      </c>
      <c r="J1712" s="198">
        <v>3.0700000000000002E-2</v>
      </c>
      <c r="K1712" s="198">
        <v>6.6400000000000001E-2</v>
      </c>
      <c r="L1712" s="198">
        <v>0.12</v>
      </c>
    </row>
    <row r="1713" spans="1:12" x14ac:dyDescent="0.25">
      <c r="A1713" s="8">
        <v>5</v>
      </c>
      <c r="B1713" s="3">
        <v>67</v>
      </c>
      <c r="C1713" s="5">
        <v>275000</v>
      </c>
      <c r="E1713" s="198">
        <v>0</v>
      </c>
      <c r="F1713" s="198">
        <v>1E-4</v>
      </c>
      <c r="G1713" s="198">
        <v>5.0000000000000001E-4</v>
      </c>
      <c r="H1713" s="198">
        <v>1.5E-3</v>
      </c>
      <c r="I1713" s="198">
        <v>8.0000000000000002E-3</v>
      </c>
      <c r="J1713" s="198">
        <v>2.5399999999999999E-2</v>
      </c>
      <c r="K1713" s="198">
        <v>5.8900000000000001E-2</v>
      </c>
      <c r="L1713" s="198">
        <v>0.11119999999999999</v>
      </c>
    </row>
    <row r="1714" spans="1:12" x14ac:dyDescent="0.25">
      <c r="A1714" s="8">
        <v>5</v>
      </c>
      <c r="B1714" s="3">
        <v>68</v>
      </c>
      <c r="C1714" s="5">
        <v>275000</v>
      </c>
      <c r="E1714" s="198">
        <v>0</v>
      </c>
      <c r="F1714" s="198">
        <v>0</v>
      </c>
      <c r="G1714" s="198">
        <v>2.0000000000000001E-4</v>
      </c>
      <c r="H1714" s="198">
        <v>8.9999999999999998E-4</v>
      </c>
      <c r="I1714" s="198">
        <v>5.7000000000000002E-3</v>
      </c>
      <c r="J1714" s="198">
        <v>2.0400000000000001E-2</v>
      </c>
      <c r="K1714" s="198">
        <v>5.1299999999999998E-2</v>
      </c>
      <c r="L1714" s="198">
        <v>0.1022</v>
      </c>
    </row>
    <row r="1715" spans="1:12" x14ac:dyDescent="0.25">
      <c r="A1715" s="8">
        <v>5</v>
      </c>
      <c r="B1715" s="3">
        <v>69</v>
      </c>
      <c r="C1715" s="5">
        <v>275000</v>
      </c>
      <c r="E1715" s="198">
        <v>0</v>
      </c>
      <c r="F1715" s="198">
        <v>0</v>
      </c>
      <c r="G1715" s="198">
        <v>1E-4</v>
      </c>
      <c r="H1715" s="198">
        <v>4.0000000000000002E-4</v>
      </c>
      <c r="I1715" s="198">
        <v>3.8E-3</v>
      </c>
      <c r="J1715" s="198">
        <v>1.5900000000000001E-2</v>
      </c>
      <c r="K1715" s="198">
        <v>4.4200000000000003E-2</v>
      </c>
      <c r="L1715" s="198">
        <v>9.35E-2</v>
      </c>
    </row>
    <row r="1716" spans="1:12" x14ac:dyDescent="0.25">
      <c r="A1716" s="8">
        <v>5</v>
      </c>
      <c r="B1716" s="3">
        <v>70</v>
      </c>
      <c r="C1716" s="5">
        <v>275000</v>
      </c>
      <c r="E1716" s="198">
        <v>0</v>
      </c>
      <c r="F1716" s="198">
        <v>0</v>
      </c>
      <c r="G1716" s="198">
        <v>0</v>
      </c>
      <c r="H1716" s="198">
        <v>2.0000000000000001E-4</v>
      </c>
      <c r="I1716" s="198">
        <v>2.0999999999999999E-3</v>
      </c>
      <c r="J1716" s="198">
        <v>1.12E-2</v>
      </c>
      <c r="K1716" s="198">
        <v>3.5999999999999997E-2</v>
      </c>
      <c r="L1716" s="198">
        <v>8.3299999999999999E-2</v>
      </c>
    </row>
    <row r="1717" spans="1:12" x14ac:dyDescent="0.25">
      <c r="A1717" s="8">
        <v>5</v>
      </c>
      <c r="B1717" s="3">
        <v>71</v>
      </c>
      <c r="C1717" s="5">
        <v>275000</v>
      </c>
      <c r="E1717" s="198">
        <v>0</v>
      </c>
      <c r="F1717" s="198">
        <v>0</v>
      </c>
      <c r="G1717" s="198">
        <v>0</v>
      </c>
      <c r="H1717" s="198">
        <v>0</v>
      </c>
      <c r="I1717" s="198">
        <v>1E-3</v>
      </c>
      <c r="J1717" s="198">
        <v>7.3000000000000001E-3</v>
      </c>
      <c r="K1717" s="198">
        <v>2.8299999999999999E-2</v>
      </c>
      <c r="L1717" s="198">
        <v>7.3300000000000004E-2</v>
      </c>
    </row>
    <row r="1718" spans="1:12" x14ac:dyDescent="0.25">
      <c r="A1718" s="8">
        <v>5</v>
      </c>
      <c r="B1718" s="3">
        <v>72</v>
      </c>
      <c r="C1718" s="5">
        <v>275000</v>
      </c>
      <c r="E1718" s="198">
        <v>0</v>
      </c>
      <c r="F1718" s="198">
        <v>0</v>
      </c>
      <c r="G1718" s="198">
        <v>0</v>
      </c>
      <c r="H1718" s="198">
        <v>0</v>
      </c>
      <c r="I1718" s="198">
        <v>2.0000000000000001E-4</v>
      </c>
      <c r="J1718" s="198">
        <v>3.3E-3</v>
      </c>
      <c r="K1718" s="198">
        <v>1.8700000000000001E-2</v>
      </c>
      <c r="L1718" s="198">
        <v>5.9700000000000003E-2</v>
      </c>
    </row>
    <row r="1719" spans="1:12" x14ac:dyDescent="0.25">
      <c r="A1719" s="8">
        <v>5</v>
      </c>
      <c r="B1719" s="3">
        <v>73</v>
      </c>
      <c r="C1719" s="5">
        <v>275000</v>
      </c>
      <c r="E1719" s="198">
        <v>0</v>
      </c>
      <c r="F1719" s="198">
        <v>0</v>
      </c>
      <c r="G1719" s="198">
        <v>0</v>
      </c>
      <c r="H1719" s="198">
        <v>0</v>
      </c>
      <c r="I1719" s="198">
        <v>0</v>
      </c>
      <c r="J1719" s="198">
        <v>8.9999999999999998E-4</v>
      </c>
      <c r="K1719" s="198">
        <v>9.7999999999999997E-3</v>
      </c>
      <c r="L1719" s="198">
        <v>4.5100000000000001E-2</v>
      </c>
    </row>
    <row r="1720" spans="1:12" x14ac:dyDescent="0.25">
      <c r="A1720" s="8">
        <v>5</v>
      </c>
      <c r="B1720" s="3">
        <v>74</v>
      </c>
      <c r="C1720" s="5">
        <v>275000</v>
      </c>
      <c r="E1720" s="198">
        <v>0</v>
      </c>
      <c r="F1720" s="198">
        <v>0</v>
      </c>
      <c r="G1720" s="198">
        <v>0</v>
      </c>
      <c r="H1720" s="198">
        <v>0</v>
      </c>
      <c r="I1720" s="198">
        <v>0</v>
      </c>
      <c r="J1720" s="198">
        <v>2.0000000000000001E-4</v>
      </c>
      <c r="K1720" s="198">
        <v>5.0000000000000001E-3</v>
      </c>
      <c r="L1720" s="198">
        <v>3.5299999999999998E-2</v>
      </c>
    </row>
    <row r="1721" spans="1:12" x14ac:dyDescent="0.25">
      <c r="A1721" s="8">
        <v>6</v>
      </c>
      <c r="B1721" s="3">
        <v>48</v>
      </c>
      <c r="C1721" s="5">
        <v>275000</v>
      </c>
      <c r="E1721" s="198">
        <v>5.7999999999999996E-3</v>
      </c>
      <c r="F1721" s="198">
        <v>1.9099999999999999E-2</v>
      </c>
      <c r="G1721" s="198">
        <v>3.7100000000000001E-2</v>
      </c>
      <c r="H1721" s="198">
        <v>5.8799999999999998E-2</v>
      </c>
      <c r="I1721" s="198">
        <v>0.11070000000000001</v>
      </c>
      <c r="J1721" s="198">
        <v>0.1716</v>
      </c>
      <c r="K1721" s="198">
        <v>0.23980000000000001</v>
      </c>
      <c r="L1721" s="198">
        <v>0.31380000000000002</v>
      </c>
    </row>
    <row r="1722" spans="1:12" x14ac:dyDescent="0.25">
      <c r="A1722" s="8">
        <v>6</v>
      </c>
      <c r="B1722" s="3">
        <v>49</v>
      </c>
      <c r="C1722" s="5">
        <v>275000</v>
      </c>
      <c r="E1722" s="198">
        <v>5.1000000000000004E-3</v>
      </c>
      <c r="F1722" s="198">
        <v>1.7299999999999999E-2</v>
      </c>
      <c r="G1722" s="198">
        <v>3.4099999999999998E-2</v>
      </c>
      <c r="H1722" s="198">
        <v>5.4600000000000003E-2</v>
      </c>
      <c r="I1722" s="198">
        <v>0.10440000000000001</v>
      </c>
      <c r="J1722" s="198">
        <v>0.1636</v>
      </c>
      <c r="K1722" s="198">
        <v>0.23019999999999999</v>
      </c>
      <c r="L1722" s="198">
        <v>0.30280000000000001</v>
      </c>
    </row>
    <row r="1723" spans="1:12" x14ac:dyDescent="0.25">
      <c r="A1723" s="8">
        <v>6</v>
      </c>
      <c r="B1723" s="3">
        <v>50</v>
      </c>
      <c r="C1723" s="5">
        <v>275000</v>
      </c>
      <c r="E1723" s="198">
        <v>4.4000000000000003E-3</v>
      </c>
      <c r="F1723" s="198">
        <v>1.55E-2</v>
      </c>
      <c r="G1723" s="198">
        <v>3.1199999999999999E-2</v>
      </c>
      <c r="H1723" s="198">
        <v>5.0599999999999999E-2</v>
      </c>
      <c r="I1723" s="198">
        <v>9.8299999999999998E-2</v>
      </c>
      <c r="J1723" s="198">
        <v>0.15559999999999999</v>
      </c>
      <c r="K1723" s="198">
        <v>0.22059999999999999</v>
      </c>
      <c r="L1723" s="198">
        <v>0.2918</v>
      </c>
    </row>
    <row r="1724" spans="1:12" x14ac:dyDescent="0.25">
      <c r="A1724" s="8">
        <v>6</v>
      </c>
      <c r="B1724" s="3">
        <v>51</v>
      </c>
      <c r="C1724" s="5">
        <v>275000</v>
      </c>
      <c r="E1724" s="198">
        <v>3.8E-3</v>
      </c>
      <c r="F1724" s="198">
        <v>1.38E-2</v>
      </c>
      <c r="G1724" s="198">
        <v>2.8400000000000002E-2</v>
      </c>
      <c r="H1724" s="198">
        <v>4.6600000000000003E-2</v>
      </c>
      <c r="I1724" s="198">
        <v>9.2200000000000004E-2</v>
      </c>
      <c r="J1724" s="198">
        <v>0.14760000000000001</v>
      </c>
      <c r="K1724" s="198">
        <v>0.21099999999999999</v>
      </c>
      <c r="L1724" s="198">
        <v>0.28070000000000001</v>
      </c>
    </row>
    <row r="1725" spans="1:12" x14ac:dyDescent="0.25">
      <c r="A1725" s="8">
        <v>6</v>
      </c>
      <c r="B1725" s="3">
        <v>52</v>
      </c>
      <c r="C1725" s="5">
        <v>275000</v>
      </c>
      <c r="E1725" s="198">
        <v>3.2000000000000002E-3</v>
      </c>
      <c r="F1725" s="198">
        <v>1.2200000000000001E-2</v>
      </c>
      <c r="G1725" s="198">
        <v>2.5600000000000001E-2</v>
      </c>
      <c r="H1725" s="198">
        <v>4.2700000000000002E-2</v>
      </c>
      <c r="I1725" s="198">
        <v>8.5999999999999993E-2</v>
      </c>
      <c r="J1725" s="198">
        <v>0.13950000000000001</v>
      </c>
      <c r="K1725" s="198">
        <v>0.20100000000000001</v>
      </c>
      <c r="L1725" s="198">
        <v>0.26919999999999999</v>
      </c>
    </row>
    <row r="1726" spans="1:12" x14ac:dyDescent="0.25">
      <c r="A1726" s="8">
        <v>6</v>
      </c>
      <c r="B1726" s="3">
        <v>53</v>
      </c>
      <c r="C1726" s="5">
        <v>275000</v>
      </c>
      <c r="E1726" s="198">
        <v>2.7000000000000001E-3</v>
      </c>
      <c r="F1726" s="198">
        <v>1.06E-2</v>
      </c>
      <c r="G1726" s="198">
        <v>2.29E-2</v>
      </c>
      <c r="H1726" s="198">
        <v>3.8800000000000001E-2</v>
      </c>
      <c r="I1726" s="198">
        <v>7.9899999999999999E-2</v>
      </c>
      <c r="J1726" s="198">
        <v>0.1313</v>
      </c>
      <c r="K1726" s="198">
        <v>0.191</v>
      </c>
      <c r="L1726" s="198">
        <v>0.25750000000000001</v>
      </c>
    </row>
    <row r="1727" spans="1:12" x14ac:dyDescent="0.25">
      <c r="A1727" s="8">
        <v>6</v>
      </c>
      <c r="B1727" s="3">
        <v>54</v>
      </c>
      <c r="C1727" s="5">
        <v>275000</v>
      </c>
      <c r="E1727" s="198">
        <v>2.2000000000000001E-3</v>
      </c>
      <c r="F1727" s="198">
        <v>9.1999999999999998E-3</v>
      </c>
      <c r="G1727" s="198">
        <v>2.0299999999999999E-2</v>
      </c>
      <c r="H1727" s="198">
        <v>3.5000000000000003E-2</v>
      </c>
      <c r="I1727" s="198">
        <v>7.3800000000000004E-2</v>
      </c>
      <c r="J1727" s="198">
        <v>0.1231</v>
      </c>
      <c r="K1727" s="198">
        <v>0.18090000000000001</v>
      </c>
      <c r="L1727" s="198">
        <v>0.2457</v>
      </c>
    </row>
    <row r="1728" spans="1:12" x14ac:dyDescent="0.25">
      <c r="A1728" s="8">
        <v>6</v>
      </c>
      <c r="B1728" s="3">
        <v>55</v>
      </c>
      <c r="C1728" s="5">
        <v>275000</v>
      </c>
      <c r="E1728" s="198">
        <v>1.8E-3</v>
      </c>
      <c r="F1728" s="198">
        <v>7.9000000000000008E-3</v>
      </c>
      <c r="G1728" s="198">
        <v>1.7899999999999999E-2</v>
      </c>
      <c r="H1728" s="198">
        <v>3.1399999999999997E-2</v>
      </c>
      <c r="I1728" s="198">
        <v>6.7900000000000002E-2</v>
      </c>
      <c r="J1728" s="198">
        <v>0.115</v>
      </c>
      <c r="K1728" s="198">
        <v>0.1709</v>
      </c>
      <c r="L1728" s="198">
        <v>0.23400000000000001</v>
      </c>
    </row>
    <row r="1729" spans="1:12" x14ac:dyDescent="0.25">
      <c r="A1729" s="8">
        <v>6</v>
      </c>
      <c r="B1729" s="3">
        <v>56</v>
      </c>
      <c r="C1729" s="5">
        <v>275000</v>
      </c>
      <c r="E1729" s="198">
        <v>1.4E-3</v>
      </c>
      <c r="F1729" s="198">
        <v>6.6E-3</v>
      </c>
      <c r="G1729" s="198">
        <v>1.55E-2</v>
      </c>
      <c r="H1729" s="198">
        <v>2.7799999999999998E-2</v>
      </c>
      <c r="I1729" s="198">
        <v>6.1899999999999997E-2</v>
      </c>
      <c r="J1729" s="198">
        <v>0.1067</v>
      </c>
      <c r="K1729" s="198">
        <v>0.1605</v>
      </c>
      <c r="L1729" s="198">
        <v>0.22259999999999999</v>
      </c>
    </row>
    <row r="1730" spans="1:12" x14ac:dyDescent="0.25">
      <c r="A1730" s="8">
        <v>6</v>
      </c>
      <c r="B1730" s="3">
        <v>57</v>
      </c>
      <c r="C1730" s="5">
        <v>275000</v>
      </c>
      <c r="E1730" s="198">
        <v>1.1000000000000001E-3</v>
      </c>
      <c r="F1730" s="198">
        <v>5.4999999999999997E-3</v>
      </c>
      <c r="G1730" s="198">
        <v>1.3299999999999999E-2</v>
      </c>
      <c r="H1730" s="198">
        <v>2.4500000000000001E-2</v>
      </c>
      <c r="I1730" s="198">
        <v>5.6099999999999997E-2</v>
      </c>
      <c r="J1730" s="198">
        <v>9.8500000000000004E-2</v>
      </c>
      <c r="K1730" s="198">
        <v>0.1502</v>
      </c>
      <c r="L1730" s="198">
        <v>0.2137</v>
      </c>
    </row>
    <row r="1731" spans="1:12" x14ac:dyDescent="0.25">
      <c r="A1731" s="8">
        <v>6</v>
      </c>
      <c r="B1731" s="3">
        <v>58</v>
      </c>
      <c r="C1731" s="5">
        <v>275000</v>
      </c>
      <c r="E1731" s="198">
        <v>8.9999999999999998E-4</v>
      </c>
      <c r="F1731" s="198">
        <v>4.4999999999999997E-3</v>
      </c>
      <c r="G1731" s="198">
        <v>1.14E-2</v>
      </c>
      <c r="H1731" s="198">
        <v>2.1499999999999998E-2</v>
      </c>
      <c r="I1731" s="198">
        <v>5.0799999999999998E-2</v>
      </c>
      <c r="J1731" s="198">
        <v>9.0999999999999998E-2</v>
      </c>
      <c r="K1731" s="198">
        <v>0.14080000000000001</v>
      </c>
      <c r="L1731" s="198">
        <v>0.2056</v>
      </c>
    </row>
    <row r="1732" spans="1:12" x14ac:dyDescent="0.25">
      <c r="A1732" s="8">
        <v>6</v>
      </c>
      <c r="B1732" s="3">
        <v>59</v>
      </c>
      <c r="C1732" s="5">
        <v>275000</v>
      </c>
      <c r="E1732" s="198">
        <v>6.9999999999999999E-4</v>
      </c>
      <c r="F1732" s="198">
        <v>3.7000000000000002E-3</v>
      </c>
      <c r="G1732" s="198">
        <v>9.7000000000000003E-3</v>
      </c>
      <c r="H1732" s="198">
        <v>1.8700000000000001E-2</v>
      </c>
      <c r="I1732" s="198">
        <v>4.5600000000000002E-2</v>
      </c>
      <c r="J1732" s="198">
        <v>8.3400000000000002E-2</v>
      </c>
      <c r="K1732" s="198">
        <v>0.1333</v>
      </c>
      <c r="L1732" s="198">
        <v>0.1976</v>
      </c>
    </row>
    <row r="1733" spans="1:12" x14ac:dyDescent="0.25">
      <c r="A1733" s="8">
        <v>6</v>
      </c>
      <c r="B1733" s="3">
        <v>60</v>
      </c>
      <c r="C1733" s="5">
        <v>275000</v>
      </c>
      <c r="E1733" s="198">
        <v>5.0000000000000001E-4</v>
      </c>
      <c r="F1733" s="198">
        <v>3.0000000000000001E-3</v>
      </c>
      <c r="G1733" s="198">
        <v>8.0000000000000002E-3</v>
      </c>
      <c r="H1733" s="198">
        <v>1.6E-2</v>
      </c>
      <c r="I1733" s="198">
        <v>4.0500000000000001E-2</v>
      </c>
      <c r="J1733" s="198">
        <v>7.5700000000000003E-2</v>
      </c>
      <c r="K1733" s="198">
        <v>0.1258</v>
      </c>
      <c r="L1733" s="198">
        <v>0.1893</v>
      </c>
    </row>
    <row r="1734" spans="1:12" x14ac:dyDescent="0.25">
      <c r="A1734" s="8">
        <v>6</v>
      </c>
      <c r="B1734" s="3">
        <v>61</v>
      </c>
      <c r="C1734" s="5">
        <v>275000</v>
      </c>
      <c r="E1734" s="198">
        <v>2.9999999999999997E-4</v>
      </c>
      <c r="F1734" s="198">
        <v>2.3E-3</v>
      </c>
      <c r="G1734" s="198">
        <v>6.6E-3</v>
      </c>
      <c r="H1734" s="198">
        <v>1.35E-2</v>
      </c>
      <c r="I1734" s="198">
        <v>3.5499999999999997E-2</v>
      </c>
      <c r="J1734" s="198">
        <v>6.9199999999999998E-2</v>
      </c>
      <c r="K1734" s="198">
        <v>0.11840000000000001</v>
      </c>
      <c r="L1734" s="198">
        <v>0.1812</v>
      </c>
    </row>
    <row r="1735" spans="1:12" x14ac:dyDescent="0.25">
      <c r="A1735" s="8">
        <v>6</v>
      </c>
      <c r="B1735" s="3">
        <v>62</v>
      </c>
      <c r="C1735" s="5">
        <v>275000</v>
      </c>
      <c r="E1735" s="198">
        <v>2.0000000000000001E-4</v>
      </c>
      <c r="F1735" s="198">
        <v>1.6999999999999999E-3</v>
      </c>
      <c r="G1735" s="198">
        <v>5.1999999999999998E-3</v>
      </c>
      <c r="H1735" s="198">
        <v>1.11E-2</v>
      </c>
      <c r="I1735" s="198">
        <v>3.0700000000000002E-2</v>
      </c>
      <c r="J1735" s="198">
        <v>6.3100000000000003E-2</v>
      </c>
      <c r="K1735" s="198">
        <v>0.1109</v>
      </c>
      <c r="L1735" s="198">
        <v>0.1731</v>
      </c>
    </row>
    <row r="1736" spans="1:12" x14ac:dyDescent="0.25">
      <c r="A1736" s="8">
        <v>6</v>
      </c>
      <c r="B1736" s="3">
        <v>63</v>
      </c>
      <c r="C1736" s="5">
        <v>275000</v>
      </c>
      <c r="E1736" s="198">
        <v>2.0000000000000001E-4</v>
      </c>
      <c r="F1736" s="198">
        <v>1.2999999999999999E-3</v>
      </c>
      <c r="G1736" s="198">
        <v>4.0000000000000001E-3</v>
      </c>
      <c r="H1736" s="198">
        <v>8.8999999999999999E-3</v>
      </c>
      <c r="I1736" s="198">
        <v>2.5999999999999999E-2</v>
      </c>
      <c r="J1736" s="198">
        <v>5.7000000000000002E-2</v>
      </c>
      <c r="K1736" s="198">
        <v>0.1033</v>
      </c>
      <c r="L1736" s="198">
        <v>0.16489999999999999</v>
      </c>
    </row>
    <row r="1737" spans="1:12" x14ac:dyDescent="0.25">
      <c r="A1737" s="8">
        <v>6</v>
      </c>
      <c r="B1737" s="3">
        <v>64</v>
      </c>
      <c r="C1737" s="5">
        <v>275000</v>
      </c>
      <c r="E1737" s="198">
        <v>1E-4</v>
      </c>
      <c r="F1737" s="198">
        <v>8.9999999999999998E-4</v>
      </c>
      <c r="G1737" s="198">
        <v>3.0000000000000001E-3</v>
      </c>
      <c r="H1737" s="198">
        <v>6.8999999999999999E-3</v>
      </c>
      <c r="I1737" s="198">
        <v>2.1999999999999999E-2</v>
      </c>
      <c r="J1737" s="198">
        <v>5.0900000000000001E-2</v>
      </c>
      <c r="K1737" s="198">
        <v>9.5699999999999993E-2</v>
      </c>
      <c r="L1737" s="198">
        <v>0.15670000000000001</v>
      </c>
    </row>
    <row r="1738" spans="1:12" x14ac:dyDescent="0.25">
      <c r="A1738" s="8">
        <v>6</v>
      </c>
      <c r="B1738" s="3">
        <v>65</v>
      </c>
      <c r="C1738" s="5">
        <v>275000</v>
      </c>
      <c r="E1738" s="198">
        <v>1E-4</v>
      </c>
      <c r="F1738" s="198">
        <v>5.9999999999999995E-4</v>
      </c>
      <c r="G1738" s="198">
        <v>2.0999999999999999E-3</v>
      </c>
      <c r="H1738" s="198">
        <v>5.1999999999999998E-3</v>
      </c>
      <c r="I1738" s="198">
        <v>1.83E-2</v>
      </c>
      <c r="J1738" s="198">
        <v>4.4999999999999998E-2</v>
      </c>
      <c r="K1738" s="198">
        <v>8.8200000000000001E-2</v>
      </c>
      <c r="L1738" s="198">
        <v>0.1484</v>
      </c>
    </row>
    <row r="1739" spans="1:12" x14ac:dyDescent="0.25">
      <c r="A1739" s="8">
        <v>6</v>
      </c>
      <c r="B1739" s="3">
        <v>66</v>
      </c>
      <c r="C1739" s="5">
        <v>275000</v>
      </c>
      <c r="E1739" s="198">
        <v>0</v>
      </c>
      <c r="F1739" s="198">
        <v>2.9999999999999997E-4</v>
      </c>
      <c r="G1739" s="198">
        <v>1.4E-3</v>
      </c>
      <c r="H1739" s="198">
        <v>3.7000000000000002E-3</v>
      </c>
      <c r="I1739" s="198">
        <v>1.49E-2</v>
      </c>
      <c r="J1739" s="198">
        <v>3.9300000000000002E-2</v>
      </c>
      <c r="K1739" s="198">
        <v>8.0799999999999997E-2</v>
      </c>
      <c r="L1739" s="198">
        <v>0.14019999999999999</v>
      </c>
    </row>
    <row r="1740" spans="1:12" x14ac:dyDescent="0.25">
      <c r="A1740" s="8">
        <v>6</v>
      </c>
      <c r="B1740" s="3">
        <v>67</v>
      </c>
      <c r="C1740" s="5">
        <v>275000</v>
      </c>
      <c r="E1740" s="198">
        <v>0</v>
      </c>
      <c r="F1740" s="198">
        <v>2.0000000000000001E-4</v>
      </c>
      <c r="G1740" s="198">
        <v>8.0000000000000004E-4</v>
      </c>
      <c r="H1740" s="198">
        <v>2.3999999999999998E-3</v>
      </c>
      <c r="I1740" s="198">
        <v>1.15E-2</v>
      </c>
      <c r="J1740" s="198">
        <v>3.3399999999999999E-2</v>
      </c>
      <c r="K1740" s="198">
        <v>7.2800000000000004E-2</v>
      </c>
      <c r="L1740" s="198">
        <v>0.13139999999999999</v>
      </c>
    </row>
    <row r="1741" spans="1:12" x14ac:dyDescent="0.25">
      <c r="A1741" s="8">
        <v>6</v>
      </c>
      <c r="B1741" s="3">
        <v>68</v>
      </c>
      <c r="C1741" s="5">
        <v>275000</v>
      </c>
      <c r="E1741" s="198">
        <v>0</v>
      </c>
      <c r="F1741" s="198">
        <v>1E-4</v>
      </c>
      <c r="G1741" s="198">
        <v>4.0000000000000002E-4</v>
      </c>
      <c r="H1741" s="198">
        <v>1.5E-3</v>
      </c>
      <c r="I1741" s="198">
        <v>8.5000000000000006E-3</v>
      </c>
      <c r="J1741" s="198">
        <v>2.76E-2</v>
      </c>
      <c r="K1741" s="198">
        <v>6.4699999999999994E-2</v>
      </c>
      <c r="L1741" s="198">
        <v>0.12230000000000001</v>
      </c>
    </row>
    <row r="1742" spans="1:12" x14ac:dyDescent="0.25">
      <c r="A1742" s="8">
        <v>6</v>
      </c>
      <c r="B1742" s="3">
        <v>69</v>
      </c>
      <c r="C1742" s="5">
        <v>275000</v>
      </c>
      <c r="E1742" s="198">
        <v>0</v>
      </c>
      <c r="F1742" s="198">
        <v>0</v>
      </c>
      <c r="G1742" s="198">
        <v>2.0000000000000001E-4</v>
      </c>
      <c r="H1742" s="198">
        <v>8.0000000000000004E-4</v>
      </c>
      <c r="I1742" s="198">
        <v>6.0000000000000001E-3</v>
      </c>
      <c r="J1742" s="198">
        <v>2.23E-2</v>
      </c>
      <c r="K1742" s="198">
        <v>5.7000000000000002E-2</v>
      </c>
      <c r="L1742" s="198">
        <v>0.11360000000000001</v>
      </c>
    </row>
    <row r="1743" spans="1:12" x14ac:dyDescent="0.25">
      <c r="A1743" s="8">
        <v>6</v>
      </c>
      <c r="B1743" s="3">
        <v>70</v>
      </c>
      <c r="C1743" s="5">
        <v>275000</v>
      </c>
      <c r="E1743" s="198">
        <v>0</v>
      </c>
      <c r="F1743" s="198">
        <v>0</v>
      </c>
      <c r="G1743" s="198">
        <v>1E-4</v>
      </c>
      <c r="H1743" s="198">
        <v>4.0000000000000002E-4</v>
      </c>
      <c r="I1743" s="198">
        <v>3.5999999999999999E-3</v>
      </c>
      <c r="J1743" s="198">
        <v>1.66E-2</v>
      </c>
      <c r="K1743" s="198">
        <v>4.8000000000000001E-2</v>
      </c>
      <c r="L1743" s="198">
        <v>0.1032</v>
      </c>
    </row>
    <row r="1744" spans="1:12" x14ac:dyDescent="0.25">
      <c r="A1744" s="8">
        <v>6</v>
      </c>
      <c r="B1744" s="3">
        <v>71</v>
      </c>
      <c r="C1744" s="5">
        <v>275000</v>
      </c>
      <c r="E1744" s="198">
        <v>0</v>
      </c>
      <c r="F1744" s="198">
        <v>0</v>
      </c>
      <c r="G1744" s="198">
        <v>0</v>
      </c>
      <c r="H1744" s="198">
        <v>1E-4</v>
      </c>
      <c r="I1744" s="198">
        <v>1.9E-3</v>
      </c>
      <c r="J1744" s="198">
        <v>1.1599999999999999E-2</v>
      </c>
      <c r="K1744" s="198">
        <v>3.95E-2</v>
      </c>
      <c r="L1744" s="198">
        <v>9.3100000000000002E-2</v>
      </c>
    </row>
    <row r="1745" spans="1:12" x14ac:dyDescent="0.25">
      <c r="A1745" s="8">
        <v>6</v>
      </c>
      <c r="B1745" s="3">
        <v>72</v>
      </c>
      <c r="C1745" s="5">
        <v>275000</v>
      </c>
      <c r="E1745" s="198">
        <v>0</v>
      </c>
      <c r="F1745" s="198">
        <v>0</v>
      </c>
      <c r="G1745" s="198">
        <v>0</v>
      </c>
      <c r="H1745" s="198">
        <v>0</v>
      </c>
      <c r="I1745" s="198">
        <v>5.9999999999999995E-4</v>
      </c>
      <c r="J1745" s="198">
        <v>6.1000000000000004E-3</v>
      </c>
      <c r="K1745" s="198">
        <v>2.8299999999999999E-2</v>
      </c>
      <c r="L1745" s="198">
        <v>7.9399999999999998E-2</v>
      </c>
    </row>
    <row r="1746" spans="1:12" x14ac:dyDescent="0.25">
      <c r="A1746" s="8">
        <v>6</v>
      </c>
      <c r="B1746" s="3">
        <v>73</v>
      </c>
      <c r="C1746" s="5">
        <v>275000</v>
      </c>
      <c r="E1746" s="198">
        <v>0</v>
      </c>
      <c r="F1746" s="198">
        <v>0</v>
      </c>
      <c r="G1746" s="198">
        <v>0</v>
      </c>
      <c r="H1746" s="198">
        <v>0</v>
      </c>
      <c r="I1746" s="198">
        <v>1E-4</v>
      </c>
      <c r="J1746" s="198">
        <v>2.0999999999999999E-3</v>
      </c>
      <c r="K1746" s="198">
        <v>1.7100000000000001E-2</v>
      </c>
      <c r="L1746" s="198">
        <v>6.4500000000000002E-2</v>
      </c>
    </row>
    <row r="1747" spans="1:12" x14ac:dyDescent="0.25">
      <c r="A1747" s="8">
        <v>6</v>
      </c>
      <c r="B1747" s="3">
        <v>74</v>
      </c>
      <c r="C1747" s="5">
        <v>275000</v>
      </c>
      <c r="E1747" s="198">
        <v>0</v>
      </c>
      <c r="F1747" s="198">
        <v>0</v>
      </c>
      <c r="G1747" s="198">
        <v>0</v>
      </c>
      <c r="H1747" s="198">
        <v>0</v>
      </c>
      <c r="I1747" s="198">
        <v>0</v>
      </c>
      <c r="J1747" s="198">
        <v>5.9999999999999995E-4</v>
      </c>
      <c r="K1747" s="198">
        <v>1.0500000000000001E-2</v>
      </c>
      <c r="L1747" s="198">
        <v>5.45E-2</v>
      </c>
    </row>
    <row r="1748" spans="1:12" x14ac:dyDescent="0.25">
      <c r="A1748" s="8">
        <v>7</v>
      </c>
      <c r="B1748" s="3">
        <v>48</v>
      </c>
      <c r="C1748" s="5">
        <v>275000</v>
      </c>
      <c r="E1748" s="198">
        <v>8.2000000000000007E-3</v>
      </c>
      <c r="F1748" s="198">
        <v>2.47E-2</v>
      </c>
      <c r="G1748" s="198">
        <v>4.58E-2</v>
      </c>
      <c r="H1748" s="198">
        <v>7.0499999999999993E-2</v>
      </c>
      <c r="I1748" s="198">
        <v>0.12759999999999999</v>
      </c>
      <c r="J1748" s="198">
        <v>0.1928</v>
      </c>
      <c r="K1748" s="198">
        <v>0.26419999999999999</v>
      </c>
      <c r="L1748" s="198">
        <v>0.3407</v>
      </c>
    </row>
    <row r="1749" spans="1:12" x14ac:dyDescent="0.25">
      <c r="A1749" s="8">
        <v>7</v>
      </c>
      <c r="B1749" s="3">
        <v>49</v>
      </c>
      <c r="C1749" s="5">
        <v>275000</v>
      </c>
      <c r="E1749" s="198">
        <v>7.3000000000000001E-3</v>
      </c>
      <c r="F1749" s="198">
        <v>2.2599999999999999E-2</v>
      </c>
      <c r="G1749" s="198">
        <v>4.2500000000000003E-2</v>
      </c>
      <c r="H1749" s="198">
        <v>6.6000000000000003E-2</v>
      </c>
      <c r="I1749" s="198">
        <v>0.121</v>
      </c>
      <c r="J1749" s="198">
        <v>0.18429999999999999</v>
      </c>
      <c r="K1749" s="198">
        <v>0.25409999999999999</v>
      </c>
      <c r="L1749" s="198">
        <v>0.32919999999999999</v>
      </c>
    </row>
    <row r="1750" spans="1:12" x14ac:dyDescent="0.25">
      <c r="A1750" s="8">
        <v>7</v>
      </c>
      <c r="B1750" s="3">
        <v>50</v>
      </c>
      <c r="C1750" s="5">
        <v>275000</v>
      </c>
      <c r="E1750" s="198">
        <v>6.4999999999999997E-3</v>
      </c>
      <c r="F1750" s="198">
        <v>2.06E-2</v>
      </c>
      <c r="G1750" s="198">
        <v>3.9300000000000002E-2</v>
      </c>
      <c r="H1750" s="198">
        <v>6.1699999999999998E-2</v>
      </c>
      <c r="I1750" s="198">
        <v>0.1145</v>
      </c>
      <c r="J1750" s="198">
        <v>0.17599999999999999</v>
      </c>
      <c r="K1750" s="198">
        <v>0.24410000000000001</v>
      </c>
      <c r="L1750" s="198">
        <v>0.31769999999999998</v>
      </c>
    </row>
    <row r="1751" spans="1:12" x14ac:dyDescent="0.25">
      <c r="A1751" s="8">
        <v>7</v>
      </c>
      <c r="B1751" s="3">
        <v>51</v>
      </c>
      <c r="C1751" s="5">
        <v>275000</v>
      </c>
      <c r="E1751" s="198">
        <v>5.7000000000000002E-3</v>
      </c>
      <c r="F1751" s="198">
        <v>1.8599999999999998E-2</v>
      </c>
      <c r="G1751" s="198">
        <v>3.6200000000000003E-2</v>
      </c>
      <c r="H1751" s="198">
        <v>5.7299999999999997E-2</v>
      </c>
      <c r="I1751" s="198">
        <v>0.108</v>
      </c>
      <c r="J1751" s="198">
        <v>0.16750000000000001</v>
      </c>
      <c r="K1751" s="198">
        <v>0.23400000000000001</v>
      </c>
      <c r="L1751" s="198">
        <v>0.30599999999999999</v>
      </c>
    </row>
    <row r="1752" spans="1:12" x14ac:dyDescent="0.25">
      <c r="A1752" s="8">
        <v>7</v>
      </c>
      <c r="B1752" s="3">
        <v>52</v>
      </c>
      <c r="C1752" s="5">
        <v>275000</v>
      </c>
      <c r="E1752" s="198">
        <v>4.8999999999999998E-3</v>
      </c>
      <c r="F1752" s="198">
        <v>1.67E-2</v>
      </c>
      <c r="G1752" s="198">
        <v>3.3000000000000002E-2</v>
      </c>
      <c r="H1752" s="198">
        <v>5.2900000000000003E-2</v>
      </c>
      <c r="I1752" s="198">
        <v>0.1014</v>
      </c>
      <c r="J1752" s="198">
        <v>0.1588</v>
      </c>
      <c r="K1752" s="198">
        <v>0.22339999999999999</v>
      </c>
      <c r="L1752" s="198">
        <v>0.29380000000000001</v>
      </c>
    </row>
    <row r="1753" spans="1:12" x14ac:dyDescent="0.25">
      <c r="A1753" s="8">
        <v>7</v>
      </c>
      <c r="B1753" s="3">
        <v>53</v>
      </c>
      <c r="C1753" s="5">
        <v>275000</v>
      </c>
      <c r="E1753" s="198">
        <v>4.1999999999999997E-3</v>
      </c>
      <c r="F1753" s="198">
        <v>1.4800000000000001E-2</v>
      </c>
      <c r="G1753" s="198">
        <v>2.9899999999999999E-2</v>
      </c>
      <c r="H1753" s="198">
        <v>4.8599999999999997E-2</v>
      </c>
      <c r="I1753" s="198">
        <v>9.4700000000000006E-2</v>
      </c>
      <c r="J1753" s="198">
        <v>0.15</v>
      </c>
      <c r="K1753" s="198">
        <v>0.2127</v>
      </c>
      <c r="L1753" s="198">
        <v>0.28139999999999998</v>
      </c>
    </row>
    <row r="1754" spans="1:12" x14ac:dyDescent="0.25">
      <c r="A1754" s="8">
        <v>7</v>
      </c>
      <c r="B1754" s="3">
        <v>54</v>
      </c>
      <c r="C1754" s="5">
        <v>275000</v>
      </c>
      <c r="E1754" s="198">
        <v>3.5999999999999999E-3</v>
      </c>
      <c r="F1754" s="198">
        <v>1.2999999999999999E-2</v>
      </c>
      <c r="G1754" s="198">
        <v>2.69E-2</v>
      </c>
      <c r="H1754" s="198">
        <v>4.4299999999999999E-2</v>
      </c>
      <c r="I1754" s="198">
        <v>8.7999999999999995E-2</v>
      </c>
      <c r="J1754" s="198">
        <v>0.14119999999999999</v>
      </c>
      <c r="K1754" s="198">
        <v>0.2019</v>
      </c>
      <c r="L1754" s="198">
        <v>0.26889999999999997</v>
      </c>
    </row>
    <row r="1755" spans="1:12" x14ac:dyDescent="0.25">
      <c r="A1755" s="8">
        <v>7</v>
      </c>
      <c r="B1755" s="3">
        <v>55</v>
      </c>
      <c r="C1755" s="5">
        <v>275000</v>
      </c>
      <c r="E1755" s="198">
        <v>3.0000000000000001E-3</v>
      </c>
      <c r="F1755" s="198">
        <v>1.14E-2</v>
      </c>
      <c r="G1755" s="198">
        <v>2.4E-2</v>
      </c>
      <c r="H1755" s="198">
        <v>4.02E-2</v>
      </c>
      <c r="I1755" s="198">
        <v>8.1500000000000003E-2</v>
      </c>
      <c r="J1755" s="198">
        <v>0.13250000000000001</v>
      </c>
      <c r="K1755" s="198">
        <v>0.19120000000000001</v>
      </c>
      <c r="L1755" s="198">
        <v>0.25640000000000002</v>
      </c>
    </row>
    <row r="1756" spans="1:12" x14ac:dyDescent="0.25">
      <c r="A1756" s="8">
        <v>7</v>
      </c>
      <c r="B1756" s="3">
        <v>56</v>
      </c>
      <c r="C1756" s="5">
        <v>275000</v>
      </c>
      <c r="E1756" s="198">
        <v>2.3999999999999998E-3</v>
      </c>
      <c r="F1756" s="198">
        <v>9.7999999999999997E-3</v>
      </c>
      <c r="G1756" s="198">
        <v>2.12E-2</v>
      </c>
      <c r="H1756" s="198">
        <v>3.61E-2</v>
      </c>
      <c r="I1756" s="198">
        <v>7.4800000000000005E-2</v>
      </c>
      <c r="J1756" s="198">
        <v>0.1234</v>
      </c>
      <c r="K1756" s="198">
        <v>0.18</v>
      </c>
      <c r="L1756" s="198">
        <v>0.2457</v>
      </c>
    </row>
    <row r="1757" spans="1:12" x14ac:dyDescent="0.25">
      <c r="A1757" s="8">
        <v>7</v>
      </c>
      <c r="B1757" s="3">
        <v>57</v>
      </c>
      <c r="C1757" s="5">
        <v>275000</v>
      </c>
      <c r="E1757" s="198">
        <v>1.9E-3</v>
      </c>
      <c r="F1757" s="198">
        <v>8.3000000000000001E-3</v>
      </c>
      <c r="G1757" s="198">
        <v>1.8499999999999999E-2</v>
      </c>
      <c r="H1757" s="198">
        <v>3.2099999999999997E-2</v>
      </c>
      <c r="I1757" s="198">
        <v>6.83E-2</v>
      </c>
      <c r="J1757" s="198">
        <v>0.1144</v>
      </c>
      <c r="K1757" s="198">
        <v>0.16880000000000001</v>
      </c>
      <c r="L1757" s="198">
        <v>0.23680000000000001</v>
      </c>
    </row>
    <row r="1758" spans="1:12" x14ac:dyDescent="0.25">
      <c r="A1758" s="8">
        <v>7</v>
      </c>
      <c r="B1758" s="3">
        <v>58</v>
      </c>
      <c r="C1758" s="5">
        <v>275000</v>
      </c>
      <c r="E1758" s="198">
        <v>1.6000000000000001E-3</v>
      </c>
      <c r="F1758" s="198">
        <v>7.0000000000000001E-3</v>
      </c>
      <c r="G1758" s="198">
        <v>1.61E-2</v>
      </c>
      <c r="H1758" s="198">
        <v>2.86E-2</v>
      </c>
      <c r="I1758" s="198">
        <v>6.2300000000000001E-2</v>
      </c>
      <c r="J1758" s="198">
        <v>0.106</v>
      </c>
      <c r="K1758" s="198">
        <v>0.1598</v>
      </c>
      <c r="L1758" s="198">
        <v>0.22869999999999999</v>
      </c>
    </row>
    <row r="1759" spans="1:12" x14ac:dyDescent="0.25">
      <c r="A1759" s="8">
        <v>7</v>
      </c>
      <c r="B1759" s="3">
        <v>59</v>
      </c>
      <c r="C1759" s="5">
        <v>275000</v>
      </c>
      <c r="E1759" s="198">
        <v>1.1999999999999999E-3</v>
      </c>
      <c r="F1759" s="198">
        <v>5.8999999999999999E-3</v>
      </c>
      <c r="G1759" s="198">
        <v>1.3899999999999999E-2</v>
      </c>
      <c r="H1759" s="198">
        <v>2.5100000000000001E-2</v>
      </c>
      <c r="I1759" s="198">
        <v>5.6300000000000003E-2</v>
      </c>
      <c r="J1759" s="198">
        <v>9.7600000000000006E-2</v>
      </c>
      <c r="K1759" s="198">
        <v>0.1522</v>
      </c>
      <c r="L1759" s="198">
        <v>0.2205</v>
      </c>
    </row>
    <row r="1760" spans="1:12" x14ac:dyDescent="0.25">
      <c r="A1760" s="8">
        <v>7</v>
      </c>
      <c r="B1760" s="3">
        <v>60</v>
      </c>
      <c r="C1760" s="5">
        <v>275000</v>
      </c>
      <c r="E1760" s="198">
        <v>1E-3</v>
      </c>
      <c r="F1760" s="198">
        <v>4.7999999999999996E-3</v>
      </c>
      <c r="G1760" s="198">
        <v>1.18E-2</v>
      </c>
      <c r="H1760" s="198">
        <v>2.18E-2</v>
      </c>
      <c r="I1760" s="198">
        <v>5.04E-2</v>
      </c>
      <c r="J1760" s="198">
        <v>8.9300000000000004E-2</v>
      </c>
      <c r="K1760" s="198">
        <v>0.14449999999999999</v>
      </c>
      <c r="L1760" s="198">
        <v>0.21199999999999999</v>
      </c>
    </row>
    <row r="1761" spans="1:12" x14ac:dyDescent="0.25">
      <c r="A1761" s="8">
        <v>7</v>
      </c>
      <c r="B1761" s="3">
        <v>61</v>
      </c>
      <c r="C1761" s="5">
        <v>275000</v>
      </c>
      <c r="E1761" s="198">
        <v>6.9999999999999999E-4</v>
      </c>
      <c r="F1761" s="198">
        <v>3.8999999999999998E-3</v>
      </c>
      <c r="G1761" s="198">
        <v>9.7999999999999997E-3</v>
      </c>
      <c r="H1761" s="198">
        <v>1.8700000000000001E-2</v>
      </c>
      <c r="I1761" s="198">
        <v>4.4600000000000001E-2</v>
      </c>
      <c r="J1761" s="198">
        <v>8.2799999999999999E-2</v>
      </c>
      <c r="K1761" s="198">
        <v>0.1368</v>
      </c>
      <c r="L1761" s="198">
        <v>0.20380000000000001</v>
      </c>
    </row>
    <row r="1762" spans="1:12" x14ac:dyDescent="0.25">
      <c r="A1762" s="8">
        <v>7</v>
      </c>
      <c r="B1762" s="3">
        <v>62</v>
      </c>
      <c r="C1762" s="5">
        <v>275000</v>
      </c>
      <c r="E1762" s="198">
        <v>5.0000000000000001E-4</v>
      </c>
      <c r="F1762" s="198">
        <v>3.0000000000000001E-3</v>
      </c>
      <c r="G1762" s="198">
        <v>8.0000000000000002E-3</v>
      </c>
      <c r="H1762" s="198">
        <v>1.5599999999999999E-2</v>
      </c>
      <c r="I1762" s="198">
        <v>3.8899999999999997E-2</v>
      </c>
      <c r="J1762" s="198">
        <v>7.6200000000000004E-2</v>
      </c>
      <c r="K1762" s="198">
        <v>0.12889999999999999</v>
      </c>
      <c r="L1762" s="198">
        <v>0.19570000000000001</v>
      </c>
    </row>
    <row r="1763" spans="1:12" x14ac:dyDescent="0.25">
      <c r="A1763" s="8">
        <v>7</v>
      </c>
      <c r="B1763" s="3">
        <v>63</v>
      </c>
      <c r="C1763" s="5">
        <v>275000</v>
      </c>
      <c r="E1763" s="198">
        <v>4.0000000000000002E-4</v>
      </c>
      <c r="F1763" s="198">
        <v>2.2000000000000001E-3</v>
      </c>
      <c r="G1763" s="198">
        <v>6.3E-3</v>
      </c>
      <c r="H1763" s="198">
        <v>1.2800000000000001E-2</v>
      </c>
      <c r="I1763" s="198">
        <v>3.3500000000000002E-2</v>
      </c>
      <c r="J1763" s="198">
        <v>6.9599999999999995E-2</v>
      </c>
      <c r="K1763" s="198">
        <v>0.121</v>
      </c>
      <c r="L1763" s="198">
        <v>0.18740000000000001</v>
      </c>
    </row>
    <row r="1764" spans="1:12" x14ac:dyDescent="0.25">
      <c r="A1764" s="8">
        <v>7</v>
      </c>
      <c r="B1764" s="3">
        <v>64</v>
      </c>
      <c r="C1764" s="5">
        <v>275000</v>
      </c>
      <c r="E1764" s="198">
        <v>2.0000000000000001E-4</v>
      </c>
      <c r="F1764" s="198">
        <v>1.6000000000000001E-3</v>
      </c>
      <c r="G1764" s="198">
        <v>4.7999999999999996E-3</v>
      </c>
      <c r="H1764" s="198">
        <v>1.01E-2</v>
      </c>
      <c r="I1764" s="198">
        <v>2.9000000000000001E-2</v>
      </c>
      <c r="J1764" s="198">
        <v>6.2899999999999998E-2</v>
      </c>
      <c r="K1764" s="198">
        <v>0.11310000000000001</v>
      </c>
      <c r="L1764" s="198">
        <v>0.17910000000000001</v>
      </c>
    </row>
    <row r="1765" spans="1:12" x14ac:dyDescent="0.25">
      <c r="A1765" s="8">
        <v>7</v>
      </c>
      <c r="B1765" s="3">
        <v>65</v>
      </c>
      <c r="C1765" s="5">
        <v>275000</v>
      </c>
      <c r="E1765" s="198">
        <v>1E-4</v>
      </c>
      <c r="F1765" s="198">
        <v>1.1000000000000001E-3</v>
      </c>
      <c r="G1765" s="198">
        <v>3.5000000000000001E-3</v>
      </c>
      <c r="H1765" s="198">
        <v>7.7999999999999996E-3</v>
      </c>
      <c r="I1765" s="198">
        <v>2.46E-2</v>
      </c>
      <c r="J1765" s="198">
        <v>5.6399999999999999E-2</v>
      </c>
      <c r="K1765" s="198">
        <v>0.1053</v>
      </c>
      <c r="L1765" s="198">
        <v>0.17080000000000001</v>
      </c>
    </row>
    <row r="1766" spans="1:12" x14ac:dyDescent="0.25">
      <c r="A1766" s="8">
        <v>7</v>
      </c>
      <c r="B1766" s="3">
        <v>66</v>
      </c>
      <c r="C1766" s="5">
        <v>275000</v>
      </c>
      <c r="E1766" s="198">
        <v>1E-4</v>
      </c>
      <c r="F1766" s="198">
        <v>6.9999999999999999E-4</v>
      </c>
      <c r="G1766" s="198">
        <v>2.3999999999999998E-3</v>
      </c>
      <c r="H1766" s="198">
        <v>5.7000000000000002E-3</v>
      </c>
      <c r="I1766" s="198">
        <v>2.0500000000000001E-2</v>
      </c>
      <c r="J1766" s="198">
        <v>5.0099999999999999E-2</v>
      </c>
      <c r="K1766" s="198">
        <v>9.7500000000000003E-2</v>
      </c>
      <c r="L1766" s="198">
        <v>0.16259999999999999</v>
      </c>
    </row>
    <row r="1767" spans="1:12" x14ac:dyDescent="0.25">
      <c r="A1767" s="8">
        <v>7</v>
      </c>
      <c r="B1767" s="3">
        <v>67</v>
      </c>
      <c r="C1767" s="5">
        <v>275000</v>
      </c>
      <c r="E1767" s="198">
        <v>0</v>
      </c>
      <c r="F1767" s="198">
        <v>4.0000000000000002E-4</v>
      </c>
      <c r="G1767" s="198">
        <v>1.5E-3</v>
      </c>
      <c r="H1767" s="198">
        <v>4.0000000000000001E-3</v>
      </c>
      <c r="I1767" s="198">
        <v>1.6299999999999999E-2</v>
      </c>
      <c r="J1767" s="198">
        <v>4.3400000000000001E-2</v>
      </c>
      <c r="K1767" s="198">
        <v>8.8999999999999996E-2</v>
      </c>
      <c r="L1767" s="198">
        <v>0.1537</v>
      </c>
    </row>
    <row r="1768" spans="1:12" x14ac:dyDescent="0.25">
      <c r="A1768" s="8">
        <v>7</v>
      </c>
      <c r="B1768" s="3">
        <v>68</v>
      </c>
      <c r="C1768" s="5">
        <v>275000</v>
      </c>
      <c r="E1768" s="198">
        <v>0</v>
      </c>
      <c r="F1768" s="198">
        <v>2.0000000000000001E-4</v>
      </c>
      <c r="G1768" s="198">
        <v>8.0000000000000004E-4</v>
      </c>
      <c r="H1768" s="198">
        <v>2.5999999999999999E-3</v>
      </c>
      <c r="I1768" s="198">
        <v>1.2500000000000001E-2</v>
      </c>
      <c r="J1768" s="198">
        <v>3.6799999999999999E-2</v>
      </c>
      <c r="K1768" s="198">
        <v>8.0500000000000002E-2</v>
      </c>
      <c r="L1768" s="198">
        <v>0.14460000000000001</v>
      </c>
    </row>
    <row r="1769" spans="1:12" x14ac:dyDescent="0.25">
      <c r="A1769" s="8">
        <v>7</v>
      </c>
      <c r="B1769" s="3">
        <v>69</v>
      </c>
      <c r="C1769" s="5">
        <v>275000</v>
      </c>
      <c r="E1769" s="198">
        <v>0</v>
      </c>
      <c r="F1769" s="198">
        <v>1E-4</v>
      </c>
      <c r="G1769" s="198">
        <v>4.0000000000000002E-4</v>
      </c>
      <c r="H1769" s="198">
        <v>1.6000000000000001E-3</v>
      </c>
      <c r="I1769" s="198">
        <v>9.2999999999999992E-3</v>
      </c>
      <c r="J1769" s="198">
        <v>3.0700000000000002E-2</v>
      </c>
      <c r="K1769" s="198">
        <v>7.22E-2</v>
      </c>
      <c r="L1769" s="198">
        <v>0.1358</v>
      </c>
    </row>
    <row r="1770" spans="1:12" x14ac:dyDescent="0.25">
      <c r="A1770" s="8">
        <v>7</v>
      </c>
      <c r="B1770" s="3">
        <v>70</v>
      </c>
      <c r="C1770" s="5">
        <v>275000</v>
      </c>
      <c r="E1770" s="198">
        <v>0</v>
      </c>
      <c r="F1770" s="198">
        <v>0</v>
      </c>
      <c r="G1770" s="198">
        <v>2.0000000000000001E-4</v>
      </c>
      <c r="H1770" s="198">
        <v>6.9999999999999999E-4</v>
      </c>
      <c r="I1770" s="198">
        <v>6.0000000000000001E-3</v>
      </c>
      <c r="J1770" s="198">
        <v>2.3800000000000002E-2</v>
      </c>
      <c r="K1770" s="198">
        <v>6.2600000000000003E-2</v>
      </c>
      <c r="L1770" s="198">
        <v>0.1255</v>
      </c>
    </row>
    <row r="1771" spans="1:12" x14ac:dyDescent="0.25">
      <c r="A1771" s="8">
        <v>7</v>
      </c>
      <c r="B1771" s="3">
        <v>71</v>
      </c>
      <c r="C1771" s="5">
        <v>275000</v>
      </c>
      <c r="E1771" s="198">
        <v>0</v>
      </c>
      <c r="F1771" s="198">
        <v>0</v>
      </c>
      <c r="G1771" s="198">
        <v>0</v>
      </c>
      <c r="H1771" s="198">
        <v>2.9999999999999997E-4</v>
      </c>
      <c r="I1771" s="198">
        <v>3.5000000000000001E-3</v>
      </c>
      <c r="J1771" s="198">
        <v>1.77E-2</v>
      </c>
      <c r="K1771" s="198">
        <v>5.3199999999999997E-2</v>
      </c>
      <c r="L1771" s="198">
        <v>0.1154</v>
      </c>
    </row>
    <row r="1772" spans="1:12" x14ac:dyDescent="0.25">
      <c r="A1772" s="8">
        <v>7</v>
      </c>
      <c r="B1772" s="3">
        <v>72</v>
      </c>
      <c r="C1772" s="5">
        <v>275000</v>
      </c>
      <c r="E1772" s="198">
        <v>0</v>
      </c>
      <c r="F1772" s="198">
        <v>0</v>
      </c>
      <c r="G1772" s="198">
        <v>0</v>
      </c>
      <c r="H1772" s="198">
        <v>0</v>
      </c>
      <c r="I1772" s="198">
        <v>1.2999999999999999E-3</v>
      </c>
      <c r="J1772" s="198">
        <v>1.04E-2</v>
      </c>
      <c r="K1772" s="198">
        <v>4.07E-2</v>
      </c>
      <c r="L1772" s="198">
        <v>0.1019</v>
      </c>
    </row>
    <row r="1773" spans="1:12" x14ac:dyDescent="0.25">
      <c r="A1773" s="8">
        <v>7</v>
      </c>
      <c r="B1773" s="3">
        <v>73</v>
      </c>
      <c r="C1773" s="5">
        <v>275000</v>
      </c>
      <c r="E1773" s="198">
        <v>0</v>
      </c>
      <c r="F1773" s="198">
        <v>0</v>
      </c>
      <c r="G1773" s="198">
        <v>0</v>
      </c>
      <c r="H1773" s="198">
        <v>0</v>
      </c>
      <c r="I1773" s="198">
        <v>2.0000000000000001E-4</v>
      </c>
      <c r="J1773" s="198">
        <v>4.3E-3</v>
      </c>
      <c r="K1773" s="198">
        <v>2.76E-2</v>
      </c>
      <c r="L1773" s="198">
        <v>8.7400000000000005E-2</v>
      </c>
    </row>
    <row r="1774" spans="1:12" x14ac:dyDescent="0.25">
      <c r="A1774" s="8">
        <v>7</v>
      </c>
      <c r="B1774" s="3">
        <v>74</v>
      </c>
      <c r="C1774" s="5">
        <v>275000</v>
      </c>
      <c r="E1774" s="198">
        <v>0</v>
      </c>
      <c r="F1774" s="198">
        <v>0</v>
      </c>
      <c r="G1774" s="198">
        <v>0</v>
      </c>
      <c r="H1774" s="198">
        <v>0</v>
      </c>
      <c r="I1774" s="198">
        <v>0</v>
      </c>
      <c r="J1774" s="198">
        <v>1.6999999999999999E-3</v>
      </c>
      <c r="K1774" s="198">
        <v>1.9199999999999998E-2</v>
      </c>
      <c r="L1774" s="198">
        <v>7.7799999999999994E-2</v>
      </c>
    </row>
    <row r="1775" spans="1:12" x14ac:dyDescent="0.25">
      <c r="A1775" s="8">
        <v>8</v>
      </c>
      <c r="B1775" s="3">
        <v>48</v>
      </c>
      <c r="C1775" s="5">
        <v>275000</v>
      </c>
      <c r="E1775" s="198">
        <v>1.0699999999999999E-2</v>
      </c>
      <c r="F1775" s="198">
        <v>2.9899999999999999E-2</v>
      </c>
      <c r="G1775" s="198">
        <v>5.3499999999999999E-2</v>
      </c>
      <c r="H1775" s="198">
        <v>8.0299999999999996E-2</v>
      </c>
      <c r="I1775" s="198">
        <v>0.14099999999999999</v>
      </c>
      <c r="J1775" s="198">
        <v>0.2092</v>
      </c>
      <c r="K1775" s="198">
        <v>0.28299999999999997</v>
      </c>
      <c r="L1775" s="198">
        <v>0.3614</v>
      </c>
    </row>
    <row r="1776" spans="1:12" x14ac:dyDescent="0.25">
      <c r="A1776" s="8">
        <v>8</v>
      </c>
      <c r="B1776" s="3">
        <v>49</v>
      </c>
      <c r="C1776" s="5">
        <v>275000</v>
      </c>
      <c r="E1776" s="198">
        <v>9.7000000000000003E-3</v>
      </c>
      <c r="F1776" s="198">
        <v>2.76E-2</v>
      </c>
      <c r="G1776" s="198">
        <v>0.05</v>
      </c>
      <c r="H1776" s="198">
        <v>7.5600000000000001E-2</v>
      </c>
      <c r="I1776" s="198">
        <v>0.13420000000000001</v>
      </c>
      <c r="J1776" s="198">
        <v>0.20050000000000001</v>
      </c>
      <c r="K1776" s="198">
        <v>0.27260000000000001</v>
      </c>
      <c r="L1776" s="198">
        <v>0.34960000000000002</v>
      </c>
    </row>
    <row r="1777" spans="1:12" x14ac:dyDescent="0.25">
      <c r="A1777" s="8">
        <v>8</v>
      </c>
      <c r="B1777" s="3">
        <v>50</v>
      </c>
      <c r="C1777" s="5">
        <v>275000</v>
      </c>
      <c r="E1777" s="198">
        <v>8.6999999999999994E-3</v>
      </c>
      <c r="F1777" s="198">
        <v>2.5399999999999999E-2</v>
      </c>
      <c r="G1777" s="198">
        <v>4.65E-2</v>
      </c>
      <c r="H1777" s="198">
        <v>7.0999999999999994E-2</v>
      </c>
      <c r="I1777" s="198">
        <v>0.1275</v>
      </c>
      <c r="J1777" s="198">
        <v>0.1918</v>
      </c>
      <c r="K1777" s="198">
        <v>0.26229999999999998</v>
      </c>
      <c r="L1777" s="198">
        <v>0.33779999999999999</v>
      </c>
    </row>
    <row r="1778" spans="1:12" x14ac:dyDescent="0.25">
      <c r="A1778" s="8">
        <v>8</v>
      </c>
      <c r="B1778" s="3">
        <v>51</v>
      </c>
      <c r="C1778" s="5">
        <v>275000</v>
      </c>
      <c r="E1778" s="198">
        <v>7.7000000000000002E-3</v>
      </c>
      <c r="F1778" s="198">
        <v>2.3199999999999998E-2</v>
      </c>
      <c r="G1778" s="198">
        <v>4.3099999999999999E-2</v>
      </c>
      <c r="H1778" s="198">
        <v>6.6299999999999998E-2</v>
      </c>
      <c r="I1778" s="198">
        <v>0.1207</v>
      </c>
      <c r="J1778" s="198">
        <v>0.18310000000000001</v>
      </c>
      <c r="K1778" s="198">
        <v>0.25190000000000001</v>
      </c>
      <c r="L1778" s="198">
        <v>0.32569999999999999</v>
      </c>
    </row>
    <row r="1779" spans="1:12" x14ac:dyDescent="0.25">
      <c r="A1779" s="8">
        <v>8</v>
      </c>
      <c r="B1779" s="3">
        <v>52</v>
      </c>
      <c r="C1779" s="5">
        <v>275000</v>
      </c>
      <c r="E1779" s="198">
        <v>6.7999999999999996E-3</v>
      </c>
      <c r="F1779" s="198">
        <v>2.1000000000000001E-2</v>
      </c>
      <c r="G1779" s="198">
        <v>3.9600000000000003E-2</v>
      </c>
      <c r="H1779" s="198">
        <v>6.1600000000000002E-2</v>
      </c>
      <c r="I1779" s="198">
        <v>0.1137</v>
      </c>
      <c r="J1779" s="198">
        <v>0.17399999999999999</v>
      </c>
      <c r="K1779" s="198">
        <v>0.24099999999999999</v>
      </c>
      <c r="L1779" s="198">
        <v>0.31319999999999998</v>
      </c>
    </row>
    <row r="1780" spans="1:12" x14ac:dyDescent="0.25">
      <c r="A1780" s="8">
        <v>8</v>
      </c>
      <c r="B1780" s="3">
        <v>53</v>
      </c>
      <c r="C1780" s="5">
        <v>275000</v>
      </c>
      <c r="E1780" s="198">
        <v>5.8999999999999999E-3</v>
      </c>
      <c r="F1780" s="198">
        <v>1.89E-2</v>
      </c>
      <c r="G1780" s="198">
        <v>3.6200000000000003E-2</v>
      </c>
      <c r="H1780" s="198">
        <v>5.6899999999999999E-2</v>
      </c>
      <c r="I1780" s="198">
        <v>0.1066</v>
      </c>
      <c r="J1780" s="198">
        <v>0.1648</v>
      </c>
      <c r="K1780" s="198">
        <v>0.22989999999999999</v>
      </c>
      <c r="L1780" s="198">
        <v>0.30030000000000001</v>
      </c>
    </row>
    <row r="1781" spans="1:12" x14ac:dyDescent="0.25">
      <c r="A1781" s="8">
        <v>8</v>
      </c>
      <c r="B1781" s="3">
        <v>54</v>
      </c>
      <c r="C1781" s="5">
        <v>275000</v>
      </c>
      <c r="E1781" s="198">
        <v>5.1000000000000004E-3</v>
      </c>
      <c r="F1781" s="198">
        <v>1.6799999999999999E-2</v>
      </c>
      <c r="G1781" s="198">
        <v>3.2800000000000003E-2</v>
      </c>
      <c r="H1781" s="198">
        <v>5.2299999999999999E-2</v>
      </c>
      <c r="I1781" s="198">
        <v>9.9500000000000005E-2</v>
      </c>
      <c r="J1781" s="198">
        <v>0.15559999999999999</v>
      </c>
      <c r="K1781" s="198">
        <v>0.21859999999999999</v>
      </c>
      <c r="L1781" s="198">
        <v>0.2873</v>
      </c>
    </row>
    <row r="1782" spans="1:12" x14ac:dyDescent="0.25">
      <c r="A1782" s="8">
        <v>8</v>
      </c>
      <c r="B1782" s="3">
        <v>55</v>
      </c>
      <c r="C1782" s="5">
        <v>275000</v>
      </c>
      <c r="E1782" s="198">
        <v>4.4000000000000003E-3</v>
      </c>
      <c r="F1782" s="198">
        <v>1.49E-2</v>
      </c>
      <c r="G1782" s="198">
        <v>2.9600000000000001E-2</v>
      </c>
      <c r="H1782" s="198">
        <v>4.7800000000000002E-2</v>
      </c>
      <c r="I1782" s="198">
        <v>9.2600000000000002E-2</v>
      </c>
      <c r="J1782" s="198">
        <v>0.1464</v>
      </c>
      <c r="K1782" s="198">
        <v>0.2074</v>
      </c>
      <c r="L1782" s="198">
        <v>0.27439999999999998</v>
      </c>
    </row>
    <row r="1783" spans="1:12" x14ac:dyDescent="0.25">
      <c r="A1783" s="8">
        <v>8</v>
      </c>
      <c r="B1783" s="3">
        <v>56</v>
      </c>
      <c r="C1783" s="5">
        <v>275000</v>
      </c>
      <c r="E1783" s="198">
        <v>3.5999999999999999E-3</v>
      </c>
      <c r="F1783" s="198">
        <v>1.29E-2</v>
      </c>
      <c r="G1783" s="198">
        <v>2.64E-2</v>
      </c>
      <c r="H1783" s="198">
        <v>4.3200000000000002E-2</v>
      </c>
      <c r="I1783" s="198">
        <v>8.5400000000000004E-2</v>
      </c>
      <c r="J1783" s="198">
        <v>0.13689999999999999</v>
      </c>
      <c r="K1783" s="198">
        <v>0.19570000000000001</v>
      </c>
      <c r="L1783" s="198">
        <v>0.26429999999999998</v>
      </c>
    </row>
    <row r="1784" spans="1:12" x14ac:dyDescent="0.25">
      <c r="A1784" s="8">
        <v>8</v>
      </c>
      <c r="B1784" s="3">
        <v>57</v>
      </c>
      <c r="C1784" s="5">
        <v>275000</v>
      </c>
      <c r="E1784" s="198">
        <v>3.0000000000000001E-3</v>
      </c>
      <c r="F1784" s="198">
        <v>1.11E-2</v>
      </c>
      <c r="G1784" s="198">
        <v>2.3300000000000001E-2</v>
      </c>
      <c r="H1784" s="198">
        <v>3.8800000000000001E-2</v>
      </c>
      <c r="I1784" s="198">
        <v>7.8399999999999997E-2</v>
      </c>
      <c r="J1784" s="198">
        <v>0.1273</v>
      </c>
      <c r="K1784" s="198">
        <v>0.18390000000000001</v>
      </c>
      <c r="L1784" s="198">
        <v>0.2555</v>
      </c>
    </row>
    <row r="1785" spans="1:12" x14ac:dyDescent="0.25">
      <c r="A1785" s="8">
        <v>8</v>
      </c>
      <c r="B1785" s="3">
        <v>58</v>
      </c>
      <c r="C1785" s="5">
        <v>275000</v>
      </c>
      <c r="E1785" s="198">
        <v>2.5000000000000001E-3</v>
      </c>
      <c r="F1785" s="198">
        <v>9.5999999999999992E-3</v>
      </c>
      <c r="G1785" s="198">
        <v>2.0500000000000001E-2</v>
      </c>
      <c r="H1785" s="198">
        <v>3.4799999999999998E-2</v>
      </c>
      <c r="I1785" s="198">
        <v>7.1800000000000003E-2</v>
      </c>
      <c r="J1785" s="198">
        <v>0.1183</v>
      </c>
      <c r="K1785" s="198">
        <v>0.1754</v>
      </c>
      <c r="L1785" s="198">
        <v>0.2475</v>
      </c>
    </row>
    <row r="1786" spans="1:12" x14ac:dyDescent="0.25">
      <c r="A1786" s="8">
        <v>8</v>
      </c>
      <c r="B1786" s="3">
        <v>59</v>
      </c>
      <c r="C1786" s="5">
        <v>275000</v>
      </c>
      <c r="E1786" s="198">
        <v>2E-3</v>
      </c>
      <c r="F1786" s="198">
        <v>8.0999999999999996E-3</v>
      </c>
      <c r="G1786" s="198">
        <v>1.7899999999999999E-2</v>
      </c>
      <c r="H1786" s="198">
        <v>3.09E-2</v>
      </c>
      <c r="I1786" s="198">
        <v>6.5299999999999997E-2</v>
      </c>
      <c r="J1786" s="198">
        <v>0.10929999999999999</v>
      </c>
      <c r="K1786" s="198">
        <v>0.16769999999999999</v>
      </c>
      <c r="L1786" s="198">
        <v>0.2392</v>
      </c>
    </row>
    <row r="1787" spans="1:12" x14ac:dyDescent="0.25">
      <c r="A1787" s="8">
        <v>8</v>
      </c>
      <c r="B1787" s="3">
        <v>60</v>
      </c>
      <c r="C1787" s="5">
        <v>275000</v>
      </c>
      <c r="E1787" s="198">
        <v>1.6000000000000001E-3</v>
      </c>
      <c r="F1787" s="198">
        <v>6.7999999999999996E-3</v>
      </c>
      <c r="G1787" s="198">
        <v>1.5299999999999999E-2</v>
      </c>
      <c r="H1787" s="198">
        <v>2.7E-2</v>
      </c>
      <c r="I1787" s="198">
        <v>5.8700000000000002E-2</v>
      </c>
      <c r="J1787" s="198">
        <v>0.10100000000000001</v>
      </c>
      <c r="K1787" s="198">
        <v>0.15989999999999999</v>
      </c>
      <c r="L1787" s="198">
        <v>0.23069999999999999</v>
      </c>
    </row>
    <row r="1788" spans="1:12" x14ac:dyDescent="0.25">
      <c r="A1788" s="8">
        <v>8</v>
      </c>
      <c r="B1788" s="3">
        <v>61</v>
      </c>
      <c r="C1788" s="5">
        <v>275000</v>
      </c>
      <c r="E1788" s="198">
        <v>1.1999999999999999E-3</v>
      </c>
      <c r="F1788" s="198">
        <v>5.4999999999999997E-3</v>
      </c>
      <c r="G1788" s="198">
        <v>1.2999999999999999E-2</v>
      </c>
      <c r="H1788" s="198">
        <v>2.3400000000000001E-2</v>
      </c>
      <c r="I1788" s="198">
        <v>5.2299999999999999E-2</v>
      </c>
      <c r="J1788" s="198">
        <v>9.4299999999999995E-2</v>
      </c>
      <c r="K1788" s="198">
        <v>0.152</v>
      </c>
      <c r="L1788" s="198">
        <v>0.2225</v>
      </c>
    </row>
    <row r="1789" spans="1:12" x14ac:dyDescent="0.25">
      <c r="A1789" s="8">
        <v>8</v>
      </c>
      <c r="B1789" s="3">
        <v>62</v>
      </c>
      <c r="C1789" s="5">
        <v>275000</v>
      </c>
      <c r="E1789" s="198">
        <v>8.9999999999999998E-4</v>
      </c>
      <c r="F1789" s="198">
        <v>4.4000000000000003E-3</v>
      </c>
      <c r="G1789" s="198">
        <v>1.0699999999999999E-2</v>
      </c>
      <c r="H1789" s="198">
        <v>1.9800000000000002E-2</v>
      </c>
      <c r="I1789" s="198">
        <v>4.5900000000000003E-2</v>
      </c>
      <c r="J1789" s="198">
        <v>8.7499999999999994E-2</v>
      </c>
      <c r="K1789" s="198">
        <v>0.14399999999999999</v>
      </c>
      <c r="L1789" s="198">
        <v>0.2145</v>
      </c>
    </row>
    <row r="1790" spans="1:12" x14ac:dyDescent="0.25">
      <c r="A1790" s="8">
        <v>8</v>
      </c>
      <c r="B1790" s="3">
        <v>63</v>
      </c>
      <c r="C1790" s="5">
        <v>275000</v>
      </c>
      <c r="E1790" s="198">
        <v>5.9999999999999995E-4</v>
      </c>
      <c r="F1790" s="198">
        <v>3.3999999999999998E-3</v>
      </c>
      <c r="G1790" s="198">
        <v>8.6E-3</v>
      </c>
      <c r="H1790" s="198">
        <v>1.6400000000000001E-2</v>
      </c>
      <c r="I1790" s="198">
        <v>4.0300000000000002E-2</v>
      </c>
      <c r="J1790" s="198">
        <v>8.0500000000000002E-2</v>
      </c>
      <c r="K1790" s="198">
        <v>0.13589999999999999</v>
      </c>
      <c r="L1790" s="198">
        <v>0.20619999999999999</v>
      </c>
    </row>
    <row r="1791" spans="1:12" x14ac:dyDescent="0.25">
      <c r="A1791" s="8">
        <v>8</v>
      </c>
      <c r="B1791" s="3">
        <v>64</v>
      </c>
      <c r="C1791" s="5">
        <v>275000</v>
      </c>
      <c r="E1791" s="198">
        <v>4.0000000000000002E-4</v>
      </c>
      <c r="F1791" s="198">
        <v>2.5000000000000001E-3</v>
      </c>
      <c r="G1791" s="198">
        <v>6.7000000000000002E-3</v>
      </c>
      <c r="H1791" s="198">
        <v>1.32E-2</v>
      </c>
      <c r="I1791" s="198">
        <v>3.5299999999999998E-2</v>
      </c>
      <c r="J1791" s="198">
        <v>7.3400000000000007E-2</v>
      </c>
      <c r="K1791" s="198">
        <v>0.128</v>
      </c>
      <c r="L1791" s="198">
        <v>0.19800000000000001</v>
      </c>
    </row>
    <row r="1792" spans="1:12" x14ac:dyDescent="0.25">
      <c r="A1792" s="8">
        <v>8</v>
      </c>
      <c r="B1792" s="3">
        <v>65</v>
      </c>
      <c r="C1792" s="5">
        <v>275000</v>
      </c>
      <c r="E1792" s="198">
        <v>2.9999999999999997E-4</v>
      </c>
      <c r="F1792" s="198">
        <v>1.8E-3</v>
      </c>
      <c r="G1792" s="198">
        <v>5.0000000000000001E-3</v>
      </c>
      <c r="H1792" s="198">
        <v>1.03E-2</v>
      </c>
      <c r="I1792" s="198">
        <v>3.0499999999999999E-2</v>
      </c>
      <c r="J1792" s="198">
        <v>6.6600000000000006E-2</v>
      </c>
      <c r="K1792" s="198">
        <v>0.11990000000000001</v>
      </c>
      <c r="L1792" s="198">
        <v>0.18970000000000001</v>
      </c>
    </row>
    <row r="1793" spans="1:12" x14ac:dyDescent="0.25">
      <c r="A1793" s="8">
        <v>8</v>
      </c>
      <c r="B1793" s="3">
        <v>66</v>
      </c>
      <c r="C1793" s="5">
        <v>275000</v>
      </c>
      <c r="E1793" s="198">
        <v>2.0000000000000001E-4</v>
      </c>
      <c r="F1793" s="198">
        <v>1.1999999999999999E-3</v>
      </c>
      <c r="G1793" s="198">
        <v>3.5999999999999999E-3</v>
      </c>
      <c r="H1793" s="198">
        <v>7.7999999999999996E-3</v>
      </c>
      <c r="I1793" s="198">
        <v>2.58E-2</v>
      </c>
      <c r="J1793" s="198">
        <v>5.9799999999999999E-2</v>
      </c>
      <c r="K1793" s="198">
        <v>0.112</v>
      </c>
      <c r="L1793" s="198">
        <v>0.18160000000000001</v>
      </c>
    </row>
    <row r="1794" spans="1:12" x14ac:dyDescent="0.25">
      <c r="A1794" s="8">
        <v>8</v>
      </c>
      <c r="B1794" s="3">
        <v>67</v>
      </c>
      <c r="C1794" s="5">
        <v>275000</v>
      </c>
      <c r="E1794" s="198">
        <v>1E-4</v>
      </c>
      <c r="F1794" s="198">
        <v>6.9999999999999999E-4</v>
      </c>
      <c r="G1794" s="198">
        <v>2.3E-3</v>
      </c>
      <c r="H1794" s="198">
        <v>5.5999999999999999E-3</v>
      </c>
      <c r="I1794" s="198">
        <v>2.1100000000000001E-2</v>
      </c>
      <c r="J1794" s="198">
        <v>5.2699999999999997E-2</v>
      </c>
      <c r="K1794" s="198">
        <v>0.1033</v>
      </c>
      <c r="L1794" s="198">
        <v>0.17280000000000001</v>
      </c>
    </row>
    <row r="1795" spans="1:12" x14ac:dyDescent="0.25">
      <c r="A1795" s="8">
        <v>8</v>
      </c>
      <c r="B1795" s="3">
        <v>68</v>
      </c>
      <c r="C1795" s="5">
        <v>275000</v>
      </c>
      <c r="E1795" s="198">
        <v>0</v>
      </c>
      <c r="F1795" s="198">
        <v>4.0000000000000002E-4</v>
      </c>
      <c r="G1795" s="198">
        <v>1.4E-3</v>
      </c>
      <c r="H1795" s="198">
        <v>3.8E-3</v>
      </c>
      <c r="I1795" s="198">
        <v>1.66E-2</v>
      </c>
      <c r="J1795" s="198">
        <v>4.5499999999999999E-2</v>
      </c>
      <c r="K1795" s="198">
        <v>9.4500000000000001E-2</v>
      </c>
      <c r="L1795" s="198">
        <v>0.1638</v>
      </c>
    </row>
    <row r="1796" spans="1:12" x14ac:dyDescent="0.25">
      <c r="A1796" s="8">
        <v>8</v>
      </c>
      <c r="B1796" s="3">
        <v>69</v>
      </c>
      <c r="C1796" s="5">
        <v>275000</v>
      </c>
      <c r="E1796" s="198">
        <v>0</v>
      </c>
      <c r="F1796" s="198">
        <v>2.0000000000000001E-4</v>
      </c>
      <c r="G1796" s="198">
        <v>8.0000000000000004E-4</v>
      </c>
      <c r="H1796" s="198">
        <v>2.3999999999999998E-3</v>
      </c>
      <c r="I1796" s="198">
        <v>1.2699999999999999E-2</v>
      </c>
      <c r="J1796" s="198">
        <v>3.8800000000000001E-2</v>
      </c>
      <c r="K1796" s="198">
        <v>8.5999999999999993E-2</v>
      </c>
      <c r="L1796" s="198">
        <v>0.1552</v>
      </c>
    </row>
    <row r="1797" spans="1:12" x14ac:dyDescent="0.25">
      <c r="A1797" s="8">
        <v>8</v>
      </c>
      <c r="B1797" s="3">
        <v>70</v>
      </c>
      <c r="C1797" s="5">
        <v>275000</v>
      </c>
      <c r="E1797" s="198">
        <v>0</v>
      </c>
      <c r="F1797" s="198">
        <v>0</v>
      </c>
      <c r="G1797" s="198">
        <v>2.9999999999999997E-4</v>
      </c>
      <c r="H1797" s="198">
        <v>1.2999999999999999E-3</v>
      </c>
      <c r="I1797" s="198">
        <v>8.6999999999999994E-3</v>
      </c>
      <c r="J1797" s="198">
        <v>3.1099999999999999E-2</v>
      </c>
      <c r="K1797" s="198">
        <v>7.5999999999999998E-2</v>
      </c>
      <c r="L1797" s="198">
        <v>0.14510000000000001</v>
      </c>
    </row>
    <row r="1798" spans="1:12" x14ac:dyDescent="0.25">
      <c r="A1798" s="8">
        <v>8</v>
      </c>
      <c r="B1798" s="3">
        <v>71</v>
      </c>
      <c r="C1798" s="5">
        <v>275000</v>
      </c>
      <c r="E1798" s="198">
        <v>0</v>
      </c>
      <c r="F1798" s="198">
        <v>0</v>
      </c>
      <c r="G1798" s="198">
        <v>1E-4</v>
      </c>
      <c r="H1798" s="198">
        <v>5.0000000000000001E-4</v>
      </c>
      <c r="I1798" s="198">
        <v>5.4000000000000003E-3</v>
      </c>
      <c r="J1798" s="198">
        <v>2.4E-2</v>
      </c>
      <c r="K1798" s="198">
        <v>6.6299999999999998E-2</v>
      </c>
      <c r="L1798" s="198">
        <v>0.1353</v>
      </c>
    </row>
    <row r="1799" spans="1:12" x14ac:dyDescent="0.25">
      <c r="A1799" s="8">
        <v>8</v>
      </c>
      <c r="B1799" s="3">
        <v>72</v>
      </c>
      <c r="C1799" s="5">
        <v>275000</v>
      </c>
      <c r="E1799" s="198">
        <v>0</v>
      </c>
      <c r="F1799" s="198">
        <v>0</v>
      </c>
      <c r="G1799" s="198">
        <v>0</v>
      </c>
      <c r="H1799" s="198">
        <v>1E-4</v>
      </c>
      <c r="I1799" s="198">
        <v>2.3E-3</v>
      </c>
      <c r="J1799" s="198">
        <v>1.5299999999999999E-2</v>
      </c>
      <c r="K1799" s="198">
        <v>5.3100000000000001E-2</v>
      </c>
      <c r="L1799" s="198">
        <v>0.12230000000000001</v>
      </c>
    </row>
    <row r="1800" spans="1:12" x14ac:dyDescent="0.25">
      <c r="A1800" s="8">
        <v>8</v>
      </c>
      <c r="B1800" s="3">
        <v>73</v>
      </c>
      <c r="C1800" s="5">
        <v>275000</v>
      </c>
      <c r="E1800" s="198">
        <v>0</v>
      </c>
      <c r="F1800" s="198">
        <v>0</v>
      </c>
      <c r="G1800" s="198">
        <v>0</v>
      </c>
      <c r="H1800" s="198">
        <v>0</v>
      </c>
      <c r="I1800" s="198">
        <v>5.0000000000000001E-4</v>
      </c>
      <c r="J1800" s="198">
        <v>7.4000000000000003E-3</v>
      </c>
      <c r="K1800" s="198">
        <v>3.8899999999999997E-2</v>
      </c>
      <c r="L1800" s="198">
        <v>0.1085</v>
      </c>
    </row>
    <row r="1801" spans="1:12" x14ac:dyDescent="0.25">
      <c r="A1801" s="8">
        <v>8</v>
      </c>
      <c r="B1801" s="3">
        <v>74</v>
      </c>
      <c r="C1801" s="5">
        <v>275000</v>
      </c>
      <c r="E1801" s="198">
        <v>0</v>
      </c>
      <c r="F1801" s="198">
        <v>0</v>
      </c>
      <c r="G1801" s="198">
        <v>0</v>
      </c>
      <c r="H1801" s="198">
        <v>0</v>
      </c>
      <c r="I1801" s="198">
        <v>1E-4</v>
      </c>
      <c r="J1801" s="198">
        <v>3.5000000000000001E-3</v>
      </c>
      <c r="K1801" s="198">
        <v>2.9499999999999998E-2</v>
      </c>
      <c r="L1801" s="198">
        <v>9.98E-2</v>
      </c>
    </row>
    <row r="1802" spans="1:12" x14ac:dyDescent="0.25">
      <c r="A1802" s="8">
        <v>9</v>
      </c>
      <c r="B1802" s="3">
        <v>48</v>
      </c>
      <c r="C1802" s="5">
        <v>275000</v>
      </c>
      <c r="E1802" s="198">
        <v>1.3599999999999999E-2</v>
      </c>
      <c r="F1802" s="198">
        <v>3.5900000000000001E-2</v>
      </c>
      <c r="G1802" s="198">
        <v>6.2600000000000003E-2</v>
      </c>
      <c r="H1802" s="198">
        <v>9.2200000000000004E-2</v>
      </c>
      <c r="I1802" s="198">
        <v>0.15820000000000001</v>
      </c>
      <c r="J1802" s="198">
        <v>0.23100000000000001</v>
      </c>
      <c r="K1802" s="198">
        <v>0.309</v>
      </c>
      <c r="L1802" s="198">
        <v>0.39100000000000001</v>
      </c>
    </row>
    <row r="1803" spans="1:12" x14ac:dyDescent="0.25">
      <c r="A1803" s="8">
        <v>9</v>
      </c>
      <c r="B1803" s="3">
        <v>49</v>
      </c>
      <c r="C1803" s="5">
        <v>275000</v>
      </c>
      <c r="E1803" s="198">
        <v>1.24E-2</v>
      </c>
      <c r="F1803" s="198">
        <v>3.3500000000000002E-2</v>
      </c>
      <c r="G1803" s="198">
        <v>5.8900000000000001E-2</v>
      </c>
      <c r="H1803" s="198">
        <v>8.7400000000000005E-2</v>
      </c>
      <c r="I1803" s="198">
        <v>0.15129999999999999</v>
      </c>
      <c r="J1803" s="198">
        <v>0.2223</v>
      </c>
      <c r="K1803" s="198">
        <v>0.29859999999999998</v>
      </c>
      <c r="L1803" s="198">
        <v>0.37919999999999998</v>
      </c>
    </row>
    <row r="1804" spans="1:12" x14ac:dyDescent="0.25">
      <c r="A1804" s="8">
        <v>9</v>
      </c>
      <c r="B1804" s="3">
        <v>50</v>
      </c>
      <c r="C1804" s="5">
        <v>275000</v>
      </c>
      <c r="E1804" s="198">
        <v>1.1299999999999999E-2</v>
      </c>
      <c r="F1804" s="198">
        <v>3.1099999999999999E-2</v>
      </c>
      <c r="G1804" s="198">
        <v>5.5300000000000002E-2</v>
      </c>
      <c r="H1804" s="198">
        <v>8.2600000000000007E-2</v>
      </c>
      <c r="I1804" s="198">
        <v>0.14449999999999999</v>
      </c>
      <c r="J1804" s="198">
        <v>0.21360000000000001</v>
      </c>
      <c r="K1804" s="198">
        <v>0.28820000000000001</v>
      </c>
      <c r="L1804" s="198">
        <v>0.36730000000000002</v>
      </c>
    </row>
    <row r="1805" spans="1:12" x14ac:dyDescent="0.25">
      <c r="A1805" s="8">
        <v>9</v>
      </c>
      <c r="B1805" s="3">
        <v>51</v>
      </c>
      <c r="C1805" s="5">
        <v>275000</v>
      </c>
      <c r="E1805" s="198">
        <v>1.0200000000000001E-2</v>
      </c>
      <c r="F1805" s="198">
        <v>2.87E-2</v>
      </c>
      <c r="G1805" s="198">
        <v>5.16E-2</v>
      </c>
      <c r="H1805" s="198">
        <v>7.7799999999999994E-2</v>
      </c>
      <c r="I1805" s="198">
        <v>0.13750000000000001</v>
      </c>
      <c r="J1805" s="198">
        <v>0.20469999999999999</v>
      </c>
      <c r="K1805" s="198">
        <v>0.2777</v>
      </c>
      <c r="L1805" s="198">
        <v>0.35520000000000002</v>
      </c>
    </row>
    <row r="1806" spans="1:12" x14ac:dyDescent="0.25">
      <c r="A1806" s="8">
        <v>9</v>
      </c>
      <c r="B1806" s="3">
        <v>52</v>
      </c>
      <c r="C1806" s="5">
        <v>275000</v>
      </c>
      <c r="E1806" s="198">
        <v>9.1999999999999998E-3</v>
      </c>
      <c r="F1806" s="198">
        <v>2.63E-2</v>
      </c>
      <c r="G1806" s="198">
        <v>4.7899999999999998E-2</v>
      </c>
      <c r="H1806" s="198">
        <v>7.2900000000000006E-2</v>
      </c>
      <c r="I1806" s="198">
        <v>0.1303</v>
      </c>
      <c r="J1806" s="198">
        <v>0.19539999999999999</v>
      </c>
      <c r="K1806" s="198">
        <v>0.2666</v>
      </c>
      <c r="L1806" s="198">
        <v>0.34239999999999998</v>
      </c>
    </row>
    <row r="1807" spans="1:12" x14ac:dyDescent="0.25">
      <c r="A1807" s="8">
        <v>9</v>
      </c>
      <c r="B1807" s="3">
        <v>53</v>
      </c>
      <c r="C1807" s="5">
        <v>275000</v>
      </c>
      <c r="E1807" s="198">
        <v>8.0999999999999996E-3</v>
      </c>
      <c r="F1807" s="198">
        <v>2.3900000000000001E-2</v>
      </c>
      <c r="G1807" s="198">
        <v>4.4200000000000003E-2</v>
      </c>
      <c r="H1807" s="198">
        <v>6.7900000000000002E-2</v>
      </c>
      <c r="I1807" s="198">
        <v>0.1229</v>
      </c>
      <c r="J1807" s="198">
        <v>0.186</v>
      </c>
      <c r="K1807" s="198">
        <v>0.25519999999999998</v>
      </c>
      <c r="L1807" s="198">
        <v>0.32929999999999998</v>
      </c>
    </row>
    <row r="1808" spans="1:12" x14ac:dyDescent="0.25">
      <c r="A1808" s="8">
        <v>9</v>
      </c>
      <c r="B1808" s="3">
        <v>54</v>
      </c>
      <c r="C1808" s="5">
        <v>275000</v>
      </c>
      <c r="E1808" s="198">
        <v>7.1000000000000004E-3</v>
      </c>
      <c r="F1808" s="198">
        <v>2.1600000000000001E-2</v>
      </c>
      <c r="G1808" s="198">
        <v>4.0599999999999997E-2</v>
      </c>
      <c r="H1808" s="198">
        <v>6.2899999999999998E-2</v>
      </c>
      <c r="I1808" s="198">
        <v>0.11559999999999999</v>
      </c>
      <c r="J1808" s="198">
        <v>0.1764</v>
      </c>
      <c r="K1808" s="198">
        <v>0.2437</v>
      </c>
      <c r="L1808" s="198">
        <v>0.31590000000000001</v>
      </c>
    </row>
    <row r="1809" spans="1:12" x14ac:dyDescent="0.25">
      <c r="A1809" s="8">
        <v>9</v>
      </c>
      <c r="B1809" s="3">
        <v>55</v>
      </c>
      <c r="C1809" s="5">
        <v>275000</v>
      </c>
      <c r="E1809" s="198">
        <v>6.1999999999999998E-3</v>
      </c>
      <c r="F1809" s="198">
        <v>1.9400000000000001E-2</v>
      </c>
      <c r="G1809" s="198">
        <v>3.6999999999999998E-2</v>
      </c>
      <c r="H1809" s="198">
        <v>5.8000000000000003E-2</v>
      </c>
      <c r="I1809" s="198">
        <v>0.1082</v>
      </c>
      <c r="J1809" s="198">
        <v>0.16689999999999999</v>
      </c>
      <c r="K1809" s="198">
        <v>0.23200000000000001</v>
      </c>
      <c r="L1809" s="198">
        <v>0.30249999999999999</v>
      </c>
    </row>
    <row r="1810" spans="1:12" x14ac:dyDescent="0.25">
      <c r="A1810" s="8">
        <v>9</v>
      </c>
      <c r="B1810" s="3">
        <v>56</v>
      </c>
      <c r="C1810" s="5">
        <v>275000</v>
      </c>
      <c r="E1810" s="198">
        <v>5.3E-3</v>
      </c>
      <c r="F1810" s="198">
        <v>1.72E-2</v>
      </c>
      <c r="G1810" s="198">
        <v>3.3399999999999999E-2</v>
      </c>
      <c r="H1810" s="198">
        <v>5.2999999999999999E-2</v>
      </c>
      <c r="I1810" s="198">
        <v>0.10059999999999999</v>
      </c>
      <c r="J1810" s="198">
        <v>0.15679999999999999</v>
      </c>
      <c r="K1810" s="198">
        <v>0.2198</v>
      </c>
      <c r="L1810" s="198">
        <v>0.2928</v>
      </c>
    </row>
    <row r="1811" spans="1:12" x14ac:dyDescent="0.25">
      <c r="A1811" s="8">
        <v>9</v>
      </c>
      <c r="B1811" s="3">
        <v>57</v>
      </c>
      <c r="C1811" s="5">
        <v>275000</v>
      </c>
      <c r="E1811" s="198">
        <v>4.4999999999999997E-3</v>
      </c>
      <c r="F1811" s="198">
        <v>1.4999999999999999E-2</v>
      </c>
      <c r="G1811" s="198">
        <v>2.9899999999999999E-2</v>
      </c>
      <c r="H1811" s="198">
        <v>4.8099999999999997E-2</v>
      </c>
      <c r="I1811" s="198">
        <v>9.2999999999999999E-2</v>
      </c>
      <c r="J1811" s="198">
        <v>0.14680000000000001</v>
      </c>
      <c r="K1811" s="198">
        <v>0.2074</v>
      </c>
      <c r="L1811" s="198">
        <v>0.28439999999999999</v>
      </c>
    </row>
    <row r="1812" spans="1:12" x14ac:dyDescent="0.25">
      <c r="A1812" s="8">
        <v>9</v>
      </c>
      <c r="B1812" s="3">
        <v>58</v>
      </c>
      <c r="C1812" s="5">
        <v>275000</v>
      </c>
      <c r="E1812" s="198">
        <v>3.8E-3</v>
      </c>
      <c r="F1812" s="198">
        <v>1.32E-2</v>
      </c>
      <c r="G1812" s="198">
        <v>2.6700000000000002E-2</v>
      </c>
      <c r="H1812" s="198">
        <v>4.36E-2</v>
      </c>
      <c r="I1812" s="198">
        <v>8.5900000000000004E-2</v>
      </c>
      <c r="J1812" s="198">
        <v>0.1371</v>
      </c>
      <c r="K1812" s="198">
        <v>0.1993</v>
      </c>
      <c r="L1812" s="198">
        <v>0.27660000000000001</v>
      </c>
    </row>
    <row r="1813" spans="1:12" x14ac:dyDescent="0.25">
      <c r="A1813" s="8">
        <v>9</v>
      </c>
      <c r="B1813" s="3">
        <v>59</v>
      </c>
      <c r="C1813" s="5">
        <v>275000</v>
      </c>
      <c r="E1813" s="198">
        <v>3.0999999999999999E-3</v>
      </c>
      <c r="F1813" s="198">
        <v>1.14E-2</v>
      </c>
      <c r="G1813" s="198">
        <v>2.3599999999999999E-2</v>
      </c>
      <c r="H1813" s="198">
        <v>3.9199999999999999E-2</v>
      </c>
      <c r="I1813" s="198">
        <v>7.8700000000000006E-2</v>
      </c>
      <c r="J1813" s="198">
        <v>0.12740000000000001</v>
      </c>
      <c r="K1813" s="198">
        <v>0.19170000000000001</v>
      </c>
      <c r="L1813" s="198">
        <v>0.26850000000000002</v>
      </c>
    </row>
    <row r="1814" spans="1:12" x14ac:dyDescent="0.25">
      <c r="A1814" s="8">
        <v>9</v>
      </c>
      <c r="B1814" s="3">
        <v>60</v>
      </c>
      <c r="C1814" s="5">
        <v>275000</v>
      </c>
      <c r="E1814" s="198">
        <v>2.5000000000000001E-3</v>
      </c>
      <c r="F1814" s="198">
        <v>9.7000000000000003E-3</v>
      </c>
      <c r="G1814" s="198">
        <v>2.06E-2</v>
      </c>
      <c r="H1814" s="198">
        <v>3.4799999999999998E-2</v>
      </c>
      <c r="I1814" s="198">
        <v>7.1499999999999994E-2</v>
      </c>
      <c r="J1814" s="198">
        <v>0.11899999999999999</v>
      </c>
      <c r="K1814" s="198">
        <v>0.184</v>
      </c>
      <c r="L1814" s="198">
        <v>0.26019999999999999</v>
      </c>
    </row>
    <row r="1815" spans="1:12" x14ac:dyDescent="0.25">
      <c r="A1815" s="8">
        <v>9</v>
      </c>
      <c r="B1815" s="3">
        <v>61</v>
      </c>
      <c r="C1815" s="5">
        <v>275000</v>
      </c>
      <c r="E1815" s="198">
        <v>2E-3</v>
      </c>
      <c r="F1815" s="198">
        <v>8.0999999999999996E-3</v>
      </c>
      <c r="G1815" s="198">
        <v>1.77E-2</v>
      </c>
      <c r="H1815" s="198">
        <v>3.0499999999999999E-2</v>
      </c>
      <c r="I1815" s="198">
        <v>6.4299999999999996E-2</v>
      </c>
      <c r="J1815" s="198">
        <v>0.11219999999999999</v>
      </c>
      <c r="K1815" s="198">
        <v>0.17610000000000001</v>
      </c>
      <c r="L1815" s="198">
        <v>0.25230000000000002</v>
      </c>
    </row>
    <row r="1816" spans="1:12" x14ac:dyDescent="0.25">
      <c r="A1816" s="8">
        <v>9</v>
      </c>
      <c r="B1816" s="3">
        <v>62</v>
      </c>
      <c r="C1816" s="5">
        <v>275000</v>
      </c>
      <c r="E1816" s="198">
        <v>1.6000000000000001E-3</v>
      </c>
      <c r="F1816" s="198">
        <v>6.6E-3</v>
      </c>
      <c r="G1816" s="198">
        <v>1.49E-2</v>
      </c>
      <c r="H1816" s="198">
        <v>2.63E-2</v>
      </c>
      <c r="I1816" s="198">
        <v>5.7000000000000002E-2</v>
      </c>
      <c r="J1816" s="198">
        <v>0.1052</v>
      </c>
      <c r="K1816" s="198">
        <v>0.16800000000000001</v>
      </c>
      <c r="L1816" s="198">
        <v>0.2447</v>
      </c>
    </row>
    <row r="1817" spans="1:12" x14ac:dyDescent="0.25">
      <c r="A1817" s="8">
        <v>9</v>
      </c>
      <c r="B1817" s="3">
        <v>63</v>
      </c>
      <c r="C1817" s="5">
        <v>275000</v>
      </c>
      <c r="E1817" s="198">
        <v>1.1000000000000001E-3</v>
      </c>
      <c r="F1817" s="198">
        <v>5.1999999999999998E-3</v>
      </c>
      <c r="G1817" s="198">
        <v>1.2200000000000001E-2</v>
      </c>
      <c r="H1817" s="198">
        <v>2.2100000000000002E-2</v>
      </c>
      <c r="I1817" s="198">
        <v>5.11E-2</v>
      </c>
      <c r="J1817" s="198">
        <v>9.7799999999999998E-2</v>
      </c>
      <c r="K1817" s="198">
        <v>0.16</v>
      </c>
      <c r="L1817" s="198">
        <v>0.23680000000000001</v>
      </c>
    </row>
    <row r="1818" spans="1:12" x14ac:dyDescent="0.25">
      <c r="A1818" s="8">
        <v>9</v>
      </c>
      <c r="B1818" s="3">
        <v>64</v>
      </c>
      <c r="C1818" s="5">
        <v>275000</v>
      </c>
      <c r="E1818" s="198">
        <v>8.0000000000000004E-4</v>
      </c>
      <c r="F1818" s="198">
        <v>4.0000000000000001E-3</v>
      </c>
      <c r="G1818" s="198">
        <v>9.7999999999999997E-3</v>
      </c>
      <c r="H1818" s="198">
        <v>1.8200000000000001E-2</v>
      </c>
      <c r="I1818" s="198">
        <v>4.5600000000000002E-2</v>
      </c>
      <c r="J1818" s="198">
        <v>9.0399999999999994E-2</v>
      </c>
      <c r="K1818" s="198">
        <v>0.15210000000000001</v>
      </c>
      <c r="L1818" s="198">
        <v>0.22889999999999999</v>
      </c>
    </row>
    <row r="1819" spans="1:12" x14ac:dyDescent="0.25">
      <c r="A1819" s="8">
        <v>9</v>
      </c>
      <c r="B1819" s="3">
        <v>65</v>
      </c>
      <c r="C1819" s="5">
        <v>275000</v>
      </c>
      <c r="E1819" s="198">
        <v>5.0000000000000001E-4</v>
      </c>
      <c r="F1819" s="198">
        <v>2.8999999999999998E-3</v>
      </c>
      <c r="G1819" s="198">
        <v>7.4999999999999997E-3</v>
      </c>
      <c r="H1819" s="198">
        <v>1.4500000000000001E-2</v>
      </c>
      <c r="I1819" s="198">
        <v>4.02E-2</v>
      </c>
      <c r="J1819" s="198">
        <v>8.3199999999999996E-2</v>
      </c>
      <c r="K1819" s="198">
        <v>0.14410000000000001</v>
      </c>
      <c r="L1819" s="198">
        <v>0.22109999999999999</v>
      </c>
    </row>
    <row r="1820" spans="1:12" x14ac:dyDescent="0.25">
      <c r="A1820" s="8">
        <v>9</v>
      </c>
      <c r="B1820" s="3">
        <v>66</v>
      </c>
      <c r="C1820" s="5">
        <v>275000</v>
      </c>
      <c r="E1820" s="198">
        <v>2.9999999999999997E-4</v>
      </c>
      <c r="F1820" s="198">
        <v>2E-3</v>
      </c>
      <c r="G1820" s="198">
        <v>5.4999999999999997E-3</v>
      </c>
      <c r="H1820" s="198">
        <v>1.14E-2</v>
      </c>
      <c r="I1820" s="198">
        <v>3.4799999999999998E-2</v>
      </c>
      <c r="J1820" s="198">
        <v>7.6100000000000001E-2</v>
      </c>
      <c r="K1820" s="198">
        <v>0.13619999999999999</v>
      </c>
      <c r="L1820" s="198">
        <v>0.21340000000000001</v>
      </c>
    </row>
    <row r="1821" spans="1:12" x14ac:dyDescent="0.25">
      <c r="A1821" s="8">
        <v>9</v>
      </c>
      <c r="B1821" s="3">
        <v>67</v>
      </c>
      <c r="C1821" s="5">
        <v>275000</v>
      </c>
      <c r="E1821" s="198">
        <v>2.0000000000000001E-4</v>
      </c>
      <c r="F1821" s="198">
        <v>1.1999999999999999E-3</v>
      </c>
      <c r="G1821" s="198">
        <v>3.7000000000000002E-3</v>
      </c>
      <c r="H1821" s="198">
        <v>8.6E-3</v>
      </c>
      <c r="I1821" s="198">
        <v>2.93E-2</v>
      </c>
      <c r="J1821" s="198">
        <v>6.8400000000000002E-2</v>
      </c>
      <c r="K1821" s="198">
        <v>0.12759999999999999</v>
      </c>
      <c r="L1821" s="198">
        <v>0.2051</v>
      </c>
    </row>
    <row r="1822" spans="1:12" x14ac:dyDescent="0.25">
      <c r="A1822" s="8">
        <v>9</v>
      </c>
      <c r="B1822" s="3">
        <v>68</v>
      </c>
      <c r="C1822" s="5">
        <v>275000</v>
      </c>
      <c r="E1822" s="198">
        <v>1E-4</v>
      </c>
      <c r="F1822" s="198">
        <v>6.9999999999999999E-4</v>
      </c>
      <c r="G1822" s="198">
        <v>2.3999999999999998E-3</v>
      </c>
      <c r="H1822" s="198">
        <v>6.1999999999999998E-3</v>
      </c>
      <c r="I1822" s="198">
        <v>2.4E-2</v>
      </c>
      <c r="J1822" s="198">
        <v>6.0699999999999997E-2</v>
      </c>
      <c r="K1822" s="198">
        <v>0.1188</v>
      </c>
      <c r="L1822" s="198">
        <v>0.1968</v>
      </c>
    </row>
    <row r="1823" spans="1:12" x14ac:dyDescent="0.25">
      <c r="A1823" s="8">
        <v>9</v>
      </c>
      <c r="B1823" s="3">
        <v>69</v>
      </c>
      <c r="C1823" s="5">
        <v>275000</v>
      </c>
      <c r="E1823" s="198">
        <v>0</v>
      </c>
      <c r="F1823" s="198">
        <v>2.9999999999999997E-4</v>
      </c>
      <c r="G1823" s="198">
        <v>1.4E-3</v>
      </c>
      <c r="H1823" s="198">
        <v>4.1999999999999997E-3</v>
      </c>
      <c r="I1823" s="198">
        <v>1.9199999999999998E-2</v>
      </c>
      <c r="J1823" s="198">
        <v>5.33E-2</v>
      </c>
      <c r="K1823" s="198">
        <v>0.1103</v>
      </c>
      <c r="L1823" s="198">
        <v>0.1888</v>
      </c>
    </row>
    <row r="1824" spans="1:12" x14ac:dyDescent="0.25">
      <c r="A1824" s="8">
        <v>9</v>
      </c>
      <c r="B1824" s="3">
        <v>70</v>
      </c>
      <c r="C1824" s="5">
        <v>275000</v>
      </c>
      <c r="E1824" s="198">
        <v>0</v>
      </c>
      <c r="F1824" s="198">
        <v>1E-4</v>
      </c>
      <c r="G1824" s="198">
        <v>6.9999999999999999E-4</v>
      </c>
      <c r="H1824" s="198">
        <v>2.3999999999999998E-3</v>
      </c>
      <c r="I1824" s="198">
        <v>1.4E-2</v>
      </c>
      <c r="J1824" s="198">
        <v>4.4699999999999997E-2</v>
      </c>
      <c r="K1824" s="198">
        <v>0.1003</v>
      </c>
      <c r="L1824" s="198">
        <v>0.1797</v>
      </c>
    </row>
    <row r="1825" spans="1:12" x14ac:dyDescent="0.25">
      <c r="A1825" s="8">
        <v>9</v>
      </c>
      <c r="B1825" s="3">
        <v>71</v>
      </c>
      <c r="C1825" s="5">
        <v>275000</v>
      </c>
      <c r="E1825" s="198">
        <v>0</v>
      </c>
      <c r="F1825" s="198">
        <v>0</v>
      </c>
      <c r="G1825" s="198">
        <v>2.9999999999999997E-4</v>
      </c>
      <c r="H1825" s="198">
        <v>1.1999999999999999E-3</v>
      </c>
      <c r="I1825" s="198">
        <v>9.4999999999999998E-3</v>
      </c>
      <c r="J1825" s="198">
        <v>3.6499999999999998E-2</v>
      </c>
      <c r="K1825" s="198">
        <v>9.0499999999999997E-2</v>
      </c>
      <c r="L1825" s="198">
        <v>0.17100000000000001</v>
      </c>
    </row>
    <row r="1826" spans="1:12" x14ac:dyDescent="0.25">
      <c r="A1826" s="8">
        <v>9</v>
      </c>
      <c r="B1826" s="3">
        <v>72</v>
      </c>
      <c r="C1826" s="5">
        <v>275000</v>
      </c>
      <c r="E1826" s="198">
        <v>0</v>
      </c>
      <c r="F1826" s="198">
        <v>0</v>
      </c>
      <c r="G1826" s="198">
        <v>0</v>
      </c>
      <c r="H1826" s="198">
        <v>2.9999999999999997E-4</v>
      </c>
      <c r="I1826" s="198">
        <v>4.7000000000000002E-3</v>
      </c>
      <c r="J1826" s="198">
        <v>2.5899999999999999E-2</v>
      </c>
      <c r="K1826" s="198">
        <v>7.7200000000000005E-2</v>
      </c>
      <c r="L1826" s="198">
        <v>0.15970000000000001</v>
      </c>
    </row>
    <row r="1827" spans="1:12" x14ac:dyDescent="0.25">
      <c r="A1827" s="8">
        <v>9</v>
      </c>
      <c r="B1827" s="3">
        <v>73</v>
      </c>
      <c r="C1827" s="5">
        <v>275000</v>
      </c>
      <c r="E1827" s="198">
        <v>0</v>
      </c>
      <c r="F1827" s="198">
        <v>0</v>
      </c>
      <c r="G1827" s="198">
        <v>0</v>
      </c>
      <c r="H1827" s="198">
        <v>0</v>
      </c>
      <c r="I1827" s="198">
        <v>1.4E-3</v>
      </c>
      <c r="J1827" s="198">
        <v>1.5299999999999999E-2</v>
      </c>
      <c r="K1827" s="198">
        <v>6.2700000000000006E-2</v>
      </c>
      <c r="L1827" s="198">
        <v>0.1487</v>
      </c>
    </row>
    <row r="1828" spans="1:12" x14ac:dyDescent="0.25">
      <c r="A1828" s="8">
        <v>9</v>
      </c>
      <c r="B1828" s="3">
        <v>74</v>
      </c>
      <c r="C1828" s="5">
        <v>275000</v>
      </c>
      <c r="E1828" s="198">
        <v>0</v>
      </c>
      <c r="F1828" s="198">
        <v>0</v>
      </c>
      <c r="G1828" s="198">
        <v>0</v>
      </c>
      <c r="H1828" s="198">
        <v>0</v>
      </c>
      <c r="I1828" s="198">
        <v>4.0000000000000002E-4</v>
      </c>
      <c r="J1828" s="198">
        <v>9.1999999999999998E-3</v>
      </c>
      <c r="K1828" s="198">
        <v>5.2999999999999999E-2</v>
      </c>
      <c r="L1828" s="198">
        <v>0.1424</v>
      </c>
    </row>
    <row r="1829" spans="1:12" x14ac:dyDescent="0.25">
      <c r="A1829" s="8">
        <v>1</v>
      </c>
      <c r="B1829" s="3">
        <v>52</v>
      </c>
      <c r="C1829" s="5">
        <v>380000</v>
      </c>
      <c r="E1829" s="198">
        <v>2.0000000000000001E-4</v>
      </c>
      <c r="F1829" s="198">
        <v>2.0999999999999999E-3</v>
      </c>
      <c r="G1829" s="198">
        <v>6.4999999999999997E-3</v>
      </c>
      <c r="H1829" s="198">
        <v>1.3899999999999999E-2</v>
      </c>
      <c r="I1829" s="198">
        <v>3.7600000000000001E-2</v>
      </c>
      <c r="J1829" s="198">
        <v>7.2800000000000004E-2</v>
      </c>
      <c r="K1829" s="198">
        <v>0.1183</v>
      </c>
      <c r="L1829" s="198">
        <v>0.17299999999999999</v>
      </c>
    </row>
    <row r="1830" spans="1:12" x14ac:dyDescent="0.25">
      <c r="A1830" s="8">
        <v>1</v>
      </c>
      <c r="B1830" s="3">
        <v>53</v>
      </c>
      <c r="C1830" s="5">
        <v>380000</v>
      </c>
      <c r="E1830" s="198">
        <v>2.0000000000000001E-4</v>
      </c>
      <c r="F1830" s="198">
        <v>1.6000000000000001E-3</v>
      </c>
      <c r="G1830" s="198">
        <v>5.4000000000000003E-3</v>
      </c>
      <c r="H1830" s="198">
        <v>1.2E-2</v>
      </c>
      <c r="I1830" s="198">
        <v>3.3700000000000001E-2</v>
      </c>
      <c r="J1830" s="198">
        <v>6.6799999999999998E-2</v>
      </c>
      <c r="K1830" s="198">
        <v>0.1105</v>
      </c>
      <c r="L1830" s="198">
        <v>0.1636</v>
      </c>
    </row>
    <row r="1831" spans="1:12" x14ac:dyDescent="0.25">
      <c r="A1831" s="8">
        <v>1</v>
      </c>
      <c r="B1831" s="3">
        <v>54</v>
      </c>
      <c r="C1831" s="5">
        <v>380000</v>
      </c>
      <c r="E1831" s="198">
        <v>1E-4</v>
      </c>
      <c r="F1831" s="198">
        <v>1.2999999999999999E-3</v>
      </c>
      <c r="G1831" s="198">
        <v>4.4999999999999997E-3</v>
      </c>
      <c r="H1831" s="198">
        <v>1.0200000000000001E-2</v>
      </c>
      <c r="I1831" s="198">
        <v>2.9899999999999999E-2</v>
      </c>
      <c r="J1831" s="198">
        <v>6.0999999999999999E-2</v>
      </c>
      <c r="K1831" s="198">
        <v>0.1028</v>
      </c>
      <c r="L1831" s="198">
        <v>0.15429999999999999</v>
      </c>
    </row>
    <row r="1832" spans="1:12" x14ac:dyDescent="0.25">
      <c r="A1832" s="8">
        <v>1</v>
      </c>
      <c r="B1832" s="3">
        <v>55</v>
      </c>
      <c r="C1832" s="5">
        <v>380000</v>
      </c>
      <c r="E1832" s="198">
        <v>1E-4</v>
      </c>
      <c r="F1832" s="198">
        <v>1E-3</v>
      </c>
      <c r="G1832" s="198">
        <v>3.5999999999999999E-3</v>
      </c>
      <c r="H1832" s="198">
        <v>8.6E-3</v>
      </c>
      <c r="I1832" s="198">
        <v>2.64E-2</v>
      </c>
      <c r="J1832" s="198">
        <v>5.5500000000000001E-2</v>
      </c>
      <c r="K1832" s="198">
        <v>9.5299999999999996E-2</v>
      </c>
      <c r="L1832" s="198">
        <v>0.1452</v>
      </c>
    </row>
    <row r="1833" spans="1:12" x14ac:dyDescent="0.25">
      <c r="A1833" s="8">
        <v>1</v>
      </c>
      <c r="B1833" s="3">
        <v>56</v>
      </c>
      <c r="C1833" s="5">
        <v>380000</v>
      </c>
      <c r="E1833" s="198">
        <v>1E-4</v>
      </c>
      <c r="F1833" s="198">
        <v>6.9999999999999999E-4</v>
      </c>
      <c r="G1833" s="198">
        <v>2.8E-3</v>
      </c>
      <c r="H1833" s="198">
        <v>7.0000000000000001E-3</v>
      </c>
      <c r="I1833" s="198">
        <v>2.3E-2</v>
      </c>
      <c r="J1833" s="198">
        <v>4.99E-2</v>
      </c>
      <c r="K1833" s="198">
        <v>8.77E-2</v>
      </c>
      <c r="L1833" s="198">
        <v>0.13589999999999999</v>
      </c>
    </row>
    <row r="1834" spans="1:12" x14ac:dyDescent="0.25">
      <c r="A1834" s="8">
        <v>1</v>
      </c>
      <c r="B1834" s="3">
        <v>57</v>
      </c>
      <c r="C1834" s="5">
        <v>380000</v>
      </c>
      <c r="E1834" s="198">
        <v>0</v>
      </c>
      <c r="F1834" s="198">
        <v>5.0000000000000001E-4</v>
      </c>
      <c r="G1834" s="198">
        <v>2.2000000000000001E-3</v>
      </c>
      <c r="H1834" s="198">
        <v>5.7000000000000002E-3</v>
      </c>
      <c r="I1834" s="198">
        <v>1.9800000000000002E-2</v>
      </c>
      <c r="J1834" s="198">
        <v>4.4600000000000001E-2</v>
      </c>
      <c r="K1834" s="198">
        <v>8.0399999999999999E-2</v>
      </c>
      <c r="L1834" s="198">
        <v>0.12670000000000001</v>
      </c>
    </row>
    <row r="1835" spans="1:12" x14ac:dyDescent="0.25">
      <c r="A1835" s="8">
        <v>1</v>
      </c>
      <c r="B1835" s="3">
        <v>58</v>
      </c>
      <c r="C1835" s="5">
        <v>380000</v>
      </c>
      <c r="E1835" s="198">
        <v>0</v>
      </c>
      <c r="F1835" s="198">
        <v>4.0000000000000002E-4</v>
      </c>
      <c r="G1835" s="198">
        <v>1.6999999999999999E-3</v>
      </c>
      <c r="H1835" s="198">
        <v>4.5999999999999999E-3</v>
      </c>
      <c r="I1835" s="198">
        <v>1.7000000000000001E-2</v>
      </c>
      <c r="J1835" s="198">
        <v>3.9800000000000002E-2</v>
      </c>
      <c r="K1835" s="198">
        <v>7.3499999999999996E-2</v>
      </c>
      <c r="L1835" s="198">
        <v>0.1181</v>
      </c>
    </row>
    <row r="1836" spans="1:12" x14ac:dyDescent="0.25">
      <c r="A1836" s="8">
        <v>1</v>
      </c>
      <c r="B1836" s="3">
        <v>59</v>
      </c>
      <c r="C1836" s="5">
        <v>380000</v>
      </c>
      <c r="E1836" s="198">
        <v>0</v>
      </c>
      <c r="F1836" s="198">
        <v>2.9999999999999997E-4</v>
      </c>
      <c r="G1836" s="198">
        <v>1.2999999999999999E-3</v>
      </c>
      <c r="H1836" s="198">
        <v>3.7000000000000002E-3</v>
      </c>
      <c r="I1836" s="198">
        <v>1.44E-2</v>
      </c>
      <c r="J1836" s="198">
        <v>3.5099999999999999E-2</v>
      </c>
      <c r="K1836" s="198">
        <v>6.6799999999999998E-2</v>
      </c>
      <c r="L1836" s="198">
        <v>0.1096</v>
      </c>
    </row>
    <row r="1837" spans="1:12" x14ac:dyDescent="0.25">
      <c r="A1837" s="8">
        <v>1</v>
      </c>
      <c r="B1837" s="3">
        <v>60</v>
      </c>
      <c r="C1837" s="5">
        <v>380000</v>
      </c>
      <c r="E1837" s="198">
        <v>0</v>
      </c>
      <c r="F1837" s="198">
        <v>2.0000000000000001E-4</v>
      </c>
      <c r="G1837" s="198">
        <v>8.9999999999999998E-4</v>
      </c>
      <c r="H1837" s="198">
        <v>2.8E-3</v>
      </c>
      <c r="I1837" s="198">
        <v>1.2E-2</v>
      </c>
      <c r="J1837" s="198">
        <v>3.0599999999999999E-2</v>
      </c>
      <c r="K1837" s="198">
        <v>6.0100000000000001E-2</v>
      </c>
      <c r="L1837" s="198">
        <v>0.10100000000000001</v>
      </c>
    </row>
    <row r="1838" spans="1:12" x14ac:dyDescent="0.25">
      <c r="A1838" s="8">
        <v>1</v>
      </c>
      <c r="B1838" s="3">
        <v>61</v>
      </c>
      <c r="C1838" s="5">
        <v>380000</v>
      </c>
      <c r="E1838" s="198">
        <v>0</v>
      </c>
      <c r="F1838" s="198">
        <v>1E-4</v>
      </c>
      <c r="G1838" s="198">
        <v>6.9999999999999999E-4</v>
      </c>
      <c r="H1838" s="198">
        <v>2.0999999999999999E-3</v>
      </c>
      <c r="I1838" s="198">
        <v>9.7999999999999997E-3</v>
      </c>
      <c r="J1838" s="198">
        <v>2.64E-2</v>
      </c>
      <c r="K1838" s="198">
        <v>5.3699999999999998E-2</v>
      </c>
      <c r="L1838" s="198">
        <v>9.2899999999999996E-2</v>
      </c>
    </row>
    <row r="1839" spans="1:12" x14ac:dyDescent="0.25">
      <c r="A1839" s="8">
        <v>1</v>
      </c>
      <c r="B1839" s="3">
        <v>62</v>
      </c>
      <c r="C1839" s="5">
        <v>380000</v>
      </c>
      <c r="E1839" s="198">
        <v>0</v>
      </c>
      <c r="F1839" s="198">
        <v>1E-4</v>
      </c>
      <c r="G1839" s="198">
        <v>4.0000000000000002E-4</v>
      </c>
      <c r="H1839" s="198">
        <v>1.5E-3</v>
      </c>
      <c r="I1839" s="198">
        <v>7.7999999999999996E-3</v>
      </c>
      <c r="J1839" s="198">
        <v>2.23E-2</v>
      </c>
      <c r="K1839" s="198">
        <v>4.7399999999999998E-2</v>
      </c>
      <c r="L1839" s="198">
        <v>8.5099999999999995E-2</v>
      </c>
    </row>
    <row r="1840" spans="1:12" x14ac:dyDescent="0.25">
      <c r="A1840" s="8">
        <v>1</v>
      </c>
      <c r="B1840" s="3">
        <v>63</v>
      </c>
      <c r="C1840" s="5">
        <v>380000</v>
      </c>
      <c r="E1840" s="198">
        <v>0</v>
      </c>
      <c r="F1840" s="198">
        <v>0</v>
      </c>
      <c r="G1840" s="198">
        <v>2.9999999999999997E-4</v>
      </c>
      <c r="H1840" s="198">
        <v>1.1000000000000001E-3</v>
      </c>
      <c r="I1840" s="198">
        <v>6.0000000000000001E-3</v>
      </c>
      <c r="J1840" s="198">
        <v>1.8499999999999999E-2</v>
      </c>
      <c r="K1840" s="198">
        <v>4.1200000000000001E-2</v>
      </c>
      <c r="L1840" s="198">
        <v>7.7200000000000005E-2</v>
      </c>
    </row>
    <row r="1841" spans="1:12" x14ac:dyDescent="0.25">
      <c r="A1841" s="8">
        <v>1</v>
      </c>
      <c r="B1841" s="3">
        <v>64</v>
      </c>
      <c r="C1841" s="5">
        <v>380000</v>
      </c>
      <c r="E1841" s="198">
        <v>0</v>
      </c>
      <c r="F1841" s="198">
        <v>0</v>
      </c>
      <c r="G1841" s="198">
        <v>2.0000000000000001E-4</v>
      </c>
      <c r="H1841" s="198">
        <v>6.9999999999999999E-4</v>
      </c>
      <c r="I1841" s="198">
        <v>4.4999999999999997E-3</v>
      </c>
      <c r="J1841" s="198">
        <v>1.49E-2</v>
      </c>
      <c r="K1841" s="198">
        <v>3.5499999999999997E-2</v>
      </c>
      <c r="L1841" s="198">
        <v>6.9500000000000006E-2</v>
      </c>
    </row>
    <row r="1842" spans="1:12" x14ac:dyDescent="0.25">
      <c r="A1842" s="8">
        <v>1</v>
      </c>
      <c r="B1842" s="3">
        <v>65</v>
      </c>
      <c r="C1842" s="5">
        <v>380000</v>
      </c>
      <c r="E1842" s="198">
        <v>0</v>
      </c>
      <c r="F1842" s="198">
        <v>0</v>
      </c>
      <c r="G1842" s="198">
        <v>1E-4</v>
      </c>
      <c r="H1842" s="198">
        <v>4.0000000000000002E-4</v>
      </c>
      <c r="I1842" s="198">
        <v>3.2000000000000002E-3</v>
      </c>
      <c r="J1842" s="198">
        <v>1.17E-2</v>
      </c>
      <c r="K1842" s="198">
        <v>3.0099999999999998E-2</v>
      </c>
      <c r="L1842" s="198">
        <v>6.2E-2</v>
      </c>
    </row>
    <row r="1843" spans="1:12" x14ac:dyDescent="0.25">
      <c r="A1843" s="8">
        <v>1</v>
      </c>
      <c r="B1843" s="3">
        <v>66</v>
      </c>
      <c r="C1843" s="5">
        <v>380000</v>
      </c>
      <c r="E1843" s="198">
        <v>0</v>
      </c>
      <c r="F1843" s="198">
        <v>0</v>
      </c>
      <c r="G1843" s="198">
        <v>0</v>
      </c>
      <c r="H1843" s="198">
        <v>2.0000000000000001E-4</v>
      </c>
      <c r="I1843" s="198">
        <v>2.0999999999999999E-3</v>
      </c>
      <c r="J1843" s="198">
        <v>8.8999999999999999E-3</v>
      </c>
      <c r="K1843" s="198">
        <v>2.5000000000000001E-2</v>
      </c>
      <c r="L1843" s="198">
        <v>5.4600000000000003E-2</v>
      </c>
    </row>
    <row r="1844" spans="1:12" x14ac:dyDescent="0.25">
      <c r="A1844" s="8">
        <v>1</v>
      </c>
      <c r="B1844" s="3">
        <v>67</v>
      </c>
      <c r="C1844" s="5">
        <v>380000</v>
      </c>
      <c r="E1844" s="198">
        <v>0</v>
      </c>
      <c r="F1844" s="198">
        <v>0</v>
      </c>
      <c r="G1844" s="198">
        <v>0</v>
      </c>
      <c r="H1844" s="198">
        <v>1E-4</v>
      </c>
      <c r="I1844" s="198">
        <v>1.2999999999999999E-3</v>
      </c>
      <c r="J1844" s="198">
        <v>6.3E-3</v>
      </c>
      <c r="K1844" s="198">
        <v>1.9800000000000002E-2</v>
      </c>
      <c r="L1844" s="198">
        <v>4.6800000000000001E-2</v>
      </c>
    </row>
    <row r="1845" spans="1:12" x14ac:dyDescent="0.25">
      <c r="A1845" s="8">
        <v>1</v>
      </c>
      <c r="B1845" s="3">
        <v>68</v>
      </c>
      <c r="C1845" s="5">
        <v>380000</v>
      </c>
      <c r="E1845" s="198">
        <v>0</v>
      </c>
      <c r="F1845" s="198">
        <v>0</v>
      </c>
      <c r="G1845" s="198">
        <v>0</v>
      </c>
      <c r="H1845" s="198">
        <v>0</v>
      </c>
      <c r="I1845" s="198">
        <v>6.9999999999999999E-4</v>
      </c>
      <c r="J1845" s="198">
        <v>4.1999999999999997E-3</v>
      </c>
      <c r="K1845" s="198">
        <v>1.5100000000000001E-2</v>
      </c>
      <c r="L1845" s="198">
        <v>3.9100000000000003E-2</v>
      </c>
    </row>
    <row r="1846" spans="1:12" x14ac:dyDescent="0.25">
      <c r="A1846" s="8">
        <v>1</v>
      </c>
      <c r="B1846" s="3">
        <v>69</v>
      </c>
      <c r="C1846" s="5">
        <v>380000</v>
      </c>
      <c r="E1846" s="198">
        <v>0</v>
      </c>
      <c r="F1846" s="198">
        <v>0</v>
      </c>
      <c r="G1846" s="198">
        <v>0</v>
      </c>
      <c r="H1846" s="198">
        <v>0</v>
      </c>
      <c r="I1846" s="198">
        <v>2.9999999999999997E-4</v>
      </c>
      <c r="J1846" s="198">
        <v>2.5999999999999999E-3</v>
      </c>
      <c r="K1846" s="198">
        <v>1.0999999999999999E-2</v>
      </c>
      <c r="L1846" s="198">
        <v>3.2099999999999997E-2</v>
      </c>
    </row>
    <row r="1847" spans="1:12" x14ac:dyDescent="0.25">
      <c r="A1847" s="8">
        <v>1</v>
      </c>
      <c r="B1847" s="3">
        <v>70</v>
      </c>
      <c r="C1847" s="5">
        <v>380000</v>
      </c>
      <c r="E1847" s="198">
        <v>0</v>
      </c>
      <c r="F1847" s="198">
        <v>0</v>
      </c>
      <c r="G1847" s="198">
        <v>0</v>
      </c>
      <c r="H1847" s="198">
        <v>0</v>
      </c>
      <c r="I1847" s="198">
        <v>1E-4</v>
      </c>
      <c r="J1847" s="198">
        <v>1.1999999999999999E-3</v>
      </c>
      <c r="K1847" s="198">
        <v>7.0000000000000001E-3</v>
      </c>
      <c r="L1847" s="198">
        <v>2.4199999999999999E-2</v>
      </c>
    </row>
    <row r="1848" spans="1:12" x14ac:dyDescent="0.25">
      <c r="A1848" s="8">
        <v>1</v>
      </c>
      <c r="B1848" s="3">
        <v>71</v>
      </c>
      <c r="C1848" s="5">
        <v>380000</v>
      </c>
      <c r="E1848" s="198">
        <v>0</v>
      </c>
      <c r="F1848" s="198">
        <v>0</v>
      </c>
      <c r="G1848" s="198">
        <v>0</v>
      </c>
      <c r="H1848" s="198">
        <v>0</v>
      </c>
      <c r="I1848" s="198">
        <v>0</v>
      </c>
      <c r="J1848" s="198">
        <v>5.0000000000000001E-4</v>
      </c>
      <c r="K1848" s="198">
        <v>3.8999999999999998E-3</v>
      </c>
      <c r="L1848" s="198">
        <v>1.7299999999999999E-2</v>
      </c>
    </row>
    <row r="1849" spans="1:12" x14ac:dyDescent="0.25">
      <c r="A1849" s="8">
        <v>1</v>
      </c>
      <c r="B1849" s="3">
        <v>72</v>
      </c>
      <c r="C1849" s="5">
        <v>380000</v>
      </c>
      <c r="E1849" s="198">
        <v>0</v>
      </c>
      <c r="F1849" s="198">
        <v>0</v>
      </c>
      <c r="G1849" s="198">
        <v>0</v>
      </c>
      <c r="H1849" s="198">
        <v>0</v>
      </c>
      <c r="I1849" s="198">
        <v>0</v>
      </c>
      <c r="J1849" s="198">
        <v>1E-4</v>
      </c>
      <c r="K1849" s="198">
        <v>1.2999999999999999E-3</v>
      </c>
      <c r="L1849" s="198">
        <v>9.2999999999999992E-3</v>
      </c>
    </row>
    <row r="1850" spans="1:12" x14ac:dyDescent="0.25">
      <c r="A1850" s="8">
        <v>1</v>
      </c>
      <c r="B1850" s="3">
        <v>73</v>
      </c>
      <c r="C1850" s="5">
        <v>380000</v>
      </c>
      <c r="E1850" s="198">
        <v>0</v>
      </c>
      <c r="F1850" s="198">
        <v>0</v>
      </c>
      <c r="G1850" s="198">
        <v>0</v>
      </c>
      <c r="H1850" s="198">
        <v>0</v>
      </c>
      <c r="I1850" s="198">
        <v>0</v>
      </c>
      <c r="J1850" s="198">
        <v>0</v>
      </c>
      <c r="K1850" s="198">
        <v>2.0000000000000001E-4</v>
      </c>
      <c r="L1850" s="198">
        <v>3.3E-3</v>
      </c>
    </row>
    <row r="1851" spans="1:12" x14ac:dyDescent="0.25">
      <c r="A1851" s="8">
        <v>1</v>
      </c>
      <c r="B1851" s="3">
        <v>74</v>
      </c>
      <c r="C1851" s="5">
        <v>380000</v>
      </c>
      <c r="E1851" s="198">
        <v>0</v>
      </c>
      <c r="F1851" s="198">
        <v>0</v>
      </c>
      <c r="G1851" s="198">
        <v>0</v>
      </c>
      <c r="H1851" s="198">
        <v>0</v>
      </c>
      <c r="I1851" s="198">
        <v>0</v>
      </c>
      <c r="J1851" s="198">
        <v>0</v>
      </c>
      <c r="K1851" s="198">
        <v>0</v>
      </c>
      <c r="L1851" s="198">
        <v>1E-3</v>
      </c>
    </row>
    <row r="1852" spans="1:12" x14ac:dyDescent="0.25">
      <c r="A1852" s="8">
        <v>2</v>
      </c>
      <c r="B1852" s="3">
        <v>52</v>
      </c>
      <c r="C1852" s="5">
        <v>380000</v>
      </c>
      <c r="E1852" s="198">
        <v>4.0000000000000002E-4</v>
      </c>
      <c r="F1852" s="198">
        <v>2.8999999999999998E-3</v>
      </c>
      <c r="G1852" s="198">
        <v>8.3000000000000001E-3</v>
      </c>
      <c r="H1852" s="198">
        <v>1.67E-2</v>
      </c>
      <c r="I1852" s="198">
        <v>4.2700000000000002E-2</v>
      </c>
      <c r="J1852" s="198">
        <v>7.9899999999999999E-2</v>
      </c>
      <c r="K1852" s="198">
        <v>0.12740000000000001</v>
      </c>
      <c r="L1852" s="198">
        <v>0.1837</v>
      </c>
    </row>
    <row r="1853" spans="1:12" x14ac:dyDescent="0.25">
      <c r="A1853" s="8">
        <v>2</v>
      </c>
      <c r="B1853" s="3">
        <v>53</v>
      </c>
      <c r="C1853" s="5">
        <v>380000</v>
      </c>
      <c r="E1853" s="198">
        <v>2.9999999999999997E-4</v>
      </c>
      <c r="F1853" s="198">
        <v>2.3E-3</v>
      </c>
      <c r="G1853" s="198">
        <v>7.0000000000000001E-3</v>
      </c>
      <c r="H1853" s="198">
        <v>1.4500000000000001E-2</v>
      </c>
      <c r="I1853" s="198">
        <v>3.8399999999999997E-2</v>
      </c>
      <c r="J1853" s="198">
        <v>7.3700000000000002E-2</v>
      </c>
      <c r="K1853" s="198">
        <v>0.1193</v>
      </c>
      <c r="L1853" s="198">
        <v>0.17399999999999999</v>
      </c>
    </row>
    <row r="1854" spans="1:12" x14ac:dyDescent="0.25">
      <c r="A1854" s="8">
        <v>2</v>
      </c>
      <c r="B1854" s="3">
        <v>54</v>
      </c>
      <c r="C1854" s="5">
        <v>380000</v>
      </c>
      <c r="E1854" s="198">
        <v>2.0000000000000001E-4</v>
      </c>
      <c r="F1854" s="198">
        <v>1.8E-3</v>
      </c>
      <c r="G1854" s="198">
        <v>5.7999999999999996E-3</v>
      </c>
      <c r="H1854" s="198">
        <v>1.2500000000000001E-2</v>
      </c>
      <c r="I1854" s="198">
        <v>3.4299999999999997E-2</v>
      </c>
      <c r="J1854" s="198">
        <v>6.7599999999999993E-2</v>
      </c>
      <c r="K1854" s="198">
        <v>0.1113</v>
      </c>
      <c r="L1854" s="198">
        <v>0.16450000000000001</v>
      </c>
    </row>
    <row r="1855" spans="1:12" x14ac:dyDescent="0.25">
      <c r="A1855" s="8">
        <v>2</v>
      </c>
      <c r="B1855" s="3">
        <v>55</v>
      </c>
      <c r="C1855" s="5">
        <v>380000</v>
      </c>
      <c r="E1855" s="198">
        <v>1E-4</v>
      </c>
      <c r="F1855" s="198">
        <v>1.4E-3</v>
      </c>
      <c r="G1855" s="198">
        <v>4.7999999999999996E-3</v>
      </c>
      <c r="H1855" s="198">
        <v>1.06E-2</v>
      </c>
      <c r="I1855" s="198">
        <v>3.0499999999999999E-2</v>
      </c>
      <c r="J1855" s="198">
        <v>6.1699999999999998E-2</v>
      </c>
      <c r="K1855" s="198">
        <v>0.10349999999999999</v>
      </c>
      <c r="L1855" s="198">
        <v>0.15509999999999999</v>
      </c>
    </row>
    <row r="1856" spans="1:12" x14ac:dyDescent="0.25">
      <c r="A1856" s="8">
        <v>2</v>
      </c>
      <c r="B1856" s="3">
        <v>56</v>
      </c>
      <c r="C1856" s="5">
        <v>380000</v>
      </c>
      <c r="E1856" s="198">
        <v>1E-4</v>
      </c>
      <c r="F1856" s="198">
        <v>1.1000000000000001E-3</v>
      </c>
      <c r="G1856" s="198">
        <v>3.8E-3</v>
      </c>
      <c r="H1856" s="198">
        <v>8.8000000000000005E-3</v>
      </c>
      <c r="I1856" s="198">
        <v>2.6800000000000001E-2</v>
      </c>
      <c r="J1856" s="198">
        <v>5.5800000000000002E-2</v>
      </c>
      <c r="K1856" s="198">
        <v>9.5600000000000004E-2</v>
      </c>
      <c r="L1856" s="198">
        <v>0.14549999999999999</v>
      </c>
    </row>
    <row r="1857" spans="1:12" x14ac:dyDescent="0.25">
      <c r="A1857" s="8">
        <v>2</v>
      </c>
      <c r="B1857" s="3">
        <v>57</v>
      </c>
      <c r="C1857" s="5">
        <v>380000</v>
      </c>
      <c r="E1857" s="198">
        <v>1E-4</v>
      </c>
      <c r="F1857" s="198">
        <v>8.0000000000000004E-4</v>
      </c>
      <c r="G1857" s="198">
        <v>3.0000000000000001E-3</v>
      </c>
      <c r="H1857" s="198">
        <v>7.3000000000000001E-3</v>
      </c>
      <c r="I1857" s="198">
        <v>2.3300000000000001E-2</v>
      </c>
      <c r="J1857" s="198">
        <v>5.0099999999999999E-2</v>
      </c>
      <c r="K1857" s="198">
        <v>8.7900000000000006E-2</v>
      </c>
      <c r="L1857" s="198">
        <v>0.13600000000000001</v>
      </c>
    </row>
    <row r="1858" spans="1:12" x14ac:dyDescent="0.25">
      <c r="A1858" s="8">
        <v>2</v>
      </c>
      <c r="B1858" s="3">
        <v>58</v>
      </c>
      <c r="C1858" s="5">
        <v>380000</v>
      </c>
      <c r="E1858" s="198">
        <v>0</v>
      </c>
      <c r="F1858" s="198">
        <v>5.9999999999999995E-4</v>
      </c>
      <c r="G1858" s="198">
        <v>2.3999999999999998E-3</v>
      </c>
      <c r="H1858" s="198">
        <v>6.0000000000000001E-3</v>
      </c>
      <c r="I1858" s="198">
        <v>2.0199999999999999E-2</v>
      </c>
      <c r="J1858" s="198">
        <v>4.4999999999999998E-2</v>
      </c>
      <c r="K1858" s="198">
        <v>8.0799999999999997E-2</v>
      </c>
      <c r="L1858" s="198">
        <v>0.12720000000000001</v>
      </c>
    </row>
    <row r="1859" spans="1:12" x14ac:dyDescent="0.25">
      <c r="A1859" s="8">
        <v>2</v>
      </c>
      <c r="B1859" s="3">
        <v>59</v>
      </c>
      <c r="C1859" s="5">
        <v>380000</v>
      </c>
      <c r="E1859" s="198">
        <v>0</v>
      </c>
      <c r="F1859" s="198">
        <v>4.0000000000000002E-4</v>
      </c>
      <c r="G1859" s="198">
        <v>1.8E-3</v>
      </c>
      <c r="H1859" s="198">
        <v>4.7999999999999996E-3</v>
      </c>
      <c r="I1859" s="198">
        <v>1.7299999999999999E-2</v>
      </c>
      <c r="J1859" s="198">
        <v>4.0099999999999997E-2</v>
      </c>
      <c r="K1859" s="198">
        <v>7.3800000000000004E-2</v>
      </c>
      <c r="L1859" s="198">
        <v>0.11840000000000001</v>
      </c>
    </row>
    <row r="1860" spans="1:12" x14ac:dyDescent="0.25">
      <c r="A1860" s="8">
        <v>2</v>
      </c>
      <c r="B1860" s="3">
        <v>60</v>
      </c>
      <c r="C1860" s="5">
        <v>380000</v>
      </c>
      <c r="E1860" s="198">
        <v>0</v>
      </c>
      <c r="F1860" s="198">
        <v>2.9999999999999997E-4</v>
      </c>
      <c r="G1860" s="198">
        <v>1.4E-3</v>
      </c>
      <c r="H1860" s="198">
        <v>3.8E-3</v>
      </c>
      <c r="I1860" s="198">
        <v>1.46E-2</v>
      </c>
      <c r="J1860" s="198">
        <v>3.5200000000000002E-2</v>
      </c>
      <c r="K1860" s="198">
        <v>6.6799999999999998E-2</v>
      </c>
      <c r="L1860" s="198">
        <v>0.1095</v>
      </c>
    </row>
    <row r="1861" spans="1:12" x14ac:dyDescent="0.25">
      <c r="A1861" s="8">
        <v>2</v>
      </c>
      <c r="B1861" s="3">
        <v>61</v>
      </c>
      <c r="C1861" s="5">
        <v>380000</v>
      </c>
      <c r="E1861" s="198">
        <v>0</v>
      </c>
      <c r="F1861" s="198">
        <v>2.0000000000000001E-4</v>
      </c>
      <c r="G1861" s="198">
        <v>1E-3</v>
      </c>
      <c r="H1861" s="198">
        <v>2.8999999999999998E-3</v>
      </c>
      <c r="I1861" s="198">
        <v>1.21E-2</v>
      </c>
      <c r="J1861" s="198">
        <v>3.0700000000000002E-2</v>
      </c>
      <c r="K1861" s="198">
        <v>0.06</v>
      </c>
      <c r="L1861" s="198">
        <v>0.1012</v>
      </c>
    </row>
    <row r="1862" spans="1:12" x14ac:dyDescent="0.25">
      <c r="A1862" s="8">
        <v>2</v>
      </c>
      <c r="B1862" s="3">
        <v>62</v>
      </c>
      <c r="C1862" s="5">
        <v>380000</v>
      </c>
      <c r="E1862" s="198">
        <v>0</v>
      </c>
      <c r="F1862" s="198">
        <v>1E-4</v>
      </c>
      <c r="G1862" s="198">
        <v>6.9999999999999999E-4</v>
      </c>
      <c r="H1862" s="198">
        <v>2.2000000000000001E-3</v>
      </c>
      <c r="I1862" s="198">
        <v>9.7999999999999997E-3</v>
      </c>
      <c r="J1862" s="198">
        <v>2.63E-2</v>
      </c>
      <c r="K1862" s="198">
        <v>5.3400000000000003E-2</v>
      </c>
      <c r="L1862" s="198">
        <v>9.3200000000000005E-2</v>
      </c>
    </row>
    <row r="1863" spans="1:12" x14ac:dyDescent="0.25">
      <c r="A1863" s="8">
        <v>2</v>
      </c>
      <c r="B1863" s="3">
        <v>63</v>
      </c>
      <c r="C1863" s="5">
        <v>380000</v>
      </c>
      <c r="E1863" s="198">
        <v>0</v>
      </c>
      <c r="F1863" s="198">
        <v>1E-4</v>
      </c>
      <c r="G1863" s="198">
        <v>5.0000000000000001E-4</v>
      </c>
      <c r="H1863" s="198">
        <v>1.6000000000000001E-3</v>
      </c>
      <c r="I1863" s="198">
        <v>7.7000000000000002E-3</v>
      </c>
      <c r="J1863" s="198">
        <v>2.1999999999999999E-2</v>
      </c>
      <c r="K1863" s="198">
        <v>4.6899999999999997E-2</v>
      </c>
      <c r="L1863" s="198">
        <v>8.5199999999999998E-2</v>
      </c>
    </row>
    <row r="1864" spans="1:12" x14ac:dyDescent="0.25">
      <c r="A1864" s="8">
        <v>2</v>
      </c>
      <c r="B1864" s="3">
        <v>64</v>
      </c>
      <c r="C1864" s="5">
        <v>380000</v>
      </c>
      <c r="E1864" s="198">
        <v>0</v>
      </c>
      <c r="F1864" s="198">
        <v>0</v>
      </c>
      <c r="G1864" s="198">
        <v>2.9999999999999997E-4</v>
      </c>
      <c r="H1864" s="198">
        <v>1.1000000000000001E-3</v>
      </c>
      <c r="I1864" s="198">
        <v>5.8999999999999999E-3</v>
      </c>
      <c r="J1864" s="198">
        <v>1.8100000000000002E-2</v>
      </c>
      <c r="K1864" s="198">
        <v>4.0899999999999999E-2</v>
      </c>
      <c r="L1864" s="198">
        <v>7.7200000000000005E-2</v>
      </c>
    </row>
    <row r="1865" spans="1:12" x14ac:dyDescent="0.25">
      <c r="A1865" s="8">
        <v>2</v>
      </c>
      <c r="B1865" s="3">
        <v>65</v>
      </c>
      <c r="C1865" s="5">
        <v>380000</v>
      </c>
      <c r="E1865" s="198">
        <v>0</v>
      </c>
      <c r="F1865" s="198">
        <v>0</v>
      </c>
      <c r="G1865" s="198">
        <v>2.0000000000000001E-4</v>
      </c>
      <c r="H1865" s="198">
        <v>6.9999999999999999E-4</v>
      </c>
      <c r="I1865" s="198">
        <v>4.3E-3</v>
      </c>
      <c r="J1865" s="198">
        <v>1.44E-2</v>
      </c>
      <c r="K1865" s="198">
        <v>3.5000000000000003E-2</v>
      </c>
      <c r="L1865" s="198">
        <v>6.9400000000000003E-2</v>
      </c>
    </row>
    <row r="1866" spans="1:12" x14ac:dyDescent="0.25">
      <c r="A1866" s="8">
        <v>2</v>
      </c>
      <c r="B1866" s="3">
        <v>66</v>
      </c>
      <c r="C1866" s="5">
        <v>380000</v>
      </c>
      <c r="E1866" s="198">
        <v>0</v>
      </c>
      <c r="F1866" s="198">
        <v>0</v>
      </c>
      <c r="G1866" s="198">
        <v>1E-4</v>
      </c>
      <c r="H1866" s="198">
        <v>4.0000000000000002E-4</v>
      </c>
      <c r="I1866" s="198">
        <v>3.0000000000000001E-3</v>
      </c>
      <c r="J1866" s="198">
        <v>1.12E-2</v>
      </c>
      <c r="K1866" s="198">
        <v>2.9499999999999998E-2</v>
      </c>
      <c r="L1866" s="198">
        <v>6.1699999999999998E-2</v>
      </c>
    </row>
    <row r="1867" spans="1:12" x14ac:dyDescent="0.25">
      <c r="A1867" s="8">
        <v>2</v>
      </c>
      <c r="B1867" s="3">
        <v>67</v>
      </c>
      <c r="C1867" s="5">
        <v>380000</v>
      </c>
      <c r="E1867" s="198">
        <v>0</v>
      </c>
      <c r="F1867" s="198">
        <v>0</v>
      </c>
      <c r="G1867" s="198">
        <v>0</v>
      </c>
      <c r="H1867" s="198">
        <v>2.0000000000000001E-4</v>
      </c>
      <c r="I1867" s="198">
        <v>1.9E-3</v>
      </c>
      <c r="J1867" s="198">
        <v>8.3000000000000001E-3</v>
      </c>
      <c r="K1867" s="198">
        <v>2.4E-2</v>
      </c>
      <c r="L1867" s="198">
        <v>5.3600000000000002E-2</v>
      </c>
    </row>
    <row r="1868" spans="1:12" x14ac:dyDescent="0.25">
      <c r="A1868" s="8">
        <v>2</v>
      </c>
      <c r="B1868" s="3">
        <v>68</v>
      </c>
      <c r="C1868" s="5">
        <v>380000</v>
      </c>
      <c r="E1868" s="198">
        <v>0</v>
      </c>
      <c r="F1868" s="198">
        <v>0</v>
      </c>
      <c r="G1868" s="198">
        <v>0</v>
      </c>
      <c r="H1868" s="198">
        <v>1E-4</v>
      </c>
      <c r="I1868" s="198">
        <v>1.1000000000000001E-3</v>
      </c>
      <c r="J1868" s="198">
        <v>5.7000000000000002E-3</v>
      </c>
      <c r="K1868" s="198">
        <v>1.8700000000000001E-2</v>
      </c>
      <c r="L1868" s="198">
        <v>4.5499999999999999E-2</v>
      </c>
    </row>
    <row r="1869" spans="1:12" x14ac:dyDescent="0.25">
      <c r="A1869" s="8">
        <v>2</v>
      </c>
      <c r="B1869" s="3">
        <v>69</v>
      </c>
      <c r="C1869" s="5">
        <v>380000</v>
      </c>
      <c r="E1869" s="198">
        <v>0</v>
      </c>
      <c r="F1869" s="198">
        <v>0</v>
      </c>
      <c r="G1869" s="198">
        <v>0</v>
      </c>
      <c r="H1869" s="198">
        <v>0</v>
      </c>
      <c r="I1869" s="198">
        <v>5.9999999999999995E-4</v>
      </c>
      <c r="J1869" s="198">
        <v>3.7000000000000002E-3</v>
      </c>
      <c r="K1869" s="198">
        <v>1.41E-2</v>
      </c>
      <c r="L1869" s="198">
        <v>3.7999999999999999E-2</v>
      </c>
    </row>
    <row r="1870" spans="1:12" x14ac:dyDescent="0.25">
      <c r="A1870" s="8">
        <v>2</v>
      </c>
      <c r="B1870" s="3">
        <v>70</v>
      </c>
      <c r="C1870" s="5">
        <v>380000</v>
      </c>
      <c r="E1870" s="198">
        <v>0</v>
      </c>
      <c r="F1870" s="198">
        <v>0</v>
      </c>
      <c r="G1870" s="198">
        <v>0</v>
      </c>
      <c r="H1870" s="198">
        <v>0</v>
      </c>
      <c r="I1870" s="198">
        <v>2.0000000000000001E-4</v>
      </c>
      <c r="J1870" s="198">
        <v>1.9E-3</v>
      </c>
      <c r="K1870" s="198">
        <v>9.4000000000000004E-3</v>
      </c>
      <c r="L1870" s="198">
        <v>2.9600000000000001E-2</v>
      </c>
    </row>
    <row r="1871" spans="1:12" x14ac:dyDescent="0.25">
      <c r="A1871" s="8">
        <v>2</v>
      </c>
      <c r="B1871" s="3">
        <v>71</v>
      </c>
      <c r="C1871" s="5">
        <v>380000</v>
      </c>
      <c r="E1871" s="198">
        <v>0</v>
      </c>
      <c r="F1871" s="198">
        <v>0</v>
      </c>
      <c r="G1871" s="198">
        <v>0</v>
      </c>
      <c r="H1871" s="198">
        <v>0</v>
      </c>
      <c r="I1871" s="198">
        <v>1E-4</v>
      </c>
      <c r="J1871" s="198">
        <v>8.9999999999999998E-4</v>
      </c>
      <c r="K1871" s="198">
        <v>5.7000000000000002E-3</v>
      </c>
      <c r="L1871" s="198">
        <v>2.1899999999999999E-2</v>
      </c>
    </row>
    <row r="1872" spans="1:12" x14ac:dyDescent="0.25">
      <c r="A1872" s="8">
        <v>2</v>
      </c>
      <c r="B1872" s="3">
        <v>72</v>
      </c>
      <c r="C1872" s="5">
        <v>380000</v>
      </c>
      <c r="E1872" s="198">
        <v>0</v>
      </c>
      <c r="F1872" s="198">
        <v>0</v>
      </c>
      <c r="G1872" s="198">
        <v>0</v>
      </c>
      <c r="H1872" s="198">
        <v>0</v>
      </c>
      <c r="I1872" s="198">
        <v>0</v>
      </c>
      <c r="J1872" s="198">
        <v>2.0000000000000001E-4</v>
      </c>
      <c r="K1872" s="198">
        <v>2.2000000000000001E-3</v>
      </c>
      <c r="L1872" s="198">
        <v>1.2800000000000001E-2</v>
      </c>
    </row>
    <row r="1873" spans="1:12" x14ac:dyDescent="0.25">
      <c r="A1873" s="8">
        <v>2</v>
      </c>
      <c r="B1873" s="3">
        <v>73</v>
      </c>
      <c r="C1873" s="5">
        <v>380000</v>
      </c>
      <c r="E1873" s="198">
        <v>0</v>
      </c>
      <c r="F1873" s="198">
        <v>0</v>
      </c>
      <c r="G1873" s="198">
        <v>0</v>
      </c>
      <c r="H1873" s="198">
        <v>0</v>
      </c>
      <c r="I1873" s="198">
        <v>0</v>
      </c>
      <c r="J1873" s="198">
        <v>0</v>
      </c>
      <c r="K1873" s="198">
        <v>4.0000000000000002E-4</v>
      </c>
      <c r="L1873" s="198">
        <v>5.3E-3</v>
      </c>
    </row>
    <row r="1874" spans="1:12" x14ac:dyDescent="0.25">
      <c r="A1874" s="8">
        <v>2</v>
      </c>
      <c r="B1874" s="3">
        <v>74</v>
      </c>
      <c r="C1874" s="5">
        <v>380000</v>
      </c>
      <c r="E1874" s="198">
        <v>0</v>
      </c>
      <c r="F1874" s="198">
        <v>0</v>
      </c>
      <c r="G1874" s="198">
        <v>0</v>
      </c>
      <c r="H1874" s="198">
        <v>0</v>
      </c>
      <c r="I1874" s="198">
        <v>0</v>
      </c>
      <c r="J1874" s="198">
        <v>0</v>
      </c>
      <c r="K1874" s="198">
        <v>1E-4</v>
      </c>
      <c r="L1874" s="198">
        <v>2.0999999999999999E-3</v>
      </c>
    </row>
    <row r="1875" spans="1:12" x14ac:dyDescent="0.25">
      <c r="A1875" s="8">
        <v>3</v>
      </c>
      <c r="B1875" s="3">
        <v>52</v>
      </c>
      <c r="C1875" s="5">
        <v>380000</v>
      </c>
      <c r="E1875" s="198">
        <v>1E-3</v>
      </c>
      <c r="F1875" s="198">
        <v>5.4000000000000003E-3</v>
      </c>
      <c r="G1875" s="198">
        <v>1.32E-2</v>
      </c>
      <c r="H1875" s="198">
        <v>2.4400000000000002E-2</v>
      </c>
      <c r="I1875" s="198">
        <v>5.57E-2</v>
      </c>
      <c r="J1875" s="198">
        <v>9.7799999999999998E-2</v>
      </c>
      <c r="K1875" s="198">
        <v>0.14929999999999999</v>
      </c>
      <c r="L1875" s="198">
        <v>0.2089</v>
      </c>
    </row>
    <row r="1876" spans="1:12" x14ac:dyDescent="0.25">
      <c r="A1876" s="8">
        <v>3</v>
      </c>
      <c r="B1876" s="3">
        <v>53</v>
      </c>
      <c r="C1876" s="5">
        <v>380000</v>
      </c>
      <c r="E1876" s="198">
        <v>8.0000000000000004E-4</v>
      </c>
      <c r="F1876" s="198">
        <v>4.4999999999999997E-3</v>
      </c>
      <c r="G1876" s="198">
        <v>1.14E-2</v>
      </c>
      <c r="H1876" s="198">
        <v>2.1499999999999998E-2</v>
      </c>
      <c r="I1876" s="198">
        <v>5.0700000000000002E-2</v>
      </c>
      <c r="J1876" s="198">
        <v>9.0800000000000006E-2</v>
      </c>
      <c r="K1876" s="198">
        <v>0.14050000000000001</v>
      </c>
      <c r="L1876" s="198">
        <v>0.19839999999999999</v>
      </c>
    </row>
    <row r="1877" spans="1:12" x14ac:dyDescent="0.25">
      <c r="A1877" s="8">
        <v>3</v>
      </c>
      <c r="B1877" s="3">
        <v>54</v>
      </c>
      <c r="C1877" s="5">
        <v>380000</v>
      </c>
      <c r="E1877" s="198">
        <v>5.9999999999999995E-4</v>
      </c>
      <c r="F1877" s="198">
        <v>3.7000000000000002E-3</v>
      </c>
      <c r="G1877" s="198">
        <v>9.7000000000000003E-3</v>
      </c>
      <c r="H1877" s="198">
        <v>1.8800000000000001E-2</v>
      </c>
      <c r="I1877" s="198">
        <v>4.5900000000000003E-2</v>
      </c>
      <c r="J1877" s="198">
        <v>8.3900000000000002E-2</v>
      </c>
      <c r="K1877" s="198">
        <v>0.13170000000000001</v>
      </c>
      <c r="L1877" s="198">
        <v>0.18809999999999999</v>
      </c>
    </row>
    <row r="1878" spans="1:12" x14ac:dyDescent="0.25">
      <c r="A1878" s="8">
        <v>3</v>
      </c>
      <c r="B1878" s="3">
        <v>55</v>
      </c>
      <c r="C1878" s="5">
        <v>380000</v>
      </c>
      <c r="E1878" s="198">
        <v>5.0000000000000001E-4</v>
      </c>
      <c r="F1878" s="198">
        <v>3.0000000000000001E-3</v>
      </c>
      <c r="G1878" s="198">
        <v>8.2000000000000007E-3</v>
      </c>
      <c r="H1878" s="198">
        <v>1.6299999999999999E-2</v>
      </c>
      <c r="I1878" s="198">
        <v>4.1300000000000003E-2</v>
      </c>
      <c r="J1878" s="198">
        <v>7.7200000000000005E-2</v>
      </c>
      <c r="K1878" s="198">
        <v>0.1231</v>
      </c>
      <c r="L1878" s="198">
        <v>0.1779</v>
      </c>
    </row>
    <row r="1879" spans="1:12" x14ac:dyDescent="0.25">
      <c r="A1879" s="8">
        <v>3</v>
      </c>
      <c r="B1879" s="3">
        <v>56</v>
      </c>
      <c r="C1879" s="5">
        <v>380000</v>
      </c>
      <c r="E1879" s="198">
        <v>2.9999999999999997E-4</v>
      </c>
      <c r="F1879" s="198">
        <v>2.3999999999999998E-3</v>
      </c>
      <c r="G1879" s="198">
        <v>6.7999999999999996E-3</v>
      </c>
      <c r="H1879" s="198">
        <v>1.4E-2</v>
      </c>
      <c r="I1879" s="198">
        <v>3.6700000000000003E-2</v>
      </c>
      <c r="J1879" s="198">
        <v>7.0400000000000004E-2</v>
      </c>
      <c r="K1879" s="198">
        <v>0.1143</v>
      </c>
      <c r="L1879" s="198">
        <v>0.1673</v>
      </c>
    </row>
    <row r="1880" spans="1:12" x14ac:dyDescent="0.25">
      <c r="A1880" s="8">
        <v>3</v>
      </c>
      <c r="B1880" s="3">
        <v>57</v>
      </c>
      <c r="C1880" s="5">
        <v>380000</v>
      </c>
      <c r="E1880" s="198">
        <v>2.0000000000000001E-4</v>
      </c>
      <c r="F1880" s="198">
        <v>1.8E-3</v>
      </c>
      <c r="G1880" s="198">
        <v>5.4999999999999997E-3</v>
      </c>
      <c r="H1880" s="198">
        <v>1.18E-2</v>
      </c>
      <c r="I1880" s="198">
        <v>3.2399999999999998E-2</v>
      </c>
      <c r="J1880" s="198">
        <v>6.3899999999999998E-2</v>
      </c>
      <c r="K1880" s="198">
        <v>0.1057</v>
      </c>
      <c r="L1880" s="198">
        <v>0.157</v>
      </c>
    </row>
    <row r="1881" spans="1:12" x14ac:dyDescent="0.25">
      <c r="A1881" s="8">
        <v>3</v>
      </c>
      <c r="B1881" s="3">
        <v>58</v>
      </c>
      <c r="C1881" s="5">
        <v>380000</v>
      </c>
      <c r="E1881" s="198">
        <v>2.0000000000000001E-4</v>
      </c>
      <c r="F1881" s="198">
        <v>1.4E-3</v>
      </c>
      <c r="G1881" s="198">
        <v>4.4999999999999997E-3</v>
      </c>
      <c r="H1881" s="198">
        <v>9.9000000000000008E-3</v>
      </c>
      <c r="I1881" s="198">
        <v>2.8500000000000001E-2</v>
      </c>
      <c r="J1881" s="198">
        <v>5.79E-2</v>
      </c>
      <c r="K1881" s="198">
        <v>9.7699999999999995E-2</v>
      </c>
      <c r="L1881" s="198">
        <v>0.14729999999999999</v>
      </c>
    </row>
    <row r="1882" spans="1:12" x14ac:dyDescent="0.25">
      <c r="A1882" s="8">
        <v>3</v>
      </c>
      <c r="B1882" s="3">
        <v>59</v>
      </c>
      <c r="C1882" s="5">
        <v>380000</v>
      </c>
      <c r="E1882" s="198">
        <v>1E-4</v>
      </c>
      <c r="F1882" s="198">
        <v>1.1000000000000001E-3</v>
      </c>
      <c r="G1882" s="198">
        <v>3.5999999999999999E-3</v>
      </c>
      <c r="H1882" s="198">
        <v>8.3000000000000001E-3</v>
      </c>
      <c r="I1882" s="198">
        <v>2.4899999999999999E-2</v>
      </c>
      <c r="J1882" s="198">
        <v>5.1999999999999998E-2</v>
      </c>
      <c r="K1882" s="198">
        <v>8.9700000000000002E-2</v>
      </c>
      <c r="L1882" s="198">
        <v>0.13750000000000001</v>
      </c>
    </row>
    <row r="1883" spans="1:12" x14ac:dyDescent="0.25">
      <c r="A1883" s="8">
        <v>3</v>
      </c>
      <c r="B1883" s="3">
        <v>60</v>
      </c>
      <c r="C1883" s="5">
        <v>380000</v>
      </c>
      <c r="E1883" s="198">
        <v>1E-4</v>
      </c>
      <c r="F1883" s="198">
        <v>8.0000000000000004E-4</v>
      </c>
      <c r="G1883" s="198">
        <v>2.8E-3</v>
      </c>
      <c r="H1883" s="198">
        <v>6.7000000000000002E-3</v>
      </c>
      <c r="I1883" s="198">
        <v>2.1399999999999999E-2</v>
      </c>
      <c r="J1883" s="198">
        <v>4.6300000000000001E-2</v>
      </c>
      <c r="K1883" s="198">
        <v>8.1799999999999998E-2</v>
      </c>
      <c r="L1883" s="198">
        <v>0.12790000000000001</v>
      </c>
    </row>
    <row r="1884" spans="1:12" x14ac:dyDescent="0.25">
      <c r="A1884" s="8">
        <v>3</v>
      </c>
      <c r="B1884" s="3">
        <v>61</v>
      </c>
      <c r="C1884" s="5">
        <v>380000</v>
      </c>
      <c r="E1884" s="198">
        <v>0</v>
      </c>
      <c r="F1884" s="198">
        <v>5.9999999999999995E-4</v>
      </c>
      <c r="G1884" s="198">
        <v>2.0999999999999999E-3</v>
      </c>
      <c r="H1884" s="198">
        <v>5.3E-3</v>
      </c>
      <c r="I1884" s="198">
        <v>1.8100000000000002E-2</v>
      </c>
      <c r="J1884" s="198">
        <v>4.07E-2</v>
      </c>
      <c r="K1884" s="198">
        <v>7.4099999999999999E-2</v>
      </c>
      <c r="L1884" s="198">
        <v>0.1193</v>
      </c>
    </row>
    <row r="1885" spans="1:12" x14ac:dyDescent="0.25">
      <c r="A1885" s="8">
        <v>3</v>
      </c>
      <c r="B1885" s="3">
        <v>62</v>
      </c>
      <c r="C1885" s="5">
        <v>380000</v>
      </c>
      <c r="E1885" s="198">
        <v>0</v>
      </c>
      <c r="F1885" s="198">
        <v>4.0000000000000002E-4</v>
      </c>
      <c r="G1885" s="198">
        <v>1.6000000000000001E-3</v>
      </c>
      <c r="H1885" s="198">
        <v>4.1000000000000003E-3</v>
      </c>
      <c r="I1885" s="198">
        <v>1.4999999999999999E-2</v>
      </c>
      <c r="J1885" s="198">
        <v>3.5400000000000001E-2</v>
      </c>
      <c r="K1885" s="198">
        <v>6.6400000000000001E-2</v>
      </c>
      <c r="L1885" s="198">
        <v>0.1108</v>
      </c>
    </row>
    <row r="1886" spans="1:12" x14ac:dyDescent="0.25">
      <c r="A1886" s="8">
        <v>3</v>
      </c>
      <c r="B1886" s="3">
        <v>63</v>
      </c>
      <c r="C1886" s="5">
        <v>380000</v>
      </c>
      <c r="E1886" s="198">
        <v>0</v>
      </c>
      <c r="F1886" s="198">
        <v>2.0000000000000001E-4</v>
      </c>
      <c r="G1886" s="198">
        <v>1.1000000000000001E-3</v>
      </c>
      <c r="H1886" s="198">
        <v>3.0999999999999999E-3</v>
      </c>
      <c r="I1886" s="198">
        <v>1.21E-2</v>
      </c>
      <c r="J1886" s="198">
        <v>3.0099999999999998E-2</v>
      </c>
      <c r="K1886" s="198">
        <v>5.9299999999999999E-2</v>
      </c>
      <c r="L1886" s="198">
        <v>0.10199999999999999</v>
      </c>
    </row>
    <row r="1887" spans="1:12" x14ac:dyDescent="0.25">
      <c r="A1887" s="8">
        <v>3</v>
      </c>
      <c r="B1887" s="3">
        <v>64</v>
      </c>
      <c r="C1887" s="5">
        <v>380000</v>
      </c>
      <c r="E1887" s="198">
        <v>0</v>
      </c>
      <c r="F1887" s="198">
        <v>1E-4</v>
      </c>
      <c r="G1887" s="198">
        <v>6.9999999999999999E-4</v>
      </c>
      <c r="H1887" s="198">
        <v>2.2000000000000001E-3</v>
      </c>
      <c r="I1887" s="198">
        <v>9.4999999999999998E-3</v>
      </c>
      <c r="J1887" s="198">
        <v>2.52E-2</v>
      </c>
      <c r="K1887" s="198">
        <v>5.2499999999999998E-2</v>
      </c>
      <c r="L1887" s="198">
        <v>9.3399999999999997E-2</v>
      </c>
    </row>
    <row r="1888" spans="1:12" x14ac:dyDescent="0.25">
      <c r="A1888" s="8">
        <v>3</v>
      </c>
      <c r="B1888" s="3">
        <v>65</v>
      </c>
      <c r="C1888" s="5">
        <v>380000</v>
      </c>
      <c r="E1888" s="198">
        <v>0</v>
      </c>
      <c r="F1888" s="198">
        <v>1E-4</v>
      </c>
      <c r="G1888" s="198">
        <v>5.0000000000000001E-4</v>
      </c>
      <c r="H1888" s="198">
        <v>1.5E-3</v>
      </c>
      <c r="I1888" s="198">
        <v>7.1999999999999998E-3</v>
      </c>
      <c r="J1888" s="198">
        <v>2.07E-2</v>
      </c>
      <c r="K1888" s="198">
        <v>4.58E-2</v>
      </c>
      <c r="L1888" s="198">
        <v>8.4900000000000003E-2</v>
      </c>
    </row>
    <row r="1889" spans="1:12" x14ac:dyDescent="0.25">
      <c r="A1889" s="8">
        <v>3</v>
      </c>
      <c r="B1889" s="3">
        <v>66</v>
      </c>
      <c r="C1889" s="5">
        <v>380000</v>
      </c>
      <c r="E1889" s="198">
        <v>0</v>
      </c>
      <c r="F1889" s="198">
        <v>0</v>
      </c>
      <c r="G1889" s="198">
        <v>2.9999999999999997E-4</v>
      </c>
      <c r="H1889" s="198">
        <v>8.9999999999999998E-4</v>
      </c>
      <c r="I1889" s="198">
        <v>5.1999999999999998E-3</v>
      </c>
      <c r="J1889" s="198">
        <v>1.66E-2</v>
      </c>
      <c r="K1889" s="198">
        <v>3.9399999999999998E-2</v>
      </c>
      <c r="L1889" s="198">
        <v>7.6499999999999999E-2</v>
      </c>
    </row>
    <row r="1890" spans="1:12" x14ac:dyDescent="0.25">
      <c r="A1890" s="8">
        <v>3</v>
      </c>
      <c r="B1890" s="3">
        <v>67</v>
      </c>
      <c r="C1890" s="5">
        <v>380000</v>
      </c>
      <c r="E1890" s="198">
        <v>0</v>
      </c>
      <c r="F1890" s="198">
        <v>0</v>
      </c>
      <c r="G1890" s="198">
        <v>1E-4</v>
      </c>
      <c r="H1890" s="198">
        <v>5.0000000000000001E-4</v>
      </c>
      <c r="I1890" s="198">
        <v>3.5000000000000001E-3</v>
      </c>
      <c r="J1890" s="198">
        <v>1.2699999999999999E-2</v>
      </c>
      <c r="K1890" s="198">
        <v>3.27E-2</v>
      </c>
      <c r="L1890" s="198">
        <v>6.7500000000000004E-2</v>
      </c>
    </row>
    <row r="1891" spans="1:12" x14ac:dyDescent="0.25">
      <c r="A1891" s="8">
        <v>3</v>
      </c>
      <c r="B1891" s="3">
        <v>68</v>
      </c>
      <c r="C1891" s="5">
        <v>380000</v>
      </c>
      <c r="E1891" s="198">
        <v>0</v>
      </c>
      <c r="F1891" s="198">
        <v>0</v>
      </c>
      <c r="G1891" s="198">
        <v>1E-4</v>
      </c>
      <c r="H1891" s="198">
        <v>2.9999999999999997E-4</v>
      </c>
      <c r="I1891" s="198">
        <v>2.2000000000000001E-3</v>
      </c>
      <c r="J1891" s="198">
        <v>9.1999999999999998E-3</v>
      </c>
      <c r="K1891" s="198">
        <v>2.64E-2</v>
      </c>
      <c r="L1891" s="198">
        <v>5.8500000000000003E-2</v>
      </c>
    </row>
    <row r="1892" spans="1:12" x14ac:dyDescent="0.25">
      <c r="A1892" s="8">
        <v>3</v>
      </c>
      <c r="B1892" s="3">
        <v>69</v>
      </c>
      <c r="C1892" s="5">
        <v>380000</v>
      </c>
      <c r="E1892" s="198">
        <v>0</v>
      </c>
      <c r="F1892" s="198">
        <v>0</v>
      </c>
      <c r="G1892" s="198">
        <v>0</v>
      </c>
      <c r="H1892" s="198">
        <v>1E-4</v>
      </c>
      <c r="I1892" s="198">
        <v>1.1999999999999999E-3</v>
      </c>
      <c r="J1892" s="198">
        <v>6.3E-3</v>
      </c>
      <c r="K1892" s="198">
        <v>2.07E-2</v>
      </c>
      <c r="L1892" s="198">
        <v>0.05</v>
      </c>
    </row>
    <row r="1893" spans="1:12" x14ac:dyDescent="0.25">
      <c r="A1893" s="8">
        <v>3</v>
      </c>
      <c r="B1893" s="3">
        <v>70</v>
      </c>
      <c r="C1893" s="5">
        <v>380000</v>
      </c>
      <c r="E1893" s="198">
        <v>0</v>
      </c>
      <c r="F1893" s="198">
        <v>0</v>
      </c>
      <c r="G1893" s="198">
        <v>0</v>
      </c>
      <c r="H1893" s="198">
        <v>0</v>
      </c>
      <c r="I1893" s="198">
        <v>5.0000000000000001E-4</v>
      </c>
      <c r="J1893" s="198">
        <v>3.7000000000000002E-3</v>
      </c>
      <c r="K1893" s="198">
        <v>1.46E-2</v>
      </c>
      <c r="L1893" s="198">
        <v>4.0399999999999998E-2</v>
      </c>
    </row>
    <row r="1894" spans="1:12" x14ac:dyDescent="0.25">
      <c r="A1894" s="8">
        <v>3</v>
      </c>
      <c r="B1894" s="3">
        <v>71</v>
      </c>
      <c r="C1894" s="5">
        <v>380000</v>
      </c>
      <c r="E1894" s="198">
        <v>0</v>
      </c>
      <c r="F1894" s="198">
        <v>0</v>
      </c>
      <c r="G1894" s="198">
        <v>0</v>
      </c>
      <c r="H1894" s="198">
        <v>0</v>
      </c>
      <c r="I1894" s="198">
        <v>2.0000000000000001E-4</v>
      </c>
      <c r="J1894" s="198">
        <v>1.9E-3</v>
      </c>
      <c r="K1894" s="198">
        <v>9.5999999999999992E-3</v>
      </c>
      <c r="L1894" s="198">
        <v>3.1300000000000001E-2</v>
      </c>
    </row>
    <row r="1895" spans="1:12" x14ac:dyDescent="0.25">
      <c r="A1895" s="8">
        <v>3</v>
      </c>
      <c r="B1895" s="3">
        <v>72</v>
      </c>
      <c r="C1895" s="5">
        <v>380000</v>
      </c>
      <c r="E1895" s="198">
        <v>0</v>
      </c>
      <c r="F1895" s="198">
        <v>0</v>
      </c>
      <c r="G1895" s="198">
        <v>0</v>
      </c>
      <c r="H1895" s="198">
        <v>0</v>
      </c>
      <c r="I1895" s="198">
        <v>0</v>
      </c>
      <c r="J1895" s="198">
        <v>5.0000000000000001E-4</v>
      </c>
      <c r="K1895" s="198">
        <v>4.4000000000000003E-3</v>
      </c>
      <c r="L1895" s="198">
        <v>2.0199999999999999E-2</v>
      </c>
    </row>
    <row r="1896" spans="1:12" x14ac:dyDescent="0.25">
      <c r="A1896" s="8">
        <v>3</v>
      </c>
      <c r="B1896" s="3">
        <v>73</v>
      </c>
      <c r="C1896" s="5">
        <v>380000</v>
      </c>
      <c r="E1896" s="198">
        <v>0</v>
      </c>
      <c r="F1896" s="198">
        <v>0</v>
      </c>
      <c r="G1896" s="198">
        <v>0</v>
      </c>
      <c r="H1896" s="198">
        <v>0</v>
      </c>
      <c r="I1896" s="198">
        <v>0</v>
      </c>
      <c r="J1896" s="198">
        <v>0</v>
      </c>
      <c r="K1896" s="198">
        <v>1.1000000000000001E-3</v>
      </c>
      <c r="L1896" s="198">
        <v>9.9000000000000008E-3</v>
      </c>
    </row>
    <row r="1897" spans="1:12" x14ac:dyDescent="0.25">
      <c r="A1897" s="8">
        <v>3</v>
      </c>
      <c r="B1897" s="3">
        <v>74</v>
      </c>
      <c r="C1897" s="5">
        <v>380000</v>
      </c>
      <c r="E1897" s="198">
        <v>0</v>
      </c>
      <c r="F1897" s="198">
        <v>0</v>
      </c>
      <c r="G1897" s="198">
        <v>0</v>
      </c>
      <c r="H1897" s="198">
        <v>0</v>
      </c>
      <c r="I1897" s="198">
        <v>0</v>
      </c>
      <c r="J1897" s="198">
        <v>0</v>
      </c>
      <c r="K1897" s="198">
        <v>2.0000000000000001E-4</v>
      </c>
      <c r="L1897" s="198">
        <v>4.7999999999999996E-3</v>
      </c>
    </row>
    <row r="1898" spans="1:12" x14ac:dyDescent="0.25">
      <c r="A1898" s="8">
        <v>4</v>
      </c>
      <c r="B1898" s="3">
        <v>52</v>
      </c>
      <c r="C1898" s="5">
        <v>380000</v>
      </c>
      <c r="E1898" s="198">
        <v>1.5E-3</v>
      </c>
      <c r="F1898" s="198">
        <v>7.1000000000000004E-3</v>
      </c>
      <c r="G1898" s="198">
        <v>1.67E-2</v>
      </c>
      <c r="H1898" s="198">
        <v>2.9700000000000001E-2</v>
      </c>
      <c r="I1898" s="198">
        <v>6.5299999999999997E-2</v>
      </c>
      <c r="J1898" s="198">
        <v>0.1116</v>
      </c>
      <c r="K1898" s="198">
        <v>0.1671</v>
      </c>
      <c r="L1898" s="198">
        <v>0.2303</v>
      </c>
    </row>
    <row r="1899" spans="1:12" x14ac:dyDescent="0.25">
      <c r="A1899" s="8">
        <v>4</v>
      </c>
      <c r="B1899" s="3">
        <v>53</v>
      </c>
      <c r="C1899" s="5">
        <v>380000</v>
      </c>
      <c r="E1899" s="198">
        <v>1.1999999999999999E-3</v>
      </c>
      <c r="F1899" s="198">
        <v>6.0000000000000001E-3</v>
      </c>
      <c r="G1899" s="198">
        <v>1.46E-2</v>
      </c>
      <c r="H1899" s="198">
        <v>2.6599999999999999E-2</v>
      </c>
      <c r="I1899" s="198">
        <v>5.9900000000000002E-2</v>
      </c>
      <c r="J1899" s="198">
        <v>0.1043</v>
      </c>
      <c r="K1899" s="198">
        <v>0.15790000000000001</v>
      </c>
      <c r="L1899" s="198">
        <v>0.2195</v>
      </c>
    </row>
    <row r="1900" spans="1:12" x14ac:dyDescent="0.25">
      <c r="A1900" s="8">
        <v>4</v>
      </c>
      <c r="B1900" s="3">
        <v>54</v>
      </c>
      <c r="C1900" s="5">
        <v>380000</v>
      </c>
      <c r="E1900" s="198">
        <v>8.9999999999999998E-4</v>
      </c>
      <c r="F1900" s="198">
        <v>5.1000000000000004E-3</v>
      </c>
      <c r="G1900" s="198">
        <v>1.26E-2</v>
      </c>
      <c r="H1900" s="198">
        <v>2.35E-2</v>
      </c>
      <c r="I1900" s="198">
        <v>5.4699999999999999E-2</v>
      </c>
      <c r="J1900" s="198">
        <v>9.7000000000000003E-2</v>
      </c>
      <c r="K1900" s="198">
        <v>0.14879999999999999</v>
      </c>
      <c r="L1900" s="198">
        <v>0.2087</v>
      </c>
    </row>
    <row r="1901" spans="1:12" x14ac:dyDescent="0.25">
      <c r="A1901" s="8">
        <v>4</v>
      </c>
      <c r="B1901" s="3">
        <v>55</v>
      </c>
      <c r="C1901" s="5">
        <v>380000</v>
      </c>
      <c r="E1901" s="198">
        <v>6.9999999999999999E-4</v>
      </c>
      <c r="F1901" s="198">
        <v>4.1999999999999997E-3</v>
      </c>
      <c r="G1901" s="198">
        <v>1.0800000000000001E-2</v>
      </c>
      <c r="H1901" s="198">
        <v>2.07E-2</v>
      </c>
      <c r="I1901" s="198">
        <v>4.9700000000000001E-2</v>
      </c>
      <c r="J1901" s="198">
        <v>8.9800000000000005E-2</v>
      </c>
      <c r="K1901" s="198">
        <v>0.13980000000000001</v>
      </c>
      <c r="L1901" s="198">
        <v>0.1981</v>
      </c>
    </row>
    <row r="1902" spans="1:12" x14ac:dyDescent="0.25">
      <c r="A1902" s="8">
        <v>4</v>
      </c>
      <c r="B1902" s="3">
        <v>56</v>
      </c>
      <c r="C1902" s="5">
        <v>380000</v>
      </c>
      <c r="E1902" s="198">
        <v>5.0000000000000001E-4</v>
      </c>
      <c r="F1902" s="198">
        <v>3.3999999999999998E-3</v>
      </c>
      <c r="G1902" s="198">
        <v>9.1000000000000004E-3</v>
      </c>
      <c r="H1902" s="198">
        <v>1.7899999999999999E-2</v>
      </c>
      <c r="I1902" s="198">
        <v>4.4600000000000001E-2</v>
      </c>
      <c r="J1902" s="198">
        <v>8.2600000000000007E-2</v>
      </c>
      <c r="K1902" s="198">
        <v>0.1305</v>
      </c>
      <c r="L1902" s="198">
        <v>0.18709999999999999</v>
      </c>
    </row>
    <row r="1903" spans="1:12" x14ac:dyDescent="0.25">
      <c r="A1903" s="8">
        <v>4</v>
      </c>
      <c r="B1903" s="3">
        <v>57</v>
      </c>
      <c r="C1903" s="5">
        <v>380000</v>
      </c>
      <c r="E1903" s="198">
        <v>4.0000000000000002E-4</v>
      </c>
      <c r="F1903" s="198">
        <v>2.7000000000000001E-3</v>
      </c>
      <c r="G1903" s="198">
        <v>7.6E-3</v>
      </c>
      <c r="H1903" s="198">
        <v>1.54E-2</v>
      </c>
      <c r="I1903" s="198">
        <v>3.9800000000000002E-2</v>
      </c>
      <c r="J1903" s="198">
        <v>7.5499999999999998E-2</v>
      </c>
      <c r="K1903" s="198">
        <v>0.12130000000000001</v>
      </c>
      <c r="L1903" s="198">
        <v>0.1762</v>
      </c>
    </row>
    <row r="1904" spans="1:12" x14ac:dyDescent="0.25">
      <c r="A1904" s="8">
        <v>4</v>
      </c>
      <c r="B1904" s="3">
        <v>58</v>
      </c>
      <c r="C1904" s="5">
        <v>380000</v>
      </c>
      <c r="E1904" s="198">
        <v>2.9999999999999997E-4</v>
      </c>
      <c r="F1904" s="198">
        <v>2.0999999999999999E-3</v>
      </c>
      <c r="G1904" s="198">
        <v>6.3E-3</v>
      </c>
      <c r="H1904" s="198">
        <v>1.32E-2</v>
      </c>
      <c r="I1904" s="198">
        <v>3.5499999999999997E-2</v>
      </c>
      <c r="J1904" s="198">
        <v>6.9000000000000006E-2</v>
      </c>
      <c r="K1904" s="198">
        <v>0.1128</v>
      </c>
      <c r="L1904" s="198">
        <v>0.16589999999999999</v>
      </c>
    </row>
    <row r="1905" spans="1:12" x14ac:dyDescent="0.25">
      <c r="A1905" s="8">
        <v>4</v>
      </c>
      <c r="B1905" s="3">
        <v>59</v>
      </c>
      <c r="C1905" s="5">
        <v>380000</v>
      </c>
      <c r="E1905" s="198">
        <v>2.0000000000000001E-4</v>
      </c>
      <c r="F1905" s="198">
        <v>1.6999999999999999E-3</v>
      </c>
      <c r="G1905" s="198">
        <v>5.1999999999999998E-3</v>
      </c>
      <c r="H1905" s="198">
        <v>1.12E-2</v>
      </c>
      <c r="I1905" s="198">
        <v>3.1399999999999997E-2</v>
      </c>
      <c r="J1905" s="198">
        <v>6.2600000000000003E-2</v>
      </c>
      <c r="K1905" s="198">
        <v>0.1043</v>
      </c>
      <c r="L1905" s="198">
        <v>0.15559999999999999</v>
      </c>
    </row>
    <row r="1906" spans="1:12" x14ac:dyDescent="0.25">
      <c r="A1906" s="8">
        <v>4</v>
      </c>
      <c r="B1906" s="3">
        <v>60</v>
      </c>
      <c r="C1906" s="5">
        <v>380000</v>
      </c>
      <c r="E1906" s="198">
        <v>1E-4</v>
      </c>
      <c r="F1906" s="198">
        <v>1.2999999999999999E-3</v>
      </c>
      <c r="G1906" s="198">
        <v>4.1000000000000003E-3</v>
      </c>
      <c r="H1906" s="198">
        <v>9.2999999999999992E-3</v>
      </c>
      <c r="I1906" s="198">
        <v>2.7300000000000001E-2</v>
      </c>
      <c r="J1906" s="198">
        <v>5.62E-2</v>
      </c>
      <c r="K1906" s="198">
        <v>9.5699999999999993E-2</v>
      </c>
      <c r="L1906" s="198">
        <v>0.14549999999999999</v>
      </c>
    </row>
    <row r="1907" spans="1:12" x14ac:dyDescent="0.25">
      <c r="A1907" s="8">
        <v>4</v>
      </c>
      <c r="B1907" s="3">
        <v>61</v>
      </c>
      <c r="C1907" s="5">
        <v>380000</v>
      </c>
      <c r="E1907" s="198">
        <v>1E-4</v>
      </c>
      <c r="F1907" s="198">
        <v>8.9999999999999998E-4</v>
      </c>
      <c r="G1907" s="198">
        <v>3.2000000000000002E-3</v>
      </c>
      <c r="H1907" s="198">
        <v>7.6E-3</v>
      </c>
      <c r="I1907" s="198">
        <v>2.35E-2</v>
      </c>
      <c r="J1907" s="198">
        <v>5.0099999999999999E-2</v>
      </c>
      <c r="K1907" s="198">
        <v>8.7300000000000003E-2</v>
      </c>
      <c r="L1907" s="198">
        <v>0.13669999999999999</v>
      </c>
    </row>
    <row r="1908" spans="1:12" x14ac:dyDescent="0.25">
      <c r="A1908" s="8">
        <v>4</v>
      </c>
      <c r="B1908" s="3">
        <v>62</v>
      </c>
      <c r="C1908" s="5">
        <v>380000</v>
      </c>
      <c r="E1908" s="198">
        <v>1E-4</v>
      </c>
      <c r="F1908" s="198">
        <v>6.9999999999999999E-4</v>
      </c>
      <c r="G1908" s="198">
        <v>2.5000000000000001E-3</v>
      </c>
      <c r="H1908" s="198">
        <v>6.0000000000000001E-3</v>
      </c>
      <c r="I1908" s="198">
        <v>1.9900000000000001E-2</v>
      </c>
      <c r="J1908" s="198">
        <v>4.3999999999999997E-2</v>
      </c>
      <c r="K1908" s="198">
        <v>7.9100000000000004E-2</v>
      </c>
      <c r="L1908" s="198">
        <v>0.12790000000000001</v>
      </c>
    </row>
    <row r="1909" spans="1:12" x14ac:dyDescent="0.25">
      <c r="A1909" s="8">
        <v>4</v>
      </c>
      <c r="B1909" s="3">
        <v>63</v>
      </c>
      <c r="C1909" s="5">
        <v>380000</v>
      </c>
      <c r="E1909" s="198">
        <v>0</v>
      </c>
      <c r="F1909" s="198">
        <v>4.0000000000000002E-4</v>
      </c>
      <c r="G1909" s="198">
        <v>1.8E-3</v>
      </c>
      <c r="H1909" s="198">
        <v>4.5999999999999999E-3</v>
      </c>
      <c r="I1909" s="198">
        <v>1.6400000000000001E-2</v>
      </c>
      <c r="J1909" s="198">
        <v>3.7999999999999999E-2</v>
      </c>
      <c r="K1909" s="198">
        <v>7.1499999999999994E-2</v>
      </c>
      <c r="L1909" s="198">
        <v>0.11890000000000001</v>
      </c>
    </row>
    <row r="1910" spans="1:12" x14ac:dyDescent="0.25">
      <c r="A1910" s="8">
        <v>4</v>
      </c>
      <c r="B1910" s="3">
        <v>64</v>
      </c>
      <c r="C1910" s="5">
        <v>380000</v>
      </c>
      <c r="E1910" s="198">
        <v>0</v>
      </c>
      <c r="F1910" s="198">
        <v>2.9999999999999997E-4</v>
      </c>
      <c r="G1910" s="198">
        <v>1.1999999999999999E-3</v>
      </c>
      <c r="H1910" s="198">
        <v>3.3999999999999998E-3</v>
      </c>
      <c r="I1910" s="198">
        <v>1.32E-2</v>
      </c>
      <c r="J1910" s="198">
        <v>3.2199999999999999E-2</v>
      </c>
      <c r="K1910" s="198">
        <v>6.4100000000000004E-2</v>
      </c>
      <c r="L1910" s="198">
        <v>0.1099</v>
      </c>
    </row>
    <row r="1911" spans="1:12" x14ac:dyDescent="0.25">
      <c r="A1911" s="8">
        <v>4</v>
      </c>
      <c r="B1911" s="3">
        <v>65</v>
      </c>
      <c r="C1911" s="5">
        <v>380000</v>
      </c>
      <c r="E1911" s="198">
        <v>0</v>
      </c>
      <c r="F1911" s="198">
        <v>2.0000000000000001E-4</v>
      </c>
      <c r="G1911" s="198">
        <v>8.0000000000000004E-4</v>
      </c>
      <c r="H1911" s="198">
        <v>2.3999999999999998E-3</v>
      </c>
      <c r="I1911" s="198">
        <v>1.03E-2</v>
      </c>
      <c r="J1911" s="198">
        <v>2.7099999999999999E-2</v>
      </c>
      <c r="K1911" s="198">
        <v>5.6800000000000003E-2</v>
      </c>
      <c r="L1911" s="198">
        <v>0.10100000000000001</v>
      </c>
    </row>
    <row r="1912" spans="1:12" x14ac:dyDescent="0.25">
      <c r="A1912" s="8">
        <v>4</v>
      </c>
      <c r="B1912" s="3">
        <v>66</v>
      </c>
      <c r="C1912" s="5">
        <v>380000</v>
      </c>
      <c r="E1912" s="198">
        <v>0</v>
      </c>
      <c r="F1912" s="198">
        <v>1E-4</v>
      </c>
      <c r="G1912" s="198">
        <v>5.0000000000000001E-4</v>
      </c>
      <c r="H1912" s="198">
        <v>1.6000000000000001E-3</v>
      </c>
      <c r="I1912" s="198">
        <v>7.7000000000000002E-3</v>
      </c>
      <c r="J1912" s="198">
        <v>2.24E-2</v>
      </c>
      <c r="K1912" s="198">
        <v>4.9700000000000001E-2</v>
      </c>
      <c r="L1912" s="198">
        <v>9.2100000000000001E-2</v>
      </c>
    </row>
    <row r="1913" spans="1:12" x14ac:dyDescent="0.25">
      <c r="A1913" s="8">
        <v>4</v>
      </c>
      <c r="B1913" s="3">
        <v>67</v>
      </c>
      <c r="C1913" s="5">
        <v>380000</v>
      </c>
      <c r="E1913" s="198">
        <v>0</v>
      </c>
      <c r="F1913" s="198">
        <v>0</v>
      </c>
      <c r="G1913" s="198">
        <v>2.9999999999999997E-4</v>
      </c>
      <c r="H1913" s="198">
        <v>1E-3</v>
      </c>
      <c r="I1913" s="198">
        <v>5.4000000000000003E-3</v>
      </c>
      <c r="J1913" s="198">
        <v>1.77E-2</v>
      </c>
      <c r="K1913" s="198">
        <v>4.2299999999999997E-2</v>
      </c>
      <c r="L1913" s="198">
        <v>8.2699999999999996E-2</v>
      </c>
    </row>
    <row r="1914" spans="1:12" x14ac:dyDescent="0.25">
      <c r="A1914" s="8">
        <v>4</v>
      </c>
      <c r="B1914" s="3">
        <v>68</v>
      </c>
      <c r="C1914" s="5">
        <v>380000</v>
      </c>
      <c r="E1914" s="198">
        <v>0</v>
      </c>
      <c r="F1914" s="198">
        <v>0</v>
      </c>
      <c r="G1914" s="198">
        <v>1E-4</v>
      </c>
      <c r="H1914" s="198">
        <v>5.0000000000000001E-4</v>
      </c>
      <c r="I1914" s="198">
        <v>3.5000000000000001E-3</v>
      </c>
      <c r="J1914" s="198">
        <v>1.3299999999999999E-2</v>
      </c>
      <c r="K1914" s="198">
        <v>3.5099999999999999E-2</v>
      </c>
      <c r="L1914" s="198">
        <v>7.3099999999999998E-2</v>
      </c>
    </row>
    <row r="1915" spans="1:12" x14ac:dyDescent="0.25">
      <c r="A1915" s="8">
        <v>4</v>
      </c>
      <c r="B1915" s="3">
        <v>69</v>
      </c>
      <c r="C1915" s="5">
        <v>380000</v>
      </c>
      <c r="E1915" s="198">
        <v>0</v>
      </c>
      <c r="F1915" s="198">
        <v>0</v>
      </c>
      <c r="G1915" s="198">
        <v>0</v>
      </c>
      <c r="H1915" s="198">
        <v>2.0000000000000001E-4</v>
      </c>
      <c r="I1915" s="198">
        <v>2.2000000000000001E-3</v>
      </c>
      <c r="J1915" s="198">
        <v>9.7000000000000003E-3</v>
      </c>
      <c r="K1915" s="198">
        <v>2.8500000000000001E-2</v>
      </c>
      <c r="L1915" s="198">
        <v>6.3899999999999998E-2</v>
      </c>
    </row>
    <row r="1916" spans="1:12" x14ac:dyDescent="0.25">
      <c r="A1916" s="8">
        <v>4</v>
      </c>
      <c r="B1916" s="3">
        <v>70</v>
      </c>
      <c r="C1916" s="5">
        <v>380000</v>
      </c>
      <c r="E1916" s="198">
        <v>0</v>
      </c>
      <c r="F1916" s="198">
        <v>0</v>
      </c>
      <c r="G1916" s="198">
        <v>0</v>
      </c>
      <c r="H1916" s="198">
        <v>1E-4</v>
      </c>
      <c r="I1916" s="198">
        <v>1E-3</v>
      </c>
      <c r="J1916" s="198">
        <v>6.1000000000000004E-3</v>
      </c>
      <c r="K1916" s="198">
        <v>2.12E-2</v>
      </c>
      <c r="L1916" s="198">
        <v>5.3400000000000003E-2</v>
      </c>
    </row>
    <row r="1917" spans="1:12" x14ac:dyDescent="0.25">
      <c r="A1917" s="8">
        <v>4</v>
      </c>
      <c r="B1917" s="3">
        <v>71</v>
      </c>
      <c r="C1917" s="5">
        <v>380000</v>
      </c>
      <c r="E1917" s="198">
        <v>0</v>
      </c>
      <c r="F1917" s="198">
        <v>0</v>
      </c>
      <c r="G1917" s="198">
        <v>0</v>
      </c>
      <c r="H1917" s="198">
        <v>0</v>
      </c>
      <c r="I1917" s="198">
        <v>4.0000000000000002E-4</v>
      </c>
      <c r="J1917" s="198">
        <v>3.3999999999999998E-3</v>
      </c>
      <c r="K1917" s="198">
        <v>1.49E-2</v>
      </c>
      <c r="L1917" s="198">
        <v>4.3299999999999998E-2</v>
      </c>
    </row>
    <row r="1918" spans="1:12" x14ac:dyDescent="0.25">
      <c r="A1918" s="8">
        <v>4</v>
      </c>
      <c r="B1918" s="3">
        <v>72</v>
      </c>
      <c r="C1918" s="5">
        <v>380000</v>
      </c>
      <c r="E1918" s="198">
        <v>0</v>
      </c>
      <c r="F1918" s="198">
        <v>0</v>
      </c>
      <c r="G1918" s="198">
        <v>0</v>
      </c>
      <c r="H1918" s="198">
        <v>0</v>
      </c>
      <c r="I1918" s="198">
        <v>1E-4</v>
      </c>
      <c r="J1918" s="198">
        <v>1.1000000000000001E-3</v>
      </c>
      <c r="K1918" s="198">
        <v>7.7999999999999996E-3</v>
      </c>
      <c r="L1918" s="198">
        <v>3.0300000000000001E-2</v>
      </c>
    </row>
    <row r="1919" spans="1:12" x14ac:dyDescent="0.25">
      <c r="A1919" s="8">
        <v>4</v>
      </c>
      <c r="B1919" s="3">
        <v>73</v>
      </c>
      <c r="C1919" s="5">
        <v>380000</v>
      </c>
      <c r="E1919" s="198">
        <v>0</v>
      </c>
      <c r="F1919" s="198">
        <v>0</v>
      </c>
      <c r="G1919" s="198">
        <v>0</v>
      </c>
      <c r="H1919" s="198">
        <v>0</v>
      </c>
      <c r="I1919" s="198">
        <v>0</v>
      </c>
      <c r="J1919" s="198">
        <v>2.0000000000000001E-4</v>
      </c>
      <c r="K1919" s="198">
        <v>2.5999999999999999E-3</v>
      </c>
      <c r="L1919" s="198">
        <v>1.7600000000000001E-2</v>
      </c>
    </row>
    <row r="1920" spans="1:12" x14ac:dyDescent="0.25">
      <c r="A1920" s="8">
        <v>4</v>
      </c>
      <c r="B1920" s="3">
        <v>74</v>
      </c>
      <c r="C1920" s="5">
        <v>380000</v>
      </c>
      <c r="E1920" s="198">
        <v>0</v>
      </c>
      <c r="F1920" s="198">
        <v>0</v>
      </c>
      <c r="G1920" s="198">
        <v>0</v>
      </c>
      <c r="H1920" s="198">
        <v>0</v>
      </c>
      <c r="I1920" s="198">
        <v>0</v>
      </c>
      <c r="J1920" s="198">
        <v>0</v>
      </c>
      <c r="K1920" s="198">
        <v>8.0000000000000004E-4</v>
      </c>
      <c r="L1920" s="198">
        <v>1.03E-2</v>
      </c>
    </row>
    <row r="1921" spans="1:12" x14ac:dyDescent="0.25">
      <c r="A1921" s="8">
        <v>5</v>
      </c>
      <c r="B1921" s="3">
        <v>52</v>
      </c>
      <c r="C1921" s="5">
        <v>380000</v>
      </c>
      <c r="E1921" s="198">
        <v>2.5000000000000001E-3</v>
      </c>
      <c r="F1921" s="198">
        <v>9.7000000000000003E-3</v>
      </c>
      <c r="G1921" s="198">
        <v>2.0899999999999998E-2</v>
      </c>
      <c r="H1921" s="198">
        <v>3.56E-2</v>
      </c>
      <c r="I1921" s="198">
        <v>7.3999999999999996E-2</v>
      </c>
      <c r="J1921" s="198">
        <v>0.12280000000000001</v>
      </c>
      <c r="K1921" s="198">
        <v>0.18029999999999999</v>
      </c>
      <c r="L1921" s="198">
        <v>0.245</v>
      </c>
    </row>
    <row r="1922" spans="1:12" x14ac:dyDescent="0.25">
      <c r="A1922" s="8">
        <v>5</v>
      </c>
      <c r="B1922" s="3">
        <v>53</v>
      </c>
      <c r="C1922" s="5">
        <v>380000</v>
      </c>
      <c r="E1922" s="198">
        <v>2E-3</v>
      </c>
      <c r="F1922" s="198">
        <v>8.3999999999999995E-3</v>
      </c>
      <c r="G1922" s="198">
        <v>1.8499999999999999E-2</v>
      </c>
      <c r="H1922" s="198">
        <v>3.2000000000000001E-2</v>
      </c>
      <c r="I1922" s="198">
        <v>6.8199999999999997E-2</v>
      </c>
      <c r="J1922" s="198">
        <v>0.115</v>
      </c>
      <c r="K1922" s="198">
        <v>0.17069999999999999</v>
      </c>
      <c r="L1922" s="198">
        <v>0.2339</v>
      </c>
    </row>
    <row r="1923" spans="1:12" x14ac:dyDescent="0.25">
      <c r="A1923" s="8">
        <v>5</v>
      </c>
      <c r="B1923" s="3">
        <v>54</v>
      </c>
      <c r="C1923" s="5">
        <v>380000</v>
      </c>
      <c r="E1923" s="198">
        <v>1.6000000000000001E-3</v>
      </c>
      <c r="F1923" s="198">
        <v>7.1000000000000004E-3</v>
      </c>
      <c r="G1923" s="198">
        <v>1.6199999999999999E-2</v>
      </c>
      <c r="H1923" s="198">
        <v>2.86E-2</v>
      </c>
      <c r="I1923" s="198">
        <v>6.2600000000000003E-2</v>
      </c>
      <c r="J1923" s="198">
        <v>0.10730000000000001</v>
      </c>
      <c r="K1923" s="198">
        <v>0.16120000000000001</v>
      </c>
      <c r="L1923" s="198">
        <v>0.22270000000000001</v>
      </c>
    </row>
    <row r="1924" spans="1:12" x14ac:dyDescent="0.25">
      <c r="A1924" s="8">
        <v>5</v>
      </c>
      <c r="B1924" s="3">
        <v>55</v>
      </c>
      <c r="C1924" s="5">
        <v>380000</v>
      </c>
      <c r="E1924" s="198">
        <v>1.2999999999999999E-3</v>
      </c>
      <c r="F1924" s="198">
        <v>6.0000000000000001E-3</v>
      </c>
      <c r="G1924" s="198">
        <v>1.4E-2</v>
      </c>
      <c r="H1924" s="198">
        <v>2.5399999999999999E-2</v>
      </c>
      <c r="I1924" s="198">
        <v>5.7099999999999998E-2</v>
      </c>
      <c r="J1924" s="198">
        <v>9.98E-2</v>
      </c>
      <c r="K1924" s="198">
        <v>0.15179999999999999</v>
      </c>
      <c r="L1924" s="198">
        <v>0.2117</v>
      </c>
    </row>
    <row r="1925" spans="1:12" x14ac:dyDescent="0.25">
      <c r="A1925" s="8">
        <v>5</v>
      </c>
      <c r="B1925" s="3">
        <v>56</v>
      </c>
      <c r="C1925" s="5">
        <v>380000</v>
      </c>
      <c r="E1925" s="198">
        <v>1E-3</v>
      </c>
      <c r="F1925" s="198">
        <v>4.8999999999999998E-3</v>
      </c>
      <c r="G1925" s="198">
        <v>1.2E-2</v>
      </c>
      <c r="H1925" s="198">
        <v>2.2200000000000001E-2</v>
      </c>
      <c r="I1925" s="198">
        <v>5.1700000000000003E-2</v>
      </c>
      <c r="J1925" s="198">
        <v>9.2100000000000001E-2</v>
      </c>
      <c r="K1925" s="198">
        <v>0.14199999999999999</v>
      </c>
      <c r="L1925" s="198">
        <v>0.20030000000000001</v>
      </c>
    </row>
    <row r="1926" spans="1:12" x14ac:dyDescent="0.25">
      <c r="A1926" s="8">
        <v>5</v>
      </c>
      <c r="B1926" s="3">
        <v>57</v>
      </c>
      <c r="C1926" s="5">
        <v>380000</v>
      </c>
      <c r="E1926" s="198">
        <v>8.0000000000000004E-4</v>
      </c>
      <c r="F1926" s="198">
        <v>4.0000000000000001E-3</v>
      </c>
      <c r="G1926" s="198">
        <v>1.01E-2</v>
      </c>
      <c r="H1926" s="198">
        <v>1.9199999999999998E-2</v>
      </c>
      <c r="I1926" s="198">
        <v>4.6399999999999997E-2</v>
      </c>
      <c r="J1926" s="198">
        <v>8.4500000000000006E-2</v>
      </c>
      <c r="K1926" s="198">
        <v>0.13239999999999999</v>
      </c>
      <c r="L1926" s="198">
        <v>0.18890000000000001</v>
      </c>
    </row>
    <row r="1927" spans="1:12" x14ac:dyDescent="0.25">
      <c r="A1927" s="8">
        <v>5</v>
      </c>
      <c r="B1927" s="3">
        <v>58</v>
      </c>
      <c r="C1927" s="5">
        <v>380000</v>
      </c>
      <c r="E1927" s="198">
        <v>5.9999999999999995E-4</v>
      </c>
      <c r="F1927" s="198">
        <v>3.2000000000000002E-3</v>
      </c>
      <c r="G1927" s="198">
        <v>8.5000000000000006E-3</v>
      </c>
      <c r="H1927" s="198">
        <v>1.67E-2</v>
      </c>
      <c r="I1927" s="198">
        <v>4.1700000000000001E-2</v>
      </c>
      <c r="J1927" s="198">
        <v>7.7600000000000002E-2</v>
      </c>
      <c r="K1927" s="198">
        <v>0.1235</v>
      </c>
      <c r="L1927" s="198">
        <v>0.1782</v>
      </c>
    </row>
    <row r="1928" spans="1:12" x14ac:dyDescent="0.25">
      <c r="A1928" s="8">
        <v>5</v>
      </c>
      <c r="B1928" s="3">
        <v>59</v>
      </c>
      <c r="C1928" s="5">
        <v>380000</v>
      </c>
      <c r="E1928" s="198">
        <v>4.0000000000000002E-4</v>
      </c>
      <c r="F1928" s="198">
        <v>2.5999999999999999E-3</v>
      </c>
      <c r="G1928" s="198">
        <v>7.1000000000000004E-3</v>
      </c>
      <c r="H1928" s="198">
        <v>1.43E-2</v>
      </c>
      <c r="I1928" s="198">
        <v>3.7100000000000001E-2</v>
      </c>
      <c r="J1928" s="198">
        <v>7.0699999999999999E-2</v>
      </c>
      <c r="K1928" s="198">
        <v>0.1145</v>
      </c>
      <c r="L1928" s="198">
        <v>0.16739999999999999</v>
      </c>
    </row>
    <row r="1929" spans="1:12" x14ac:dyDescent="0.25">
      <c r="A1929" s="8">
        <v>5</v>
      </c>
      <c r="B1929" s="3">
        <v>60</v>
      </c>
      <c r="C1929" s="5">
        <v>380000</v>
      </c>
      <c r="E1929" s="198">
        <v>2.9999999999999997E-4</v>
      </c>
      <c r="F1929" s="198">
        <v>2E-3</v>
      </c>
      <c r="G1929" s="198">
        <v>5.7999999999999996E-3</v>
      </c>
      <c r="H1929" s="198">
        <v>1.2E-2</v>
      </c>
      <c r="I1929" s="198">
        <v>3.2500000000000001E-2</v>
      </c>
      <c r="J1929" s="198">
        <v>6.3799999999999996E-2</v>
      </c>
      <c r="K1929" s="198">
        <v>0.10539999999999999</v>
      </c>
      <c r="L1929" s="198">
        <v>0.15740000000000001</v>
      </c>
    </row>
    <row r="1930" spans="1:12" x14ac:dyDescent="0.25">
      <c r="A1930" s="8">
        <v>5</v>
      </c>
      <c r="B1930" s="3">
        <v>61</v>
      </c>
      <c r="C1930" s="5">
        <v>380000</v>
      </c>
      <c r="E1930" s="198">
        <v>2.0000000000000001E-4</v>
      </c>
      <c r="F1930" s="198">
        <v>1.5E-3</v>
      </c>
      <c r="G1930" s="198">
        <v>4.5999999999999999E-3</v>
      </c>
      <c r="H1930" s="198">
        <v>0.01</v>
      </c>
      <c r="I1930" s="198">
        <v>2.8299999999999999E-2</v>
      </c>
      <c r="J1930" s="198">
        <v>5.7200000000000001E-2</v>
      </c>
      <c r="K1930" s="198">
        <v>9.6500000000000002E-2</v>
      </c>
      <c r="L1930" s="198">
        <v>0.1484</v>
      </c>
    </row>
    <row r="1931" spans="1:12" x14ac:dyDescent="0.25">
      <c r="A1931" s="8">
        <v>5</v>
      </c>
      <c r="B1931" s="3">
        <v>62</v>
      </c>
      <c r="C1931" s="5">
        <v>380000</v>
      </c>
      <c r="E1931" s="198">
        <v>1E-4</v>
      </c>
      <c r="F1931" s="198">
        <v>1.1000000000000001E-3</v>
      </c>
      <c r="G1931" s="198">
        <v>3.5999999999999999E-3</v>
      </c>
      <c r="H1931" s="198">
        <v>8.0999999999999996E-3</v>
      </c>
      <c r="I1931" s="198">
        <v>2.41E-2</v>
      </c>
      <c r="J1931" s="198">
        <v>5.0599999999999999E-2</v>
      </c>
      <c r="K1931" s="198">
        <v>8.8099999999999998E-2</v>
      </c>
      <c r="L1931" s="198">
        <v>0.13930000000000001</v>
      </c>
    </row>
    <row r="1932" spans="1:12" x14ac:dyDescent="0.25">
      <c r="A1932" s="8">
        <v>5</v>
      </c>
      <c r="B1932" s="3">
        <v>63</v>
      </c>
      <c r="C1932" s="5">
        <v>380000</v>
      </c>
      <c r="E1932" s="198">
        <v>1E-4</v>
      </c>
      <c r="F1932" s="198">
        <v>8.0000000000000004E-4</v>
      </c>
      <c r="G1932" s="198">
        <v>2.7000000000000001E-3</v>
      </c>
      <c r="H1932" s="198">
        <v>6.3E-3</v>
      </c>
      <c r="I1932" s="198">
        <v>2.01E-2</v>
      </c>
      <c r="J1932" s="198">
        <v>4.3999999999999997E-2</v>
      </c>
      <c r="K1932" s="198">
        <v>8.0199999999999994E-2</v>
      </c>
      <c r="L1932" s="198">
        <v>0.13009999999999999</v>
      </c>
    </row>
    <row r="1933" spans="1:12" x14ac:dyDescent="0.25">
      <c r="A1933" s="8">
        <v>5</v>
      </c>
      <c r="B1933" s="3">
        <v>64</v>
      </c>
      <c r="C1933" s="5">
        <v>380000</v>
      </c>
      <c r="E1933" s="198">
        <v>0</v>
      </c>
      <c r="F1933" s="198">
        <v>5.0000000000000001E-4</v>
      </c>
      <c r="G1933" s="198">
        <v>1.9E-3</v>
      </c>
      <c r="H1933" s="198">
        <v>4.7999999999999996E-3</v>
      </c>
      <c r="I1933" s="198">
        <v>1.6400000000000001E-2</v>
      </c>
      <c r="J1933" s="198">
        <v>3.78E-2</v>
      </c>
      <c r="K1933" s="198">
        <v>7.2400000000000006E-2</v>
      </c>
      <c r="L1933" s="198">
        <v>0.1208</v>
      </c>
    </row>
    <row r="1934" spans="1:12" x14ac:dyDescent="0.25">
      <c r="A1934" s="8">
        <v>5</v>
      </c>
      <c r="B1934" s="3">
        <v>65</v>
      </c>
      <c r="C1934" s="5">
        <v>380000</v>
      </c>
      <c r="E1934" s="198">
        <v>0</v>
      </c>
      <c r="F1934" s="198">
        <v>2.9999999999999997E-4</v>
      </c>
      <c r="G1934" s="198">
        <v>1.2999999999999999E-3</v>
      </c>
      <c r="H1934" s="198">
        <v>3.5000000000000001E-3</v>
      </c>
      <c r="I1934" s="198">
        <v>1.2999999999999999E-2</v>
      </c>
      <c r="J1934" s="198">
        <v>3.2300000000000002E-2</v>
      </c>
      <c r="K1934" s="198">
        <v>6.4699999999999994E-2</v>
      </c>
      <c r="L1934" s="198">
        <v>0.1116</v>
      </c>
    </row>
    <row r="1935" spans="1:12" x14ac:dyDescent="0.25">
      <c r="A1935" s="8">
        <v>5</v>
      </c>
      <c r="B1935" s="3">
        <v>66</v>
      </c>
      <c r="C1935" s="5">
        <v>380000</v>
      </c>
      <c r="E1935" s="198">
        <v>0</v>
      </c>
      <c r="F1935" s="198">
        <v>2.0000000000000001E-4</v>
      </c>
      <c r="G1935" s="198">
        <v>8.0000000000000004E-4</v>
      </c>
      <c r="H1935" s="198">
        <v>2.3999999999999998E-3</v>
      </c>
      <c r="I1935" s="198">
        <v>0.01</v>
      </c>
      <c r="J1935" s="198">
        <v>2.7E-2</v>
      </c>
      <c r="K1935" s="198">
        <v>5.7200000000000001E-2</v>
      </c>
      <c r="L1935" s="198">
        <v>0.10249999999999999</v>
      </c>
    </row>
    <row r="1936" spans="1:12" x14ac:dyDescent="0.25">
      <c r="A1936" s="8">
        <v>5</v>
      </c>
      <c r="B1936" s="3">
        <v>67</v>
      </c>
      <c r="C1936" s="5">
        <v>380000</v>
      </c>
      <c r="E1936" s="198">
        <v>0</v>
      </c>
      <c r="F1936" s="198">
        <v>1E-4</v>
      </c>
      <c r="G1936" s="198">
        <v>5.0000000000000001E-4</v>
      </c>
      <c r="H1936" s="198">
        <v>1.5E-3</v>
      </c>
      <c r="I1936" s="198">
        <v>7.1999999999999998E-3</v>
      </c>
      <c r="J1936" s="198">
        <v>2.1700000000000001E-2</v>
      </c>
      <c r="K1936" s="198">
        <v>4.9299999999999997E-2</v>
      </c>
      <c r="L1936" s="198">
        <v>9.2700000000000005E-2</v>
      </c>
    </row>
    <row r="1937" spans="1:12" x14ac:dyDescent="0.25">
      <c r="A1937" s="8">
        <v>5</v>
      </c>
      <c r="B1937" s="3">
        <v>68</v>
      </c>
      <c r="C1937" s="5">
        <v>380000</v>
      </c>
      <c r="E1937" s="198">
        <v>0</v>
      </c>
      <c r="F1937" s="198">
        <v>0</v>
      </c>
      <c r="G1937" s="198">
        <v>2.0000000000000001E-4</v>
      </c>
      <c r="H1937" s="198">
        <v>8.0000000000000004E-4</v>
      </c>
      <c r="I1937" s="198">
        <v>4.8999999999999998E-3</v>
      </c>
      <c r="J1937" s="198">
        <v>1.6799999999999999E-2</v>
      </c>
      <c r="K1937" s="198">
        <v>4.1500000000000002E-2</v>
      </c>
      <c r="L1937" s="198">
        <v>8.2799999999999999E-2</v>
      </c>
    </row>
    <row r="1938" spans="1:12" x14ac:dyDescent="0.25">
      <c r="A1938" s="8">
        <v>5</v>
      </c>
      <c r="B1938" s="3">
        <v>69</v>
      </c>
      <c r="C1938" s="5">
        <v>380000</v>
      </c>
      <c r="E1938" s="198">
        <v>0</v>
      </c>
      <c r="F1938" s="198">
        <v>0</v>
      </c>
      <c r="G1938" s="198">
        <v>1E-4</v>
      </c>
      <c r="H1938" s="198">
        <v>4.0000000000000002E-4</v>
      </c>
      <c r="I1938" s="198">
        <v>3.0999999999999999E-3</v>
      </c>
      <c r="J1938" s="198">
        <v>1.2500000000000001E-2</v>
      </c>
      <c r="K1938" s="198">
        <v>3.4299999999999997E-2</v>
      </c>
      <c r="L1938" s="198">
        <v>7.3300000000000004E-2</v>
      </c>
    </row>
    <row r="1939" spans="1:12" x14ac:dyDescent="0.25">
      <c r="A1939" s="8">
        <v>5</v>
      </c>
      <c r="B1939" s="3">
        <v>70</v>
      </c>
      <c r="C1939" s="5">
        <v>380000</v>
      </c>
      <c r="E1939" s="198">
        <v>0</v>
      </c>
      <c r="F1939" s="198">
        <v>0</v>
      </c>
      <c r="G1939" s="198">
        <v>0</v>
      </c>
      <c r="H1939" s="198">
        <v>1E-4</v>
      </c>
      <c r="I1939" s="198">
        <v>1.6000000000000001E-3</v>
      </c>
      <c r="J1939" s="198">
        <v>8.2000000000000007E-3</v>
      </c>
      <c r="K1939" s="198">
        <v>2.63E-2</v>
      </c>
      <c r="L1939" s="198">
        <v>6.2199999999999998E-2</v>
      </c>
    </row>
    <row r="1940" spans="1:12" x14ac:dyDescent="0.25">
      <c r="A1940" s="8">
        <v>5</v>
      </c>
      <c r="B1940" s="3">
        <v>71</v>
      </c>
      <c r="C1940" s="5">
        <v>380000</v>
      </c>
      <c r="E1940" s="198">
        <v>0</v>
      </c>
      <c r="F1940" s="198">
        <v>0</v>
      </c>
      <c r="G1940" s="198">
        <v>0</v>
      </c>
      <c r="H1940" s="198">
        <v>0</v>
      </c>
      <c r="I1940" s="198">
        <v>6.9999999999999999E-4</v>
      </c>
      <c r="J1940" s="198">
        <v>4.8999999999999998E-3</v>
      </c>
      <c r="K1940" s="198">
        <v>1.9199999999999998E-2</v>
      </c>
      <c r="L1940" s="198">
        <v>5.1499999999999997E-2</v>
      </c>
    </row>
    <row r="1941" spans="1:12" x14ac:dyDescent="0.25">
      <c r="A1941" s="8">
        <v>5</v>
      </c>
      <c r="B1941" s="3">
        <v>72</v>
      </c>
      <c r="C1941" s="5">
        <v>380000</v>
      </c>
      <c r="E1941" s="198">
        <v>0</v>
      </c>
      <c r="F1941" s="198">
        <v>0</v>
      </c>
      <c r="G1941" s="198">
        <v>0</v>
      </c>
      <c r="H1941" s="198">
        <v>0</v>
      </c>
      <c r="I1941" s="198">
        <v>1E-4</v>
      </c>
      <c r="J1941" s="198">
        <v>1.8E-3</v>
      </c>
      <c r="K1941" s="198">
        <v>1.09E-2</v>
      </c>
      <c r="L1941" s="198">
        <v>3.7600000000000001E-2</v>
      </c>
    </row>
    <row r="1942" spans="1:12" x14ac:dyDescent="0.25">
      <c r="A1942" s="8">
        <v>5</v>
      </c>
      <c r="B1942" s="3">
        <v>73</v>
      </c>
      <c r="C1942" s="5">
        <v>380000</v>
      </c>
      <c r="E1942" s="198">
        <v>0</v>
      </c>
      <c r="F1942" s="198">
        <v>0</v>
      </c>
      <c r="G1942" s="198">
        <v>0</v>
      </c>
      <c r="H1942" s="198">
        <v>0</v>
      </c>
      <c r="I1942" s="198">
        <v>0</v>
      </c>
      <c r="J1942" s="198">
        <v>2.9999999999999997E-4</v>
      </c>
      <c r="K1942" s="198">
        <v>4.1999999999999997E-3</v>
      </c>
      <c r="L1942" s="198">
        <v>2.3400000000000001E-2</v>
      </c>
    </row>
    <row r="1943" spans="1:12" x14ac:dyDescent="0.25">
      <c r="A1943" s="8">
        <v>5</v>
      </c>
      <c r="B1943" s="3">
        <v>74</v>
      </c>
      <c r="C1943" s="5">
        <v>380000</v>
      </c>
      <c r="E1943" s="198">
        <v>0</v>
      </c>
      <c r="F1943" s="198">
        <v>0</v>
      </c>
      <c r="G1943" s="198">
        <v>0</v>
      </c>
      <c r="H1943" s="198">
        <v>0</v>
      </c>
      <c r="I1943" s="198">
        <v>0</v>
      </c>
      <c r="J1943" s="198">
        <v>0</v>
      </c>
      <c r="K1943" s="198">
        <v>1.5E-3</v>
      </c>
      <c r="L1943" s="198">
        <v>1.49E-2</v>
      </c>
    </row>
    <row r="1944" spans="1:12" x14ac:dyDescent="0.25">
      <c r="A1944" s="8">
        <v>6</v>
      </c>
      <c r="B1944" s="3">
        <v>52</v>
      </c>
      <c r="C1944" s="5">
        <v>380000</v>
      </c>
      <c r="E1944" s="198">
        <v>3.2000000000000002E-3</v>
      </c>
      <c r="F1944" s="198">
        <v>1.21E-2</v>
      </c>
      <c r="G1944" s="198">
        <v>2.5399999999999999E-2</v>
      </c>
      <c r="H1944" s="198">
        <v>4.2299999999999997E-2</v>
      </c>
      <c r="I1944" s="198">
        <v>8.5300000000000001E-2</v>
      </c>
      <c r="J1944" s="198">
        <v>0.13830000000000001</v>
      </c>
      <c r="K1944" s="198">
        <v>0.1993</v>
      </c>
      <c r="L1944" s="198">
        <v>0.26690000000000003</v>
      </c>
    </row>
    <row r="1945" spans="1:12" x14ac:dyDescent="0.25">
      <c r="A1945" s="8">
        <v>6</v>
      </c>
      <c r="B1945" s="3">
        <v>53</v>
      </c>
      <c r="C1945" s="5">
        <v>380000</v>
      </c>
      <c r="E1945" s="198">
        <v>2.7000000000000001E-3</v>
      </c>
      <c r="F1945" s="198">
        <v>1.06E-2</v>
      </c>
      <c r="G1945" s="198">
        <v>2.2700000000000001E-2</v>
      </c>
      <c r="H1945" s="198">
        <v>3.8399999999999997E-2</v>
      </c>
      <c r="I1945" s="198">
        <v>7.9200000000000007E-2</v>
      </c>
      <c r="J1945" s="198">
        <v>0.13009999999999999</v>
      </c>
      <c r="K1945" s="198">
        <v>0.18940000000000001</v>
      </c>
      <c r="L1945" s="198">
        <v>0.25530000000000003</v>
      </c>
    </row>
    <row r="1946" spans="1:12" x14ac:dyDescent="0.25">
      <c r="A1946" s="8">
        <v>6</v>
      </c>
      <c r="B1946" s="3">
        <v>54</v>
      </c>
      <c r="C1946" s="5">
        <v>380000</v>
      </c>
      <c r="E1946" s="198">
        <v>2.2000000000000001E-3</v>
      </c>
      <c r="F1946" s="198">
        <v>9.1000000000000004E-3</v>
      </c>
      <c r="G1946" s="198">
        <v>2.01E-2</v>
      </c>
      <c r="H1946" s="198">
        <v>3.4700000000000002E-2</v>
      </c>
      <c r="I1946" s="198">
        <v>7.3200000000000001E-2</v>
      </c>
      <c r="J1946" s="198">
        <v>0.122</v>
      </c>
      <c r="K1946" s="198">
        <v>0.1794</v>
      </c>
      <c r="L1946" s="198">
        <v>0.24360000000000001</v>
      </c>
    </row>
    <row r="1947" spans="1:12" x14ac:dyDescent="0.25">
      <c r="A1947" s="8">
        <v>6</v>
      </c>
      <c r="B1947" s="3">
        <v>55</v>
      </c>
      <c r="C1947" s="5">
        <v>380000</v>
      </c>
      <c r="E1947" s="198">
        <v>1.8E-3</v>
      </c>
      <c r="F1947" s="198">
        <v>7.7999999999999996E-3</v>
      </c>
      <c r="G1947" s="198">
        <v>1.77E-2</v>
      </c>
      <c r="H1947" s="198">
        <v>3.1099999999999999E-2</v>
      </c>
      <c r="I1947" s="198">
        <v>6.7299999999999999E-2</v>
      </c>
      <c r="J1947" s="198">
        <v>0.114</v>
      </c>
      <c r="K1947" s="198">
        <v>0.1694</v>
      </c>
      <c r="L1947" s="198">
        <v>0.23200000000000001</v>
      </c>
    </row>
    <row r="1948" spans="1:12" x14ac:dyDescent="0.25">
      <c r="A1948" s="8">
        <v>6</v>
      </c>
      <c r="B1948" s="3">
        <v>56</v>
      </c>
      <c r="C1948" s="5">
        <v>380000</v>
      </c>
      <c r="E1948" s="198">
        <v>1.4E-3</v>
      </c>
      <c r="F1948" s="198">
        <v>6.6E-3</v>
      </c>
      <c r="G1948" s="198">
        <v>1.54E-2</v>
      </c>
      <c r="H1948" s="198">
        <v>2.76E-2</v>
      </c>
      <c r="I1948" s="198">
        <v>6.1400000000000003E-2</v>
      </c>
      <c r="J1948" s="198">
        <v>0.10580000000000001</v>
      </c>
      <c r="K1948" s="198">
        <v>0.15909999999999999</v>
      </c>
      <c r="L1948" s="198">
        <v>0.21990000000000001</v>
      </c>
    </row>
    <row r="1949" spans="1:12" x14ac:dyDescent="0.25">
      <c r="A1949" s="8">
        <v>6</v>
      </c>
      <c r="B1949" s="3">
        <v>57</v>
      </c>
      <c r="C1949" s="5">
        <v>380000</v>
      </c>
      <c r="E1949" s="198">
        <v>1.1000000000000001E-3</v>
      </c>
      <c r="F1949" s="198">
        <v>5.4000000000000003E-3</v>
      </c>
      <c r="G1949" s="198">
        <v>1.32E-2</v>
      </c>
      <c r="H1949" s="198">
        <v>2.4199999999999999E-2</v>
      </c>
      <c r="I1949" s="198">
        <v>5.5599999999999997E-2</v>
      </c>
      <c r="J1949" s="198">
        <v>9.7699999999999995E-2</v>
      </c>
      <c r="K1949" s="198">
        <v>0.1489</v>
      </c>
      <c r="L1949" s="198">
        <v>0.20780000000000001</v>
      </c>
    </row>
    <row r="1950" spans="1:12" x14ac:dyDescent="0.25">
      <c r="A1950" s="8">
        <v>6</v>
      </c>
      <c r="B1950" s="3">
        <v>58</v>
      </c>
      <c r="C1950" s="5">
        <v>380000</v>
      </c>
      <c r="E1950" s="198">
        <v>8.9999999999999998E-4</v>
      </c>
      <c r="F1950" s="198">
        <v>4.4999999999999997E-3</v>
      </c>
      <c r="G1950" s="198">
        <v>1.1299999999999999E-2</v>
      </c>
      <c r="H1950" s="198">
        <v>2.1299999999999999E-2</v>
      </c>
      <c r="I1950" s="198">
        <v>5.04E-2</v>
      </c>
      <c r="J1950" s="198">
        <v>9.0200000000000002E-2</v>
      </c>
      <c r="K1950" s="198">
        <v>0.13919999999999999</v>
      </c>
      <c r="L1950" s="198">
        <v>0.1963</v>
      </c>
    </row>
    <row r="1951" spans="1:12" x14ac:dyDescent="0.25">
      <c r="A1951" s="8">
        <v>6</v>
      </c>
      <c r="B1951" s="3">
        <v>59</v>
      </c>
      <c r="C1951" s="5">
        <v>380000</v>
      </c>
      <c r="E1951" s="198">
        <v>6.9999999999999999E-4</v>
      </c>
      <c r="F1951" s="198">
        <v>3.7000000000000002E-3</v>
      </c>
      <c r="G1951" s="198">
        <v>9.5999999999999992E-3</v>
      </c>
      <c r="H1951" s="198">
        <v>1.8499999999999999E-2</v>
      </c>
      <c r="I1951" s="198">
        <v>4.5199999999999997E-2</v>
      </c>
      <c r="J1951" s="198">
        <v>8.2699999999999996E-2</v>
      </c>
      <c r="K1951" s="198">
        <v>0.1295</v>
      </c>
      <c r="L1951" s="198">
        <v>0.1847</v>
      </c>
    </row>
    <row r="1952" spans="1:12" x14ac:dyDescent="0.25">
      <c r="A1952" s="8">
        <v>6</v>
      </c>
      <c r="B1952" s="3">
        <v>60</v>
      </c>
      <c r="C1952" s="5">
        <v>380000</v>
      </c>
      <c r="E1952" s="198">
        <v>5.0000000000000001E-4</v>
      </c>
      <c r="F1952" s="198">
        <v>2.8999999999999998E-3</v>
      </c>
      <c r="G1952" s="198">
        <v>8.0000000000000002E-3</v>
      </c>
      <c r="H1952" s="198">
        <v>1.5800000000000002E-2</v>
      </c>
      <c r="I1952" s="198">
        <v>4.0099999999999997E-2</v>
      </c>
      <c r="J1952" s="198">
        <v>7.51E-2</v>
      </c>
      <c r="K1952" s="198">
        <v>0.1196</v>
      </c>
      <c r="L1952" s="198">
        <v>0.1749</v>
      </c>
    </row>
    <row r="1953" spans="1:12" x14ac:dyDescent="0.25">
      <c r="A1953" s="8">
        <v>6</v>
      </c>
      <c r="B1953" s="3">
        <v>61</v>
      </c>
      <c r="C1953" s="5">
        <v>380000</v>
      </c>
      <c r="E1953" s="198">
        <v>2.9999999999999997E-4</v>
      </c>
      <c r="F1953" s="198">
        <v>2.3E-3</v>
      </c>
      <c r="G1953" s="198">
        <v>6.4999999999999997E-3</v>
      </c>
      <c r="H1953" s="198">
        <v>1.34E-2</v>
      </c>
      <c r="I1953" s="198">
        <v>3.5200000000000002E-2</v>
      </c>
      <c r="J1953" s="198">
        <v>6.7599999999999993E-2</v>
      </c>
      <c r="K1953" s="198">
        <v>0.1099</v>
      </c>
      <c r="L1953" s="198">
        <v>0.16569999999999999</v>
      </c>
    </row>
    <row r="1954" spans="1:12" x14ac:dyDescent="0.25">
      <c r="A1954" s="8">
        <v>6</v>
      </c>
      <c r="B1954" s="3">
        <v>62</v>
      </c>
      <c r="C1954" s="5">
        <v>380000</v>
      </c>
      <c r="E1954" s="198">
        <v>2.0000000000000001E-4</v>
      </c>
      <c r="F1954" s="198">
        <v>1.6999999999999999E-3</v>
      </c>
      <c r="G1954" s="198">
        <v>5.1999999999999998E-3</v>
      </c>
      <c r="H1954" s="198">
        <v>1.0999999999999999E-2</v>
      </c>
      <c r="I1954" s="198">
        <v>3.0499999999999999E-2</v>
      </c>
      <c r="J1954" s="198">
        <v>6.0199999999999997E-2</v>
      </c>
      <c r="K1954" s="198">
        <v>0.1014</v>
      </c>
      <c r="L1954" s="198">
        <v>0.15640000000000001</v>
      </c>
    </row>
    <row r="1955" spans="1:12" x14ac:dyDescent="0.25">
      <c r="A1955" s="8">
        <v>6</v>
      </c>
      <c r="B1955" s="3">
        <v>63</v>
      </c>
      <c r="C1955" s="5">
        <v>380000</v>
      </c>
      <c r="E1955" s="198">
        <v>2.0000000000000001E-4</v>
      </c>
      <c r="F1955" s="198">
        <v>1.1999999999999999E-3</v>
      </c>
      <c r="G1955" s="198">
        <v>4.0000000000000001E-3</v>
      </c>
      <c r="H1955" s="198">
        <v>8.8000000000000005E-3</v>
      </c>
      <c r="I1955" s="198">
        <v>2.58E-2</v>
      </c>
      <c r="J1955" s="198">
        <v>5.28E-2</v>
      </c>
      <c r="K1955" s="198">
        <v>9.3100000000000002E-2</v>
      </c>
      <c r="L1955" s="198">
        <v>0.14680000000000001</v>
      </c>
    </row>
    <row r="1956" spans="1:12" x14ac:dyDescent="0.25">
      <c r="A1956" s="8">
        <v>6</v>
      </c>
      <c r="B1956" s="3">
        <v>64</v>
      </c>
      <c r="C1956" s="5">
        <v>380000</v>
      </c>
      <c r="E1956" s="198">
        <v>1E-4</v>
      </c>
      <c r="F1956" s="198">
        <v>8.9999999999999998E-4</v>
      </c>
      <c r="G1956" s="198">
        <v>2.8999999999999998E-3</v>
      </c>
      <c r="H1956" s="198">
        <v>6.8999999999999999E-3</v>
      </c>
      <c r="I1956" s="198">
        <v>2.1299999999999999E-2</v>
      </c>
      <c r="J1956" s="198">
        <v>4.6100000000000002E-2</v>
      </c>
      <c r="K1956" s="198">
        <v>8.48E-2</v>
      </c>
      <c r="L1956" s="198">
        <v>0.13730000000000001</v>
      </c>
    </row>
    <row r="1957" spans="1:12" x14ac:dyDescent="0.25">
      <c r="A1957" s="8">
        <v>6</v>
      </c>
      <c r="B1957" s="3">
        <v>65</v>
      </c>
      <c r="C1957" s="5">
        <v>380000</v>
      </c>
      <c r="E1957" s="198">
        <v>1E-4</v>
      </c>
      <c r="F1957" s="198">
        <v>5.9999999999999995E-4</v>
      </c>
      <c r="G1957" s="198">
        <v>2.0999999999999999E-3</v>
      </c>
      <c r="H1957" s="198">
        <v>5.1000000000000004E-3</v>
      </c>
      <c r="I1957" s="198">
        <v>1.72E-2</v>
      </c>
      <c r="J1957" s="198">
        <v>0.04</v>
      </c>
      <c r="K1957" s="198">
        <v>7.6600000000000001E-2</v>
      </c>
      <c r="L1957" s="198">
        <v>0.1278</v>
      </c>
    </row>
    <row r="1958" spans="1:12" x14ac:dyDescent="0.25">
      <c r="A1958" s="8">
        <v>6</v>
      </c>
      <c r="B1958" s="3">
        <v>66</v>
      </c>
      <c r="C1958" s="5">
        <v>380000</v>
      </c>
      <c r="E1958" s="198">
        <v>0</v>
      </c>
      <c r="F1958" s="198">
        <v>2.9999999999999997E-4</v>
      </c>
      <c r="G1958" s="198">
        <v>1.4E-3</v>
      </c>
      <c r="H1958" s="198">
        <v>3.7000000000000002E-3</v>
      </c>
      <c r="I1958" s="198">
        <v>1.34E-2</v>
      </c>
      <c r="J1958" s="198">
        <v>3.4099999999999998E-2</v>
      </c>
      <c r="K1958" s="198">
        <v>6.8500000000000005E-2</v>
      </c>
      <c r="L1958" s="198">
        <v>0.1183</v>
      </c>
    </row>
    <row r="1959" spans="1:12" x14ac:dyDescent="0.25">
      <c r="A1959" s="8">
        <v>6</v>
      </c>
      <c r="B1959" s="3">
        <v>67</v>
      </c>
      <c r="C1959" s="5">
        <v>380000</v>
      </c>
      <c r="E1959" s="198">
        <v>0</v>
      </c>
      <c r="F1959" s="198">
        <v>2.0000000000000001E-4</v>
      </c>
      <c r="G1959" s="198">
        <v>8.0000000000000004E-4</v>
      </c>
      <c r="H1959" s="198">
        <v>2.3999999999999998E-3</v>
      </c>
      <c r="I1959" s="198">
        <v>1.01E-2</v>
      </c>
      <c r="J1959" s="198">
        <v>2.8000000000000001E-2</v>
      </c>
      <c r="K1959" s="198">
        <v>0.06</v>
      </c>
      <c r="L1959" s="198">
        <v>0.1081</v>
      </c>
    </row>
    <row r="1960" spans="1:12" x14ac:dyDescent="0.25">
      <c r="A1960" s="8">
        <v>6</v>
      </c>
      <c r="B1960" s="3">
        <v>68</v>
      </c>
      <c r="C1960" s="5">
        <v>380000</v>
      </c>
      <c r="E1960" s="198">
        <v>0</v>
      </c>
      <c r="F1960" s="198">
        <v>1E-4</v>
      </c>
      <c r="G1960" s="198">
        <v>4.0000000000000002E-4</v>
      </c>
      <c r="H1960" s="198">
        <v>1.4E-3</v>
      </c>
      <c r="I1960" s="198">
        <v>7.1000000000000004E-3</v>
      </c>
      <c r="J1960" s="198">
        <v>2.23E-2</v>
      </c>
      <c r="K1960" s="198">
        <v>5.1499999999999997E-2</v>
      </c>
      <c r="L1960" s="198">
        <v>9.7699999999999995E-2</v>
      </c>
    </row>
    <row r="1961" spans="1:12" x14ac:dyDescent="0.25">
      <c r="A1961" s="8">
        <v>6</v>
      </c>
      <c r="B1961" s="3">
        <v>69</v>
      </c>
      <c r="C1961" s="5">
        <v>380000</v>
      </c>
      <c r="E1961" s="198">
        <v>0</v>
      </c>
      <c r="F1961" s="198">
        <v>0</v>
      </c>
      <c r="G1961" s="198">
        <v>2.0000000000000001E-4</v>
      </c>
      <c r="H1961" s="198">
        <v>6.9999999999999999E-4</v>
      </c>
      <c r="I1961" s="198">
        <v>4.7999999999999996E-3</v>
      </c>
      <c r="J1961" s="198">
        <v>1.72E-2</v>
      </c>
      <c r="K1961" s="198">
        <v>4.3499999999999997E-2</v>
      </c>
      <c r="L1961" s="198">
        <v>8.77E-2</v>
      </c>
    </row>
    <row r="1962" spans="1:12" x14ac:dyDescent="0.25">
      <c r="A1962" s="8">
        <v>6</v>
      </c>
      <c r="B1962" s="3">
        <v>70</v>
      </c>
      <c r="C1962" s="5">
        <v>380000</v>
      </c>
      <c r="E1962" s="198">
        <v>0</v>
      </c>
      <c r="F1962" s="198">
        <v>0</v>
      </c>
      <c r="G1962" s="198">
        <v>1E-4</v>
      </c>
      <c r="H1962" s="198">
        <v>2.9999999999999997E-4</v>
      </c>
      <c r="I1962" s="198">
        <v>2.7000000000000001E-3</v>
      </c>
      <c r="J1962" s="198">
        <v>1.1900000000000001E-2</v>
      </c>
      <c r="K1962" s="198">
        <v>3.4500000000000003E-2</v>
      </c>
      <c r="L1962" s="198">
        <v>7.5999999999999998E-2</v>
      </c>
    </row>
    <row r="1963" spans="1:12" x14ac:dyDescent="0.25">
      <c r="A1963" s="8">
        <v>6</v>
      </c>
      <c r="B1963" s="3">
        <v>71</v>
      </c>
      <c r="C1963" s="5">
        <v>380000</v>
      </c>
      <c r="E1963" s="198">
        <v>0</v>
      </c>
      <c r="F1963" s="198">
        <v>0</v>
      </c>
      <c r="G1963" s="198">
        <v>0</v>
      </c>
      <c r="H1963" s="198">
        <v>1E-4</v>
      </c>
      <c r="I1963" s="198">
        <v>1.2999999999999999E-3</v>
      </c>
      <c r="J1963" s="198">
        <v>7.4999999999999997E-3</v>
      </c>
      <c r="K1963" s="198">
        <v>2.6200000000000001E-2</v>
      </c>
      <c r="L1963" s="198">
        <v>6.4699999999999994E-2</v>
      </c>
    </row>
    <row r="1964" spans="1:12" x14ac:dyDescent="0.25">
      <c r="A1964" s="8">
        <v>6</v>
      </c>
      <c r="B1964" s="3">
        <v>72</v>
      </c>
      <c r="C1964" s="5">
        <v>380000</v>
      </c>
      <c r="E1964" s="198">
        <v>0</v>
      </c>
      <c r="F1964" s="198">
        <v>0</v>
      </c>
      <c r="G1964" s="198">
        <v>0</v>
      </c>
      <c r="H1964" s="198">
        <v>0</v>
      </c>
      <c r="I1964" s="198">
        <v>2.9999999999999997E-4</v>
      </c>
      <c r="J1964" s="198">
        <v>3.2000000000000002E-3</v>
      </c>
      <c r="K1964" s="198">
        <v>1.6199999999999999E-2</v>
      </c>
      <c r="L1964" s="198">
        <v>4.9599999999999998E-2</v>
      </c>
    </row>
    <row r="1965" spans="1:12" x14ac:dyDescent="0.25">
      <c r="A1965" s="8">
        <v>6</v>
      </c>
      <c r="B1965" s="3">
        <v>73</v>
      </c>
      <c r="C1965" s="5">
        <v>380000</v>
      </c>
      <c r="E1965" s="198">
        <v>0</v>
      </c>
      <c r="F1965" s="198">
        <v>0</v>
      </c>
      <c r="G1965" s="198">
        <v>0</v>
      </c>
      <c r="H1965" s="198">
        <v>0</v>
      </c>
      <c r="I1965" s="198">
        <v>0</v>
      </c>
      <c r="J1965" s="198">
        <v>6.9999999999999999E-4</v>
      </c>
      <c r="K1965" s="198">
        <v>7.4000000000000003E-3</v>
      </c>
      <c r="L1965" s="198">
        <v>3.3700000000000001E-2</v>
      </c>
    </row>
    <row r="1966" spans="1:12" x14ac:dyDescent="0.25">
      <c r="A1966" s="8">
        <v>6</v>
      </c>
      <c r="B1966" s="3">
        <v>74</v>
      </c>
      <c r="C1966" s="5">
        <v>380000</v>
      </c>
      <c r="E1966" s="198">
        <v>0</v>
      </c>
      <c r="F1966" s="198">
        <v>0</v>
      </c>
      <c r="G1966" s="198">
        <v>0</v>
      </c>
      <c r="H1966" s="198">
        <v>0</v>
      </c>
      <c r="I1966" s="198">
        <v>0</v>
      </c>
      <c r="J1966" s="198">
        <v>1E-4</v>
      </c>
      <c r="K1966" s="198">
        <v>3.3E-3</v>
      </c>
      <c r="L1966" s="198">
        <v>2.3599999999999999E-2</v>
      </c>
    </row>
    <row r="1967" spans="1:12" x14ac:dyDescent="0.25">
      <c r="A1967" s="8">
        <v>7</v>
      </c>
      <c r="B1967" s="3">
        <v>52</v>
      </c>
      <c r="C1967" s="5">
        <v>380000</v>
      </c>
      <c r="E1967" s="198">
        <v>4.8999999999999998E-3</v>
      </c>
      <c r="F1967" s="198">
        <v>1.6500000000000001E-2</v>
      </c>
      <c r="G1967" s="198">
        <v>3.27E-2</v>
      </c>
      <c r="H1967" s="198">
        <v>5.2499999999999998E-2</v>
      </c>
      <c r="I1967" s="198">
        <v>0.1004</v>
      </c>
      <c r="J1967" s="198">
        <v>0.15740000000000001</v>
      </c>
      <c r="K1967" s="198">
        <v>0.22140000000000001</v>
      </c>
      <c r="L1967" s="198">
        <v>0.29110000000000003</v>
      </c>
    </row>
    <row r="1968" spans="1:12" x14ac:dyDescent="0.25">
      <c r="A1968" s="8">
        <v>7</v>
      </c>
      <c r="B1968" s="3">
        <v>53</v>
      </c>
      <c r="C1968" s="5">
        <v>380000</v>
      </c>
      <c r="E1968" s="198">
        <v>4.1999999999999997E-3</v>
      </c>
      <c r="F1968" s="198">
        <v>1.47E-2</v>
      </c>
      <c r="G1968" s="198">
        <v>2.9600000000000001E-2</v>
      </c>
      <c r="H1968" s="198">
        <v>4.82E-2</v>
      </c>
      <c r="I1968" s="198">
        <v>9.3799999999999994E-2</v>
      </c>
      <c r="J1968" s="198">
        <v>0.1487</v>
      </c>
      <c r="K1968" s="198">
        <v>0.21079999999999999</v>
      </c>
      <c r="L1968" s="198">
        <v>0.27879999999999999</v>
      </c>
    </row>
    <row r="1969" spans="1:12" x14ac:dyDescent="0.25">
      <c r="A1969" s="8">
        <v>7</v>
      </c>
      <c r="B1969" s="3">
        <v>54</v>
      </c>
      <c r="C1969" s="5">
        <v>380000</v>
      </c>
      <c r="E1969" s="198">
        <v>3.5000000000000001E-3</v>
      </c>
      <c r="F1969" s="198">
        <v>1.29E-2</v>
      </c>
      <c r="G1969" s="198">
        <v>2.6700000000000002E-2</v>
      </c>
      <c r="H1969" s="198">
        <v>4.3900000000000002E-2</v>
      </c>
      <c r="I1969" s="198">
        <v>8.72E-2</v>
      </c>
      <c r="J1969" s="198">
        <v>0.1399</v>
      </c>
      <c r="K1969" s="198">
        <v>0.2001</v>
      </c>
      <c r="L1969" s="198">
        <v>0.26640000000000003</v>
      </c>
    </row>
    <row r="1970" spans="1:12" x14ac:dyDescent="0.25">
      <c r="A1970" s="8">
        <v>7</v>
      </c>
      <c r="B1970" s="3">
        <v>55</v>
      </c>
      <c r="C1970" s="5">
        <v>380000</v>
      </c>
      <c r="E1970" s="198">
        <v>2.8999999999999998E-3</v>
      </c>
      <c r="F1970" s="198">
        <v>1.1299999999999999E-2</v>
      </c>
      <c r="G1970" s="198">
        <v>2.3800000000000002E-2</v>
      </c>
      <c r="H1970" s="198">
        <v>3.9899999999999998E-2</v>
      </c>
      <c r="I1970" s="198">
        <v>8.0799999999999997E-2</v>
      </c>
      <c r="J1970" s="198">
        <v>0.1313</v>
      </c>
      <c r="K1970" s="198">
        <v>0.1895</v>
      </c>
      <c r="L1970" s="198">
        <v>0.254</v>
      </c>
    </row>
    <row r="1971" spans="1:12" x14ac:dyDescent="0.25">
      <c r="A1971" s="8">
        <v>7</v>
      </c>
      <c r="B1971" s="3">
        <v>56</v>
      </c>
      <c r="C1971" s="5">
        <v>380000</v>
      </c>
      <c r="E1971" s="198">
        <v>2.3999999999999998E-3</v>
      </c>
      <c r="F1971" s="198">
        <v>9.7000000000000003E-3</v>
      </c>
      <c r="G1971" s="198">
        <v>2.1000000000000001E-2</v>
      </c>
      <c r="H1971" s="198">
        <v>3.5799999999999998E-2</v>
      </c>
      <c r="I1971" s="198">
        <v>7.4200000000000002E-2</v>
      </c>
      <c r="J1971" s="198">
        <v>0.12230000000000001</v>
      </c>
      <c r="K1971" s="198">
        <v>0.1784</v>
      </c>
      <c r="L1971" s="198">
        <v>0.24110000000000001</v>
      </c>
    </row>
    <row r="1972" spans="1:12" x14ac:dyDescent="0.25">
      <c r="A1972" s="8">
        <v>7</v>
      </c>
      <c r="B1972" s="3">
        <v>57</v>
      </c>
      <c r="C1972" s="5">
        <v>380000</v>
      </c>
      <c r="E1972" s="198">
        <v>1.9E-3</v>
      </c>
      <c r="F1972" s="198">
        <v>8.2000000000000007E-3</v>
      </c>
      <c r="G1972" s="198">
        <v>1.83E-2</v>
      </c>
      <c r="H1972" s="198">
        <v>3.1800000000000002E-2</v>
      </c>
      <c r="I1972" s="198">
        <v>6.7699999999999996E-2</v>
      </c>
      <c r="J1972" s="198">
        <v>0.1134</v>
      </c>
      <c r="K1972" s="198">
        <v>0.1673</v>
      </c>
      <c r="L1972" s="198">
        <v>0.22819999999999999</v>
      </c>
    </row>
    <row r="1973" spans="1:12" x14ac:dyDescent="0.25">
      <c r="A1973" s="8">
        <v>7</v>
      </c>
      <c r="B1973" s="3">
        <v>58</v>
      </c>
      <c r="C1973" s="5">
        <v>380000</v>
      </c>
      <c r="E1973" s="198">
        <v>1.6000000000000001E-3</v>
      </c>
      <c r="F1973" s="198">
        <v>7.0000000000000001E-3</v>
      </c>
      <c r="G1973" s="198">
        <v>1.6E-2</v>
      </c>
      <c r="H1973" s="198">
        <v>2.8299999999999999E-2</v>
      </c>
      <c r="I1973" s="198">
        <v>6.1699999999999998E-2</v>
      </c>
      <c r="J1973" s="198">
        <v>0.1051</v>
      </c>
      <c r="K1973" s="198">
        <v>0.15679999999999999</v>
      </c>
      <c r="L1973" s="198">
        <v>0.21590000000000001</v>
      </c>
    </row>
    <row r="1974" spans="1:12" x14ac:dyDescent="0.25">
      <c r="A1974" s="8">
        <v>7</v>
      </c>
      <c r="B1974" s="3">
        <v>59</v>
      </c>
      <c r="C1974" s="5">
        <v>380000</v>
      </c>
      <c r="E1974" s="198">
        <v>1.1999999999999999E-3</v>
      </c>
      <c r="F1974" s="198">
        <v>5.7999999999999996E-3</v>
      </c>
      <c r="G1974" s="198">
        <v>1.38E-2</v>
      </c>
      <c r="H1974" s="198">
        <v>2.4899999999999999E-2</v>
      </c>
      <c r="I1974" s="198">
        <v>5.5800000000000002E-2</v>
      </c>
      <c r="J1974" s="198">
        <v>9.6699999999999994E-2</v>
      </c>
      <c r="K1974" s="198">
        <v>0.1462</v>
      </c>
      <c r="L1974" s="198">
        <v>0.2039</v>
      </c>
    </row>
    <row r="1975" spans="1:12" x14ac:dyDescent="0.25">
      <c r="A1975" s="8">
        <v>7</v>
      </c>
      <c r="B1975" s="3">
        <v>60</v>
      </c>
      <c r="C1975" s="5">
        <v>380000</v>
      </c>
      <c r="E1975" s="198">
        <v>1E-3</v>
      </c>
      <c r="F1975" s="198">
        <v>4.7999999999999996E-3</v>
      </c>
      <c r="G1975" s="198">
        <v>1.17E-2</v>
      </c>
      <c r="H1975" s="198">
        <v>2.1600000000000001E-2</v>
      </c>
      <c r="I1975" s="198">
        <v>4.99E-2</v>
      </c>
      <c r="J1975" s="198">
        <v>8.8200000000000001E-2</v>
      </c>
      <c r="K1975" s="198">
        <v>0.13539999999999999</v>
      </c>
      <c r="L1975" s="198">
        <v>0.19439999999999999</v>
      </c>
    </row>
    <row r="1976" spans="1:12" x14ac:dyDescent="0.25">
      <c r="A1976" s="8">
        <v>7</v>
      </c>
      <c r="B1976" s="3">
        <v>61</v>
      </c>
      <c r="C1976" s="5">
        <v>380000</v>
      </c>
      <c r="E1976" s="198">
        <v>6.9999999999999999E-4</v>
      </c>
      <c r="F1976" s="198">
        <v>3.8E-3</v>
      </c>
      <c r="G1976" s="198">
        <v>9.7000000000000003E-3</v>
      </c>
      <c r="H1976" s="198">
        <v>1.8499999999999999E-2</v>
      </c>
      <c r="I1976" s="198">
        <v>4.4200000000000003E-2</v>
      </c>
      <c r="J1976" s="198">
        <v>7.9799999999999996E-2</v>
      </c>
      <c r="K1976" s="198">
        <v>0.12529999999999999</v>
      </c>
      <c r="L1976" s="198">
        <v>0.18490000000000001</v>
      </c>
    </row>
    <row r="1977" spans="1:12" x14ac:dyDescent="0.25">
      <c r="A1977" s="8">
        <v>7</v>
      </c>
      <c r="B1977" s="3">
        <v>62</v>
      </c>
      <c r="C1977" s="5">
        <v>380000</v>
      </c>
      <c r="E1977" s="198">
        <v>5.0000000000000001E-4</v>
      </c>
      <c r="F1977" s="198">
        <v>3.0000000000000001E-3</v>
      </c>
      <c r="G1977" s="198">
        <v>7.9000000000000008E-3</v>
      </c>
      <c r="H1977" s="198">
        <v>1.55E-2</v>
      </c>
      <c r="I1977" s="198">
        <v>3.85E-2</v>
      </c>
      <c r="J1977" s="198">
        <v>7.1499999999999994E-2</v>
      </c>
      <c r="K1977" s="198">
        <v>0.1167</v>
      </c>
      <c r="L1977" s="198">
        <v>0.1754</v>
      </c>
    </row>
    <row r="1978" spans="1:12" x14ac:dyDescent="0.25">
      <c r="A1978" s="8">
        <v>7</v>
      </c>
      <c r="B1978" s="3">
        <v>63</v>
      </c>
      <c r="C1978" s="5">
        <v>380000</v>
      </c>
      <c r="E1978" s="198">
        <v>4.0000000000000002E-4</v>
      </c>
      <c r="F1978" s="198">
        <v>2.2000000000000001E-3</v>
      </c>
      <c r="G1978" s="198">
        <v>6.1999999999999998E-3</v>
      </c>
      <c r="H1978" s="198">
        <v>1.2699999999999999E-2</v>
      </c>
      <c r="I1978" s="198">
        <v>3.2899999999999999E-2</v>
      </c>
      <c r="J1978" s="198">
        <v>6.3200000000000006E-2</v>
      </c>
      <c r="K1978" s="198">
        <v>0.1079</v>
      </c>
      <c r="L1978" s="198">
        <v>0.16539999999999999</v>
      </c>
    </row>
    <row r="1979" spans="1:12" x14ac:dyDescent="0.25">
      <c r="A1979" s="8">
        <v>7</v>
      </c>
      <c r="B1979" s="3">
        <v>64</v>
      </c>
      <c r="C1979" s="5">
        <v>380000</v>
      </c>
      <c r="E1979" s="198">
        <v>2.0000000000000001E-4</v>
      </c>
      <c r="F1979" s="198">
        <v>1.6000000000000001E-3</v>
      </c>
      <c r="G1979" s="198">
        <v>4.7999999999999996E-3</v>
      </c>
      <c r="H1979" s="198">
        <v>0.01</v>
      </c>
      <c r="I1979" s="198">
        <v>2.76E-2</v>
      </c>
      <c r="J1979" s="198">
        <v>5.62E-2</v>
      </c>
      <c r="K1979" s="198">
        <v>9.9099999999999994E-2</v>
      </c>
      <c r="L1979" s="198">
        <v>0.1555</v>
      </c>
    </row>
    <row r="1980" spans="1:12" x14ac:dyDescent="0.25">
      <c r="A1980" s="8">
        <v>7</v>
      </c>
      <c r="B1980" s="3">
        <v>65</v>
      </c>
      <c r="C1980" s="5">
        <v>380000</v>
      </c>
      <c r="E1980" s="198">
        <v>1E-4</v>
      </c>
      <c r="F1980" s="198">
        <v>1.1000000000000001E-3</v>
      </c>
      <c r="G1980" s="198">
        <v>3.5000000000000001E-3</v>
      </c>
      <c r="H1980" s="198">
        <v>7.7000000000000002E-3</v>
      </c>
      <c r="I1980" s="198">
        <v>2.2499999999999999E-2</v>
      </c>
      <c r="J1980" s="198">
        <v>4.9399999999999999E-2</v>
      </c>
      <c r="K1980" s="198">
        <v>9.0300000000000005E-2</v>
      </c>
      <c r="L1980" s="198">
        <v>0.1457</v>
      </c>
    </row>
    <row r="1981" spans="1:12" x14ac:dyDescent="0.25">
      <c r="A1981" s="8">
        <v>7</v>
      </c>
      <c r="B1981" s="3">
        <v>66</v>
      </c>
      <c r="C1981" s="5">
        <v>380000</v>
      </c>
      <c r="E1981" s="198">
        <v>1E-4</v>
      </c>
      <c r="F1981" s="198">
        <v>6.9999999999999999E-4</v>
      </c>
      <c r="G1981" s="198">
        <v>2.3999999999999998E-3</v>
      </c>
      <c r="H1981" s="198">
        <v>5.5999999999999999E-3</v>
      </c>
      <c r="I1981" s="198">
        <v>1.8100000000000002E-2</v>
      </c>
      <c r="J1981" s="198">
        <v>4.2700000000000002E-2</v>
      </c>
      <c r="K1981" s="198">
        <v>8.1699999999999995E-2</v>
      </c>
      <c r="L1981" s="198">
        <v>0.13589999999999999</v>
      </c>
    </row>
    <row r="1982" spans="1:12" x14ac:dyDescent="0.25">
      <c r="A1982" s="8">
        <v>7</v>
      </c>
      <c r="B1982" s="3">
        <v>67</v>
      </c>
      <c r="C1982" s="5">
        <v>380000</v>
      </c>
      <c r="E1982" s="198">
        <v>0</v>
      </c>
      <c r="F1982" s="198">
        <v>4.0000000000000002E-4</v>
      </c>
      <c r="G1982" s="198">
        <v>1.5E-3</v>
      </c>
      <c r="H1982" s="198">
        <v>3.8E-3</v>
      </c>
      <c r="I1982" s="198">
        <v>1.4E-2</v>
      </c>
      <c r="J1982" s="198">
        <v>3.5799999999999998E-2</v>
      </c>
      <c r="K1982" s="198">
        <v>7.2499999999999995E-2</v>
      </c>
      <c r="L1982" s="198">
        <v>0.12529999999999999</v>
      </c>
    </row>
    <row r="1983" spans="1:12" x14ac:dyDescent="0.25">
      <c r="A1983" s="8">
        <v>7</v>
      </c>
      <c r="B1983" s="3">
        <v>68</v>
      </c>
      <c r="C1983" s="5">
        <v>380000</v>
      </c>
      <c r="E1983" s="198">
        <v>0</v>
      </c>
      <c r="F1983" s="198">
        <v>2.0000000000000001E-4</v>
      </c>
      <c r="G1983" s="198">
        <v>8.0000000000000004E-4</v>
      </c>
      <c r="H1983" s="198">
        <v>2.3E-3</v>
      </c>
      <c r="I1983" s="198">
        <v>1.03E-2</v>
      </c>
      <c r="J1983" s="198">
        <v>2.92E-2</v>
      </c>
      <c r="K1983" s="198">
        <v>6.3200000000000006E-2</v>
      </c>
      <c r="L1983" s="198">
        <v>0.1145</v>
      </c>
    </row>
    <row r="1984" spans="1:12" x14ac:dyDescent="0.25">
      <c r="A1984" s="8">
        <v>7</v>
      </c>
      <c r="B1984" s="3">
        <v>69</v>
      </c>
      <c r="C1984" s="5">
        <v>380000</v>
      </c>
      <c r="E1984" s="198">
        <v>0</v>
      </c>
      <c r="F1984" s="198">
        <v>1E-4</v>
      </c>
      <c r="G1984" s="198">
        <v>4.0000000000000002E-4</v>
      </c>
      <c r="H1984" s="198">
        <v>1.2999999999999999E-3</v>
      </c>
      <c r="I1984" s="198">
        <v>7.1999999999999998E-3</v>
      </c>
      <c r="J1984" s="198">
        <v>2.3199999999999998E-2</v>
      </c>
      <c r="K1984" s="198">
        <v>5.4399999999999997E-2</v>
      </c>
      <c r="L1984" s="198">
        <v>0.1041</v>
      </c>
    </row>
    <row r="1985" spans="1:12" x14ac:dyDescent="0.25">
      <c r="A1985" s="8">
        <v>7</v>
      </c>
      <c r="B1985" s="3">
        <v>70</v>
      </c>
      <c r="C1985" s="5">
        <v>380000</v>
      </c>
      <c r="E1985" s="198">
        <v>0</v>
      </c>
      <c r="F1985" s="198">
        <v>0</v>
      </c>
      <c r="G1985" s="198">
        <v>1E-4</v>
      </c>
      <c r="H1985" s="198">
        <v>5.9999999999999995E-4</v>
      </c>
      <c r="I1985" s="198">
        <v>4.3E-3</v>
      </c>
      <c r="J1985" s="198">
        <v>1.67E-2</v>
      </c>
      <c r="K1985" s="198">
        <v>4.4400000000000002E-2</v>
      </c>
      <c r="L1985" s="198">
        <v>9.1800000000000007E-2</v>
      </c>
    </row>
    <row r="1986" spans="1:12" x14ac:dyDescent="0.25">
      <c r="A1986" s="8">
        <v>7</v>
      </c>
      <c r="B1986" s="3">
        <v>71</v>
      </c>
      <c r="C1986" s="5">
        <v>380000</v>
      </c>
      <c r="E1986" s="198">
        <v>0</v>
      </c>
      <c r="F1986" s="198">
        <v>0</v>
      </c>
      <c r="G1986" s="198">
        <v>0</v>
      </c>
      <c r="H1986" s="198">
        <v>2.0000000000000001E-4</v>
      </c>
      <c r="I1986" s="198">
        <v>2.3E-3</v>
      </c>
      <c r="J1986" s="198">
        <v>1.1299999999999999E-2</v>
      </c>
      <c r="K1986" s="198">
        <v>3.5000000000000003E-2</v>
      </c>
      <c r="L1986" s="198">
        <v>7.9899999999999999E-2</v>
      </c>
    </row>
    <row r="1987" spans="1:12" x14ac:dyDescent="0.25">
      <c r="A1987" s="8">
        <v>7</v>
      </c>
      <c r="B1987" s="3">
        <v>72</v>
      </c>
      <c r="C1987" s="5">
        <v>380000</v>
      </c>
      <c r="E1987" s="198">
        <v>0</v>
      </c>
      <c r="F1987" s="198">
        <v>0</v>
      </c>
      <c r="G1987" s="198">
        <v>0</v>
      </c>
      <c r="H1987" s="198">
        <v>0</v>
      </c>
      <c r="I1987" s="198">
        <v>6.9999999999999999E-4</v>
      </c>
      <c r="J1987" s="198">
        <v>5.4000000000000003E-3</v>
      </c>
      <c r="K1987" s="198">
        <v>2.3099999999999999E-2</v>
      </c>
      <c r="L1987" s="198">
        <v>6.3799999999999996E-2</v>
      </c>
    </row>
    <row r="1988" spans="1:12" x14ac:dyDescent="0.25">
      <c r="A1988" s="8">
        <v>7</v>
      </c>
      <c r="B1988" s="3">
        <v>73</v>
      </c>
      <c r="C1988" s="5">
        <v>380000</v>
      </c>
      <c r="E1988" s="198">
        <v>0</v>
      </c>
      <c r="F1988" s="198">
        <v>0</v>
      </c>
      <c r="G1988" s="198">
        <v>0</v>
      </c>
      <c r="H1988" s="198">
        <v>0</v>
      </c>
      <c r="I1988" s="198">
        <v>1E-4</v>
      </c>
      <c r="J1988" s="198">
        <v>1.6000000000000001E-3</v>
      </c>
      <c r="K1988" s="198">
        <v>1.21E-2</v>
      </c>
      <c r="L1988" s="198">
        <v>4.65E-2</v>
      </c>
    </row>
    <row r="1989" spans="1:12" x14ac:dyDescent="0.25">
      <c r="A1989" s="8">
        <v>7</v>
      </c>
      <c r="B1989" s="3">
        <v>74</v>
      </c>
      <c r="C1989" s="5">
        <v>380000</v>
      </c>
      <c r="E1989" s="198">
        <v>0</v>
      </c>
      <c r="F1989" s="198">
        <v>0</v>
      </c>
      <c r="G1989" s="198">
        <v>0</v>
      </c>
      <c r="H1989" s="198">
        <v>0</v>
      </c>
      <c r="I1989" s="198">
        <v>0</v>
      </c>
      <c r="J1989" s="198">
        <v>4.0000000000000002E-4</v>
      </c>
      <c r="K1989" s="198">
        <v>6.1999999999999998E-3</v>
      </c>
      <c r="L1989" s="198">
        <v>3.5200000000000002E-2</v>
      </c>
    </row>
    <row r="1990" spans="1:12" x14ac:dyDescent="0.25">
      <c r="A1990" s="8">
        <v>8</v>
      </c>
      <c r="B1990" s="3">
        <v>52</v>
      </c>
      <c r="C1990" s="5">
        <v>380000</v>
      </c>
      <c r="E1990" s="198">
        <v>6.7000000000000002E-3</v>
      </c>
      <c r="F1990" s="198">
        <v>2.0799999999999999E-2</v>
      </c>
      <c r="G1990" s="198">
        <v>3.9300000000000002E-2</v>
      </c>
      <c r="H1990" s="198">
        <v>6.1100000000000002E-2</v>
      </c>
      <c r="I1990" s="198">
        <v>0.11260000000000001</v>
      </c>
      <c r="J1990" s="198">
        <v>0.1724</v>
      </c>
      <c r="K1990" s="198">
        <v>0.2387</v>
      </c>
      <c r="L1990" s="198">
        <v>0.31019999999999998</v>
      </c>
    </row>
    <row r="1991" spans="1:12" x14ac:dyDescent="0.25">
      <c r="A1991" s="8">
        <v>8</v>
      </c>
      <c r="B1991" s="3">
        <v>53</v>
      </c>
      <c r="C1991" s="5">
        <v>380000</v>
      </c>
      <c r="E1991" s="198">
        <v>5.8999999999999999E-3</v>
      </c>
      <c r="F1991" s="198">
        <v>1.8700000000000001E-2</v>
      </c>
      <c r="G1991" s="198">
        <v>3.5900000000000001E-2</v>
      </c>
      <c r="H1991" s="198">
        <v>5.6399999999999999E-2</v>
      </c>
      <c r="I1991" s="198">
        <v>0.1056</v>
      </c>
      <c r="J1991" s="198">
        <v>0.1633</v>
      </c>
      <c r="K1991" s="198">
        <v>0.22770000000000001</v>
      </c>
      <c r="L1991" s="198">
        <v>0.29749999999999999</v>
      </c>
    </row>
    <row r="1992" spans="1:12" x14ac:dyDescent="0.25">
      <c r="A1992" s="8">
        <v>8</v>
      </c>
      <c r="B1992" s="3">
        <v>54</v>
      </c>
      <c r="C1992" s="5">
        <v>380000</v>
      </c>
      <c r="E1992" s="198">
        <v>5.1000000000000004E-3</v>
      </c>
      <c r="F1992" s="198">
        <v>1.66E-2</v>
      </c>
      <c r="G1992" s="198">
        <v>3.2500000000000001E-2</v>
      </c>
      <c r="H1992" s="198">
        <v>5.1799999999999999E-2</v>
      </c>
      <c r="I1992" s="198">
        <v>9.8599999999999993E-2</v>
      </c>
      <c r="J1992" s="198">
        <v>0.15409999999999999</v>
      </c>
      <c r="K1992" s="198">
        <v>0.21659999999999999</v>
      </c>
      <c r="L1992" s="198">
        <v>0.28460000000000002</v>
      </c>
    </row>
    <row r="1993" spans="1:12" x14ac:dyDescent="0.25">
      <c r="A1993" s="8">
        <v>8</v>
      </c>
      <c r="B1993" s="3">
        <v>55</v>
      </c>
      <c r="C1993" s="5">
        <v>380000</v>
      </c>
      <c r="E1993" s="198">
        <v>4.3E-3</v>
      </c>
      <c r="F1993" s="198">
        <v>1.47E-2</v>
      </c>
      <c r="G1993" s="198">
        <v>2.93E-2</v>
      </c>
      <c r="H1993" s="198">
        <v>4.7300000000000002E-2</v>
      </c>
      <c r="I1993" s="198">
        <v>9.1700000000000004E-2</v>
      </c>
      <c r="J1993" s="198">
        <v>0.14499999999999999</v>
      </c>
      <c r="K1993" s="198">
        <v>0.20549999999999999</v>
      </c>
      <c r="L1993" s="198">
        <v>0.27179999999999999</v>
      </c>
    </row>
    <row r="1994" spans="1:12" x14ac:dyDescent="0.25">
      <c r="A1994" s="8">
        <v>8</v>
      </c>
      <c r="B1994" s="3">
        <v>56</v>
      </c>
      <c r="C1994" s="5">
        <v>380000</v>
      </c>
      <c r="E1994" s="198">
        <v>3.5999999999999999E-3</v>
      </c>
      <c r="F1994" s="198">
        <v>1.2800000000000001E-2</v>
      </c>
      <c r="G1994" s="198">
        <v>2.6100000000000002E-2</v>
      </c>
      <c r="H1994" s="198">
        <v>4.2799999999999998E-2</v>
      </c>
      <c r="I1994" s="198">
        <v>8.4599999999999995E-2</v>
      </c>
      <c r="J1994" s="198">
        <v>0.1356</v>
      </c>
      <c r="K1994" s="198">
        <v>0.1938</v>
      </c>
      <c r="L1994" s="198">
        <v>0.25829999999999997</v>
      </c>
    </row>
    <row r="1995" spans="1:12" x14ac:dyDescent="0.25">
      <c r="A1995" s="8">
        <v>8</v>
      </c>
      <c r="B1995" s="3">
        <v>57</v>
      </c>
      <c r="C1995" s="5">
        <v>380000</v>
      </c>
      <c r="E1995" s="198">
        <v>3.0000000000000001E-3</v>
      </c>
      <c r="F1995" s="198">
        <v>1.0999999999999999E-2</v>
      </c>
      <c r="G1995" s="198">
        <v>2.3E-2</v>
      </c>
      <c r="H1995" s="198">
        <v>3.8399999999999997E-2</v>
      </c>
      <c r="I1995" s="198">
        <v>7.7600000000000002E-2</v>
      </c>
      <c r="J1995" s="198">
        <v>0.12609999999999999</v>
      </c>
      <c r="K1995" s="198">
        <v>0.1822</v>
      </c>
      <c r="L1995" s="198">
        <v>0.24479999999999999</v>
      </c>
    </row>
    <row r="1996" spans="1:12" x14ac:dyDescent="0.25">
      <c r="A1996" s="8">
        <v>8</v>
      </c>
      <c r="B1996" s="3">
        <v>58</v>
      </c>
      <c r="C1996" s="5">
        <v>380000</v>
      </c>
      <c r="E1996" s="198">
        <v>2.5000000000000001E-3</v>
      </c>
      <c r="F1996" s="198">
        <v>9.4999999999999998E-3</v>
      </c>
      <c r="G1996" s="198">
        <v>2.0299999999999999E-2</v>
      </c>
      <c r="H1996" s="198">
        <v>3.4500000000000003E-2</v>
      </c>
      <c r="I1996" s="198">
        <v>7.1099999999999997E-2</v>
      </c>
      <c r="J1996" s="198">
        <v>0.1172</v>
      </c>
      <c r="K1996" s="198">
        <v>0.1711</v>
      </c>
      <c r="L1996" s="198">
        <v>0.2319</v>
      </c>
    </row>
    <row r="1997" spans="1:12" x14ac:dyDescent="0.25">
      <c r="A1997" s="8">
        <v>8</v>
      </c>
      <c r="B1997" s="3">
        <v>59</v>
      </c>
      <c r="C1997" s="5">
        <v>380000</v>
      </c>
      <c r="E1997" s="198">
        <v>2E-3</v>
      </c>
      <c r="F1997" s="198">
        <v>8.0999999999999996E-3</v>
      </c>
      <c r="G1997" s="198">
        <v>1.77E-2</v>
      </c>
      <c r="H1997" s="198">
        <v>3.0599999999999999E-2</v>
      </c>
      <c r="I1997" s="198">
        <v>6.4699999999999994E-2</v>
      </c>
      <c r="J1997" s="198">
        <v>0.1082</v>
      </c>
      <c r="K1997" s="198">
        <v>0.15989999999999999</v>
      </c>
      <c r="L1997" s="198">
        <v>0.22020000000000001</v>
      </c>
    </row>
    <row r="1998" spans="1:12" x14ac:dyDescent="0.25">
      <c r="A1998" s="8">
        <v>8</v>
      </c>
      <c r="B1998" s="3">
        <v>60</v>
      </c>
      <c r="C1998" s="5">
        <v>380000</v>
      </c>
      <c r="E1998" s="198">
        <v>1.6000000000000001E-3</v>
      </c>
      <c r="F1998" s="198">
        <v>6.7000000000000002E-3</v>
      </c>
      <c r="G1998" s="198">
        <v>1.52E-2</v>
      </c>
      <c r="H1998" s="198">
        <v>2.6800000000000001E-2</v>
      </c>
      <c r="I1998" s="198">
        <v>5.8200000000000002E-2</v>
      </c>
      <c r="J1998" s="198">
        <v>9.9099999999999994E-2</v>
      </c>
      <c r="K1998" s="198">
        <v>0.1484</v>
      </c>
      <c r="L1998" s="198">
        <v>0.21060000000000001</v>
      </c>
    </row>
    <row r="1999" spans="1:12" x14ac:dyDescent="0.25">
      <c r="A1999" s="8">
        <v>8</v>
      </c>
      <c r="B1999" s="3">
        <v>61</v>
      </c>
      <c r="C1999" s="5">
        <v>380000</v>
      </c>
      <c r="E1999" s="198">
        <v>1.1999999999999999E-3</v>
      </c>
      <c r="F1999" s="198">
        <v>5.4999999999999997E-3</v>
      </c>
      <c r="G1999" s="198">
        <v>1.2800000000000001E-2</v>
      </c>
      <c r="H1999" s="198">
        <v>2.3099999999999999E-2</v>
      </c>
      <c r="I1999" s="198">
        <v>5.1799999999999999E-2</v>
      </c>
      <c r="J1999" s="198">
        <v>9.01E-2</v>
      </c>
      <c r="K1999" s="198">
        <v>0.13850000000000001</v>
      </c>
      <c r="L1999" s="198">
        <v>0.2011</v>
      </c>
    </row>
    <row r="2000" spans="1:12" x14ac:dyDescent="0.25">
      <c r="A2000" s="8">
        <v>8</v>
      </c>
      <c r="B2000" s="3">
        <v>62</v>
      </c>
      <c r="C2000" s="5">
        <v>380000</v>
      </c>
      <c r="E2000" s="198">
        <v>8.9999999999999998E-4</v>
      </c>
      <c r="F2000" s="198">
        <v>4.4000000000000003E-3</v>
      </c>
      <c r="G2000" s="198">
        <v>1.06E-2</v>
      </c>
      <c r="H2000" s="198">
        <v>1.9599999999999999E-2</v>
      </c>
      <c r="I2000" s="198">
        <v>4.5499999999999999E-2</v>
      </c>
      <c r="J2000" s="198">
        <v>8.1000000000000003E-2</v>
      </c>
      <c r="K2000" s="198">
        <v>0.12970000000000001</v>
      </c>
      <c r="L2000" s="198">
        <v>0.1913</v>
      </c>
    </row>
    <row r="2001" spans="1:12" x14ac:dyDescent="0.25">
      <c r="A2001" s="8">
        <v>8</v>
      </c>
      <c r="B2001" s="3">
        <v>63</v>
      </c>
      <c r="C2001" s="5">
        <v>380000</v>
      </c>
      <c r="E2001" s="198">
        <v>5.9999999999999995E-4</v>
      </c>
      <c r="F2001" s="198">
        <v>3.3E-3</v>
      </c>
      <c r="G2001" s="198">
        <v>8.5000000000000006E-3</v>
      </c>
      <c r="H2001" s="198">
        <v>1.6199999999999999E-2</v>
      </c>
      <c r="I2001" s="198">
        <v>3.9199999999999999E-2</v>
      </c>
      <c r="J2001" s="198">
        <v>7.2499999999999995E-2</v>
      </c>
      <c r="K2001" s="198">
        <v>0.1206</v>
      </c>
      <c r="L2001" s="198">
        <v>0.1812</v>
      </c>
    </row>
    <row r="2002" spans="1:12" x14ac:dyDescent="0.25">
      <c r="A2002" s="8">
        <v>8</v>
      </c>
      <c r="B2002" s="3">
        <v>64</v>
      </c>
      <c r="C2002" s="5">
        <v>380000</v>
      </c>
      <c r="E2002" s="198">
        <v>4.0000000000000002E-4</v>
      </c>
      <c r="F2002" s="198">
        <v>2.5000000000000001E-3</v>
      </c>
      <c r="G2002" s="198">
        <v>6.6E-3</v>
      </c>
      <c r="H2002" s="198">
        <v>1.3100000000000001E-2</v>
      </c>
      <c r="I2002" s="198">
        <v>3.3099999999999997E-2</v>
      </c>
      <c r="J2002" s="198">
        <v>6.5100000000000005E-2</v>
      </c>
      <c r="K2002" s="198">
        <v>0.1114</v>
      </c>
      <c r="L2002" s="198">
        <v>0.1711</v>
      </c>
    </row>
    <row r="2003" spans="1:12" x14ac:dyDescent="0.25">
      <c r="A2003" s="8">
        <v>8</v>
      </c>
      <c r="B2003" s="3">
        <v>65</v>
      </c>
      <c r="C2003" s="5">
        <v>380000</v>
      </c>
      <c r="E2003" s="198">
        <v>2.9999999999999997E-4</v>
      </c>
      <c r="F2003" s="198">
        <v>1.6999999999999999E-3</v>
      </c>
      <c r="G2003" s="198">
        <v>4.8999999999999998E-3</v>
      </c>
      <c r="H2003" s="198">
        <v>1.0200000000000001E-2</v>
      </c>
      <c r="I2003" s="198">
        <v>2.7300000000000001E-2</v>
      </c>
      <c r="J2003" s="198">
        <v>5.7799999999999997E-2</v>
      </c>
      <c r="K2003" s="198">
        <v>0.1023</v>
      </c>
      <c r="L2003" s="198">
        <v>0.16120000000000001</v>
      </c>
    </row>
    <row r="2004" spans="1:12" x14ac:dyDescent="0.25">
      <c r="A2004" s="8">
        <v>8</v>
      </c>
      <c r="B2004" s="3">
        <v>66</v>
      </c>
      <c r="C2004" s="5">
        <v>380000</v>
      </c>
      <c r="E2004" s="198">
        <v>2.0000000000000001E-4</v>
      </c>
      <c r="F2004" s="198">
        <v>1.1000000000000001E-3</v>
      </c>
      <c r="G2004" s="198">
        <v>3.5000000000000001E-3</v>
      </c>
      <c r="H2004" s="198">
        <v>7.6E-3</v>
      </c>
      <c r="I2004" s="198">
        <v>2.2599999999999999E-2</v>
      </c>
      <c r="J2004" s="198">
        <v>5.0599999999999999E-2</v>
      </c>
      <c r="K2004" s="198">
        <v>9.3299999999999994E-2</v>
      </c>
      <c r="L2004" s="198">
        <v>0.1512</v>
      </c>
    </row>
    <row r="2005" spans="1:12" x14ac:dyDescent="0.25">
      <c r="A2005" s="8">
        <v>8</v>
      </c>
      <c r="B2005" s="3">
        <v>67</v>
      </c>
      <c r="C2005" s="5">
        <v>380000</v>
      </c>
      <c r="E2005" s="198">
        <v>1E-4</v>
      </c>
      <c r="F2005" s="198">
        <v>6.9999999999999999E-4</v>
      </c>
      <c r="G2005" s="198">
        <v>2.3E-3</v>
      </c>
      <c r="H2005" s="198">
        <v>5.3E-3</v>
      </c>
      <c r="I2005" s="198">
        <v>1.78E-2</v>
      </c>
      <c r="J2005" s="198">
        <v>4.2999999999999997E-2</v>
      </c>
      <c r="K2005" s="198">
        <v>8.3599999999999994E-2</v>
      </c>
      <c r="L2005" s="198">
        <v>0.1404</v>
      </c>
    </row>
    <row r="2006" spans="1:12" x14ac:dyDescent="0.25">
      <c r="A2006" s="8">
        <v>8</v>
      </c>
      <c r="B2006" s="3">
        <v>68</v>
      </c>
      <c r="C2006" s="5">
        <v>380000</v>
      </c>
      <c r="E2006" s="198">
        <v>0</v>
      </c>
      <c r="F2006" s="198">
        <v>2.9999999999999997E-4</v>
      </c>
      <c r="G2006" s="198">
        <v>1.2999999999999999E-3</v>
      </c>
      <c r="H2006" s="198">
        <v>3.3E-3</v>
      </c>
      <c r="I2006" s="198">
        <v>1.35E-2</v>
      </c>
      <c r="J2006" s="198">
        <v>3.5700000000000003E-2</v>
      </c>
      <c r="K2006" s="198">
        <v>7.3899999999999993E-2</v>
      </c>
      <c r="L2006" s="198">
        <v>0.12939999999999999</v>
      </c>
    </row>
    <row r="2007" spans="1:12" x14ac:dyDescent="0.25">
      <c r="A2007" s="8">
        <v>8</v>
      </c>
      <c r="B2007" s="3">
        <v>69</v>
      </c>
      <c r="C2007" s="5">
        <v>380000</v>
      </c>
      <c r="E2007" s="198">
        <v>0</v>
      </c>
      <c r="F2007" s="198">
        <v>2.0000000000000001E-4</v>
      </c>
      <c r="G2007" s="198">
        <v>6.9999999999999999E-4</v>
      </c>
      <c r="H2007" s="198">
        <v>2E-3</v>
      </c>
      <c r="I2007" s="198">
        <v>9.7999999999999997E-3</v>
      </c>
      <c r="J2007" s="198">
        <v>2.9000000000000001E-2</v>
      </c>
      <c r="K2007" s="198">
        <v>6.4600000000000005E-2</v>
      </c>
      <c r="L2007" s="198">
        <v>0.1188</v>
      </c>
    </row>
    <row r="2008" spans="1:12" x14ac:dyDescent="0.25">
      <c r="A2008" s="8">
        <v>8</v>
      </c>
      <c r="B2008" s="3">
        <v>70</v>
      </c>
      <c r="C2008" s="5">
        <v>380000</v>
      </c>
      <c r="E2008" s="198">
        <v>0</v>
      </c>
      <c r="F2008" s="198">
        <v>0</v>
      </c>
      <c r="G2008" s="198">
        <v>2.9999999999999997E-4</v>
      </c>
      <c r="H2008" s="198">
        <v>1E-3</v>
      </c>
      <c r="I2008" s="198">
        <v>6.1000000000000004E-3</v>
      </c>
      <c r="J2008" s="198">
        <v>2.1600000000000001E-2</v>
      </c>
      <c r="K2008" s="198">
        <v>5.3800000000000001E-2</v>
      </c>
      <c r="L2008" s="198">
        <v>0.10630000000000001</v>
      </c>
    </row>
    <row r="2009" spans="1:12" x14ac:dyDescent="0.25">
      <c r="A2009" s="8">
        <v>8</v>
      </c>
      <c r="B2009" s="3">
        <v>71</v>
      </c>
      <c r="C2009" s="5">
        <v>380000</v>
      </c>
      <c r="E2009" s="198">
        <v>0</v>
      </c>
      <c r="F2009" s="198">
        <v>0</v>
      </c>
      <c r="G2009" s="198">
        <v>1E-4</v>
      </c>
      <c r="H2009" s="198">
        <v>4.0000000000000002E-4</v>
      </c>
      <c r="I2009" s="198">
        <v>3.3999999999999998E-3</v>
      </c>
      <c r="J2009" s="198">
        <v>1.52E-2</v>
      </c>
      <c r="K2009" s="198">
        <v>4.36E-2</v>
      </c>
      <c r="L2009" s="198">
        <v>9.4E-2</v>
      </c>
    </row>
    <row r="2010" spans="1:12" x14ac:dyDescent="0.25">
      <c r="A2010" s="8">
        <v>8</v>
      </c>
      <c r="B2010" s="3">
        <v>72</v>
      </c>
      <c r="C2010" s="5">
        <v>380000</v>
      </c>
      <c r="E2010" s="198">
        <v>0</v>
      </c>
      <c r="F2010" s="198">
        <v>0</v>
      </c>
      <c r="G2010" s="198">
        <v>0</v>
      </c>
      <c r="H2010" s="198">
        <v>1E-4</v>
      </c>
      <c r="I2010" s="198">
        <v>1.1000000000000001E-3</v>
      </c>
      <c r="J2010" s="198">
        <v>8.0000000000000002E-3</v>
      </c>
      <c r="K2010" s="198">
        <v>3.0499999999999999E-2</v>
      </c>
      <c r="L2010" s="198">
        <v>7.7499999999999999E-2</v>
      </c>
    </row>
    <row r="2011" spans="1:12" x14ac:dyDescent="0.25">
      <c r="A2011" s="8">
        <v>8</v>
      </c>
      <c r="B2011" s="3">
        <v>73</v>
      </c>
      <c r="C2011" s="5">
        <v>380000</v>
      </c>
      <c r="E2011" s="198">
        <v>0</v>
      </c>
      <c r="F2011" s="198">
        <v>0</v>
      </c>
      <c r="G2011" s="198">
        <v>0</v>
      </c>
      <c r="H2011" s="198">
        <v>0</v>
      </c>
      <c r="I2011" s="198">
        <v>2.0000000000000001E-4</v>
      </c>
      <c r="J2011" s="198">
        <v>2.7000000000000001E-3</v>
      </c>
      <c r="K2011" s="198">
        <v>1.7500000000000002E-2</v>
      </c>
      <c r="L2011" s="198">
        <v>5.96E-2</v>
      </c>
    </row>
    <row r="2012" spans="1:12" x14ac:dyDescent="0.25">
      <c r="A2012" s="8">
        <v>8</v>
      </c>
      <c r="B2012" s="3">
        <v>74</v>
      </c>
      <c r="C2012" s="5">
        <v>380000</v>
      </c>
      <c r="E2012" s="198">
        <v>0</v>
      </c>
      <c r="F2012" s="198">
        <v>0</v>
      </c>
      <c r="G2012" s="198">
        <v>0</v>
      </c>
      <c r="H2012" s="198">
        <v>0</v>
      </c>
      <c r="I2012" s="198">
        <v>0</v>
      </c>
      <c r="J2012" s="198">
        <v>8.0000000000000004E-4</v>
      </c>
      <c r="K2012" s="198">
        <v>1.0200000000000001E-2</v>
      </c>
      <c r="L2012" s="198">
        <v>4.7699999999999999E-2</v>
      </c>
    </row>
    <row r="2013" spans="1:12" x14ac:dyDescent="0.25">
      <c r="A2013" s="8">
        <v>9</v>
      </c>
      <c r="B2013" s="3">
        <v>52</v>
      </c>
      <c r="C2013" s="5">
        <v>380000</v>
      </c>
      <c r="E2013" s="198">
        <v>9.1000000000000004E-3</v>
      </c>
      <c r="F2013" s="198">
        <v>2.6100000000000002E-2</v>
      </c>
      <c r="G2013" s="198">
        <v>4.7500000000000001E-2</v>
      </c>
      <c r="H2013" s="198">
        <v>7.22E-2</v>
      </c>
      <c r="I2013" s="198">
        <v>0.129</v>
      </c>
      <c r="J2013" s="198">
        <v>0.19359999999999999</v>
      </c>
      <c r="K2013" s="198">
        <v>0.2641</v>
      </c>
      <c r="L2013" s="198">
        <v>0.3392</v>
      </c>
    </row>
    <row r="2014" spans="1:12" x14ac:dyDescent="0.25">
      <c r="A2014" s="8">
        <v>9</v>
      </c>
      <c r="B2014" s="3">
        <v>53</v>
      </c>
      <c r="C2014" s="5">
        <v>380000</v>
      </c>
      <c r="E2014" s="198">
        <v>8.0000000000000002E-3</v>
      </c>
      <c r="F2014" s="198">
        <v>2.3699999999999999E-2</v>
      </c>
      <c r="G2014" s="198">
        <v>4.3799999999999999E-2</v>
      </c>
      <c r="H2014" s="198">
        <v>6.7199999999999996E-2</v>
      </c>
      <c r="I2014" s="198">
        <v>0.12180000000000001</v>
      </c>
      <c r="J2014" s="198">
        <v>0.1842</v>
      </c>
      <c r="K2014" s="198">
        <v>0.25280000000000002</v>
      </c>
      <c r="L2014" s="198">
        <v>0.32619999999999999</v>
      </c>
    </row>
    <row r="2015" spans="1:12" x14ac:dyDescent="0.25">
      <c r="A2015" s="8">
        <v>9</v>
      </c>
      <c r="B2015" s="3">
        <v>54</v>
      </c>
      <c r="C2015" s="5">
        <v>380000</v>
      </c>
      <c r="E2015" s="198">
        <v>7.1000000000000004E-3</v>
      </c>
      <c r="F2015" s="198">
        <v>2.1399999999999999E-2</v>
      </c>
      <c r="G2015" s="198">
        <v>4.02E-2</v>
      </c>
      <c r="H2015" s="198">
        <v>6.2300000000000001E-2</v>
      </c>
      <c r="I2015" s="198">
        <v>0.1145</v>
      </c>
      <c r="J2015" s="198">
        <v>0.17480000000000001</v>
      </c>
      <c r="K2015" s="198">
        <v>0.2414</v>
      </c>
      <c r="L2015" s="198">
        <v>0.31290000000000001</v>
      </c>
    </row>
    <row r="2016" spans="1:12" x14ac:dyDescent="0.25">
      <c r="A2016" s="8">
        <v>9</v>
      </c>
      <c r="B2016" s="3">
        <v>55</v>
      </c>
      <c r="C2016" s="5">
        <v>380000</v>
      </c>
      <c r="E2016" s="198">
        <v>6.1000000000000004E-3</v>
      </c>
      <c r="F2016" s="198">
        <v>1.9199999999999998E-2</v>
      </c>
      <c r="G2016" s="198">
        <v>3.6600000000000001E-2</v>
      </c>
      <c r="H2016" s="198">
        <v>5.7500000000000002E-2</v>
      </c>
      <c r="I2016" s="198">
        <v>0.1072</v>
      </c>
      <c r="J2016" s="198">
        <v>0.1653</v>
      </c>
      <c r="K2016" s="198">
        <v>0.2298</v>
      </c>
      <c r="L2016" s="198">
        <v>0.29959999999999998</v>
      </c>
    </row>
    <row r="2017" spans="1:12" x14ac:dyDescent="0.25">
      <c r="A2017" s="8">
        <v>9</v>
      </c>
      <c r="B2017" s="3">
        <v>56</v>
      </c>
      <c r="C2017" s="5">
        <v>380000</v>
      </c>
      <c r="E2017" s="198">
        <v>5.1999999999999998E-3</v>
      </c>
      <c r="F2017" s="198">
        <v>1.7000000000000001E-2</v>
      </c>
      <c r="G2017" s="198">
        <v>3.3099999999999997E-2</v>
      </c>
      <c r="H2017" s="198">
        <v>5.2499999999999998E-2</v>
      </c>
      <c r="I2017" s="198">
        <v>9.9699999999999997E-2</v>
      </c>
      <c r="J2017" s="198">
        <v>0.15540000000000001</v>
      </c>
      <c r="K2017" s="198">
        <v>0.2177</v>
      </c>
      <c r="L2017" s="198">
        <v>0.28549999999999998</v>
      </c>
    </row>
    <row r="2018" spans="1:12" x14ac:dyDescent="0.25">
      <c r="A2018" s="8">
        <v>9</v>
      </c>
      <c r="B2018" s="3">
        <v>57</v>
      </c>
      <c r="C2018" s="5">
        <v>380000</v>
      </c>
      <c r="E2018" s="198">
        <v>4.4000000000000003E-3</v>
      </c>
      <c r="F2018" s="198">
        <v>1.49E-2</v>
      </c>
      <c r="G2018" s="198">
        <v>2.9600000000000001E-2</v>
      </c>
      <c r="H2018" s="198">
        <v>4.7699999999999999E-2</v>
      </c>
      <c r="I2018" s="198">
        <v>9.2200000000000004E-2</v>
      </c>
      <c r="J2018" s="198">
        <v>0.1454</v>
      </c>
      <c r="K2018" s="198">
        <v>0.20549999999999999</v>
      </c>
      <c r="L2018" s="198">
        <v>0.27129999999999999</v>
      </c>
    </row>
    <row r="2019" spans="1:12" x14ac:dyDescent="0.25">
      <c r="A2019" s="8">
        <v>9</v>
      </c>
      <c r="B2019" s="3">
        <v>58</v>
      </c>
      <c r="C2019" s="5">
        <v>380000</v>
      </c>
      <c r="E2019" s="198">
        <v>3.7000000000000002E-3</v>
      </c>
      <c r="F2019" s="198">
        <v>1.2999999999999999E-2</v>
      </c>
      <c r="G2019" s="198">
        <v>2.64E-2</v>
      </c>
      <c r="H2019" s="198">
        <v>4.3200000000000002E-2</v>
      </c>
      <c r="I2019" s="198">
        <v>8.5099999999999995E-2</v>
      </c>
      <c r="J2019" s="198">
        <v>0.1358</v>
      </c>
      <c r="K2019" s="198">
        <v>0.19370000000000001</v>
      </c>
      <c r="L2019" s="198">
        <v>0.2576</v>
      </c>
    </row>
    <row r="2020" spans="1:12" x14ac:dyDescent="0.25">
      <c r="A2020" s="8">
        <v>9</v>
      </c>
      <c r="B2020" s="3">
        <v>59</v>
      </c>
      <c r="C2020" s="5">
        <v>380000</v>
      </c>
      <c r="E2020" s="198">
        <v>3.0999999999999999E-3</v>
      </c>
      <c r="F2020" s="198">
        <v>1.1299999999999999E-2</v>
      </c>
      <c r="G2020" s="198">
        <v>2.3400000000000001E-2</v>
      </c>
      <c r="H2020" s="198">
        <v>3.8800000000000001E-2</v>
      </c>
      <c r="I2020" s="198">
        <v>7.8E-2</v>
      </c>
      <c r="J2020" s="198">
        <v>0.12620000000000001</v>
      </c>
      <c r="K2020" s="198">
        <v>0.18160000000000001</v>
      </c>
      <c r="L2020" s="198">
        <v>0.24610000000000001</v>
      </c>
    </row>
    <row r="2021" spans="1:12" x14ac:dyDescent="0.25">
      <c r="A2021" s="8">
        <v>9</v>
      </c>
      <c r="B2021" s="3">
        <v>60</v>
      </c>
      <c r="C2021" s="5">
        <v>380000</v>
      </c>
      <c r="E2021" s="198">
        <v>2.5000000000000001E-3</v>
      </c>
      <c r="F2021" s="198">
        <v>9.5999999999999992E-3</v>
      </c>
      <c r="G2021" s="198">
        <v>2.0400000000000001E-2</v>
      </c>
      <c r="H2021" s="198">
        <v>3.44E-2</v>
      </c>
      <c r="I2021" s="198">
        <v>7.0800000000000002E-2</v>
      </c>
      <c r="J2021" s="198">
        <v>0.1162</v>
      </c>
      <c r="K2021" s="198">
        <v>0.16919999999999999</v>
      </c>
      <c r="L2021" s="198">
        <v>0.23669999999999999</v>
      </c>
    </row>
    <row r="2022" spans="1:12" x14ac:dyDescent="0.25">
      <c r="A2022" s="8">
        <v>9</v>
      </c>
      <c r="B2022" s="3">
        <v>61</v>
      </c>
      <c r="C2022" s="5">
        <v>380000</v>
      </c>
      <c r="E2022" s="198">
        <v>2E-3</v>
      </c>
      <c r="F2022" s="198">
        <v>8.0000000000000002E-3</v>
      </c>
      <c r="G2022" s="198">
        <v>1.7500000000000002E-2</v>
      </c>
      <c r="H2022" s="198">
        <v>3.0200000000000001E-2</v>
      </c>
      <c r="I2022" s="198">
        <v>6.3600000000000004E-2</v>
      </c>
      <c r="J2022" s="198">
        <v>0.10630000000000001</v>
      </c>
      <c r="K2022" s="198">
        <v>0.1595</v>
      </c>
      <c r="L2022" s="198">
        <v>0.2273</v>
      </c>
    </row>
    <row r="2023" spans="1:12" x14ac:dyDescent="0.25">
      <c r="A2023" s="8">
        <v>9</v>
      </c>
      <c r="B2023" s="3">
        <v>62</v>
      </c>
      <c r="C2023" s="5">
        <v>380000</v>
      </c>
      <c r="E2023" s="198">
        <v>1.5E-3</v>
      </c>
      <c r="F2023" s="198">
        <v>6.4999999999999997E-3</v>
      </c>
      <c r="G2023" s="198">
        <v>1.4800000000000001E-2</v>
      </c>
      <c r="H2023" s="198">
        <v>2.5999999999999999E-2</v>
      </c>
      <c r="I2023" s="198">
        <v>5.6500000000000002E-2</v>
      </c>
      <c r="J2023" s="198">
        <v>9.6199999999999994E-2</v>
      </c>
      <c r="K2023" s="198">
        <v>0.15060000000000001</v>
      </c>
      <c r="L2023" s="198">
        <v>0.2175</v>
      </c>
    </row>
    <row r="2024" spans="1:12" x14ac:dyDescent="0.25">
      <c r="A2024" s="8">
        <v>9</v>
      </c>
      <c r="B2024" s="3">
        <v>63</v>
      </c>
      <c r="C2024" s="5">
        <v>380000</v>
      </c>
      <c r="E2024" s="198">
        <v>1.1000000000000001E-3</v>
      </c>
      <c r="F2024" s="198">
        <v>5.1000000000000004E-3</v>
      </c>
      <c r="G2024" s="198">
        <v>1.21E-2</v>
      </c>
      <c r="H2024" s="198">
        <v>2.1899999999999999E-2</v>
      </c>
      <c r="I2024" s="198">
        <v>4.9200000000000001E-2</v>
      </c>
      <c r="J2024" s="198">
        <v>8.7400000000000005E-2</v>
      </c>
      <c r="K2024" s="198">
        <v>0.14130000000000001</v>
      </c>
      <c r="L2024" s="198">
        <v>0.2072</v>
      </c>
    </row>
    <row r="2025" spans="1:12" x14ac:dyDescent="0.25">
      <c r="A2025" s="8">
        <v>9</v>
      </c>
      <c r="B2025" s="3">
        <v>64</v>
      </c>
      <c r="C2025" s="5">
        <v>380000</v>
      </c>
      <c r="E2025" s="198">
        <v>8.0000000000000004E-4</v>
      </c>
      <c r="F2025" s="198">
        <v>3.8999999999999998E-3</v>
      </c>
      <c r="G2025" s="198">
        <v>9.7000000000000003E-3</v>
      </c>
      <c r="H2025" s="198">
        <v>1.7999999999999999E-2</v>
      </c>
      <c r="I2025" s="198">
        <v>4.2099999999999999E-2</v>
      </c>
      <c r="J2025" s="198">
        <v>7.9500000000000001E-2</v>
      </c>
      <c r="K2025" s="198">
        <v>0.1318</v>
      </c>
      <c r="L2025" s="198">
        <v>0.1973</v>
      </c>
    </row>
    <row r="2026" spans="1:12" x14ac:dyDescent="0.25">
      <c r="A2026" s="8">
        <v>9</v>
      </c>
      <c r="B2026" s="3">
        <v>65</v>
      </c>
      <c r="C2026" s="5">
        <v>380000</v>
      </c>
      <c r="E2026" s="198">
        <v>5.0000000000000001E-4</v>
      </c>
      <c r="F2026" s="198">
        <v>2.8999999999999998E-3</v>
      </c>
      <c r="G2026" s="198">
        <v>7.4000000000000003E-3</v>
      </c>
      <c r="H2026" s="198">
        <v>1.44E-2</v>
      </c>
      <c r="I2026" s="198">
        <v>3.5499999999999997E-2</v>
      </c>
      <c r="J2026" s="198">
        <v>7.17E-2</v>
      </c>
      <c r="K2026" s="198">
        <v>0.12230000000000001</v>
      </c>
      <c r="L2026" s="198">
        <v>0.18740000000000001</v>
      </c>
    </row>
    <row r="2027" spans="1:12" x14ac:dyDescent="0.25">
      <c r="A2027" s="8">
        <v>9</v>
      </c>
      <c r="B2027" s="3">
        <v>66</v>
      </c>
      <c r="C2027" s="5">
        <v>380000</v>
      </c>
      <c r="E2027" s="198">
        <v>2.9999999999999997E-4</v>
      </c>
      <c r="F2027" s="198">
        <v>2E-3</v>
      </c>
      <c r="G2027" s="198">
        <v>5.4999999999999997E-3</v>
      </c>
      <c r="H2027" s="198">
        <v>1.0999999999999999E-2</v>
      </c>
      <c r="I2027" s="198">
        <v>3.0099999999999998E-2</v>
      </c>
      <c r="J2027" s="198">
        <v>6.3799999999999996E-2</v>
      </c>
      <c r="K2027" s="198">
        <v>0.113</v>
      </c>
      <c r="L2027" s="198">
        <v>0.1774</v>
      </c>
    </row>
    <row r="2028" spans="1:12" x14ac:dyDescent="0.25">
      <c r="A2028" s="8">
        <v>9</v>
      </c>
      <c r="B2028" s="3">
        <v>67</v>
      </c>
      <c r="C2028" s="5">
        <v>380000</v>
      </c>
      <c r="E2028" s="198">
        <v>2.0000000000000001E-4</v>
      </c>
      <c r="F2028" s="198">
        <v>1.1999999999999999E-3</v>
      </c>
      <c r="G2028" s="198">
        <v>3.7000000000000002E-3</v>
      </c>
      <c r="H2028" s="198">
        <v>7.9000000000000008E-3</v>
      </c>
      <c r="I2028" s="198">
        <v>2.4500000000000001E-2</v>
      </c>
      <c r="J2028" s="198">
        <v>5.5500000000000001E-2</v>
      </c>
      <c r="K2028" s="198">
        <v>0.10290000000000001</v>
      </c>
      <c r="L2028" s="198">
        <v>0.16669999999999999</v>
      </c>
    </row>
    <row r="2029" spans="1:12" x14ac:dyDescent="0.25">
      <c r="A2029" s="8">
        <v>9</v>
      </c>
      <c r="B2029" s="3">
        <v>68</v>
      </c>
      <c r="C2029" s="5">
        <v>380000</v>
      </c>
      <c r="E2029" s="198">
        <v>1E-4</v>
      </c>
      <c r="F2029" s="198">
        <v>6.9999999999999999E-4</v>
      </c>
      <c r="G2029" s="198">
        <v>2.3E-3</v>
      </c>
      <c r="H2029" s="198">
        <v>5.3E-3</v>
      </c>
      <c r="I2029" s="198">
        <v>1.9099999999999999E-2</v>
      </c>
      <c r="J2029" s="198">
        <v>4.7300000000000002E-2</v>
      </c>
      <c r="K2029" s="198">
        <v>9.2700000000000005E-2</v>
      </c>
      <c r="L2029" s="198">
        <v>0.15579999999999999</v>
      </c>
    </row>
    <row r="2030" spans="1:12" x14ac:dyDescent="0.25">
      <c r="A2030" s="8">
        <v>9</v>
      </c>
      <c r="B2030" s="3">
        <v>69</v>
      </c>
      <c r="C2030" s="5">
        <v>380000</v>
      </c>
      <c r="E2030" s="198">
        <v>0</v>
      </c>
      <c r="F2030" s="198">
        <v>2.9999999999999997E-4</v>
      </c>
      <c r="G2030" s="198">
        <v>1.2999999999999999E-3</v>
      </c>
      <c r="H2030" s="198">
        <v>3.3999999999999998E-3</v>
      </c>
      <c r="I2030" s="198">
        <v>1.4500000000000001E-2</v>
      </c>
      <c r="J2030" s="198">
        <v>3.9600000000000003E-2</v>
      </c>
      <c r="K2030" s="198">
        <v>8.2799999999999999E-2</v>
      </c>
      <c r="L2030" s="198">
        <v>0.1452</v>
      </c>
    </row>
    <row r="2031" spans="1:12" x14ac:dyDescent="0.25">
      <c r="A2031" s="8">
        <v>9</v>
      </c>
      <c r="B2031" s="3">
        <v>70</v>
      </c>
      <c r="C2031" s="5">
        <v>380000</v>
      </c>
      <c r="E2031" s="198">
        <v>0</v>
      </c>
      <c r="F2031" s="198">
        <v>1E-4</v>
      </c>
      <c r="G2031" s="198">
        <v>5.0000000000000001E-4</v>
      </c>
      <c r="H2031" s="198">
        <v>1.8E-3</v>
      </c>
      <c r="I2031" s="198">
        <v>9.7999999999999997E-3</v>
      </c>
      <c r="J2031" s="198">
        <v>3.1E-2</v>
      </c>
      <c r="K2031" s="198">
        <v>7.1300000000000002E-2</v>
      </c>
      <c r="L2031" s="198">
        <v>0.13270000000000001</v>
      </c>
    </row>
    <row r="2032" spans="1:12" x14ac:dyDescent="0.25">
      <c r="A2032" s="8">
        <v>9</v>
      </c>
      <c r="B2032" s="3">
        <v>71</v>
      </c>
      <c r="C2032" s="5">
        <v>380000</v>
      </c>
      <c r="E2032" s="198">
        <v>0</v>
      </c>
      <c r="F2032" s="198">
        <v>0</v>
      </c>
      <c r="G2032" s="198">
        <v>2.0000000000000001E-4</v>
      </c>
      <c r="H2032" s="198">
        <v>8.0000000000000004E-4</v>
      </c>
      <c r="I2032" s="198">
        <v>6.0000000000000001E-3</v>
      </c>
      <c r="J2032" s="198">
        <v>2.3199999999999998E-2</v>
      </c>
      <c r="K2032" s="198">
        <v>6.0199999999999997E-2</v>
      </c>
      <c r="L2032" s="198">
        <v>0.1206</v>
      </c>
    </row>
    <row r="2033" spans="1:12" x14ac:dyDescent="0.25">
      <c r="A2033" s="8">
        <v>9</v>
      </c>
      <c r="B2033" s="3">
        <v>72</v>
      </c>
      <c r="C2033" s="5">
        <v>380000</v>
      </c>
      <c r="E2033" s="198">
        <v>0</v>
      </c>
      <c r="F2033" s="198">
        <v>0</v>
      </c>
      <c r="G2033" s="198">
        <v>0</v>
      </c>
      <c r="H2033" s="198">
        <v>2.0000000000000001E-4</v>
      </c>
      <c r="I2033" s="198">
        <v>2.3999999999999998E-3</v>
      </c>
      <c r="J2033" s="198">
        <v>1.38E-2</v>
      </c>
      <c r="K2033" s="198">
        <v>4.5400000000000003E-2</v>
      </c>
      <c r="L2033" s="198">
        <v>0.1042</v>
      </c>
    </row>
    <row r="2034" spans="1:12" x14ac:dyDescent="0.25">
      <c r="A2034" s="8">
        <v>9</v>
      </c>
      <c r="B2034" s="3">
        <v>73</v>
      </c>
      <c r="C2034" s="5">
        <v>380000</v>
      </c>
      <c r="E2034" s="198">
        <v>0</v>
      </c>
      <c r="F2034" s="198">
        <v>0</v>
      </c>
      <c r="G2034" s="198">
        <v>0</v>
      </c>
      <c r="H2034" s="198">
        <v>0</v>
      </c>
      <c r="I2034" s="198">
        <v>5.0000000000000001E-4</v>
      </c>
      <c r="J2034" s="198">
        <v>5.8999999999999999E-3</v>
      </c>
      <c r="K2034" s="198">
        <v>3.0099999999999998E-2</v>
      </c>
      <c r="L2034" s="198">
        <v>8.6599999999999996E-2</v>
      </c>
    </row>
    <row r="2035" spans="1:12" x14ac:dyDescent="0.25">
      <c r="A2035" s="8">
        <v>9</v>
      </c>
      <c r="B2035" s="3">
        <v>74</v>
      </c>
      <c r="C2035" s="5">
        <v>380000</v>
      </c>
      <c r="E2035" s="198">
        <v>0</v>
      </c>
      <c r="F2035" s="198">
        <v>0</v>
      </c>
      <c r="G2035" s="198">
        <v>0</v>
      </c>
      <c r="H2035" s="198">
        <v>0</v>
      </c>
      <c r="I2035" s="198">
        <v>1E-4</v>
      </c>
      <c r="J2035" s="198">
        <v>2.3999999999999998E-3</v>
      </c>
      <c r="K2035" s="198">
        <v>2.0400000000000001E-2</v>
      </c>
      <c r="L2035" s="198">
        <v>7.4899999999999994E-2</v>
      </c>
    </row>
    <row r="2036" spans="1:12" x14ac:dyDescent="0.25">
      <c r="A2036" s="8">
        <v>1</v>
      </c>
      <c r="B2036" s="3">
        <v>55</v>
      </c>
      <c r="C2036" s="5">
        <v>500000</v>
      </c>
      <c r="E2036" s="198">
        <v>1E-4</v>
      </c>
      <c r="F2036" s="198">
        <v>1E-3</v>
      </c>
      <c r="G2036" s="198">
        <v>3.5999999999999999E-3</v>
      </c>
      <c r="H2036" s="198">
        <v>8.5000000000000006E-3</v>
      </c>
      <c r="I2036" s="198">
        <v>2.63E-2</v>
      </c>
      <c r="J2036" s="198">
        <v>5.5300000000000002E-2</v>
      </c>
      <c r="K2036" s="198">
        <v>9.5000000000000001E-2</v>
      </c>
      <c r="L2036" s="198">
        <v>0.1447</v>
      </c>
    </row>
    <row r="2037" spans="1:12" x14ac:dyDescent="0.25">
      <c r="A2037" s="8">
        <v>1</v>
      </c>
      <c r="B2037" s="3">
        <v>56</v>
      </c>
      <c r="C2037" s="5">
        <v>500000</v>
      </c>
      <c r="E2037" s="198">
        <v>1E-4</v>
      </c>
      <c r="F2037" s="198">
        <v>6.9999999999999999E-4</v>
      </c>
      <c r="G2037" s="198">
        <v>2.8E-3</v>
      </c>
      <c r="H2037" s="198">
        <v>7.0000000000000001E-3</v>
      </c>
      <c r="I2037" s="198">
        <v>2.29E-2</v>
      </c>
      <c r="J2037" s="198">
        <v>4.9700000000000001E-2</v>
      </c>
      <c r="K2037" s="198">
        <v>8.7400000000000005E-2</v>
      </c>
      <c r="L2037" s="198">
        <v>0.13539999999999999</v>
      </c>
    </row>
    <row r="2038" spans="1:12" x14ac:dyDescent="0.25">
      <c r="A2038" s="8">
        <v>1</v>
      </c>
      <c r="B2038" s="3">
        <v>57</v>
      </c>
      <c r="C2038" s="5">
        <v>500000</v>
      </c>
      <c r="E2038" s="198">
        <v>0</v>
      </c>
      <c r="F2038" s="198">
        <v>5.0000000000000001E-4</v>
      </c>
      <c r="G2038" s="198">
        <v>2.2000000000000001E-3</v>
      </c>
      <c r="H2038" s="198">
        <v>5.7000000000000002E-3</v>
      </c>
      <c r="I2038" s="198">
        <v>1.9699999999999999E-2</v>
      </c>
      <c r="J2038" s="198">
        <v>4.4400000000000002E-2</v>
      </c>
      <c r="K2038" s="198">
        <v>8.0100000000000005E-2</v>
      </c>
      <c r="L2038" s="198">
        <v>0.1263</v>
      </c>
    </row>
    <row r="2039" spans="1:12" x14ac:dyDescent="0.25">
      <c r="A2039" s="8">
        <v>1</v>
      </c>
      <c r="B2039" s="3">
        <v>58</v>
      </c>
      <c r="C2039" s="5">
        <v>500000</v>
      </c>
      <c r="E2039" s="198">
        <v>0</v>
      </c>
      <c r="F2039" s="198">
        <v>4.0000000000000002E-4</v>
      </c>
      <c r="G2039" s="198">
        <v>1.6999999999999999E-3</v>
      </c>
      <c r="H2039" s="198">
        <v>4.5999999999999999E-3</v>
      </c>
      <c r="I2039" s="198">
        <v>1.7000000000000001E-2</v>
      </c>
      <c r="J2039" s="198">
        <v>3.9600000000000003E-2</v>
      </c>
      <c r="K2039" s="198">
        <v>7.3300000000000004E-2</v>
      </c>
      <c r="L2039" s="198">
        <v>0.1177</v>
      </c>
    </row>
    <row r="2040" spans="1:12" x14ac:dyDescent="0.25">
      <c r="A2040" s="8">
        <v>1</v>
      </c>
      <c r="B2040" s="3">
        <v>59</v>
      </c>
      <c r="C2040" s="5">
        <v>500000</v>
      </c>
      <c r="E2040" s="198">
        <v>0</v>
      </c>
      <c r="F2040" s="198">
        <v>2.9999999999999997E-4</v>
      </c>
      <c r="G2040" s="198">
        <v>1.2999999999999999E-3</v>
      </c>
      <c r="H2040" s="198">
        <v>3.7000000000000002E-3</v>
      </c>
      <c r="I2040" s="198">
        <v>1.44E-2</v>
      </c>
      <c r="J2040" s="198">
        <v>3.5000000000000003E-2</v>
      </c>
      <c r="K2040" s="198">
        <v>6.6600000000000006E-2</v>
      </c>
      <c r="L2040" s="198">
        <v>0.10920000000000001</v>
      </c>
    </row>
    <row r="2041" spans="1:12" x14ac:dyDescent="0.25">
      <c r="A2041" s="8">
        <v>1</v>
      </c>
      <c r="B2041" s="3">
        <v>60</v>
      </c>
      <c r="C2041" s="5">
        <v>500000</v>
      </c>
      <c r="E2041" s="198">
        <v>0</v>
      </c>
      <c r="F2041" s="198">
        <v>2.0000000000000001E-4</v>
      </c>
      <c r="G2041" s="198">
        <v>8.9999999999999998E-4</v>
      </c>
      <c r="H2041" s="198">
        <v>2.8E-3</v>
      </c>
      <c r="I2041" s="198">
        <v>1.2E-2</v>
      </c>
      <c r="J2041" s="198">
        <v>3.0499999999999999E-2</v>
      </c>
      <c r="K2041" s="198">
        <v>5.9900000000000002E-2</v>
      </c>
      <c r="L2041" s="198">
        <v>0.1007</v>
      </c>
    </row>
    <row r="2042" spans="1:12" x14ac:dyDescent="0.25">
      <c r="A2042" s="8">
        <v>1</v>
      </c>
      <c r="B2042" s="3">
        <v>61</v>
      </c>
      <c r="C2042" s="5">
        <v>500000</v>
      </c>
      <c r="E2042" s="198">
        <v>0</v>
      </c>
      <c r="F2042" s="198">
        <v>1E-4</v>
      </c>
      <c r="G2042" s="198">
        <v>6.9999999999999999E-4</v>
      </c>
      <c r="H2042" s="198">
        <v>2.0999999999999999E-3</v>
      </c>
      <c r="I2042" s="198">
        <v>9.7999999999999997E-3</v>
      </c>
      <c r="J2042" s="198">
        <v>2.63E-2</v>
      </c>
      <c r="K2042" s="198">
        <v>5.3499999999999999E-2</v>
      </c>
      <c r="L2042" s="198">
        <v>9.2399999999999996E-2</v>
      </c>
    </row>
    <row r="2043" spans="1:12" x14ac:dyDescent="0.25">
      <c r="A2043" s="8">
        <v>1</v>
      </c>
      <c r="B2043" s="3">
        <v>62</v>
      </c>
      <c r="C2043" s="5">
        <v>500000</v>
      </c>
      <c r="E2043" s="198">
        <v>0</v>
      </c>
      <c r="F2043" s="198">
        <v>1E-4</v>
      </c>
      <c r="G2043" s="198">
        <v>4.0000000000000002E-4</v>
      </c>
      <c r="H2043" s="198">
        <v>1.5E-3</v>
      </c>
      <c r="I2043" s="198">
        <v>7.7999999999999996E-3</v>
      </c>
      <c r="J2043" s="198">
        <v>2.23E-2</v>
      </c>
      <c r="K2043" s="198">
        <v>4.7300000000000002E-2</v>
      </c>
      <c r="L2043" s="198">
        <v>8.4099999999999994E-2</v>
      </c>
    </row>
    <row r="2044" spans="1:12" x14ac:dyDescent="0.25">
      <c r="A2044" s="8">
        <v>1</v>
      </c>
      <c r="B2044" s="3">
        <v>63</v>
      </c>
      <c r="C2044" s="5">
        <v>500000</v>
      </c>
      <c r="E2044" s="198">
        <v>0</v>
      </c>
      <c r="F2044" s="198">
        <v>0</v>
      </c>
      <c r="G2044" s="198">
        <v>2.9999999999999997E-4</v>
      </c>
      <c r="H2044" s="198">
        <v>1.1000000000000001E-3</v>
      </c>
      <c r="I2044" s="198">
        <v>6.0000000000000001E-3</v>
      </c>
      <c r="J2044" s="198">
        <v>1.84E-2</v>
      </c>
      <c r="K2044" s="198">
        <v>4.1099999999999998E-2</v>
      </c>
      <c r="L2044" s="198">
        <v>7.5800000000000006E-2</v>
      </c>
    </row>
    <row r="2045" spans="1:12" x14ac:dyDescent="0.25">
      <c r="A2045" s="8">
        <v>1</v>
      </c>
      <c r="B2045" s="3">
        <v>64</v>
      </c>
      <c r="C2045" s="5">
        <v>500000</v>
      </c>
      <c r="E2045" s="198">
        <v>0</v>
      </c>
      <c r="F2045" s="198">
        <v>0</v>
      </c>
      <c r="G2045" s="198">
        <v>2.0000000000000001E-4</v>
      </c>
      <c r="H2045" s="198">
        <v>6.9999999999999999E-4</v>
      </c>
      <c r="I2045" s="198">
        <v>4.4999999999999997E-3</v>
      </c>
      <c r="J2045" s="198">
        <v>1.49E-2</v>
      </c>
      <c r="K2045" s="198">
        <v>3.5099999999999999E-2</v>
      </c>
      <c r="L2045" s="198">
        <v>6.7599999999999993E-2</v>
      </c>
    </row>
    <row r="2046" spans="1:12" x14ac:dyDescent="0.25">
      <c r="A2046" s="8">
        <v>1</v>
      </c>
      <c r="B2046" s="3">
        <v>65</v>
      </c>
      <c r="C2046" s="5">
        <v>500000</v>
      </c>
      <c r="E2046" s="198">
        <v>0</v>
      </c>
      <c r="F2046" s="198">
        <v>0</v>
      </c>
      <c r="G2046" s="198">
        <v>1E-4</v>
      </c>
      <c r="H2046" s="198">
        <v>4.0000000000000002E-4</v>
      </c>
      <c r="I2046" s="198">
        <v>3.2000000000000002E-3</v>
      </c>
      <c r="J2046" s="198">
        <v>1.17E-2</v>
      </c>
      <c r="K2046" s="198">
        <v>2.9499999999999998E-2</v>
      </c>
      <c r="L2046" s="198">
        <v>5.9799999999999999E-2</v>
      </c>
    </row>
    <row r="2047" spans="1:12" x14ac:dyDescent="0.25">
      <c r="A2047" s="8">
        <v>1</v>
      </c>
      <c r="B2047" s="3">
        <v>66</v>
      </c>
      <c r="C2047" s="5">
        <v>500000</v>
      </c>
      <c r="E2047" s="198">
        <v>0</v>
      </c>
      <c r="F2047" s="198">
        <v>0</v>
      </c>
      <c r="G2047" s="198">
        <v>0</v>
      </c>
      <c r="H2047" s="198">
        <v>2.0000000000000001E-4</v>
      </c>
      <c r="I2047" s="198">
        <v>2.0999999999999999E-3</v>
      </c>
      <c r="J2047" s="198">
        <v>8.8000000000000005E-3</v>
      </c>
      <c r="K2047" s="198">
        <v>2.4199999999999999E-2</v>
      </c>
      <c r="L2047" s="198">
        <v>5.2200000000000003E-2</v>
      </c>
    </row>
    <row r="2048" spans="1:12" x14ac:dyDescent="0.25">
      <c r="A2048" s="8">
        <v>1</v>
      </c>
      <c r="B2048" s="3">
        <v>67</v>
      </c>
      <c r="C2048" s="5">
        <v>500000</v>
      </c>
      <c r="E2048" s="198">
        <v>0</v>
      </c>
      <c r="F2048" s="198">
        <v>0</v>
      </c>
      <c r="G2048" s="198">
        <v>0</v>
      </c>
      <c r="H2048" s="198">
        <v>1E-4</v>
      </c>
      <c r="I2048" s="198">
        <v>1.2999999999999999E-3</v>
      </c>
      <c r="J2048" s="198">
        <v>6.1999999999999998E-3</v>
      </c>
      <c r="K2048" s="198">
        <v>1.9E-2</v>
      </c>
      <c r="L2048" s="198">
        <v>4.4200000000000003E-2</v>
      </c>
    </row>
    <row r="2049" spans="1:12" x14ac:dyDescent="0.25">
      <c r="A2049" s="8">
        <v>1</v>
      </c>
      <c r="B2049" s="3">
        <v>68</v>
      </c>
      <c r="C2049" s="5">
        <v>500000</v>
      </c>
      <c r="E2049" s="198">
        <v>0</v>
      </c>
      <c r="F2049" s="198">
        <v>0</v>
      </c>
      <c r="G2049" s="198">
        <v>0</v>
      </c>
      <c r="H2049" s="198">
        <v>0</v>
      </c>
      <c r="I2049" s="198">
        <v>6.9999999999999999E-4</v>
      </c>
      <c r="J2049" s="198">
        <v>4.0000000000000001E-3</v>
      </c>
      <c r="K2049" s="198">
        <v>1.4200000000000001E-2</v>
      </c>
      <c r="L2049" s="198">
        <v>3.6400000000000002E-2</v>
      </c>
    </row>
    <row r="2050" spans="1:12" x14ac:dyDescent="0.25">
      <c r="A2050" s="8">
        <v>1</v>
      </c>
      <c r="B2050" s="3">
        <v>69</v>
      </c>
      <c r="C2050" s="5">
        <v>500000</v>
      </c>
      <c r="E2050" s="198">
        <v>0</v>
      </c>
      <c r="F2050" s="198">
        <v>0</v>
      </c>
      <c r="G2050" s="198">
        <v>0</v>
      </c>
      <c r="H2050" s="198">
        <v>0</v>
      </c>
      <c r="I2050" s="198">
        <v>2.9999999999999997E-4</v>
      </c>
      <c r="J2050" s="198">
        <v>2.3999999999999998E-3</v>
      </c>
      <c r="K2050" s="198">
        <v>1.0200000000000001E-2</v>
      </c>
      <c r="L2050" s="198">
        <v>2.93E-2</v>
      </c>
    </row>
    <row r="2051" spans="1:12" x14ac:dyDescent="0.25">
      <c r="A2051" s="8">
        <v>1</v>
      </c>
      <c r="B2051" s="3">
        <v>70</v>
      </c>
      <c r="C2051" s="5">
        <v>500000</v>
      </c>
      <c r="E2051" s="198">
        <v>0</v>
      </c>
      <c r="F2051" s="198">
        <v>0</v>
      </c>
      <c r="G2051" s="198">
        <v>0</v>
      </c>
      <c r="H2051" s="198">
        <v>0</v>
      </c>
      <c r="I2051" s="198">
        <v>1E-4</v>
      </c>
      <c r="J2051" s="198">
        <v>1.1999999999999999E-3</v>
      </c>
      <c r="K2051" s="198">
        <v>6.3E-3</v>
      </c>
      <c r="L2051" s="198">
        <v>2.1499999999999998E-2</v>
      </c>
    </row>
    <row r="2052" spans="1:12" x14ac:dyDescent="0.25">
      <c r="A2052" s="8">
        <v>1</v>
      </c>
      <c r="B2052" s="3">
        <v>71</v>
      </c>
      <c r="C2052" s="5">
        <v>500000</v>
      </c>
      <c r="E2052" s="198">
        <v>0</v>
      </c>
      <c r="F2052" s="198">
        <v>0</v>
      </c>
      <c r="G2052" s="198">
        <v>0</v>
      </c>
      <c r="H2052" s="198">
        <v>0</v>
      </c>
      <c r="I2052" s="198">
        <v>0</v>
      </c>
      <c r="J2052" s="198">
        <v>4.0000000000000002E-4</v>
      </c>
      <c r="K2052" s="198">
        <v>3.3999999999999998E-3</v>
      </c>
      <c r="L2052" s="198">
        <v>1.4800000000000001E-2</v>
      </c>
    </row>
    <row r="2053" spans="1:12" x14ac:dyDescent="0.25">
      <c r="A2053" s="8">
        <v>1</v>
      </c>
      <c r="B2053" s="3">
        <v>72</v>
      </c>
      <c r="C2053" s="5">
        <v>500000</v>
      </c>
      <c r="E2053" s="198">
        <v>0</v>
      </c>
      <c r="F2053" s="198">
        <v>0</v>
      </c>
      <c r="G2053" s="198">
        <v>0</v>
      </c>
      <c r="H2053" s="198">
        <v>0</v>
      </c>
      <c r="I2053" s="198">
        <v>0</v>
      </c>
      <c r="J2053" s="198">
        <v>1E-4</v>
      </c>
      <c r="K2053" s="198">
        <v>1E-3</v>
      </c>
      <c r="L2053" s="198">
        <v>7.4000000000000003E-3</v>
      </c>
    </row>
    <row r="2054" spans="1:12" x14ac:dyDescent="0.25">
      <c r="A2054" s="8">
        <v>1</v>
      </c>
      <c r="B2054" s="3">
        <v>73</v>
      </c>
      <c r="C2054" s="5">
        <v>500000</v>
      </c>
      <c r="E2054" s="198">
        <v>0</v>
      </c>
      <c r="F2054" s="198">
        <v>0</v>
      </c>
      <c r="G2054" s="198">
        <v>0</v>
      </c>
      <c r="H2054" s="198">
        <v>0</v>
      </c>
      <c r="I2054" s="198">
        <v>0</v>
      </c>
      <c r="J2054" s="198">
        <v>0</v>
      </c>
      <c r="K2054" s="198">
        <v>1E-4</v>
      </c>
      <c r="L2054" s="198">
        <v>2.2000000000000001E-3</v>
      </c>
    </row>
    <row r="2055" spans="1:12" x14ac:dyDescent="0.25">
      <c r="A2055" s="8">
        <v>1</v>
      </c>
      <c r="B2055" s="3">
        <v>74</v>
      </c>
      <c r="C2055" s="5">
        <v>500000</v>
      </c>
      <c r="E2055" s="198">
        <v>0</v>
      </c>
      <c r="F2055" s="198">
        <v>0</v>
      </c>
      <c r="G2055" s="198">
        <v>0</v>
      </c>
      <c r="H2055" s="198">
        <v>0</v>
      </c>
      <c r="I2055" s="198">
        <v>0</v>
      </c>
      <c r="J2055" s="198">
        <v>0</v>
      </c>
      <c r="K2055" s="198">
        <v>0</v>
      </c>
      <c r="L2055" s="198">
        <v>5.9999999999999995E-4</v>
      </c>
    </row>
    <row r="2056" spans="1:12" x14ac:dyDescent="0.25">
      <c r="A2056" s="8">
        <v>2</v>
      </c>
      <c r="B2056" s="3">
        <v>55</v>
      </c>
      <c r="C2056" s="5">
        <v>500000</v>
      </c>
      <c r="E2056" s="198">
        <v>1E-4</v>
      </c>
      <c r="F2056" s="198">
        <v>1.4E-3</v>
      </c>
      <c r="G2056" s="198">
        <v>4.7000000000000002E-3</v>
      </c>
      <c r="H2056" s="198">
        <v>1.0500000000000001E-2</v>
      </c>
      <c r="I2056" s="198">
        <v>3.04E-2</v>
      </c>
      <c r="J2056" s="198">
        <v>6.1499999999999999E-2</v>
      </c>
      <c r="K2056" s="198">
        <v>0.1031</v>
      </c>
      <c r="L2056" s="198">
        <v>0.1545</v>
      </c>
    </row>
    <row r="2057" spans="1:12" x14ac:dyDescent="0.25">
      <c r="A2057" s="8">
        <v>2</v>
      </c>
      <c r="B2057" s="3">
        <v>56</v>
      </c>
      <c r="C2057" s="5">
        <v>500000</v>
      </c>
      <c r="E2057" s="198">
        <v>1E-4</v>
      </c>
      <c r="F2057" s="198">
        <v>1.1000000000000001E-3</v>
      </c>
      <c r="G2057" s="198">
        <v>3.8E-3</v>
      </c>
      <c r="H2057" s="198">
        <v>8.8000000000000005E-3</v>
      </c>
      <c r="I2057" s="198">
        <v>2.6700000000000002E-2</v>
      </c>
      <c r="J2057" s="198">
        <v>5.5599999999999997E-2</v>
      </c>
      <c r="K2057" s="198">
        <v>9.5299999999999996E-2</v>
      </c>
      <c r="L2057" s="198">
        <v>0.1449</v>
      </c>
    </row>
    <row r="2058" spans="1:12" x14ac:dyDescent="0.25">
      <c r="A2058" s="8">
        <v>2</v>
      </c>
      <c r="B2058" s="3">
        <v>57</v>
      </c>
      <c r="C2058" s="5">
        <v>500000</v>
      </c>
      <c r="E2058" s="198">
        <v>1E-4</v>
      </c>
      <c r="F2058" s="198">
        <v>8.0000000000000004E-4</v>
      </c>
      <c r="G2058" s="198">
        <v>3.0000000000000001E-3</v>
      </c>
      <c r="H2058" s="198">
        <v>7.1999999999999998E-3</v>
      </c>
      <c r="I2058" s="198">
        <v>2.3199999999999998E-2</v>
      </c>
      <c r="J2058" s="198">
        <v>4.99E-2</v>
      </c>
      <c r="K2058" s="198">
        <v>8.7599999999999997E-2</v>
      </c>
      <c r="L2058" s="198">
        <v>0.13550000000000001</v>
      </c>
    </row>
    <row r="2059" spans="1:12" x14ac:dyDescent="0.25">
      <c r="A2059" s="8">
        <v>2</v>
      </c>
      <c r="B2059" s="3">
        <v>58</v>
      </c>
      <c r="C2059" s="5">
        <v>500000</v>
      </c>
      <c r="E2059" s="198">
        <v>0</v>
      </c>
      <c r="F2059" s="198">
        <v>5.9999999999999995E-4</v>
      </c>
      <c r="G2059" s="198">
        <v>2.3999999999999998E-3</v>
      </c>
      <c r="H2059" s="198">
        <v>6.0000000000000001E-3</v>
      </c>
      <c r="I2059" s="198">
        <v>2.01E-2</v>
      </c>
      <c r="J2059" s="198">
        <v>4.4900000000000002E-2</v>
      </c>
      <c r="K2059" s="198">
        <v>8.0500000000000002E-2</v>
      </c>
      <c r="L2059" s="198">
        <v>0.12670000000000001</v>
      </c>
    </row>
    <row r="2060" spans="1:12" x14ac:dyDescent="0.25">
      <c r="A2060" s="8">
        <v>2</v>
      </c>
      <c r="B2060" s="3">
        <v>59</v>
      </c>
      <c r="C2060" s="5">
        <v>500000</v>
      </c>
      <c r="E2060" s="198">
        <v>0</v>
      </c>
      <c r="F2060" s="198">
        <v>4.0000000000000002E-4</v>
      </c>
      <c r="G2060" s="198">
        <v>1.8E-3</v>
      </c>
      <c r="H2060" s="198">
        <v>4.7999999999999996E-3</v>
      </c>
      <c r="I2060" s="198">
        <v>1.7299999999999999E-2</v>
      </c>
      <c r="J2060" s="198">
        <v>3.9899999999999998E-2</v>
      </c>
      <c r="K2060" s="198">
        <v>7.3499999999999996E-2</v>
      </c>
      <c r="L2060" s="198">
        <v>0.1179</v>
      </c>
    </row>
    <row r="2061" spans="1:12" x14ac:dyDescent="0.25">
      <c r="A2061" s="8">
        <v>2</v>
      </c>
      <c r="B2061" s="3">
        <v>60</v>
      </c>
      <c r="C2061" s="5">
        <v>500000</v>
      </c>
      <c r="E2061" s="198">
        <v>0</v>
      </c>
      <c r="F2061" s="198">
        <v>2.9999999999999997E-4</v>
      </c>
      <c r="G2061" s="198">
        <v>1.4E-3</v>
      </c>
      <c r="H2061" s="198">
        <v>3.8E-3</v>
      </c>
      <c r="I2061" s="198">
        <v>1.46E-2</v>
      </c>
      <c r="J2061" s="198">
        <v>3.5099999999999999E-2</v>
      </c>
      <c r="K2061" s="198">
        <v>6.6500000000000004E-2</v>
      </c>
      <c r="L2061" s="198">
        <v>0.1091</v>
      </c>
    </row>
    <row r="2062" spans="1:12" x14ac:dyDescent="0.25">
      <c r="A2062" s="8">
        <v>2</v>
      </c>
      <c r="B2062" s="3">
        <v>61</v>
      </c>
      <c r="C2062" s="5">
        <v>500000</v>
      </c>
      <c r="E2062" s="198">
        <v>0</v>
      </c>
      <c r="F2062" s="198">
        <v>2.0000000000000001E-4</v>
      </c>
      <c r="G2062" s="198">
        <v>1E-3</v>
      </c>
      <c r="H2062" s="198">
        <v>2.8999999999999998E-3</v>
      </c>
      <c r="I2062" s="198">
        <v>1.21E-2</v>
      </c>
      <c r="J2062" s="198">
        <v>3.0499999999999999E-2</v>
      </c>
      <c r="K2062" s="198">
        <v>5.9799999999999999E-2</v>
      </c>
      <c r="L2062" s="198">
        <v>0.10050000000000001</v>
      </c>
    </row>
    <row r="2063" spans="1:12" x14ac:dyDescent="0.25">
      <c r="A2063" s="8">
        <v>2</v>
      </c>
      <c r="B2063" s="3">
        <v>62</v>
      </c>
      <c r="C2063" s="5">
        <v>500000</v>
      </c>
      <c r="E2063" s="198">
        <v>0</v>
      </c>
      <c r="F2063" s="198">
        <v>1E-4</v>
      </c>
      <c r="G2063" s="198">
        <v>6.9999999999999999E-4</v>
      </c>
      <c r="H2063" s="198">
        <v>2.2000000000000001E-3</v>
      </c>
      <c r="I2063" s="198">
        <v>9.7999999999999997E-3</v>
      </c>
      <c r="J2063" s="198">
        <v>2.6200000000000001E-2</v>
      </c>
      <c r="K2063" s="198">
        <v>5.3199999999999997E-2</v>
      </c>
      <c r="L2063" s="198">
        <v>9.1899999999999996E-2</v>
      </c>
    </row>
    <row r="2064" spans="1:12" x14ac:dyDescent="0.25">
      <c r="A2064" s="8">
        <v>2</v>
      </c>
      <c r="B2064" s="3">
        <v>63</v>
      </c>
      <c r="C2064" s="5">
        <v>500000</v>
      </c>
      <c r="E2064" s="198">
        <v>0</v>
      </c>
      <c r="F2064" s="198">
        <v>1E-4</v>
      </c>
      <c r="G2064" s="198">
        <v>5.0000000000000001E-4</v>
      </c>
      <c r="H2064" s="198">
        <v>1.6000000000000001E-3</v>
      </c>
      <c r="I2064" s="198">
        <v>7.7000000000000002E-3</v>
      </c>
      <c r="J2064" s="198">
        <v>2.1899999999999999E-2</v>
      </c>
      <c r="K2064" s="198">
        <v>4.6600000000000003E-2</v>
      </c>
      <c r="L2064" s="198">
        <v>8.3199999999999996E-2</v>
      </c>
    </row>
    <row r="2065" spans="1:12" x14ac:dyDescent="0.25">
      <c r="A2065" s="8">
        <v>2</v>
      </c>
      <c r="B2065" s="3">
        <v>64</v>
      </c>
      <c r="C2065" s="5">
        <v>500000</v>
      </c>
      <c r="E2065" s="198">
        <v>0</v>
      </c>
      <c r="F2065" s="198">
        <v>0</v>
      </c>
      <c r="G2065" s="198">
        <v>2.9999999999999997E-4</v>
      </c>
      <c r="H2065" s="198">
        <v>1.1000000000000001E-3</v>
      </c>
      <c r="I2065" s="198">
        <v>5.8999999999999999E-3</v>
      </c>
      <c r="J2065" s="198">
        <v>1.7999999999999999E-2</v>
      </c>
      <c r="K2065" s="198">
        <v>4.0300000000000002E-2</v>
      </c>
      <c r="L2065" s="198">
        <v>7.4800000000000005E-2</v>
      </c>
    </row>
    <row r="2066" spans="1:12" x14ac:dyDescent="0.25">
      <c r="A2066" s="8">
        <v>2</v>
      </c>
      <c r="B2066" s="3">
        <v>65</v>
      </c>
      <c r="C2066" s="5">
        <v>500000</v>
      </c>
      <c r="E2066" s="198">
        <v>0</v>
      </c>
      <c r="F2066" s="198">
        <v>0</v>
      </c>
      <c r="G2066" s="198">
        <v>2.0000000000000001E-4</v>
      </c>
      <c r="H2066" s="198">
        <v>6.9999999999999999E-4</v>
      </c>
      <c r="I2066" s="198">
        <v>4.3E-3</v>
      </c>
      <c r="J2066" s="198">
        <v>1.44E-2</v>
      </c>
      <c r="K2066" s="198">
        <v>3.4200000000000001E-2</v>
      </c>
      <c r="L2066" s="198">
        <v>6.6600000000000006E-2</v>
      </c>
    </row>
    <row r="2067" spans="1:12" x14ac:dyDescent="0.25">
      <c r="A2067" s="8">
        <v>2</v>
      </c>
      <c r="B2067" s="3">
        <v>66</v>
      </c>
      <c r="C2067" s="5">
        <v>500000</v>
      </c>
      <c r="E2067" s="198">
        <v>0</v>
      </c>
      <c r="F2067" s="198">
        <v>0</v>
      </c>
      <c r="G2067" s="198">
        <v>1E-4</v>
      </c>
      <c r="H2067" s="198">
        <v>4.0000000000000002E-4</v>
      </c>
      <c r="I2067" s="198">
        <v>3.0000000000000001E-3</v>
      </c>
      <c r="J2067" s="198">
        <v>1.11E-2</v>
      </c>
      <c r="K2067" s="198">
        <v>2.8500000000000001E-2</v>
      </c>
      <c r="L2067" s="198">
        <v>5.8700000000000002E-2</v>
      </c>
    </row>
    <row r="2068" spans="1:12" x14ac:dyDescent="0.25">
      <c r="A2068" s="8">
        <v>2</v>
      </c>
      <c r="B2068" s="3">
        <v>67</v>
      </c>
      <c r="C2068" s="5">
        <v>500000</v>
      </c>
      <c r="E2068" s="198">
        <v>0</v>
      </c>
      <c r="F2068" s="198">
        <v>0</v>
      </c>
      <c r="G2068" s="198">
        <v>0</v>
      </c>
      <c r="H2068" s="198">
        <v>2.0000000000000001E-4</v>
      </c>
      <c r="I2068" s="198">
        <v>1.9E-3</v>
      </c>
      <c r="J2068" s="198">
        <v>8.0000000000000002E-3</v>
      </c>
      <c r="K2068" s="198">
        <v>2.2800000000000001E-2</v>
      </c>
      <c r="L2068" s="198">
        <v>5.0299999999999997E-2</v>
      </c>
    </row>
    <row r="2069" spans="1:12" x14ac:dyDescent="0.25">
      <c r="A2069" s="8">
        <v>2</v>
      </c>
      <c r="B2069" s="3">
        <v>68</v>
      </c>
      <c r="C2069" s="5">
        <v>500000</v>
      </c>
      <c r="E2069" s="198">
        <v>0</v>
      </c>
      <c r="F2069" s="198">
        <v>0</v>
      </c>
      <c r="G2069" s="198">
        <v>0</v>
      </c>
      <c r="H2069" s="198">
        <v>1E-4</v>
      </c>
      <c r="I2069" s="198">
        <v>1.1000000000000001E-3</v>
      </c>
      <c r="J2069" s="198">
        <v>5.4999999999999997E-3</v>
      </c>
      <c r="K2069" s="198">
        <v>1.7500000000000002E-2</v>
      </c>
      <c r="L2069" s="198">
        <v>4.2000000000000003E-2</v>
      </c>
    </row>
    <row r="2070" spans="1:12" x14ac:dyDescent="0.25">
      <c r="A2070" s="8">
        <v>2</v>
      </c>
      <c r="B2070" s="3">
        <v>69</v>
      </c>
      <c r="C2070" s="5">
        <v>500000</v>
      </c>
      <c r="E2070" s="198">
        <v>0</v>
      </c>
      <c r="F2070" s="198">
        <v>0</v>
      </c>
      <c r="G2070" s="198">
        <v>0</v>
      </c>
      <c r="H2070" s="198">
        <v>0</v>
      </c>
      <c r="I2070" s="198">
        <v>5.0000000000000001E-4</v>
      </c>
      <c r="J2070" s="198">
        <v>3.5000000000000001E-3</v>
      </c>
      <c r="K2070" s="198">
        <v>1.29E-2</v>
      </c>
      <c r="L2070" s="198">
        <v>3.44E-2</v>
      </c>
    </row>
    <row r="2071" spans="1:12" x14ac:dyDescent="0.25">
      <c r="A2071" s="8">
        <v>2</v>
      </c>
      <c r="B2071" s="3">
        <v>70</v>
      </c>
      <c r="C2071" s="5">
        <v>500000</v>
      </c>
      <c r="E2071" s="198">
        <v>0</v>
      </c>
      <c r="F2071" s="198">
        <v>0</v>
      </c>
      <c r="G2071" s="198">
        <v>0</v>
      </c>
      <c r="H2071" s="198">
        <v>0</v>
      </c>
      <c r="I2071" s="198">
        <v>2.0000000000000001E-4</v>
      </c>
      <c r="J2071" s="198">
        <v>1.8E-3</v>
      </c>
      <c r="K2071" s="198">
        <v>8.3999999999999995E-3</v>
      </c>
      <c r="L2071" s="198">
        <v>2.5999999999999999E-2</v>
      </c>
    </row>
    <row r="2072" spans="1:12" x14ac:dyDescent="0.25">
      <c r="A2072" s="8">
        <v>2</v>
      </c>
      <c r="B2072" s="3">
        <v>71</v>
      </c>
      <c r="C2072" s="5">
        <v>500000</v>
      </c>
      <c r="E2072" s="198">
        <v>0</v>
      </c>
      <c r="F2072" s="198">
        <v>0</v>
      </c>
      <c r="G2072" s="198">
        <v>0</v>
      </c>
      <c r="H2072" s="198">
        <v>0</v>
      </c>
      <c r="I2072" s="198">
        <v>1E-4</v>
      </c>
      <c r="J2072" s="198">
        <v>8.0000000000000004E-4</v>
      </c>
      <c r="K2072" s="198">
        <v>4.7999999999999996E-3</v>
      </c>
      <c r="L2072" s="198">
        <v>1.8599999999999998E-2</v>
      </c>
    </row>
    <row r="2073" spans="1:12" x14ac:dyDescent="0.25">
      <c r="A2073" s="8">
        <v>2</v>
      </c>
      <c r="B2073" s="3">
        <v>72</v>
      </c>
      <c r="C2073" s="5">
        <v>500000</v>
      </c>
      <c r="E2073" s="198">
        <v>0</v>
      </c>
      <c r="F2073" s="198">
        <v>0</v>
      </c>
      <c r="G2073" s="198">
        <v>0</v>
      </c>
      <c r="H2073" s="198">
        <v>0</v>
      </c>
      <c r="I2073" s="198">
        <v>0</v>
      </c>
      <c r="J2073" s="198">
        <v>1E-4</v>
      </c>
      <c r="K2073" s="198">
        <v>1.6999999999999999E-3</v>
      </c>
      <c r="L2073" s="198">
        <v>0.01</v>
      </c>
    </row>
    <row r="2074" spans="1:12" x14ac:dyDescent="0.25">
      <c r="A2074" s="8">
        <v>2</v>
      </c>
      <c r="B2074" s="3">
        <v>73</v>
      </c>
      <c r="C2074" s="5">
        <v>500000</v>
      </c>
      <c r="E2074" s="198">
        <v>0</v>
      </c>
      <c r="F2074" s="198">
        <v>0</v>
      </c>
      <c r="G2074" s="198">
        <v>0</v>
      </c>
      <c r="H2074" s="198">
        <v>0</v>
      </c>
      <c r="I2074" s="198">
        <v>0</v>
      </c>
      <c r="J2074" s="198">
        <v>0</v>
      </c>
      <c r="K2074" s="198">
        <v>2.9999999999999997E-4</v>
      </c>
      <c r="L2074" s="198">
        <v>3.5000000000000001E-3</v>
      </c>
    </row>
    <row r="2075" spans="1:12" x14ac:dyDescent="0.25">
      <c r="A2075" s="8">
        <v>2</v>
      </c>
      <c r="B2075" s="3">
        <v>74</v>
      </c>
      <c r="C2075" s="5">
        <v>500000</v>
      </c>
      <c r="E2075" s="198">
        <v>0</v>
      </c>
      <c r="F2075" s="198">
        <v>0</v>
      </c>
      <c r="G2075" s="198">
        <v>0</v>
      </c>
      <c r="H2075" s="198">
        <v>0</v>
      </c>
      <c r="I2075" s="198">
        <v>0</v>
      </c>
      <c r="J2075" s="198">
        <v>0</v>
      </c>
      <c r="K2075" s="198">
        <v>0</v>
      </c>
      <c r="L2075" s="198">
        <v>1.1000000000000001E-3</v>
      </c>
    </row>
    <row r="2076" spans="1:12" x14ac:dyDescent="0.25">
      <c r="A2076" s="8">
        <v>3</v>
      </c>
      <c r="B2076" s="3">
        <v>55</v>
      </c>
      <c r="C2076" s="5">
        <v>500000</v>
      </c>
      <c r="E2076" s="198">
        <v>5.0000000000000001E-4</v>
      </c>
      <c r="F2076" s="198">
        <v>3.0000000000000001E-3</v>
      </c>
      <c r="G2076" s="198">
        <v>8.2000000000000007E-3</v>
      </c>
      <c r="H2076" s="198">
        <v>1.6299999999999999E-2</v>
      </c>
      <c r="I2076" s="198">
        <v>4.1099999999999998E-2</v>
      </c>
      <c r="J2076" s="198">
        <v>7.6799999999999993E-2</v>
      </c>
      <c r="K2076" s="198">
        <v>0.1225</v>
      </c>
      <c r="L2076" s="198">
        <v>0.17699999999999999</v>
      </c>
    </row>
    <row r="2077" spans="1:12" x14ac:dyDescent="0.25">
      <c r="A2077" s="8">
        <v>3</v>
      </c>
      <c r="B2077" s="3">
        <v>56</v>
      </c>
      <c r="C2077" s="5">
        <v>500000</v>
      </c>
      <c r="E2077" s="198">
        <v>2.9999999999999997E-4</v>
      </c>
      <c r="F2077" s="198">
        <v>2.3E-3</v>
      </c>
      <c r="G2077" s="198">
        <v>6.7999999999999996E-3</v>
      </c>
      <c r="H2077" s="198">
        <v>1.3899999999999999E-2</v>
      </c>
      <c r="I2077" s="198">
        <v>3.6499999999999998E-2</v>
      </c>
      <c r="J2077" s="198">
        <v>7.0099999999999996E-2</v>
      </c>
      <c r="K2077" s="198">
        <v>0.1138</v>
      </c>
      <c r="L2077" s="198">
        <v>0.16650000000000001</v>
      </c>
    </row>
    <row r="2078" spans="1:12" x14ac:dyDescent="0.25">
      <c r="A2078" s="8">
        <v>3</v>
      </c>
      <c r="B2078" s="3">
        <v>57</v>
      </c>
      <c r="C2078" s="5">
        <v>500000</v>
      </c>
      <c r="E2078" s="198">
        <v>2.0000000000000001E-4</v>
      </c>
      <c r="F2078" s="198">
        <v>1.8E-3</v>
      </c>
      <c r="G2078" s="198">
        <v>5.4999999999999997E-3</v>
      </c>
      <c r="H2078" s="198">
        <v>1.17E-2</v>
      </c>
      <c r="I2078" s="198">
        <v>3.2199999999999999E-2</v>
      </c>
      <c r="J2078" s="198">
        <v>6.3600000000000004E-2</v>
      </c>
      <c r="K2078" s="198">
        <v>0.1052</v>
      </c>
      <c r="L2078" s="198">
        <v>0.15620000000000001</v>
      </c>
    </row>
    <row r="2079" spans="1:12" x14ac:dyDescent="0.25">
      <c r="A2079" s="8">
        <v>3</v>
      </c>
      <c r="B2079" s="3">
        <v>58</v>
      </c>
      <c r="C2079" s="5">
        <v>500000</v>
      </c>
      <c r="E2079" s="198">
        <v>2.0000000000000001E-4</v>
      </c>
      <c r="F2079" s="198">
        <v>1.4E-3</v>
      </c>
      <c r="G2079" s="198">
        <v>4.4999999999999997E-3</v>
      </c>
      <c r="H2079" s="198">
        <v>9.9000000000000008E-3</v>
      </c>
      <c r="I2079" s="198">
        <v>2.8400000000000002E-2</v>
      </c>
      <c r="J2079" s="198">
        <v>5.7599999999999998E-2</v>
      </c>
      <c r="K2079" s="198">
        <v>9.7199999999999995E-2</v>
      </c>
      <c r="L2079" s="198">
        <v>0.14649999999999999</v>
      </c>
    </row>
    <row r="2080" spans="1:12" x14ac:dyDescent="0.25">
      <c r="A2080" s="8">
        <v>3</v>
      </c>
      <c r="B2080" s="3">
        <v>59</v>
      </c>
      <c r="C2080" s="5">
        <v>500000</v>
      </c>
      <c r="E2080" s="198">
        <v>1E-4</v>
      </c>
      <c r="F2080" s="198">
        <v>1.1000000000000001E-3</v>
      </c>
      <c r="G2080" s="198">
        <v>3.5999999999999999E-3</v>
      </c>
      <c r="H2080" s="198">
        <v>8.2000000000000007E-3</v>
      </c>
      <c r="I2080" s="198">
        <v>2.4799999999999999E-2</v>
      </c>
      <c r="J2080" s="198">
        <v>5.1799999999999999E-2</v>
      </c>
      <c r="K2080" s="198">
        <v>8.9300000000000004E-2</v>
      </c>
      <c r="L2080" s="198">
        <v>0.13689999999999999</v>
      </c>
    </row>
    <row r="2081" spans="1:12" x14ac:dyDescent="0.25">
      <c r="A2081" s="8">
        <v>3</v>
      </c>
      <c r="B2081" s="3">
        <v>60</v>
      </c>
      <c r="C2081" s="5">
        <v>500000</v>
      </c>
      <c r="E2081" s="198">
        <v>1E-4</v>
      </c>
      <c r="F2081" s="198">
        <v>8.0000000000000004E-4</v>
      </c>
      <c r="G2081" s="198">
        <v>2.8E-3</v>
      </c>
      <c r="H2081" s="198">
        <v>6.7000000000000002E-3</v>
      </c>
      <c r="I2081" s="198">
        <v>2.1299999999999999E-2</v>
      </c>
      <c r="J2081" s="198">
        <v>4.5999999999999999E-2</v>
      </c>
      <c r="K2081" s="198">
        <v>8.14E-2</v>
      </c>
      <c r="L2081" s="198">
        <v>0.12720000000000001</v>
      </c>
    </row>
    <row r="2082" spans="1:12" x14ac:dyDescent="0.25">
      <c r="A2082" s="8">
        <v>3</v>
      </c>
      <c r="B2082" s="3">
        <v>61</v>
      </c>
      <c r="C2082" s="5">
        <v>500000</v>
      </c>
      <c r="E2082" s="198">
        <v>0</v>
      </c>
      <c r="F2082" s="198">
        <v>5.9999999999999995E-4</v>
      </c>
      <c r="G2082" s="198">
        <v>2.0999999999999999E-3</v>
      </c>
      <c r="H2082" s="198">
        <v>5.3E-3</v>
      </c>
      <c r="I2082" s="198">
        <v>1.7999999999999999E-2</v>
      </c>
      <c r="J2082" s="198">
        <v>4.0500000000000001E-2</v>
      </c>
      <c r="K2082" s="198">
        <v>7.3700000000000002E-2</v>
      </c>
      <c r="L2082" s="198">
        <v>0.1176</v>
      </c>
    </row>
    <row r="2083" spans="1:12" x14ac:dyDescent="0.25">
      <c r="A2083" s="8">
        <v>3</v>
      </c>
      <c r="B2083" s="3">
        <v>62</v>
      </c>
      <c r="C2083" s="5">
        <v>500000</v>
      </c>
      <c r="E2083" s="198">
        <v>0</v>
      </c>
      <c r="F2083" s="198">
        <v>4.0000000000000002E-4</v>
      </c>
      <c r="G2083" s="198">
        <v>1.6000000000000001E-3</v>
      </c>
      <c r="H2083" s="198">
        <v>4.1000000000000003E-3</v>
      </c>
      <c r="I2083" s="198">
        <v>1.49E-2</v>
      </c>
      <c r="J2083" s="198">
        <v>3.5200000000000002E-2</v>
      </c>
      <c r="K2083" s="198">
        <v>6.6100000000000006E-2</v>
      </c>
      <c r="L2083" s="198">
        <v>0.1081</v>
      </c>
    </row>
    <row r="2084" spans="1:12" x14ac:dyDescent="0.25">
      <c r="A2084" s="8">
        <v>3</v>
      </c>
      <c r="B2084" s="3">
        <v>63</v>
      </c>
      <c r="C2084" s="5">
        <v>500000</v>
      </c>
      <c r="E2084" s="198">
        <v>0</v>
      </c>
      <c r="F2084" s="198">
        <v>2.0000000000000001E-4</v>
      </c>
      <c r="G2084" s="198">
        <v>1.1000000000000001E-3</v>
      </c>
      <c r="H2084" s="198">
        <v>3.0999999999999999E-3</v>
      </c>
      <c r="I2084" s="198">
        <v>1.21E-2</v>
      </c>
      <c r="J2084" s="198">
        <v>0.03</v>
      </c>
      <c r="K2084" s="198">
        <v>5.8500000000000003E-2</v>
      </c>
      <c r="L2084" s="198">
        <v>9.8500000000000004E-2</v>
      </c>
    </row>
    <row r="2085" spans="1:12" x14ac:dyDescent="0.25">
      <c r="A2085" s="8">
        <v>3</v>
      </c>
      <c r="B2085" s="3">
        <v>64</v>
      </c>
      <c r="C2085" s="5">
        <v>500000</v>
      </c>
      <c r="E2085" s="198">
        <v>0</v>
      </c>
      <c r="F2085" s="198">
        <v>1E-4</v>
      </c>
      <c r="G2085" s="198">
        <v>6.9999999999999999E-4</v>
      </c>
      <c r="H2085" s="198">
        <v>2.2000000000000001E-3</v>
      </c>
      <c r="I2085" s="198">
        <v>9.4999999999999998E-3</v>
      </c>
      <c r="J2085" s="198">
        <v>2.5000000000000001E-2</v>
      </c>
      <c r="K2085" s="198">
        <v>5.11E-2</v>
      </c>
      <c r="L2085" s="198">
        <v>8.9399999999999993E-2</v>
      </c>
    </row>
    <row r="2086" spans="1:12" x14ac:dyDescent="0.25">
      <c r="A2086" s="8">
        <v>3</v>
      </c>
      <c r="B2086" s="3">
        <v>65</v>
      </c>
      <c r="C2086" s="5">
        <v>500000</v>
      </c>
      <c r="E2086" s="198">
        <v>0</v>
      </c>
      <c r="F2086" s="198">
        <v>1E-4</v>
      </c>
      <c r="G2086" s="198">
        <v>5.0000000000000001E-4</v>
      </c>
      <c r="H2086" s="198">
        <v>1.5E-3</v>
      </c>
      <c r="I2086" s="198">
        <v>7.1999999999999998E-3</v>
      </c>
      <c r="J2086" s="198">
        <v>2.0400000000000001E-2</v>
      </c>
      <c r="K2086" s="198">
        <v>4.3999999999999997E-2</v>
      </c>
      <c r="L2086" s="198">
        <v>8.0399999999999999E-2</v>
      </c>
    </row>
    <row r="2087" spans="1:12" x14ac:dyDescent="0.25">
      <c r="A2087" s="8">
        <v>3</v>
      </c>
      <c r="B2087" s="3">
        <v>66</v>
      </c>
      <c r="C2087" s="5">
        <v>500000</v>
      </c>
      <c r="E2087" s="198">
        <v>0</v>
      </c>
      <c r="F2087" s="198">
        <v>0</v>
      </c>
      <c r="G2087" s="198">
        <v>2.9999999999999997E-4</v>
      </c>
      <c r="H2087" s="198">
        <v>8.9999999999999998E-4</v>
      </c>
      <c r="I2087" s="198">
        <v>5.1999999999999998E-3</v>
      </c>
      <c r="J2087" s="198">
        <v>1.6199999999999999E-2</v>
      </c>
      <c r="K2087" s="198">
        <v>3.7400000000000003E-2</v>
      </c>
      <c r="L2087" s="198">
        <v>7.1599999999999997E-2</v>
      </c>
    </row>
    <row r="2088" spans="1:12" x14ac:dyDescent="0.25">
      <c r="A2088" s="8">
        <v>3</v>
      </c>
      <c r="B2088" s="3">
        <v>67</v>
      </c>
      <c r="C2088" s="5">
        <v>500000</v>
      </c>
      <c r="E2088" s="198">
        <v>0</v>
      </c>
      <c r="F2088" s="198">
        <v>0</v>
      </c>
      <c r="G2088" s="198">
        <v>1E-4</v>
      </c>
      <c r="H2088" s="198">
        <v>5.0000000000000001E-4</v>
      </c>
      <c r="I2088" s="198">
        <v>3.5000000000000001E-3</v>
      </c>
      <c r="J2088" s="198">
        <v>1.2200000000000001E-2</v>
      </c>
      <c r="K2088" s="198">
        <v>3.0599999999999999E-2</v>
      </c>
      <c r="L2088" s="198">
        <v>6.2300000000000001E-2</v>
      </c>
    </row>
    <row r="2089" spans="1:12" x14ac:dyDescent="0.25">
      <c r="A2089" s="8">
        <v>3</v>
      </c>
      <c r="B2089" s="3">
        <v>68</v>
      </c>
      <c r="C2089" s="5">
        <v>500000</v>
      </c>
      <c r="E2089" s="198">
        <v>0</v>
      </c>
      <c r="F2089" s="198">
        <v>0</v>
      </c>
      <c r="G2089" s="198">
        <v>1E-4</v>
      </c>
      <c r="H2089" s="198">
        <v>2.9999999999999997E-4</v>
      </c>
      <c r="I2089" s="198">
        <v>2.0999999999999999E-3</v>
      </c>
      <c r="J2089" s="198">
        <v>8.6E-3</v>
      </c>
      <c r="K2089" s="198">
        <v>2.4199999999999999E-2</v>
      </c>
      <c r="L2089" s="198">
        <v>5.2999999999999999E-2</v>
      </c>
    </row>
    <row r="2090" spans="1:12" x14ac:dyDescent="0.25">
      <c r="A2090" s="8">
        <v>3</v>
      </c>
      <c r="B2090" s="3">
        <v>69</v>
      </c>
      <c r="C2090" s="5">
        <v>500000</v>
      </c>
      <c r="E2090" s="198">
        <v>0</v>
      </c>
      <c r="F2090" s="198">
        <v>0</v>
      </c>
      <c r="G2090" s="198">
        <v>0</v>
      </c>
      <c r="H2090" s="198">
        <v>1E-4</v>
      </c>
      <c r="I2090" s="198">
        <v>1.1999999999999999E-3</v>
      </c>
      <c r="J2090" s="198">
        <v>5.7999999999999996E-3</v>
      </c>
      <c r="K2090" s="198">
        <v>1.8499999999999999E-2</v>
      </c>
      <c r="L2090" s="198">
        <v>4.4299999999999999E-2</v>
      </c>
    </row>
    <row r="2091" spans="1:12" x14ac:dyDescent="0.25">
      <c r="A2091" s="8">
        <v>3</v>
      </c>
      <c r="B2091" s="3">
        <v>70</v>
      </c>
      <c r="C2091" s="5">
        <v>500000</v>
      </c>
      <c r="E2091" s="198">
        <v>0</v>
      </c>
      <c r="F2091" s="198">
        <v>0</v>
      </c>
      <c r="G2091" s="198">
        <v>0</v>
      </c>
      <c r="H2091" s="198">
        <v>0</v>
      </c>
      <c r="I2091" s="198">
        <v>5.0000000000000001E-4</v>
      </c>
      <c r="J2091" s="198">
        <v>3.3E-3</v>
      </c>
      <c r="K2091" s="198">
        <v>1.26E-2</v>
      </c>
      <c r="L2091" s="198">
        <v>3.4599999999999999E-2</v>
      </c>
    </row>
    <row r="2092" spans="1:12" x14ac:dyDescent="0.25">
      <c r="A2092" s="8">
        <v>3</v>
      </c>
      <c r="B2092" s="3">
        <v>71</v>
      </c>
      <c r="C2092" s="5">
        <v>500000</v>
      </c>
      <c r="E2092" s="198">
        <v>0</v>
      </c>
      <c r="F2092" s="198">
        <v>0</v>
      </c>
      <c r="G2092" s="198">
        <v>0</v>
      </c>
      <c r="H2092" s="198">
        <v>0</v>
      </c>
      <c r="I2092" s="198">
        <v>2.0000000000000001E-4</v>
      </c>
      <c r="J2092" s="198">
        <v>1.6000000000000001E-3</v>
      </c>
      <c r="K2092" s="198">
        <v>7.9000000000000008E-3</v>
      </c>
      <c r="L2092" s="198">
        <v>2.5700000000000001E-2</v>
      </c>
    </row>
    <row r="2093" spans="1:12" x14ac:dyDescent="0.25">
      <c r="A2093" s="8">
        <v>3</v>
      </c>
      <c r="B2093" s="3">
        <v>72</v>
      </c>
      <c r="C2093" s="5">
        <v>500000</v>
      </c>
      <c r="E2093" s="198">
        <v>0</v>
      </c>
      <c r="F2093" s="198">
        <v>0</v>
      </c>
      <c r="G2093" s="198">
        <v>0</v>
      </c>
      <c r="H2093" s="198">
        <v>0</v>
      </c>
      <c r="I2093" s="198">
        <v>0</v>
      </c>
      <c r="J2093" s="198">
        <v>4.0000000000000002E-4</v>
      </c>
      <c r="K2093" s="198">
        <v>3.2000000000000002E-3</v>
      </c>
      <c r="L2093" s="198">
        <v>1.5100000000000001E-2</v>
      </c>
    </row>
    <row r="2094" spans="1:12" x14ac:dyDescent="0.25">
      <c r="A2094" s="8">
        <v>3</v>
      </c>
      <c r="B2094" s="3">
        <v>73</v>
      </c>
      <c r="C2094" s="5">
        <v>500000</v>
      </c>
      <c r="E2094" s="198">
        <v>0</v>
      </c>
      <c r="F2094" s="198">
        <v>0</v>
      </c>
      <c r="G2094" s="198">
        <v>0</v>
      </c>
      <c r="H2094" s="198">
        <v>0</v>
      </c>
      <c r="I2094" s="198">
        <v>0</v>
      </c>
      <c r="J2094" s="198">
        <v>0</v>
      </c>
      <c r="K2094" s="198">
        <v>6.9999999999999999E-4</v>
      </c>
      <c r="L2094" s="198">
        <v>6.3E-3</v>
      </c>
    </row>
    <row r="2095" spans="1:12" x14ac:dyDescent="0.25">
      <c r="A2095" s="8">
        <v>3</v>
      </c>
      <c r="B2095" s="3">
        <v>74</v>
      </c>
      <c r="C2095" s="5">
        <v>500000</v>
      </c>
      <c r="E2095" s="198">
        <v>0</v>
      </c>
      <c r="F2095" s="198">
        <v>0</v>
      </c>
      <c r="G2095" s="198">
        <v>0</v>
      </c>
      <c r="H2095" s="198">
        <v>0</v>
      </c>
      <c r="I2095" s="198">
        <v>0</v>
      </c>
      <c r="J2095" s="198">
        <v>0</v>
      </c>
      <c r="K2095" s="198">
        <v>1E-4</v>
      </c>
      <c r="L2095" s="198">
        <v>2.5000000000000001E-3</v>
      </c>
    </row>
    <row r="2096" spans="1:12" x14ac:dyDescent="0.25">
      <c r="A2096" s="8">
        <v>4</v>
      </c>
      <c r="B2096" s="3">
        <v>55</v>
      </c>
      <c r="C2096" s="5">
        <v>500000</v>
      </c>
      <c r="E2096" s="198">
        <v>6.9999999999999999E-4</v>
      </c>
      <c r="F2096" s="198">
        <v>4.1999999999999997E-3</v>
      </c>
      <c r="G2096" s="198">
        <v>1.0800000000000001E-2</v>
      </c>
      <c r="H2096" s="198">
        <v>2.06E-2</v>
      </c>
      <c r="I2096" s="198">
        <v>4.9399999999999999E-2</v>
      </c>
      <c r="J2096" s="198">
        <v>8.9399999999999993E-2</v>
      </c>
      <c r="K2096" s="198">
        <v>0.13900000000000001</v>
      </c>
      <c r="L2096" s="198">
        <v>0.19700000000000001</v>
      </c>
    </row>
    <row r="2097" spans="1:12" x14ac:dyDescent="0.25">
      <c r="A2097" s="8">
        <v>4</v>
      </c>
      <c r="B2097" s="3">
        <v>56</v>
      </c>
      <c r="C2097" s="5">
        <v>500000</v>
      </c>
      <c r="E2097" s="198">
        <v>5.0000000000000001E-4</v>
      </c>
      <c r="F2097" s="198">
        <v>3.3999999999999998E-3</v>
      </c>
      <c r="G2097" s="198">
        <v>9.1000000000000004E-3</v>
      </c>
      <c r="H2097" s="198">
        <v>1.78E-2</v>
      </c>
      <c r="I2097" s="198">
        <v>4.4400000000000002E-2</v>
      </c>
      <c r="J2097" s="198">
        <v>8.2100000000000006E-2</v>
      </c>
      <c r="K2097" s="198">
        <v>0.1298</v>
      </c>
      <c r="L2097" s="198">
        <v>0.18609999999999999</v>
      </c>
    </row>
    <row r="2098" spans="1:12" x14ac:dyDescent="0.25">
      <c r="A2098" s="8">
        <v>4</v>
      </c>
      <c r="B2098" s="3">
        <v>57</v>
      </c>
      <c r="C2098" s="5">
        <v>500000</v>
      </c>
      <c r="E2098" s="198">
        <v>4.0000000000000002E-4</v>
      </c>
      <c r="F2098" s="198">
        <v>2.7000000000000001E-3</v>
      </c>
      <c r="G2098" s="198">
        <v>7.6E-3</v>
      </c>
      <c r="H2098" s="198">
        <v>1.5299999999999999E-2</v>
      </c>
      <c r="I2098" s="198">
        <v>3.9600000000000003E-2</v>
      </c>
      <c r="J2098" s="198">
        <v>7.51E-2</v>
      </c>
      <c r="K2098" s="198">
        <v>0.1207</v>
      </c>
      <c r="L2098" s="198">
        <v>0.17519999999999999</v>
      </c>
    </row>
    <row r="2099" spans="1:12" x14ac:dyDescent="0.25">
      <c r="A2099" s="8">
        <v>4</v>
      </c>
      <c r="B2099" s="3">
        <v>58</v>
      </c>
      <c r="C2099" s="5">
        <v>500000</v>
      </c>
      <c r="E2099" s="198">
        <v>2.9999999999999997E-4</v>
      </c>
      <c r="F2099" s="198">
        <v>2.0999999999999999E-3</v>
      </c>
      <c r="G2099" s="198">
        <v>6.3E-3</v>
      </c>
      <c r="H2099" s="198">
        <v>1.3100000000000001E-2</v>
      </c>
      <c r="I2099" s="198">
        <v>3.5299999999999998E-2</v>
      </c>
      <c r="J2099" s="198">
        <v>6.8599999999999994E-2</v>
      </c>
      <c r="K2099" s="198">
        <v>0.11219999999999999</v>
      </c>
      <c r="L2099" s="198">
        <v>0.16500000000000001</v>
      </c>
    </row>
    <row r="2100" spans="1:12" x14ac:dyDescent="0.25">
      <c r="A2100" s="8">
        <v>4</v>
      </c>
      <c r="B2100" s="3">
        <v>59</v>
      </c>
      <c r="C2100" s="5">
        <v>500000</v>
      </c>
      <c r="E2100" s="198">
        <v>2.0000000000000001E-4</v>
      </c>
      <c r="F2100" s="198">
        <v>1.6999999999999999E-3</v>
      </c>
      <c r="G2100" s="198">
        <v>5.1999999999999998E-3</v>
      </c>
      <c r="H2100" s="198">
        <v>1.11E-2</v>
      </c>
      <c r="I2100" s="198">
        <v>3.1199999999999999E-2</v>
      </c>
      <c r="J2100" s="198">
        <v>6.2300000000000001E-2</v>
      </c>
      <c r="K2100" s="198">
        <v>0.1037</v>
      </c>
      <c r="L2100" s="198">
        <v>0.15479999999999999</v>
      </c>
    </row>
    <row r="2101" spans="1:12" x14ac:dyDescent="0.25">
      <c r="A2101" s="8">
        <v>4</v>
      </c>
      <c r="B2101" s="3">
        <v>60</v>
      </c>
      <c r="C2101" s="5">
        <v>500000</v>
      </c>
      <c r="E2101" s="198">
        <v>1E-4</v>
      </c>
      <c r="F2101" s="198">
        <v>1.2999999999999999E-3</v>
      </c>
      <c r="G2101" s="198">
        <v>4.1000000000000003E-3</v>
      </c>
      <c r="H2101" s="198">
        <v>9.1999999999999998E-3</v>
      </c>
      <c r="I2101" s="198">
        <v>2.7199999999999998E-2</v>
      </c>
      <c r="J2101" s="198">
        <v>5.5899999999999998E-2</v>
      </c>
      <c r="K2101" s="198">
        <v>9.5200000000000007E-2</v>
      </c>
      <c r="L2101" s="198">
        <v>0.1444</v>
      </c>
    </row>
    <row r="2102" spans="1:12" x14ac:dyDescent="0.25">
      <c r="A2102" s="8">
        <v>4</v>
      </c>
      <c r="B2102" s="3">
        <v>61</v>
      </c>
      <c r="C2102" s="5">
        <v>500000</v>
      </c>
      <c r="E2102" s="198">
        <v>1E-4</v>
      </c>
      <c r="F2102" s="198">
        <v>8.9999999999999998E-4</v>
      </c>
      <c r="G2102" s="198">
        <v>3.2000000000000002E-3</v>
      </c>
      <c r="H2102" s="198">
        <v>7.4999999999999997E-3</v>
      </c>
      <c r="I2102" s="198">
        <v>2.3400000000000001E-2</v>
      </c>
      <c r="J2102" s="198">
        <v>4.9799999999999997E-2</v>
      </c>
      <c r="K2102" s="198">
        <v>8.6800000000000002E-2</v>
      </c>
      <c r="L2102" s="198">
        <v>0.1341</v>
      </c>
    </row>
    <row r="2103" spans="1:12" x14ac:dyDescent="0.25">
      <c r="A2103" s="8">
        <v>4</v>
      </c>
      <c r="B2103" s="3">
        <v>62</v>
      </c>
      <c r="C2103" s="5">
        <v>500000</v>
      </c>
      <c r="E2103" s="198">
        <v>1E-4</v>
      </c>
      <c r="F2103" s="198">
        <v>6.9999999999999999E-4</v>
      </c>
      <c r="G2103" s="198">
        <v>2.3999999999999998E-3</v>
      </c>
      <c r="H2103" s="198">
        <v>6.0000000000000001E-3</v>
      </c>
      <c r="I2103" s="198">
        <v>1.9800000000000002E-2</v>
      </c>
      <c r="J2103" s="198">
        <v>4.3799999999999999E-2</v>
      </c>
      <c r="K2103" s="198">
        <v>7.8399999999999997E-2</v>
      </c>
      <c r="L2103" s="198">
        <v>0.12379999999999999</v>
      </c>
    </row>
    <row r="2104" spans="1:12" x14ac:dyDescent="0.25">
      <c r="A2104" s="8">
        <v>4</v>
      </c>
      <c r="B2104" s="3">
        <v>63</v>
      </c>
      <c r="C2104" s="5">
        <v>500000</v>
      </c>
      <c r="E2104" s="198">
        <v>0</v>
      </c>
      <c r="F2104" s="198">
        <v>4.0000000000000002E-4</v>
      </c>
      <c r="G2104" s="198">
        <v>1.8E-3</v>
      </c>
      <c r="H2104" s="198">
        <v>4.5999999999999999E-3</v>
      </c>
      <c r="I2104" s="198">
        <v>1.6299999999999999E-2</v>
      </c>
      <c r="J2104" s="198">
        <v>3.78E-2</v>
      </c>
      <c r="K2104" s="198">
        <v>7.0000000000000007E-2</v>
      </c>
      <c r="L2104" s="198">
        <v>0.1137</v>
      </c>
    </row>
    <row r="2105" spans="1:12" x14ac:dyDescent="0.25">
      <c r="A2105" s="8">
        <v>4</v>
      </c>
      <c r="B2105" s="3">
        <v>64</v>
      </c>
      <c r="C2105" s="5">
        <v>500000</v>
      </c>
      <c r="E2105" s="198">
        <v>0</v>
      </c>
      <c r="F2105" s="198">
        <v>2.9999999999999997E-4</v>
      </c>
      <c r="G2105" s="198">
        <v>1.1999999999999999E-3</v>
      </c>
      <c r="H2105" s="198">
        <v>3.3999999999999998E-3</v>
      </c>
      <c r="I2105" s="198">
        <v>1.3100000000000001E-2</v>
      </c>
      <c r="J2105" s="198">
        <v>3.2099999999999997E-2</v>
      </c>
      <c r="K2105" s="198">
        <v>6.1699999999999998E-2</v>
      </c>
      <c r="L2105" s="198">
        <v>0.1041</v>
      </c>
    </row>
    <row r="2106" spans="1:12" x14ac:dyDescent="0.25">
      <c r="A2106" s="8">
        <v>4</v>
      </c>
      <c r="B2106" s="3">
        <v>65</v>
      </c>
      <c r="C2106" s="5">
        <v>500000</v>
      </c>
      <c r="E2106" s="198">
        <v>0</v>
      </c>
      <c r="F2106" s="198">
        <v>2.0000000000000001E-4</v>
      </c>
      <c r="G2106" s="198">
        <v>8.0000000000000004E-4</v>
      </c>
      <c r="H2106" s="198">
        <v>2.3999999999999998E-3</v>
      </c>
      <c r="I2106" s="198">
        <v>1.0200000000000001E-2</v>
      </c>
      <c r="J2106" s="198">
        <v>2.6599999999999999E-2</v>
      </c>
      <c r="K2106" s="198">
        <v>5.3999999999999999E-2</v>
      </c>
      <c r="L2106" s="198">
        <v>9.4600000000000004E-2</v>
      </c>
    </row>
    <row r="2107" spans="1:12" x14ac:dyDescent="0.25">
      <c r="A2107" s="8">
        <v>4</v>
      </c>
      <c r="B2107" s="3">
        <v>66</v>
      </c>
      <c r="C2107" s="5">
        <v>500000</v>
      </c>
      <c r="E2107" s="198">
        <v>0</v>
      </c>
      <c r="F2107" s="198">
        <v>1E-4</v>
      </c>
      <c r="G2107" s="198">
        <v>5.0000000000000001E-4</v>
      </c>
      <c r="H2107" s="198">
        <v>1.6000000000000001E-3</v>
      </c>
      <c r="I2107" s="198">
        <v>7.7000000000000002E-3</v>
      </c>
      <c r="J2107" s="198">
        <v>2.1600000000000001E-2</v>
      </c>
      <c r="K2107" s="198">
        <v>4.6600000000000003E-2</v>
      </c>
      <c r="L2107" s="198">
        <v>8.5199999999999998E-2</v>
      </c>
    </row>
    <row r="2108" spans="1:12" x14ac:dyDescent="0.25">
      <c r="A2108" s="8">
        <v>4</v>
      </c>
      <c r="B2108" s="3">
        <v>67</v>
      </c>
      <c r="C2108" s="5">
        <v>500000</v>
      </c>
      <c r="E2108" s="198">
        <v>0</v>
      </c>
      <c r="F2108" s="198">
        <v>0</v>
      </c>
      <c r="G2108" s="198">
        <v>2.9999999999999997E-4</v>
      </c>
      <c r="H2108" s="198">
        <v>1E-3</v>
      </c>
      <c r="I2108" s="198">
        <v>5.3E-3</v>
      </c>
      <c r="J2108" s="198">
        <v>1.67E-2</v>
      </c>
      <c r="K2108" s="198">
        <v>3.9E-2</v>
      </c>
      <c r="L2108" s="198">
        <v>7.5200000000000003E-2</v>
      </c>
    </row>
    <row r="2109" spans="1:12" x14ac:dyDescent="0.25">
      <c r="A2109" s="8">
        <v>4</v>
      </c>
      <c r="B2109" s="3">
        <v>68</v>
      </c>
      <c r="C2109" s="5">
        <v>500000</v>
      </c>
      <c r="E2109" s="198">
        <v>0</v>
      </c>
      <c r="F2109" s="198">
        <v>0</v>
      </c>
      <c r="G2109" s="198">
        <v>1E-4</v>
      </c>
      <c r="H2109" s="198">
        <v>5.0000000000000001E-4</v>
      </c>
      <c r="I2109" s="198">
        <v>3.3999999999999998E-3</v>
      </c>
      <c r="J2109" s="198">
        <v>1.23E-2</v>
      </c>
      <c r="K2109" s="198">
        <v>3.1699999999999999E-2</v>
      </c>
      <c r="L2109" s="198">
        <v>6.5100000000000005E-2</v>
      </c>
    </row>
    <row r="2110" spans="1:12" x14ac:dyDescent="0.25">
      <c r="A2110" s="8">
        <v>4</v>
      </c>
      <c r="B2110" s="3">
        <v>69</v>
      </c>
      <c r="C2110" s="5">
        <v>500000</v>
      </c>
      <c r="E2110" s="198">
        <v>0</v>
      </c>
      <c r="F2110" s="198">
        <v>0</v>
      </c>
      <c r="G2110" s="198">
        <v>0</v>
      </c>
      <c r="H2110" s="198">
        <v>2.0000000000000001E-4</v>
      </c>
      <c r="I2110" s="198">
        <v>2E-3</v>
      </c>
      <c r="J2110" s="198">
        <v>8.6999999999999994E-3</v>
      </c>
      <c r="K2110" s="198">
        <v>2.5000000000000001E-2</v>
      </c>
      <c r="L2110" s="198">
        <v>5.5599999999999997E-2</v>
      </c>
    </row>
    <row r="2111" spans="1:12" x14ac:dyDescent="0.25">
      <c r="A2111" s="8">
        <v>4</v>
      </c>
      <c r="B2111" s="3">
        <v>70</v>
      </c>
      <c r="C2111" s="5">
        <v>500000</v>
      </c>
      <c r="E2111" s="198">
        <v>0</v>
      </c>
      <c r="F2111" s="198">
        <v>0</v>
      </c>
      <c r="G2111" s="198">
        <v>0</v>
      </c>
      <c r="H2111" s="198">
        <v>1E-4</v>
      </c>
      <c r="I2111" s="198">
        <v>8.9999999999999998E-4</v>
      </c>
      <c r="J2111" s="198">
        <v>5.1999999999999998E-3</v>
      </c>
      <c r="K2111" s="198">
        <v>1.7899999999999999E-2</v>
      </c>
      <c r="L2111" s="198">
        <v>4.48E-2</v>
      </c>
    </row>
    <row r="2112" spans="1:12" x14ac:dyDescent="0.25">
      <c r="A2112" s="8">
        <v>4</v>
      </c>
      <c r="B2112" s="3">
        <v>71</v>
      </c>
      <c r="C2112" s="5">
        <v>500000</v>
      </c>
      <c r="E2112" s="198">
        <v>0</v>
      </c>
      <c r="F2112" s="198">
        <v>0</v>
      </c>
      <c r="G2112" s="198">
        <v>0</v>
      </c>
      <c r="H2112" s="198">
        <v>0</v>
      </c>
      <c r="I2112" s="198">
        <v>4.0000000000000002E-4</v>
      </c>
      <c r="J2112" s="198">
        <v>2.8E-3</v>
      </c>
      <c r="K2112" s="198">
        <v>1.1900000000000001E-2</v>
      </c>
      <c r="L2112" s="198">
        <v>3.4700000000000002E-2</v>
      </c>
    </row>
    <row r="2113" spans="1:12" x14ac:dyDescent="0.25">
      <c r="A2113" s="8">
        <v>4</v>
      </c>
      <c r="B2113" s="3">
        <v>72</v>
      </c>
      <c r="C2113" s="5">
        <v>500000</v>
      </c>
      <c r="E2113" s="198">
        <v>0</v>
      </c>
      <c r="F2113" s="198">
        <v>0</v>
      </c>
      <c r="G2113" s="198">
        <v>0</v>
      </c>
      <c r="H2113" s="198">
        <v>0</v>
      </c>
      <c r="I2113" s="198">
        <v>0</v>
      </c>
      <c r="J2113" s="198">
        <v>8.0000000000000004E-4</v>
      </c>
      <c r="K2113" s="198">
        <v>5.5999999999999999E-3</v>
      </c>
      <c r="L2113" s="198">
        <v>2.2200000000000001E-2</v>
      </c>
    </row>
    <row r="2114" spans="1:12" x14ac:dyDescent="0.25">
      <c r="A2114" s="8">
        <v>4</v>
      </c>
      <c r="B2114" s="3">
        <v>73</v>
      </c>
      <c r="C2114" s="5">
        <v>500000</v>
      </c>
      <c r="E2114" s="198">
        <v>0</v>
      </c>
      <c r="F2114" s="198">
        <v>0</v>
      </c>
      <c r="G2114" s="198">
        <v>0</v>
      </c>
      <c r="H2114" s="198">
        <v>0</v>
      </c>
      <c r="I2114" s="198">
        <v>0</v>
      </c>
      <c r="J2114" s="198">
        <v>1E-4</v>
      </c>
      <c r="K2114" s="198">
        <v>1.5E-3</v>
      </c>
      <c r="L2114" s="198">
        <v>1.09E-2</v>
      </c>
    </row>
    <row r="2115" spans="1:12" x14ac:dyDescent="0.25">
      <c r="A2115" s="8">
        <v>4</v>
      </c>
      <c r="B2115" s="3">
        <v>74</v>
      </c>
      <c r="C2115" s="5">
        <v>500000</v>
      </c>
      <c r="E2115" s="198">
        <v>0</v>
      </c>
      <c r="F2115" s="198">
        <v>0</v>
      </c>
      <c r="G2115" s="198">
        <v>0</v>
      </c>
      <c r="H2115" s="198">
        <v>0</v>
      </c>
      <c r="I2115" s="198">
        <v>0</v>
      </c>
      <c r="J2115" s="198">
        <v>0</v>
      </c>
      <c r="K2115" s="198">
        <v>2.9999999999999997E-4</v>
      </c>
      <c r="L2115" s="198">
        <v>5.1999999999999998E-3</v>
      </c>
    </row>
    <row r="2116" spans="1:12" x14ac:dyDescent="0.25">
      <c r="A2116" s="8">
        <v>5</v>
      </c>
      <c r="B2116" s="3">
        <v>55</v>
      </c>
      <c r="C2116" s="5">
        <v>500000</v>
      </c>
      <c r="E2116" s="198">
        <v>1.2999999999999999E-3</v>
      </c>
      <c r="F2116" s="198">
        <v>5.8999999999999999E-3</v>
      </c>
      <c r="G2116" s="198">
        <v>1.4E-2</v>
      </c>
      <c r="H2116" s="198">
        <v>2.52E-2</v>
      </c>
      <c r="I2116" s="198">
        <v>5.6800000000000003E-2</v>
      </c>
      <c r="J2116" s="198">
        <v>9.9199999999999997E-2</v>
      </c>
      <c r="K2116" s="198">
        <v>0.15090000000000001</v>
      </c>
      <c r="L2116" s="198">
        <v>0.2104</v>
      </c>
    </row>
    <row r="2117" spans="1:12" x14ac:dyDescent="0.25">
      <c r="A2117" s="8">
        <v>5</v>
      </c>
      <c r="B2117" s="3">
        <v>56</v>
      </c>
      <c r="C2117" s="5">
        <v>500000</v>
      </c>
      <c r="E2117" s="198">
        <v>1E-3</v>
      </c>
      <c r="F2117" s="198">
        <v>4.8999999999999998E-3</v>
      </c>
      <c r="G2117" s="198">
        <v>1.1900000000000001E-2</v>
      </c>
      <c r="H2117" s="198">
        <v>2.2100000000000002E-2</v>
      </c>
      <c r="I2117" s="198">
        <v>5.1400000000000001E-2</v>
      </c>
      <c r="J2117" s="198">
        <v>9.1499999999999998E-2</v>
      </c>
      <c r="K2117" s="198">
        <v>0.14119999999999999</v>
      </c>
      <c r="L2117" s="198">
        <v>0.1991</v>
      </c>
    </row>
    <row r="2118" spans="1:12" x14ac:dyDescent="0.25">
      <c r="A2118" s="8">
        <v>5</v>
      </c>
      <c r="B2118" s="3">
        <v>57</v>
      </c>
      <c r="C2118" s="5">
        <v>500000</v>
      </c>
      <c r="E2118" s="198">
        <v>6.9999999999999999E-4</v>
      </c>
      <c r="F2118" s="198">
        <v>4.0000000000000001E-3</v>
      </c>
      <c r="G2118" s="198">
        <v>1.01E-2</v>
      </c>
      <c r="H2118" s="198">
        <v>1.9099999999999999E-2</v>
      </c>
      <c r="I2118" s="198">
        <v>4.6100000000000002E-2</v>
      </c>
      <c r="J2118" s="198">
        <v>8.4000000000000005E-2</v>
      </c>
      <c r="K2118" s="198">
        <v>0.13159999999999999</v>
      </c>
      <c r="L2118" s="198">
        <v>0.18779999999999999</v>
      </c>
    </row>
    <row r="2119" spans="1:12" x14ac:dyDescent="0.25">
      <c r="A2119" s="8">
        <v>5</v>
      </c>
      <c r="B2119" s="3">
        <v>58</v>
      </c>
      <c r="C2119" s="5">
        <v>500000</v>
      </c>
      <c r="E2119" s="198">
        <v>5.9999999999999995E-4</v>
      </c>
      <c r="F2119" s="198">
        <v>3.2000000000000002E-3</v>
      </c>
      <c r="G2119" s="198">
        <v>8.5000000000000006E-3</v>
      </c>
      <c r="H2119" s="198">
        <v>1.66E-2</v>
      </c>
      <c r="I2119" s="198">
        <v>4.1399999999999999E-2</v>
      </c>
      <c r="J2119" s="198">
        <v>7.7100000000000002E-2</v>
      </c>
      <c r="K2119" s="198">
        <v>0.1227</v>
      </c>
      <c r="L2119" s="198">
        <v>0.17710000000000001</v>
      </c>
    </row>
    <row r="2120" spans="1:12" x14ac:dyDescent="0.25">
      <c r="A2120" s="8">
        <v>5</v>
      </c>
      <c r="B2120" s="3">
        <v>59</v>
      </c>
      <c r="C2120" s="5">
        <v>500000</v>
      </c>
      <c r="E2120" s="198">
        <v>4.0000000000000002E-4</v>
      </c>
      <c r="F2120" s="198">
        <v>2.5999999999999999E-3</v>
      </c>
      <c r="G2120" s="198">
        <v>7.1000000000000004E-3</v>
      </c>
      <c r="H2120" s="198">
        <v>1.4200000000000001E-2</v>
      </c>
      <c r="I2120" s="198">
        <v>3.6799999999999999E-2</v>
      </c>
      <c r="J2120" s="198">
        <v>7.0300000000000001E-2</v>
      </c>
      <c r="K2120" s="198">
        <v>0.1138</v>
      </c>
      <c r="L2120" s="198">
        <v>0.16639999999999999</v>
      </c>
    </row>
    <row r="2121" spans="1:12" x14ac:dyDescent="0.25">
      <c r="A2121" s="8">
        <v>5</v>
      </c>
      <c r="B2121" s="3">
        <v>60</v>
      </c>
      <c r="C2121" s="5">
        <v>500000</v>
      </c>
      <c r="E2121" s="198">
        <v>2.9999999999999997E-4</v>
      </c>
      <c r="F2121" s="198">
        <v>2E-3</v>
      </c>
      <c r="G2121" s="198">
        <v>5.7999999999999996E-3</v>
      </c>
      <c r="H2121" s="198">
        <v>1.2E-2</v>
      </c>
      <c r="I2121" s="198">
        <v>3.2399999999999998E-2</v>
      </c>
      <c r="J2121" s="198">
        <v>6.3500000000000001E-2</v>
      </c>
      <c r="K2121" s="198">
        <v>0.1048</v>
      </c>
      <c r="L2121" s="198">
        <v>0.15559999999999999</v>
      </c>
    </row>
    <row r="2122" spans="1:12" x14ac:dyDescent="0.25">
      <c r="A2122" s="8">
        <v>5</v>
      </c>
      <c r="B2122" s="3">
        <v>61</v>
      </c>
      <c r="C2122" s="5">
        <v>500000</v>
      </c>
      <c r="E2122" s="198">
        <v>2.0000000000000001E-4</v>
      </c>
      <c r="F2122" s="198">
        <v>1.5E-3</v>
      </c>
      <c r="G2122" s="198">
        <v>4.5999999999999999E-3</v>
      </c>
      <c r="H2122" s="198">
        <v>9.9000000000000008E-3</v>
      </c>
      <c r="I2122" s="198">
        <v>2.81E-2</v>
      </c>
      <c r="J2122" s="198">
        <v>5.6800000000000003E-2</v>
      </c>
      <c r="K2122" s="198">
        <v>9.5899999999999999E-2</v>
      </c>
      <c r="L2122" s="198">
        <v>0.14480000000000001</v>
      </c>
    </row>
    <row r="2123" spans="1:12" x14ac:dyDescent="0.25">
      <c r="A2123" s="8">
        <v>5</v>
      </c>
      <c r="B2123" s="3">
        <v>62</v>
      </c>
      <c r="C2123" s="5">
        <v>500000</v>
      </c>
      <c r="E2123" s="198">
        <v>1E-4</v>
      </c>
      <c r="F2123" s="198">
        <v>1.1000000000000001E-3</v>
      </c>
      <c r="G2123" s="198">
        <v>3.5999999999999999E-3</v>
      </c>
      <c r="H2123" s="198">
        <v>8.0000000000000002E-3</v>
      </c>
      <c r="I2123" s="198">
        <v>2.4E-2</v>
      </c>
      <c r="J2123" s="198">
        <v>5.0299999999999997E-2</v>
      </c>
      <c r="K2123" s="198">
        <v>8.6999999999999994E-2</v>
      </c>
      <c r="L2123" s="198">
        <v>0.13400000000000001</v>
      </c>
    </row>
    <row r="2124" spans="1:12" x14ac:dyDescent="0.25">
      <c r="A2124" s="8">
        <v>5</v>
      </c>
      <c r="B2124" s="3">
        <v>63</v>
      </c>
      <c r="C2124" s="5">
        <v>500000</v>
      </c>
      <c r="E2124" s="198">
        <v>1E-4</v>
      </c>
      <c r="F2124" s="198">
        <v>8.0000000000000004E-4</v>
      </c>
      <c r="G2124" s="198">
        <v>2.7000000000000001E-3</v>
      </c>
      <c r="H2124" s="198">
        <v>6.3E-3</v>
      </c>
      <c r="I2124" s="198">
        <v>0.02</v>
      </c>
      <c r="J2124" s="198">
        <v>4.3700000000000003E-2</v>
      </c>
      <c r="K2124" s="198">
        <v>7.8E-2</v>
      </c>
      <c r="L2124" s="198">
        <v>0.12379999999999999</v>
      </c>
    </row>
    <row r="2125" spans="1:12" x14ac:dyDescent="0.25">
      <c r="A2125" s="8">
        <v>5</v>
      </c>
      <c r="B2125" s="3">
        <v>64</v>
      </c>
      <c r="C2125" s="5">
        <v>500000</v>
      </c>
      <c r="E2125" s="198">
        <v>0</v>
      </c>
      <c r="F2125" s="198">
        <v>5.0000000000000001E-4</v>
      </c>
      <c r="G2125" s="198">
        <v>1.9E-3</v>
      </c>
      <c r="H2125" s="198">
        <v>4.7000000000000002E-3</v>
      </c>
      <c r="I2125" s="198">
        <v>1.6299999999999999E-2</v>
      </c>
      <c r="J2125" s="198">
        <v>3.7400000000000003E-2</v>
      </c>
      <c r="K2125" s="198">
        <v>6.9199999999999998E-2</v>
      </c>
      <c r="L2125" s="198">
        <v>0.1138</v>
      </c>
    </row>
    <row r="2126" spans="1:12" x14ac:dyDescent="0.25">
      <c r="A2126" s="8">
        <v>5</v>
      </c>
      <c r="B2126" s="3">
        <v>65</v>
      </c>
      <c r="C2126" s="5">
        <v>500000</v>
      </c>
      <c r="E2126" s="198">
        <v>0</v>
      </c>
      <c r="F2126" s="198">
        <v>2.9999999999999997E-4</v>
      </c>
      <c r="G2126" s="198">
        <v>1.2999999999999999E-3</v>
      </c>
      <c r="H2126" s="198">
        <v>3.3999999999999998E-3</v>
      </c>
      <c r="I2126" s="198">
        <v>1.29E-2</v>
      </c>
      <c r="J2126" s="198">
        <v>3.1399999999999997E-2</v>
      </c>
      <c r="K2126" s="198">
        <v>6.1100000000000002E-2</v>
      </c>
      <c r="L2126" s="198">
        <v>0.104</v>
      </c>
    </row>
    <row r="2127" spans="1:12" x14ac:dyDescent="0.25">
      <c r="A2127" s="8">
        <v>5</v>
      </c>
      <c r="B2127" s="3">
        <v>66</v>
      </c>
      <c r="C2127" s="5">
        <v>500000</v>
      </c>
      <c r="E2127" s="198">
        <v>0</v>
      </c>
      <c r="F2127" s="198">
        <v>2.0000000000000001E-4</v>
      </c>
      <c r="G2127" s="198">
        <v>8.0000000000000004E-4</v>
      </c>
      <c r="H2127" s="198">
        <v>2.3999999999999998E-3</v>
      </c>
      <c r="I2127" s="198">
        <v>9.9000000000000008E-3</v>
      </c>
      <c r="J2127" s="198">
        <v>2.5700000000000001E-2</v>
      </c>
      <c r="K2127" s="198">
        <v>5.33E-2</v>
      </c>
      <c r="L2127" s="198">
        <v>9.4200000000000006E-2</v>
      </c>
    </row>
    <row r="2128" spans="1:12" x14ac:dyDescent="0.25">
      <c r="A2128" s="8">
        <v>5</v>
      </c>
      <c r="B2128" s="3">
        <v>67</v>
      </c>
      <c r="C2128" s="5">
        <v>500000</v>
      </c>
      <c r="E2128" s="198">
        <v>0</v>
      </c>
      <c r="F2128" s="198">
        <v>1E-4</v>
      </c>
      <c r="G2128" s="198">
        <v>5.0000000000000001E-4</v>
      </c>
      <c r="H2128" s="198">
        <v>1.5E-3</v>
      </c>
      <c r="I2128" s="198">
        <v>7.0000000000000001E-3</v>
      </c>
      <c r="J2128" s="198">
        <v>2.0299999999999999E-2</v>
      </c>
      <c r="K2128" s="198">
        <v>4.5100000000000001E-2</v>
      </c>
      <c r="L2128" s="198">
        <v>8.3699999999999997E-2</v>
      </c>
    </row>
    <row r="2129" spans="1:12" x14ac:dyDescent="0.25">
      <c r="A2129" s="8">
        <v>5</v>
      </c>
      <c r="B2129" s="3">
        <v>68</v>
      </c>
      <c r="C2129" s="5">
        <v>500000</v>
      </c>
      <c r="E2129" s="198">
        <v>0</v>
      </c>
      <c r="F2129" s="198">
        <v>0</v>
      </c>
      <c r="G2129" s="198">
        <v>2.0000000000000001E-4</v>
      </c>
      <c r="H2129" s="198">
        <v>8.0000000000000004E-4</v>
      </c>
      <c r="I2129" s="198">
        <v>4.7000000000000002E-3</v>
      </c>
      <c r="J2129" s="198">
        <v>1.5299999999999999E-2</v>
      </c>
      <c r="K2129" s="198">
        <v>3.7100000000000001E-2</v>
      </c>
      <c r="L2129" s="198">
        <v>7.3200000000000001E-2</v>
      </c>
    </row>
    <row r="2130" spans="1:12" x14ac:dyDescent="0.25">
      <c r="A2130" s="8">
        <v>5</v>
      </c>
      <c r="B2130" s="3">
        <v>69</v>
      </c>
      <c r="C2130" s="5">
        <v>500000</v>
      </c>
      <c r="E2130" s="198">
        <v>0</v>
      </c>
      <c r="F2130" s="198">
        <v>0</v>
      </c>
      <c r="G2130" s="198">
        <v>1E-4</v>
      </c>
      <c r="H2130" s="198">
        <v>4.0000000000000002E-4</v>
      </c>
      <c r="I2130" s="198">
        <v>2.8999999999999998E-3</v>
      </c>
      <c r="J2130" s="198">
        <v>1.11E-2</v>
      </c>
      <c r="K2130" s="198">
        <v>2.98E-2</v>
      </c>
      <c r="L2130" s="198">
        <v>6.3200000000000006E-2</v>
      </c>
    </row>
    <row r="2131" spans="1:12" x14ac:dyDescent="0.25">
      <c r="A2131" s="8">
        <v>5</v>
      </c>
      <c r="B2131" s="3">
        <v>70</v>
      </c>
      <c r="C2131" s="5">
        <v>500000</v>
      </c>
      <c r="E2131" s="198">
        <v>0</v>
      </c>
      <c r="F2131" s="198">
        <v>0</v>
      </c>
      <c r="G2131" s="198">
        <v>0</v>
      </c>
      <c r="H2131" s="198">
        <v>1E-4</v>
      </c>
      <c r="I2131" s="198">
        <v>1.4E-3</v>
      </c>
      <c r="J2131" s="198">
        <v>7.0000000000000001E-3</v>
      </c>
      <c r="K2131" s="198">
        <v>2.1999999999999999E-2</v>
      </c>
      <c r="L2131" s="198">
        <v>5.1799999999999999E-2</v>
      </c>
    </row>
    <row r="2132" spans="1:12" x14ac:dyDescent="0.25">
      <c r="A2132" s="8">
        <v>5</v>
      </c>
      <c r="B2132" s="3">
        <v>71</v>
      </c>
      <c r="C2132" s="5">
        <v>500000</v>
      </c>
      <c r="E2132" s="198">
        <v>0</v>
      </c>
      <c r="F2132" s="198">
        <v>0</v>
      </c>
      <c r="G2132" s="198">
        <v>0</v>
      </c>
      <c r="H2132" s="198">
        <v>0</v>
      </c>
      <c r="I2132" s="198">
        <v>5.9999999999999995E-4</v>
      </c>
      <c r="J2132" s="198">
        <v>3.8999999999999998E-3</v>
      </c>
      <c r="K2132" s="198">
        <v>1.5100000000000001E-2</v>
      </c>
      <c r="L2132" s="198">
        <v>4.1000000000000002E-2</v>
      </c>
    </row>
    <row r="2133" spans="1:12" x14ac:dyDescent="0.25">
      <c r="A2133" s="8">
        <v>5</v>
      </c>
      <c r="B2133" s="3">
        <v>72</v>
      </c>
      <c r="C2133" s="5">
        <v>500000</v>
      </c>
      <c r="E2133" s="198">
        <v>0</v>
      </c>
      <c r="F2133" s="198">
        <v>0</v>
      </c>
      <c r="G2133" s="198">
        <v>0</v>
      </c>
      <c r="H2133" s="198">
        <v>0</v>
      </c>
      <c r="I2133" s="198">
        <v>1E-4</v>
      </c>
      <c r="J2133" s="198">
        <v>1.2999999999999999E-3</v>
      </c>
      <c r="K2133" s="198">
        <v>7.7000000000000002E-3</v>
      </c>
      <c r="L2133" s="198">
        <v>2.7300000000000001E-2</v>
      </c>
    </row>
    <row r="2134" spans="1:12" x14ac:dyDescent="0.25">
      <c r="A2134" s="8">
        <v>5</v>
      </c>
      <c r="B2134" s="3">
        <v>73</v>
      </c>
      <c r="C2134" s="5">
        <v>500000</v>
      </c>
      <c r="E2134" s="198">
        <v>0</v>
      </c>
      <c r="F2134" s="198">
        <v>0</v>
      </c>
      <c r="G2134" s="198">
        <v>0</v>
      </c>
      <c r="H2134" s="198">
        <v>0</v>
      </c>
      <c r="I2134" s="198">
        <v>0</v>
      </c>
      <c r="J2134" s="198">
        <v>2.0000000000000001E-4</v>
      </c>
      <c r="K2134" s="198">
        <v>2.3999999999999998E-3</v>
      </c>
      <c r="L2134" s="198">
        <v>1.4500000000000001E-2</v>
      </c>
    </row>
    <row r="2135" spans="1:12" x14ac:dyDescent="0.25">
      <c r="A2135" s="8">
        <v>5</v>
      </c>
      <c r="B2135" s="3">
        <v>74</v>
      </c>
      <c r="C2135" s="5">
        <v>500000</v>
      </c>
      <c r="E2135" s="198">
        <v>0</v>
      </c>
      <c r="F2135" s="198">
        <v>0</v>
      </c>
      <c r="G2135" s="198">
        <v>0</v>
      </c>
      <c r="H2135" s="198">
        <v>0</v>
      </c>
      <c r="I2135" s="198">
        <v>0</v>
      </c>
      <c r="J2135" s="198">
        <v>0</v>
      </c>
      <c r="K2135" s="198">
        <v>6.9999999999999999E-4</v>
      </c>
      <c r="L2135" s="198">
        <v>7.6E-3</v>
      </c>
    </row>
    <row r="2136" spans="1:12" x14ac:dyDescent="0.25">
      <c r="A2136" s="8">
        <v>6</v>
      </c>
      <c r="B2136" s="3">
        <v>55</v>
      </c>
      <c r="C2136" s="5">
        <v>500000</v>
      </c>
      <c r="E2136" s="198">
        <v>1.8E-3</v>
      </c>
      <c r="F2136" s="198">
        <v>7.7999999999999996E-3</v>
      </c>
      <c r="G2136" s="198">
        <v>1.7600000000000001E-2</v>
      </c>
      <c r="H2136" s="198">
        <v>3.09E-2</v>
      </c>
      <c r="I2136" s="198">
        <v>6.6799999999999998E-2</v>
      </c>
      <c r="J2136" s="198">
        <v>0.1133</v>
      </c>
      <c r="K2136" s="198">
        <v>0.16830000000000001</v>
      </c>
      <c r="L2136" s="198">
        <v>0.23039999999999999</v>
      </c>
    </row>
    <row r="2137" spans="1:12" x14ac:dyDescent="0.25">
      <c r="A2137" s="8">
        <v>6</v>
      </c>
      <c r="B2137" s="3">
        <v>56</v>
      </c>
      <c r="C2137" s="5">
        <v>500000</v>
      </c>
      <c r="E2137" s="198">
        <v>1.4E-3</v>
      </c>
      <c r="F2137" s="198">
        <v>6.4999999999999997E-3</v>
      </c>
      <c r="G2137" s="198">
        <v>1.5299999999999999E-2</v>
      </c>
      <c r="H2137" s="198">
        <v>2.7400000000000001E-2</v>
      </c>
      <c r="I2137" s="198">
        <v>6.0900000000000003E-2</v>
      </c>
      <c r="J2137" s="198">
        <v>0.1051</v>
      </c>
      <c r="K2137" s="198">
        <v>0.158</v>
      </c>
      <c r="L2137" s="198">
        <v>0.21840000000000001</v>
      </c>
    </row>
    <row r="2138" spans="1:12" x14ac:dyDescent="0.25">
      <c r="A2138" s="8">
        <v>6</v>
      </c>
      <c r="B2138" s="3">
        <v>57</v>
      </c>
      <c r="C2138" s="5">
        <v>500000</v>
      </c>
      <c r="E2138" s="198">
        <v>1.1000000000000001E-3</v>
      </c>
      <c r="F2138" s="198">
        <v>5.4000000000000003E-3</v>
      </c>
      <c r="G2138" s="198">
        <v>1.3100000000000001E-2</v>
      </c>
      <c r="H2138" s="198">
        <v>2.41E-2</v>
      </c>
      <c r="I2138" s="198">
        <v>5.5199999999999999E-2</v>
      </c>
      <c r="J2138" s="198">
        <v>9.7000000000000003E-2</v>
      </c>
      <c r="K2138" s="198">
        <v>0.1479</v>
      </c>
      <c r="L2138" s="198">
        <v>0.2064</v>
      </c>
    </row>
    <row r="2139" spans="1:12" x14ac:dyDescent="0.25">
      <c r="A2139" s="8">
        <v>6</v>
      </c>
      <c r="B2139" s="3">
        <v>58</v>
      </c>
      <c r="C2139" s="5">
        <v>500000</v>
      </c>
      <c r="E2139" s="198">
        <v>8.0000000000000004E-4</v>
      </c>
      <c r="F2139" s="198">
        <v>4.4999999999999997E-3</v>
      </c>
      <c r="G2139" s="198">
        <v>1.1299999999999999E-2</v>
      </c>
      <c r="H2139" s="198">
        <v>2.12E-2</v>
      </c>
      <c r="I2139" s="198">
        <v>0.05</v>
      </c>
      <c r="J2139" s="198">
        <v>8.9599999999999999E-2</v>
      </c>
      <c r="K2139" s="198">
        <v>0.13830000000000001</v>
      </c>
      <c r="L2139" s="198">
        <v>0.19500000000000001</v>
      </c>
    </row>
    <row r="2140" spans="1:12" x14ac:dyDescent="0.25">
      <c r="A2140" s="8">
        <v>6</v>
      </c>
      <c r="B2140" s="3">
        <v>59</v>
      </c>
      <c r="C2140" s="5">
        <v>500000</v>
      </c>
      <c r="E2140" s="198">
        <v>5.9999999999999995E-4</v>
      </c>
      <c r="F2140" s="198">
        <v>3.7000000000000002E-3</v>
      </c>
      <c r="G2140" s="198">
        <v>9.4999999999999998E-3</v>
      </c>
      <c r="H2140" s="198">
        <v>1.84E-2</v>
      </c>
      <c r="I2140" s="198">
        <v>4.4900000000000002E-2</v>
      </c>
      <c r="J2140" s="198">
        <v>8.2100000000000006E-2</v>
      </c>
      <c r="K2140" s="198">
        <v>0.12859999999999999</v>
      </c>
      <c r="L2140" s="198">
        <v>0.1835</v>
      </c>
    </row>
    <row r="2141" spans="1:12" x14ac:dyDescent="0.25">
      <c r="A2141" s="8">
        <v>6</v>
      </c>
      <c r="B2141" s="3">
        <v>60</v>
      </c>
      <c r="C2141" s="5">
        <v>500000</v>
      </c>
      <c r="E2141" s="198">
        <v>5.0000000000000001E-4</v>
      </c>
      <c r="F2141" s="198">
        <v>2.8999999999999998E-3</v>
      </c>
      <c r="G2141" s="198">
        <v>7.9000000000000008E-3</v>
      </c>
      <c r="H2141" s="198">
        <v>1.5699999999999999E-2</v>
      </c>
      <c r="I2141" s="198">
        <v>3.9899999999999998E-2</v>
      </c>
      <c r="J2141" s="198">
        <v>7.46E-2</v>
      </c>
      <c r="K2141" s="198">
        <v>0.1188</v>
      </c>
      <c r="L2141" s="198">
        <v>0.17180000000000001</v>
      </c>
    </row>
    <row r="2142" spans="1:12" x14ac:dyDescent="0.25">
      <c r="A2142" s="8">
        <v>6</v>
      </c>
      <c r="B2142" s="3">
        <v>61</v>
      </c>
      <c r="C2142" s="5">
        <v>500000</v>
      </c>
      <c r="E2142" s="198">
        <v>2.9999999999999997E-4</v>
      </c>
      <c r="F2142" s="198">
        <v>2.3E-3</v>
      </c>
      <c r="G2142" s="198">
        <v>6.4999999999999997E-3</v>
      </c>
      <c r="H2142" s="198">
        <v>1.3299999999999999E-2</v>
      </c>
      <c r="I2142" s="198">
        <v>3.5000000000000003E-2</v>
      </c>
      <c r="J2142" s="198">
        <v>6.7199999999999996E-2</v>
      </c>
      <c r="K2142" s="198">
        <v>0.1091</v>
      </c>
      <c r="L2142" s="198">
        <v>0.16020000000000001</v>
      </c>
    </row>
    <row r="2143" spans="1:12" x14ac:dyDescent="0.25">
      <c r="A2143" s="8">
        <v>6</v>
      </c>
      <c r="B2143" s="3">
        <v>62</v>
      </c>
      <c r="C2143" s="5">
        <v>500000</v>
      </c>
      <c r="E2143" s="198">
        <v>2.0000000000000001E-4</v>
      </c>
      <c r="F2143" s="198">
        <v>1.6999999999999999E-3</v>
      </c>
      <c r="G2143" s="198">
        <v>5.1000000000000004E-3</v>
      </c>
      <c r="H2143" s="198">
        <v>1.09E-2</v>
      </c>
      <c r="I2143" s="198">
        <v>3.0300000000000001E-2</v>
      </c>
      <c r="J2143" s="198">
        <v>5.9799999999999999E-2</v>
      </c>
      <c r="K2143" s="198">
        <v>9.9400000000000002E-2</v>
      </c>
      <c r="L2143" s="198">
        <v>0.1487</v>
      </c>
    </row>
    <row r="2144" spans="1:12" x14ac:dyDescent="0.25">
      <c r="A2144" s="8">
        <v>6</v>
      </c>
      <c r="B2144" s="3">
        <v>63</v>
      </c>
      <c r="C2144" s="5">
        <v>500000</v>
      </c>
      <c r="E2144" s="198">
        <v>2.0000000000000001E-4</v>
      </c>
      <c r="F2144" s="198">
        <v>1.1999999999999999E-3</v>
      </c>
      <c r="G2144" s="198">
        <v>4.0000000000000001E-3</v>
      </c>
      <c r="H2144" s="198">
        <v>8.8000000000000005E-3</v>
      </c>
      <c r="I2144" s="198">
        <v>2.5600000000000001E-2</v>
      </c>
      <c r="J2144" s="198">
        <v>5.2400000000000002E-2</v>
      </c>
      <c r="K2144" s="198">
        <v>8.9399999999999993E-2</v>
      </c>
      <c r="L2144" s="198">
        <v>0.13819999999999999</v>
      </c>
    </row>
    <row r="2145" spans="1:12" x14ac:dyDescent="0.25">
      <c r="A2145" s="8">
        <v>6</v>
      </c>
      <c r="B2145" s="3">
        <v>64</v>
      </c>
      <c r="C2145" s="5">
        <v>500000</v>
      </c>
      <c r="E2145" s="198">
        <v>1E-4</v>
      </c>
      <c r="F2145" s="198">
        <v>8.0000000000000004E-4</v>
      </c>
      <c r="G2145" s="198">
        <v>2.8999999999999998E-3</v>
      </c>
      <c r="H2145" s="198">
        <v>6.7999999999999996E-3</v>
      </c>
      <c r="I2145" s="198">
        <v>2.12E-2</v>
      </c>
      <c r="J2145" s="198">
        <v>4.53E-2</v>
      </c>
      <c r="K2145" s="198">
        <v>0.08</v>
      </c>
      <c r="L2145" s="198">
        <v>0.12790000000000001</v>
      </c>
    </row>
    <row r="2146" spans="1:12" x14ac:dyDescent="0.25">
      <c r="A2146" s="8">
        <v>6</v>
      </c>
      <c r="B2146" s="3">
        <v>65</v>
      </c>
      <c r="C2146" s="5">
        <v>500000</v>
      </c>
      <c r="E2146" s="198">
        <v>1E-4</v>
      </c>
      <c r="F2146" s="198">
        <v>5.0000000000000001E-4</v>
      </c>
      <c r="G2146" s="198">
        <v>2.0999999999999999E-3</v>
      </c>
      <c r="H2146" s="198">
        <v>5.1000000000000004E-3</v>
      </c>
      <c r="I2146" s="198">
        <v>1.7100000000000001E-2</v>
      </c>
      <c r="J2146" s="198">
        <v>3.8300000000000001E-2</v>
      </c>
      <c r="K2146" s="198">
        <v>7.1300000000000002E-2</v>
      </c>
      <c r="L2146" s="198">
        <v>0.11749999999999999</v>
      </c>
    </row>
    <row r="2147" spans="1:12" x14ac:dyDescent="0.25">
      <c r="A2147" s="8">
        <v>6</v>
      </c>
      <c r="B2147" s="3">
        <v>66</v>
      </c>
      <c r="C2147" s="5">
        <v>500000</v>
      </c>
      <c r="E2147" s="198">
        <v>0</v>
      </c>
      <c r="F2147" s="198">
        <v>2.9999999999999997E-4</v>
      </c>
      <c r="G2147" s="198">
        <v>1.4E-3</v>
      </c>
      <c r="H2147" s="198">
        <v>3.5999999999999999E-3</v>
      </c>
      <c r="I2147" s="198">
        <v>1.3299999999999999E-2</v>
      </c>
      <c r="J2147" s="198">
        <v>3.1899999999999998E-2</v>
      </c>
      <c r="K2147" s="198">
        <v>6.2899999999999998E-2</v>
      </c>
      <c r="L2147" s="198">
        <v>0.1071</v>
      </c>
    </row>
    <row r="2148" spans="1:12" x14ac:dyDescent="0.25">
      <c r="A2148" s="8">
        <v>6</v>
      </c>
      <c r="B2148" s="3">
        <v>67</v>
      </c>
      <c r="C2148" s="5">
        <v>500000</v>
      </c>
      <c r="E2148" s="198">
        <v>0</v>
      </c>
      <c r="F2148" s="198">
        <v>2.0000000000000001E-4</v>
      </c>
      <c r="G2148" s="198">
        <v>8.0000000000000004E-4</v>
      </c>
      <c r="H2148" s="198">
        <v>2.3999999999999998E-3</v>
      </c>
      <c r="I2148" s="198">
        <v>9.7000000000000003E-3</v>
      </c>
      <c r="J2148" s="198">
        <v>2.5700000000000001E-2</v>
      </c>
      <c r="K2148" s="198">
        <v>5.3900000000000003E-2</v>
      </c>
      <c r="L2148" s="198">
        <v>9.6100000000000005E-2</v>
      </c>
    </row>
    <row r="2149" spans="1:12" x14ac:dyDescent="0.25">
      <c r="A2149" s="8">
        <v>6</v>
      </c>
      <c r="B2149" s="3">
        <v>68</v>
      </c>
      <c r="C2149" s="5">
        <v>500000</v>
      </c>
      <c r="E2149" s="198">
        <v>0</v>
      </c>
      <c r="F2149" s="198">
        <v>1E-4</v>
      </c>
      <c r="G2149" s="198">
        <v>4.0000000000000002E-4</v>
      </c>
      <c r="H2149" s="198">
        <v>1.4E-3</v>
      </c>
      <c r="I2149" s="198">
        <v>6.6E-3</v>
      </c>
      <c r="J2149" s="198">
        <v>1.9900000000000001E-2</v>
      </c>
      <c r="K2149" s="198">
        <v>4.5100000000000001E-2</v>
      </c>
      <c r="L2149" s="198">
        <v>8.4900000000000003E-2</v>
      </c>
    </row>
    <row r="2150" spans="1:12" x14ac:dyDescent="0.25">
      <c r="A2150" s="8">
        <v>6</v>
      </c>
      <c r="B2150" s="3">
        <v>69</v>
      </c>
      <c r="C2150" s="5">
        <v>500000</v>
      </c>
      <c r="E2150" s="198">
        <v>0</v>
      </c>
      <c r="F2150" s="198">
        <v>0</v>
      </c>
      <c r="G2150" s="198">
        <v>2.0000000000000001E-4</v>
      </c>
      <c r="H2150" s="198">
        <v>6.9999999999999999E-4</v>
      </c>
      <c r="I2150" s="198">
        <v>4.3E-3</v>
      </c>
      <c r="J2150" s="198">
        <v>1.49E-2</v>
      </c>
      <c r="K2150" s="198">
        <v>3.6999999999999998E-2</v>
      </c>
      <c r="L2150" s="198">
        <v>7.4200000000000002E-2</v>
      </c>
    </row>
    <row r="2151" spans="1:12" x14ac:dyDescent="0.25">
      <c r="A2151" s="8">
        <v>6</v>
      </c>
      <c r="B2151" s="3">
        <v>70</v>
      </c>
      <c r="C2151" s="5">
        <v>500000</v>
      </c>
      <c r="E2151" s="198">
        <v>0</v>
      </c>
      <c r="F2151" s="198">
        <v>0</v>
      </c>
      <c r="G2151" s="198">
        <v>1E-4</v>
      </c>
      <c r="H2151" s="198">
        <v>2.9999999999999997E-4</v>
      </c>
      <c r="I2151" s="198">
        <v>2.3E-3</v>
      </c>
      <c r="J2151" s="198">
        <v>9.7999999999999997E-3</v>
      </c>
      <c r="K2151" s="198">
        <v>2.8000000000000001E-2</v>
      </c>
      <c r="L2151" s="198">
        <v>6.1899999999999997E-2</v>
      </c>
    </row>
    <row r="2152" spans="1:12" x14ac:dyDescent="0.25">
      <c r="A2152" s="8">
        <v>6</v>
      </c>
      <c r="B2152" s="3">
        <v>71</v>
      </c>
      <c r="C2152" s="5">
        <v>500000</v>
      </c>
      <c r="E2152" s="198">
        <v>0</v>
      </c>
      <c r="F2152" s="198">
        <v>0</v>
      </c>
      <c r="G2152" s="198">
        <v>0</v>
      </c>
      <c r="H2152" s="198">
        <v>1E-4</v>
      </c>
      <c r="I2152" s="198">
        <v>1E-3</v>
      </c>
      <c r="J2152" s="198">
        <v>5.7999999999999996E-3</v>
      </c>
      <c r="K2152" s="198">
        <v>2.01E-2</v>
      </c>
      <c r="L2152" s="198">
        <v>5.0200000000000002E-2</v>
      </c>
    </row>
    <row r="2153" spans="1:12" x14ac:dyDescent="0.25">
      <c r="A2153" s="8">
        <v>6</v>
      </c>
      <c r="B2153" s="3">
        <v>72</v>
      </c>
      <c r="C2153" s="5">
        <v>500000</v>
      </c>
      <c r="E2153" s="198">
        <v>0</v>
      </c>
      <c r="F2153" s="198">
        <v>0</v>
      </c>
      <c r="G2153" s="198">
        <v>0</v>
      </c>
      <c r="H2153" s="198">
        <v>0</v>
      </c>
      <c r="I2153" s="198">
        <v>2.0000000000000001E-4</v>
      </c>
      <c r="J2153" s="198">
        <v>2.2000000000000001E-3</v>
      </c>
      <c r="K2153" s="198">
        <v>1.0999999999999999E-2</v>
      </c>
      <c r="L2153" s="198">
        <v>3.5000000000000003E-2</v>
      </c>
    </row>
    <row r="2154" spans="1:12" x14ac:dyDescent="0.25">
      <c r="A2154" s="8">
        <v>6</v>
      </c>
      <c r="B2154" s="3">
        <v>73</v>
      </c>
      <c r="C2154" s="5">
        <v>500000</v>
      </c>
      <c r="E2154" s="198">
        <v>0</v>
      </c>
      <c r="F2154" s="198">
        <v>0</v>
      </c>
      <c r="G2154" s="198">
        <v>0</v>
      </c>
      <c r="H2154" s="198">
        <v>0</v>
      </c>
      <c r="I2154" s="198">
        <v>0</v>
      </c>
      <c r="J2154" s="198">
        <v>4.0000000000000002E-4</v>
      </c>
      <c r="K2154" s="198">
        <v>4.0000000000000001E-3</v>
      </c>
      <c r="L2154" s="198">
        <v>2.0199999999999999E-2</v>
      </c>
    </row>
    <row r="2155" spans="1:12" x14ac:dyDescent="0.25">
      <c r="A2155" s="8">
        <v>6</v>
      </c>
      <c r="B2155" s="3">
        <v>74</v>
      </c>
      <c r="C2155" s="5">
        <v>500000</v>
      </c>
      <c r="E2155" s="198">
        <v>0</v>
      </c>
      <c r="F2155" s="198">
        <v>0</v>
      </c>
      <c r="G2155" s="198">
        <v>0</v>
      </c>
      <c r="H2155" s="198">
        <v>0</v>
      </c>
      <c r="I2155" s="198">
        <v>0</v>
      </c>
      <c r="J2155" s="198">
        <v>0</v>
      </c>
      <c r="K2155" s="198">
        <v>1.2999999999999999E-3</v>
      </c>
      <c r="L2155" s="198">
        <v>1.17E-2</v>
      </c>
    </row>
    <row r="2156" spans="1:12" x14ac:dyDescent="0.25">
      <c r="A2156" s="8">
        <v>7</v>
      </c>
      <c r="B2156" s="3">
        <v>55</v>
      </c>
      <c r="C2156" s="5">
        <v>500000</v>
      </c>
      <c r="E2156" s="198">
        <v>2.8999999999999998E-3</v>
      </c>
      <c r="F2156" s="198">
        <v>1.12E-2</v>
      </c>
      <c r="G2156" s="198">
        <v>2.3599999999999999E-2</v>
      </c>
      <c r="H2156" s="198">
        <v>3.9600000000000003E-2</v>
      </c>
      <c r="I2156" s="198">
        <v>8.0199999999999994E-2</v>
      </c>
      <c r="J2156" s="198">
        <v>0.1303</v>
      </c>
      <c r="K2156" s="198">
        <v>0.18809999999999999</v>
      </c>
      <c r="L2156" s="198">
        <v>0.25219999999999998</v>
      </c>
    </row>
    <row r="2157" spans="1:12" x14ac:dyDescent="0.25">
      <c r="A2157" s="8">
        <v>7</v>
      </c>
      <c r="B2157" s="3">
        <v>56</v>
      </c>
      <c r="C2157" s="5">
        <v>500000</v>
      </c>
      <c r="E2157" s="198">
        <v>2.3999999999999998E-3</v>
      </c>
      <c r="F2157" s="198">
        <v>9.5999999999999992E-3</v>
      </c>
      <c r="G2157" s="198">
        <v>2.0799999999999999E-2</v>
      </c>
      <c r="H2157" s="198">
        <v>3.5499999999999997E-2</v>
      </c>
      <c r="I2157" s="198">
        <v>7.3599999999999999E-2</v>
      </c>
      <c r="J2157" s="198">
        <v>0.12139999999999999</v>
      </c>
      <c r="K2157" s="198">
        <v>0.17699999999999999</v>
      </c>
      <c r="L2157" s="198">
        <v>0.23930000000000001</v>
      </c>
    </row>
    <row r="2158" spans="1:12" x14ac:dyDescent="0.25">
      <c r="A2158" s="8">
        <v>7</v>
      </c>
      <c r="B2158" s="3">
        <v>57</v>
      </c>
      <c r="C2158" s="5">
        <v>500000</v>
      </c>
      <c r="E2158" s="198">
        <v>1.9E-3</v>
      </c>
      <c r="F2158" s="198">
        <v>8.0999999999999996E-3</v>
      </c>
      <c r="G2158" s="198">
        <v>1.8200000000000001E-2</v>
      </c>
      <c r="H2158" s="198">
        <v>3.1600000000000003E-2</v>
      </c>
      <c r="I2158" s="198">
        <v>6.7199999999999996E-2</v>
      </c>
      <c r="J2158" s="198">
        <v>0.11260000000000001</v>
      </c>
      <c r="K2158" s="198">
        <v>0.16600000000000001</v>
      </c>
      <c r="L2158" s="198">
        <v>0.22650000000000001</v>
      </c>
    </row>
    <row r="2159" spans="1:12" x14ac:dyDescent="0.25">
      <c r="A2159" s="8">
        <v>7</v>
      </c>
      <c r="B2159" s="3">
        <v>58</v>
      </c>
      <c r="C2159" s="5">
        <v>500000</v>
      </c>
      <c r="E2159" s="198">
        <v>1.6000000000000001E-3</v>
      </c>
      <c r="F2159" s="198">
        <v>6.8999999999999999E-3</v>
      </c>
      <c r="G2159" s="198">
        <v>1.5900000000000001E-2</v>
      </c>
      <c r="H2159" s="198">
        <v>2.81E-2</v>
      </c>
      <c r="I2159" s="198">
        <v>6.13E-2</v>
      </c>
      <c r="J2159" s="198">
        <v>0.1043</v>
      </c>
      <c r="K2159" s="198">
        <v>0.15559999999999999</v>
      </c>
      <c r="L2159" s="198">
        <v>0.21429999999999999</v>
      </c>
    </row>
    <row r="2160" spans="1:12" x14ac:dyDescent="0.25">
      <c r="A2160" s="8">
        <v>7</v>
      </c>
      <c r="B2160" s="3">
        <v>59</v>
      </c>
      <c r="C2160" s="5">
        <v>500000</v>
      </c>
      <c r="E2160" s="198">
        <v>1.1999999999999999E-3</v>
      </c>
      <c r="F2160" s="198">
        <v>5.7999999999999996E-3</v>
      </c>
      <c r="G2160" s="198">
        <v>1.37E-2</v>
      </c>
      <c r="H2160" s="198">
        <v>2.47E-2</v>
      </c>
      <c r="I2160" s="198">
        <v>5.5399999999999998E-2</v>
      </c>
      <c r="J2160" s="198">
        <v>9.6000000000000002E-2</v>
      </c>
      <c r="K2160" s="198">
        <v>0.14510000000000001</v>
      </c>
      <c r="L2160" s="198">
        <v>0.2019</v>
      </c>
    </row>
    <row r="2161" spans="1:12" x14ac:dyDescent="0.25">
      <c r="A2161" s="8">
        <v>7</v>
      </c>
      <c r="B2161" s="3">
        <v>60</v>
      </c>
      <c r="C2161" s="5">
        <v>500000</v>
      </c>
      <c r="E2161" s="198">
        <v>8.9999999999999998E-4</v>
      </c>
      <c r="F2161" s="198">
        <v>4.7000000000000002E-3</v>
      </c>
      <c r="G2161" s="198">
        <v>1.1599999999999999E-2</v>
      </c>
      <c r="H2161" s="198">
        <v>2.1399999999999999E-2</v>
      </c>
      <c r="I2161" s="198">
        <v>4.9500000000000002E-2</v>
      </c>
      <c r="J2161" s="198">
        <v>8.7499999999999994E-2</v>
      </c>
      <c r="K2161" s="198">
        <v>0.13439999999999999</v>
      </c>
      <c r="L2161" s="198">
        <v>0.1893</v>
      </c>
    </row>
    <row r="2162" spans="1:12" x14ac:dyDescent="0.25">
      <c r="A2162" s="8">
        <v>7</v>
      </c>
      <c r="B2162" s="3">
        <v>61</v>
      </c>
      <c r="C2162" s="5">
        <v>500000</v>
      </c>
      <c r="E2162" s="198">
        <v>6.9999999999999999E-4</v>
      </c>
      <c r="F2162" s="198">
        <v>3.8E-3</v>
      </c>
      <c r="G2162" s="198">
        <v>9.7000000000000003E-3</v>
      </c>
      <c r="H2162" s="198">
        <v>1.83E-2</v>
      </c>
      <c r="I2162" s="198">
        <v>4.3799999999999999E-2</v>
      </c>
      <c r="J2162" s="198">
        <v>7.9299999999999995E-2</v>
      </c>
      <c r="K2162" s="198">
        <v>0.12379999999999999</v>
      </c>
      <c r="L2162" s="198">
        <v>0.1769</v>
      </c>
    </row>
    <row r="2163" spans="1:12" x14ac:dyDescent="0.25">
      <c r="A2163" s="8">
        <v>7</v>
      </c>
      <c r="B2163" s="3">
        <v>62</v>
      </c>
      <c r="C2163" s="5">
        <v>500000</v>
      </c>
      <c r="E2163" s="198">
        <v>5.0000000000000001E-4</v>
      </c>
      <c r="F2163" s="198">
        <v>3.0000000000000001E-3</v>
      </c>
      <c r="G2163" s="198">
        <v>7.9000000000000008E-3</v>
      </c>
      <c r="H2163" s="198">
        <v>1.54E-2</v>
      </c>
      <c r="I2163" s="198">
        <v>3.8199999999999998E-2</v>
      </c>
      <c r="J2163" s="198">
        <v>7.0999999999999994E-2</v>
      </c>
      <c r="K2163" s="198">
        <v>0.11310000000000001</v>
      </c>
      <c r="L2163" s="198">
        <v>0.1653</v>
      </c>
    </row>
    <row r="2164" spans="1:12" x14ac:dyDescent="0.25">
      <c r="A2164" s="8">
        <v>7</v>
      </c>
      <c r="B2164" s="3">
        <v>63</v>
      </c>
      <c r="C2164" s="5">
        <v>500000</v>
      </c>
      <c r="E2164" s="198">
        <v>2.9999999999999997E-4</v>
      </c>
      <c r="F2164" s="198">
        <v>2.2000000000000001E-3</v>
      </c>
      <c r="G2164" s="198">
        <v>6.1999999999999998E-3</v>
      </c>
      <c r="H2164" s="198">
        <v>1.26E-2</v>
      </c>
      <c r="I2164" s="198">
        <v>3.27E-2</v>
      </c>
      <c r="J2164" s="198">
        <v>6.2600000000000003E-2</v>
      </c>
      <c r="K2164" s="198">
        <v>0.1022</v>
      </c>
      <c r="L2164" s="198">
        <v>0.1545</v>
      </c>
    </row>
    <row r="2165" spans="1:12" x14ac:dyDescent="0.25">
      <c r="A2165" s="8">
        <v>7</v>
      </c>
      <c r="B2165" s="3">
        <v>64</v>
      </c>
      <c r="C2165" s="5">
        <v>500000</v>
      </c>
      <c r="E2165" s="198">
        <v>2.0000000000000001E-4</v>
      </c>
      <c r="F2165" s="198">
        <v>1.6000000000000001E-3</v>
      </c>
      <c r="G2165" s="198">
        <v>4.7000000000000002E-3</v>
      </c>
      <c r="H2165" s="198">
        <v>0.01</v>
      </c>
      <c r="I2165" s="198">
        <v>2.7400000000000001E-2</v>
      </c>
      <c r="J2165" s="198">
        <v>5.4399999999999997E-2</v>
      </c>
      <c r="K2165" s="198">
        <v>9.2499999999999999E-2</v>
      </c>
      <c r="L2165" s="198">
        <v>0.14360000000000001</v>
      </c>
    </row>
    <row r="2166" spans="1:12" x14ac:dyDescent="0.25">
      <c r="A2166" s="8">
        <v>7</v>
      </c>
      <c r="B2166" s="3">
        <v>65</v>
      </c>
      <c r="C2166" s="5">
        <v>500000</v>
      </c>
      <c r="E2166" s="198">
        <v>1E-4</v>
      </c>
      <c r="F2166" s="198">
        <v>1.1000000000000001E-3</v>
      </c>
      <c r="G2166" s="198">
        <v>3.3999999999999998E-3</v>
      </c>
      <c r="H2166" s="198">
        <v>7.6E-3</v>
      </c>
      <c r="I2166" s="198">
        <v>2.23E-2</v>
      </c>
      <c r="J2166" s="198">
        <v>4.65E-2</v>
      </c>
      <c r="K2166" s="198">
        <v>8.3199999999999996E-2</v>
      </c>
      <c r="L2166" s="198">
        <v>0.13270000000000001</v>
      </c>
    </row>
    <row r="2167" spans="1:12" x14ac:dyDescent="0.25">
      <c r="A2167" s="8">
        <v>7</v>
      </c>
      <c r="B2167" s="3">
        <v>66</v>
      </c>
      <c r="C2167" s="5">
        <v>500000</v>
      </c>
      <c r="E2167" s="198">
        <v>1E-4</v>
      </c>
      <c r="F2167" s="198">
        <v>6.9999999999999999E-4</v>
      </c>
      <c r="G2167" s="198">
        <v>2.3999999999999998E-3</v>
      </c>
      <c r="H2167" s="198">
        <v>5.5999999999999999E-3</v>
      </c>
      <c r="I2167" s="198">
        <v>1.77E-2</v>
      </c>
      <c r="J2167" s="198">
        <v>3.95E-2</v>
      </c>
      <c r="K2167" s="198">
        <v>7.3999999999999996E-2</v>
      </c>
      <c r="L2167" s="198">
        <v>0.12180000000000001</v>
      </c>
    </row>
    <row r="2168" spans="1:12" x14ac:dyDescent="0.25">
      <c r="A2168" s="8">
        <v>7</v>
      </c>
      <c r="B2168" s="3">
        <v>67</v>
      </c>
      <c r="C2168" s="5">
        <v>500000</v>
      </c>
      <c r="E2168" s="198">
        <v>0</v>
      </c>
      <c r="F2168" s="198">
        <v>4.0000000000000002E-4</v>
      </c>
      <c r="G2168" s="198">
        <v>1.5E-3</v>
      </c>
      <c r="H2168" s="198">
        <v>3.8E-3</v>
      </c>
      <c r="I2168" s="198">
        <v>1.32E-2</v>
      </c>
      <c r="J2168" s="198">
        <v>3.2399999999999998E-2</v>
      </c>
      <c r="K2168" s="198">
        <v>6.4299999999999996E-2</v>
      </c>
      <c r="L2168" s="198">
        <v>0.11020000000000001</v>
      </c>
    </row>
    <row r="2169" spans="1:12" x14ac:dyDescent="0.25">
      <c r="A2169" s="8">
        <v>7</v>
      </c>
      <c r="B2169" s="3">
        <v>68</v>
      </c>
      <c r="C2169" s="5">
        <v>500000</v>
      </c>
      <c r="E2169" s="198">
        <v>0</v>
      </c>
      <c r="F2169" s="198">
        <v>2.0000000000000001E-4</v>
      </c>
      <c r="G2169" s="198">
        <v>8.0000000000000004E-4</v>
      </c>
      <c r="H2169" s="198">
        <v>2.3E-3</v>
      </c>
      <c r="I2169" s="198">
        <v>9.4000000000000004E-3</v>
      </c>
      <c r="J2169" s="198">
        <v>2.5700000000000001E-2</v>
      </c>
      <c r="K2169" s="198">
        <v>5.4600000000000003E-2</v>
      </c>
      <c r="L2169" s="198">
        <v>9.8400000000000001E-2</v>
      </c>
    </row>
    <row r="2170" spans="1:12" x14ac:dyDescent="0.25">
      <c r="A2170" s="8">
        <v>7</v>
      </c>
      <c r="B2170" s="3">
        <v>69</v>
      </c>
      <c r="C2170" s="5">
        <v>500000</v>
      </c>
      <c r="E2170" s="198">
        <v>0</v>
      </c>
      <c r="F2170" s="198">
        <v>1E-4</v>
      </c>
      <c r="G2170" s="198">
        <v>4.0000000000000002E-4</v>
      </c>
      <c r="H2170" s="198">
        <v>1.2999999999999999E-3</v>
      </c>
      <c r="I2170" s="198">
        <v>6.4000000000000003E-3</v>
      </c>
      <c r="J2170" s="198">
        <v>1.9699999999999999E-2</v>
      </c>
      <c r="K2170" s="198">
        <v>4.5600000000000002E-2</v>
      </c>
      <c r="L2170" s="198">
        <v>8.6999999999999994E-2</v>
      </c>
    </row>
    <row r="2171" spans="1:12" x14ac:dyDescent="0.25">
      <c r="A2171" s="8">
        <v>7</v>
      </c>
      <c r="B2171" s="3">
        <v>70</v>
      </c>
      <c r="C2171" s="5">
        <v>500000</v>
      </c>
      <c r="E2171" s="198">
        <v>0</v>
      </c>
      <c r="F2171" s="198">
        <v>0</v>
      </c>
      <c r="G2171" s="198">
        <v>1E-4</v>
      </c>
      <c r="H2171" s="198">
        <v>5.0000000000000001E-4</v>
      </c>
      <c r="I2171" s="198">
        <v>3.5999999999999999E-3</v>
      </c>
      <c r="J2171" s="198">
        <v>1.35E-2</v>
      </c>
      <c r="K2171" s="198">
        <v>3.5499999999999997E-2</v>
      </c>
      <c r="L2171" s="198">
        <v>7.3800000000000004E-2</v>
      </c>
    </row>
    <row r="2172" spans="1:12" x14ac:dyDescent="0.25">
      <c r="A2172" s="8">
        <v>7</v>
      </c>
      <c r="B2172" s="3">
        <v>71</v>
      </c>
      <c r="C2172" s="5">
        <v>500000</v>
      </c>
      <c r="E2172" s="198">
        <v>0</v>
      </c>
      <c r="F2172" s="198">
        <v>0</v>
      </c>
      <c r="G2172" s="198">
        <v>0</v>
      </c>
      <c r="H2172" s="198">
        <v>2.0000000000000001E-4</v>
      </c>
      <c r="I2172" s="198">
        <v>1.8E-3</v>
      </c>
      <c r="J2172" s="198">
        <v>8.5000000000000006E-3</v>
      </c>
      <c r="K2172" s="198">
        <v>2.63E-2</v>
      </c>
      <c r="L2172" s="198">
        <v>6.1199999999999997E-2</v>
      </c>
    </row>
    <row r="2173" spans="1:12" x14ac:dyDescent="0.25">
      <c r="A2173" s="8">
        <v>7</v>
      </c>
      <c r="B2173" s="3">
        <v>72</v>
      </c>
      <c r="C2173" s="5">
        <v>500000</v>
      </c>
      <c r="E2173" s="198">
        <v>0</v>
      </c>
      <c r="F2173" s="198">
        <v>0</v>
      </c>
      <c r="G2173" s="198">
        <v>0</v>
      </c>
      <c r="H2173" s="198">
        <v>0</v>
      </c>
      <c r="I2173" s="198">
        <v>4.0000000000000002E-4</v>
      </c>
      <c r="J2173" s="198">
        <v>3.5000000000000001E-3</v>
      </c>
      <c r="K2173" s="198">
        <v>1.54E-2</v>
      </c>
      <c r="L2173" s="198">
        <v>4.4600000000000001E-2</v>
      </c>
    </row>
    <row r="2174" spans="1:12" x14ac:dyDescent="0.25">
      <c r="A2174" s="8">
        <v>7</v>
      </c>
      <c r="B2174" s="3">
        <v>73</v>
      </c>
      <c r="C2174" s="5">
        <v>500000</v>
      </c>
      <c r="E2174" s="198">
        <v>0</v>
      </c>
      <c r="F2174" s="198">
        <v>0</v>
      </c>
      <c r="G2174" s="198">
        <v>0</v>
      </c>
      <c r="H2174" s="198">
        <v>0</v>
      </c>
      <c r="I2174" s="198">
        <v>0</v>
      </c>
      <c r="J2174" s="198">
        <v>8.0000000000000004E-4</v>
      </c>
      <c r="K2174" s="198">
        <v>6.4000000000000003E-3</v>
      </c>
      <c r="L2174" s="198">
        <v>2.7699999999999999E-2</v>
      </c>
    </row>
    <row r="2175" spans="1:12" x14ac:dyDescent="0.25">
      <c r="A2175" s="8">
        <v>7</v>
      </c>
      <c r="B2175" s="3">
        <v>74</v>
      </c>
      <c r="C2175" s="5">
        <v>500000</v>
      </c>
      <c r="E2175" s="198">
        <v>0</v>
      </c>
      <c r="F2175" s="198">
        <v>0</v>
      </c>
      <c r="G2175" s="198">
        <v>0</v>
      </c>
      <c r="H2175" s="198">
        <v>0</v>
      </c>
      <c r="I2175" s="198">
        <v>0</v>
      </c>
      <c r="J2175" s="198">
        <v>1E-4</v>
      </c>
      <c r="K2175" s="198">
        <v>2.5000000000000001E-3</v>
      </c>
      <c r="L2175" s="198">
        <v>1.7600000000000001E-2</v>
      </c>
    </row>
    <row r="2176" spans="1:12" x14ac:dyDescent="0.25">
      <c r="A2176" s="8">
        <v>8</v>
      </c>
      <c r="B2176" s="3">
        <v>55</v>
      </c>
      <c r="C2176" s="5">
        <v>500000</v>
      </c>
      <c r="E2176" s="198">
        <v>4.3E-3</v>
      </c>
      <c r="F2176" s="198">
        <v>1.46E-2</v>
      </c>
      <c r="G2176" s="198">
        <v>2.9100000000000001E-2</v>
      </c>
      <c r="H2176" s="198">
        <v>4.7E-2</v>
      </c>
      <c r="I2176" s="198">
        <v>9.0999999999999998E-2</v>
      </c>
      <c r="J2176" s="198">
        <v>0.1439</v>
      </c>
      <c r="K2176" s="198">
        <v>0.20380000000000001</v>
      </c>
      <c r="L2176" s="198">
        <v>0.26960000000000001</v>
      </c>
    </row>
    <row r="2177" spans="1:12" x14ac:dyDescent="0.25">
      <c r="A2177" s="8">
        <v>8</v>
      </c>
      <c r="B2177" s="3">
        <v>56</v>
      </c>
      <c r="C2177" s="5">
        <v>500000</v>
      </c>
      <c r="E2177" s="198">
        <v>3.5999999999999999E-3</v>
      </c>
      <c r="F2177" s="198">
        <v>1.2699999999999999E-2</v>
      </c>
      <c r="G2177" s="198">
        <v>2.5899999999999999E-2</v>
      </c>
      <c r="H2177" s="198">
        <v>4.2500000000000003E-2</v>
      </c>
      <c r="I2177" s="198">
        <v>8.4000000000000005E-2</v>
      </c>
      <c r="J2177" s="198">
        <v>0.13450000000000001</v>
      </c>
      <c r="K2177" s="198">
        <v>0.1923</v>
      </c>
      <c r="L2177" s="198">
        <v>0.25629999999999997</v>
      </c>
    </row>
    <row r="2178" spans="1:12" x14ac:dyDescent="0.25">
      <c r="A2178" s="8">
        <v>8</v>
      </c>
      <c r="B2178" s="3">
        <v>57</v>
      </c>
      <c r="C2178" s="5">
        <v>500000</v>
      </c>
      <c r="E2178" s="198">
        <v>2.8999999999999998E-3</v>
      </c>
      <c r="F2178" s="198">
        <v>1.09E-2</v>
      </c>
      <c r="G2178" s="198">
        <v>2.29E-2</v>
      </c>
      <c r="H2178" s="198">
        <v>3.8100000000000002E-2</v>
      </c>
      <c r="I2178" s="198">
        <v>7.6999999999999999E-2</v>
      </c>
      <c r="J2178" s="198">
        <v>0.12509999999999999</v>
      </c>
      <c r="K2178" s="198">
        <v>0.1807</v>
      </c>
      <c r="L2178" s="198">
        <v>0.2429</v>
      </c>
    </row>
    <row r="2179" spans="1:12" x14ac:dyDescent="0.25">
      <c r="A2179" s="8">
        <v>8</v>
      </c>
      <c r="B2179" s="3">
        <v>58</v>
      </c>
      <c r="C2179" s="5">
        <v>500000</v>
      </c>
      <c r="E2179" s="198">
        <v>2.3999999999999998E-3</v>
      </c>
      <c r="F2179" s="198">
        <v>9.4000000000000004E-3</v>
      </c>
      <c r="G2179" s="198">
        <v>2.0199999999999999E-2</v>
      </c>
      <c r="H2179" s="198">
        <v>3.4200000000000001E-2</v>
      </c>
      <c r="I2179" s="198">
        <v>7.0599999999999996E-2</v>
      </c>
      <c r="J2179" s="198">
        <v>0.1163</v>
      </c>
      <c r="K2179" s="198">
        <v>0.16980000000000001</v>
      </c>
      <c r="L2179" s="198">
        <v>0.23</v>
      </c>
    </row>
    <row r="2180" spans="1:12" x14ac:dyDescent="0.25">
      <c r="A2180" s="8">
        <v>8</v>
      </c>
      <c r="B2180" s="3">
        <v>59</v>
      </c>
      <c r="C2180" s="5">
        <v>500000</v>
      </c>
      <c r="E2180" s="198">
        <v>2E-3</v>
      </c>
      <c r="F2180" s="198">
        <v>8.0000000000000002E-3</v>
      </c>
      <c r="G2180" s="198">
        <v>1.7600000000000001E-2</v>
      </c>
      <c r="H2180" s="198">
        <v>3.0300000000000001E-2</v>
      </c>
      <c r="I2180" s="198">
        <v>6.4199999999999993E-2</v>
      </c>
      <c r="J2180" s="198">
        <v>0.1074</v>
      </c>
      <c r="K2180" s="198">
        <v>0.15859999999999999</v>
      </c>
      <c r="L2180" s="198">
        <v>0.217</v>
      </c>
    </row>
    <row r="2181" spans="1:12" x14ac:dyDescent="0.25">
      <c r="A2181" s="8">
        <v>8</v>
      </c>
      <c r="B2181" s="3">
        <v>60</v>
      </c>
      <c r="C2181" s="5">
        <v>500000</v>
      </c>
      <c r="E2181" s="198">
        <v>1.6000000000000001E-3</v>
      </c>
      <c r="F2181" s="198">
        <v>6.7000000000000002E-3</v>
      </c>
      <c r="G2181" s="198">
        <v>1.5100000000000001E-2</v>
      </c>
      <c r="H2181" s="198">
        <v>2.6599999999999999E-2</v>
      </c>
      <c r="I2181" s="198">
        <v>5.7700000000000001E-2</v>
      </c>
      <c r="J2181" s="198">
        <v>9.8299999999999998E-2</v>
      </c>
      <c r="K2181" s="198">
        <v>0.1472</v>
      </c>
      <c r="L2181" s="198">
        <v>0.20380000000000001</v>
      </c>
    </row>
    <row r="2182" spans="1:12" x14ac:dyDescent="0.25">
      <c r="A2182" s="8">
        <v>8</v>
      </c>
      <c r="B2182" s="3">
        <v>61</v>
      </c>
      <c r="C2182" s="5">
        <v>500000</v>
      </c>
      <c r="E2182" s="198">
        <v>1.1999999999999999E-3</v>
      </c>
      <c r="F2182" s="198">
        <v>5.4000000000000003E-3</v>
      </c>
      <c r="G2182" s="198">
        <v>1.2699999999999999E-2</v>
      </c>
      <c r="H2182" s="198">
        <v>2.3E-2</v>
      </c>
      <c r="I2182" s="198">
        <v>5.1400000000000001E-2</v>
      </c>
      <c r="J2182" s="198">
        <v>8.9399999999999993E-2</v>
      </c>
      <c r="K2182" s="198">
        <v>0.13600000000000001</v>
      </c>
      <c r="L2182" s="198">
        <v>0.19059999999999999</v>
      </c>
    </row>
    <row r="2183" spans="1:12" x14ac:dyDescent="0.25">
      <c r="A2183" s="8">
        <v>8</v>
      </c>
      <c r="B2183" s="3">
        <v>62</v>
      </c>
      <c r="C2183" s="5">
        <v>500000</v>
      </c>
      <c r="E2183" s="198">
        <v>8.9999999999999998E-4</v>
      </c>
      <c r="F2183" s="198">
        <v>4.3E-3</v>
      </c>
      <c r="G2183" s="198">
        <v>1.0500000000000001E-2</v>
      </c>
      <c r="H2183" s="198">
        <v>1.95E-2</v>
      </c>
      <c r="I2183" s="198">
        <v>4.5100000000000001E-2</v>
      </c>
      <c r="J2183" s="198">
        <v>8.0399999999999999E-2</v>
      </c>
      <c r="K2183" s="198">
        <v>0.1246</v>
      </c>
      <c r="L2183" s="198">
        <v>0.17929999999999999</v>
      </c>
    </row>
    <row r="2184" spans="1:12" x14ac:dyDescent="0.25">
      <c r="A2184" s="8">
        <v>8</v>
      </c>
      <c r="B2184" s="3">
        <v>63</v>
      </c>
      <c r="C2184" s="5">
        <v>500000</v>
      </c>
      <c r="E2184" s="198">
        <v>5.9999999999999995E-4</v>
      </c>
      <c r="F2184" s="198">
        <v>3.3E-3</v>
      </c>
      <c r="G2184" s="198">
        <v>8.3999999999999995E-3</v>
      </c>
      <c r="H2184" s="198">
        <v>1.61E-2</v>
      </c>
      <c r="I2184" s="198">
        <v>3.8899999999999997E-2</v>
      </c>
      <c r="J2184" s="198">
        <v>7.1199999999999999E-2</v>
      </c>
      <c r="K2184" s="198">
        <v>0.11310000000000001</v>
      </c>
      <c r="L2184" s="198">
        <v>0.16819999999999999</v>
      </c>
    </row>
    <row r="2185" spans="1:12" x14ac:dyDescent="0.25">
      <c r="A2185" s="8">
        <v>8</v>
      </c>
      <c r="B2185" s="3">
        <v>64</v>
      </c>
      <c r="C2185" s="5">
        <v>500000</v>
      </c>
      <c r="E2185" s="198">
        <v>4.0000000000000002E-4</v>
      </c>
      <c r="F2185" s="198">
        <v>2.3999999999999998E-3</v>
      </c>
      <c r="G2185" s="198">
        <v>6.6E-3</v>
      </c>
      <c r="H2185" s="198">
        <v>1.2999999999999999E-2</v>
      </c>
      <c r="I2185" s="198">
        <v>3.2899999999999999E-2</v>
      </c>
      <c r="J2185" s="198">
        <v>6.2300000000000001E-2</v>
      </c>
      <c r="K2185" s="198">
        <v>0.1033</v>
      </c>
      <c r="L2185" s="198">
        <v>0.15709999999999999</v>
      </c>
    </row>
    <row r="2186" spans="1:12" x14ac:dyDescent="0.25">
      <c r="A2186" s="8">
        <v>8</v>
      </c>
      <c r="B2186" s="3">
        <v>65</v>
      </c>
      <c r="C2186" s="5">
        <v>500000</v>
      </c>
      <c r="E2186" s="198">
        <v>2.9999999999999997E-4</v>
      </c>
      <c r="F2186" s="198">
        <v>1.6999999999999999E-3</v>
      </c>
      <c r="G2186" s="198">
        <v>4.8999999999999998E-3</v>
      </c>
      <c r="H2186" s="198">
        <v>1.01E-2</v>
      </c>
      <c r="I2186" s="198">
        <v>2.7099999999999999E-2</v>
      </c>
      <c r="J2186" s="198">
        <v>5.3699999999999998E-2</v>
      </c>
      <c r="K2186" s="198">
        <v>9.35E-2</v>
      </c>
      <c r="L2186" s="198">
        <v>0.14580000000000001</v>
      </c>
    </row>
    <row r="2187" spans="1:12" x14ac:dyDescent="0.25">
      <c r="A2187" s="8">
        <v>8</v>
      </c>
      <c r="B2187" s="3">
        <v>66</v>
      </c>
      <c r="C2187" s="5">
        <v>500000</v>
      </c>
      <c r="E2187" s="198">
        <v>2.0000000000000001E-4</v>
      </c>
      <c r="F2187" s="198">
        <v>1.1000000000000001E-3</v>
      </c>
      <c r="G2187" s="198">
        <v>3.5000000000000001E-3</v>
      </c>
      <c r="H2187" s="198">
        <v>7.6E-3</v>
      </c>
      <c r="I2187" s="198">
        <v>2.1700000000000001E-2</v>
      </c>
      <c r="J2187" s="198">
        <v>4.6300000000000001E-2</v>
      </c>
      <c r="K2187" s="198">
        <v>8.3799999999999999E-2</v>
      </c>
      <c r="L2187" s="198">
        <v>0.1346</v>
      </c>
    </row>
    <row r="2188" spans="1:12" x14ac:dyDescent="0.25">
      <c r="A2188" s="8">
        <v>8</v>
      </c>
      <c r="B2188" s="3">
        <v>67</v>
      </c>
      <c r="C2188" s="5">
        <v>500000</v>
      </c>
      <c r="E2188" s="198">
        <v>1E-4</v>
      </c>
      <c r="F2188" s="198">
        <v>6.9999999999999999E-4</v>
      </c>
      <c r="G2188" s="198">
        <v>2.3E-3</v>
      </c>
      <c r="H2188" s="198">
        <v>5.1999999999999998E-3</v>
      </c>
      <c r="I2188" s="198">
        <v>1.6500000000000001E-2</v>
      </c>
      <c r="J2188" s="198">
        <v>3.85E-2</v>
      </c>
      <c r="K2188" s="198">
        <v>7.3499999999999996E-2</v>
      </c>
      <c r="L2188" s="198">
        <v>0.1225</v>
      </c>
    </row>
    <row r="2189" spans="1:12" x14ac:dyDescent="0.25">
      <c r="A2189" s="8">
        <v>8</v>
      </c>
      <c r="B2189" s="3">
        <v>68</v>
      </c>
      <c r="C2189" s="5">
        <v>500000</v>
      </c>
      <c r="E2189" s="198">
        <v>0</v>
      </c>
      <c r="F2189" s="198">
        <v>2.9999999999999997E-4</v>
      </c>
      <c r="G2189" s="198">
        <v>1.2999999999999999E-3</v>
      </c>
      <c r="H2189" s="198">
        <v>3.3E-3</v>
      </c>
      <c r="I2189" s="198">
        <v>1.21E-2</v>
      </c>
      <c r="J2189" s="198">
        <v>3.1E-2</v>
      </c>
      <c r="K2189" s="198">
        <v>6.3200000000000006E-2</v>
      </c>
      <c r="L2189" s="198">
        <v>0.1103</v>
      </c>
    </row>
    <row r="2190" spans="1:12" x14ac:dyDescent="0.25">
      <c r="A2190" s="8">
        <v>8</v>
      </c>
      <c r="B2190" s="3">
        <v>69</v>
      </c>
      <c r="C2190" s="5">
        <v>500000</v>
      </c>
      <c r="E2190" s="198">
        <v>0</v>
      </c>
      <c r="F2190" s="198">
        <v>2.0000000000000001E-4</v>
      </c>
      <c r="G2190" s="198">
        <v>6.9999999999999999E-4</v>
      </c>
      <c r="H2190" s="198">
        <v>1.9E-3</v>
      </c>
      <c r="I2190" s="198">
        <v>8.5000000000000006E-3</v>
      </c>
      <c r="J2190" s="198">
        <v>2.4299999999999999E-2</v>
      </c>
      <c r="K2190" s="198">
        <v>5.3499999999999999E-2</v>
      </c>
      <c r="L2190" s="198">
        <v>9.8500000000000004E-2</v>
      </c>
    </row>
    <row r="2191" spans="1:12" x14ac:dyDescent="0.25">
      <c r="A2191" s="8">
        <v>8</v>
      </c>
      <c r="B2191" s="3">
        <v>70</v>
      </c>
      <c r="C2191" s="5">
        <v>500000</v>
      </c>
      <c r="E2191" s="198">
        <v>0</v>
      </c>
      <c r="F2191" s="198">
        <v>0</v>
      </c>
      <c r="G2191" s="198">
        <v>2.9999999999999997E-4</v>
      </c>
      <c r="H2191" s="198">
        <v>8.9999999999999998E-4</v>
      </c>
      <c r="I2191" s="198">
        <v>5.0000000000000001E-3</v>
      </c>
      <c r="J2191" s="198">
        <v>1.72E-2</v>
      </c>
      <c r="K2191" s="198">
        <v>4.2500000000000003E-2</v>
      </c>
      <c r="L2191" s="198">
        <v>8.4699999999999998E-2</v>
      </c>
    </row>
    <row r="2192" spans="1:12" x14ac:dyDescent="0.25">
      <c r="A2192" s="8">
        <v>8</v>
      </c>
      <c r="B2192" s="3">
        <v>71</v>
      </c>
      <c r="C2192" s="5">
        <v>500000</v>
      </c>
      <c r="E2192" s="198">
        <v>0</v>
      </c>
      <c r="F2192" s="198">
        <v>0</v>
      </c>
      <c r="G2192" s="198">
        <v>1E-4</v>
      </c>
      <c r="H2192" s="198">
        <v>2.9999999999999997E-4</v>
      </c>
      <c r="I2192" s="198">
        <v>2.5999999999999999E-3</v>
      </c>
      <c r="J2192" s="198">
        <v>1.1299999999999999E-2</v>
      </c>
      <c r="K2192" s="198">
        <v>3.2399999999999998E-2</v>
      </c>
      <c r="L2192" s="198">
        <v>7.1400000000000005E-2</v>
      </c>
    </row>
    <row r="2193" spans="1:12" x14ac:dyDescent="0.25">
      <c r="A2193" s="8">
        <v>8</v>
      </c>
      <c r="B2193" s="3">
        <v>72</v>
      </c>
      <c r="C2193" s="5">
        <v>500000</v>
      </c>
      <c r="E2193" s="198">
        <v>0</v>
      </c>
      <c r="F2193" s="198">
        <v>0</v>
      </c>
      <c r="G2193" s="198">
        <v>0</v>
      </c>
      <c r="H2193" s="198">
        <v>0</v>
      </c>
      <c r="I2193" s="198">
        <v>6.9999999999999999E-4</v>
      </c>
      <c r="J2193" s="198">
        <v>5.1000000000000004E-3</v>
      </c>
      <c r="K2193" s="198">
        <v>2.01E-2</v>
      </c>
      <c r="L2193" s="198">
        <v>5.3800000000000001E-2</v>
      </c>
    </row>
    <row r="2194" spans="1:12" x14ac:dyDescent="0.25">
      <c r="A2194" s="8">
        <v>8</v>
      </c>
      <c r="B2194" s="3">
        <v>73</v>
      </c>
      <c r="C2194" s="5">
        <v>500000</v>
      </c>
      <c r="E2194" s="198">
        <v>0</v>
      </c>
      <c r="F2194" s="198">
        <v>0</v>
      </c>
      <c r="G2194" s="198">
        <v>0</v>
      </c>
      <c r="H2194" s="198">
        <v>0</v>
      </c>
      <c r="I2194" s="198">
        <v>1E-4</v>
      </c>
      <c r="J2194" s="198">
        <v>1.2999999999999999E-3</v>
      </c>
      <c r="K2194" s="198">
        <v>9.2999999999999992E-3</v>
      </c>
      <c r="L2194" s="198">
        <v>3.5499999999999997E-2</v>
      </c>
    </row>
    <row r="2195" spans="1:12" x14ac:dyDescent="0.25">
      <c r="A2195" s="8">
        <v>8</v>
      </c>
      <c r="B2195" s="3">
        <v>74</v>
      </c>
      <c r="C2195" s="5">
        <v>500000</v>
      </c>
      <c r="E2195" s="198">
        <v>0</v>
      </c>
      <c r="F2195" s="198">
        <v>0</v>
      </c>
      <c r="G2195" s="198">
        <v>0</v>
      </c>
      <c r="H2195" s="198">
        <v>0</v>
      </c>
      <c r="I2195" s="198">
        <v>0</v>
      </c>
      <c r="J2195" s="198">
        <v>2.9999999999999997E-4</v>
      </c>
      <c r="K2195" s="198">
        <v>4.1000000000000003E-3</v>
      </c>
      <c r="L2195" s="198">
        <v>2.41E-2</v>
      </c>
    </row>
    <row r="2196" spans="1:12" x14ac:dyDescent="0.25">
      <c r="A2196" s="8">
        <v>9</v>
      </c>
      <c r="B2196" s="3">
        <v>55</v>
      </c>
      <c r="C2196" s="5">
        <v>500000</v>
      </c>
      <c r="E2196" s="198">
        <v>6.1000000000000004E-3</v>
      </c>
      <c r="F2196" s="198">
        <v>1.9E-2</v>
      </c>
      <c r="G2196" s="198">
        <v>3.6299999999999999E-2</v>
      </c>
      <c r="H2196" s="198">
        <v>5.7000000000000002E-2</v>
      </c>
      <c r="I2196" s="198">
        <v>0.10630000000000001</v>
      </c>
      <c r="J2196" s="198">
        <v>0.16389999999999999</v>
      </c>
      <c r="K2196" s="198">
        <v>0.22789999999999999</v>
      </c>
      <c r="L2196" s="198">
        <v>0.29709999999999998</v>
      </c>
    </row>
    <row r="2197" spans="1:12" x14ac:dyDescent="0.25">
      <c r="A2197" s="8">
        <v>9</v>
      </c>
      <c r="B2197" s="3">
        <v>56</v>
      </c>
      <c r="C2197" s="5">
        <v>500000</v>
      </c>
      <c r="E2197" s="198">
        <v>5.1999999999999998E-3</v>
      </c>
      <c r="F2197" s="198">
        <v>1.6899999999999998E-2</v>
      </c>
      <c r="G2197" s="198">
        <v>3.2800000000000003E-2</v>
      </c>
      <c r="H2197" s="198">
        <v>5.21E-2</v>
      </c>
      <c r="I2197" s="198">
        <v>9.8799999999999999E-2</v>
      </c>
      <c r="J2197" s="198">
        <v>0.15409999999999999</v>
      </c>
      <c r="K2197" s="198">
        <v>0.21590000000000001</v>
      </c>
      <c r="L2197" s="198">
        <v>0.28310000000000002</v>
      </c>
    </row>
    <row r="2198" spans="1:12" x14ac:dyDescent="0.25">
      <c r="A2198" s="8">
        <v>9</v>
      </c>
      <c r="B2198" s="3">
        <v>57</v>
      </c>
      <c r="C2198" s="5">
        <v>500000</v>
      </c>
      <c r="E2198" s="198">
        <v>4.4000000000000003E-3</v>
      </c>
      <c r="F2198" s="198">
        <v>1.4800000000000001E-2</v>
      </c>
      <c r="G2198" s="198">
        <v>2.93E-2</v>
      </c>
      <c r="H2198" s="198">
        <v>4.7300000000000002E-2</v>
      </c>
      <c r="I2198" s="198">
        <v>9.1399999999999995E-2</v>
      </c>
      <c r="J2198" s="198">
        <v>0.14419999999999999</v>
      </c>
      <c r="K2198" s="198">
        <v>0.20369999999999999</v>
      </c>
      <c r="L2198" s="198">
        <v>0.26900000000000002</v>
      </c>
    </row>
    <row r="2199" spans="1:12" x14ac:dyDescent="0.25">
      <c r="A2199" s="8">
        <v>9</v>
      </c>
      <c r="B2199" s="3">
        <v>58</v>
      </c>
      <c r="C2199" s="5">
        <v>500000</v>
      </c>
      <c r="E2199" s="198">
        <v>3.7000000000000002E-3</v>
      </c>
      <c r="F2199" s="198">
        <v>1.29E-2</v>
      </c>
      <c r="G2199" s="198">
        <v>2.6200000000000001E-2</v>
      </c>
      <c r="H2199" s="198">
        <v>4.2900000000000001E-2</v>
      </c>
      <c r="I2199" s="198">
        <v>8.4400000000000003E-2</v>
      </c>
      <c r="J2199" s="198">
        <v>0.13469999999999999</v>
      </c>
      <c r="K2199" s="198">
        <v>0.192</v>
      </c>
      <c r="L2199" s="198">
        <v>0.25540000000000002</v>
      </c>
    </row>
    <row r="2200" spans="1:12" x14ac:dyDescent="0.25">
      <c r="A2200" s="8">
        <v>9</v>
      </c>
      <c r="B2200" s="3">
        <v>59</v>
      </c>
      <c r="C2200" s="5">
        <v>500000</v>
      </c>
      <c r="E2200" s="198">
        <v>3.0999999999999999E-3</v>
      </c>
      <c r="F2200" s="198">
        <v>1.12E-2</v>
      </c>
      <c r="G2200" s="198">
        <v>2.3199999999999998E-2</v>
      </c>
      <c r="H2200" s="198">
        <v>3.85E-2</v>
      </c>
      <c r="I2200" s="198">
        <v>7.7299999999999994E-2</v>
      </c>
      <c r="J2200" s="198">
        <v>0.12509999999999999</v>
      </c>
      <c r="K2200" s="198">
        <v>0.18010000000000001</v>
      </c>
      <c r="L2200" s="198">
        <v>0.24149999999999999</v>
      </c>
    </row>
    <row r="2201" spans="1:12" x14ac:dyDescent="0.25">
      <c r="A2201" s="8">
        <v>9</v>
      </c>
      <c r="B2201" s="3">
        <v>60</v>
      </c>
      <c r="C2201" s="5">
        <v>500000</v>
      </c>
      <c r="E2201" s="198">
        <v>2.5000000000000001E-3</v>
      </c>
      <c r="F2201" s="198">
        <v>9.4999999999999998E-3</v>
      </c>
      <c r="G2201" s="198">
        <v>2.0199999999999999E-2</v>
      </c>
      <c r="H2201" s="198">
        <v>3.4099999999999998E-2</v>
      </c>
      <c r="I2201" s="198">
        <v>7.0199999999999999E-2</v>
      </c>
      <c r="J2201" s="198">
        <v>0.1152</v>
      </c>
      <c r="K2201" s="198">
        <v>0.1678</v>
      </c>
      <c r="L2201" s="198">
        <v>0.22720000000000001</v>
      </c>
    </row>
    <row r="2202" spans="1:12" x14ac:dyDescent="0.25">
      <c r="A2202" s="8">
        <v>9</v>
      </c>
      <c r="B2202" s="3">
        <v>61</v>
      </c>
      <c r="C2202" s="5">
        <v>500000</v>
      </c>
      <c r="E2202" s="198">
        <v>2E-3</v>
      </c>
      <c r="F2202" s="198">
        <v>7.9000000000000008E-3</v>
      </c>
      <c r="G2202" s="198">
        <v>1.7399999999999999E-2</v>
      </c>
      <c r="H2202" s="198">
        <v>2.9899999999999999E-2</v>
      </c>
      <c r="I2202" s="198">
        <v>6.3100000000000003E-2</v>
      </c>
      <c r="J2202" s="198">
        <v>0.10539999999999999</v>
      </c>
      <c r="K2202" s="198">
        <v>0.1555</v>
      </c>
      <c r="L2202" s="198">
        <v>0.21290000000000001</v>
      </c>
    </row>
    <row r="2203" spans="1:12" x14ac:dyDescent="0.25">
      <c r="A2203" s="8">
        <v>9</v>
      </c>
      <c r="B2203" s="3">
        <v>62</v>
      </c>
      <c r="C2203" s="5">
        <v>500000</v>
      </c>
      <c r="E2203" s="198">
        <v>1.5E-3</v>
      </c>
      <c r="F2203" s="198">
        <v>6.4999999999999997E-3</v>
      </c>
      <c r="G2203" s="198">
        <v>1.46E-2</v>
      </c>
      <c r="H2203" s="198">
        <v>2.58E-2</v>
      </c>
      <c r="I2203" s="198">
        <v>5.6000000000000001E-2</v>
      </c>
      <c r="J2203" s="198">
        <v>9.5399999999999999E-2</v>
      </c>
      <c r="K2203" s="198">
        <v>0.14299999999999999</v>
      </c>
      <c r="L2203" s="198">
        <v>0.20200000000000001</v>
      </c>
    </row>
    <row r="2204" spans="1:12" x14ac:dyDescent="0.25">
      <c r="A2204" s="8">
        <v>9</v>
      </c>
      <c r="B2204" s="3">
        <v>63</v>
      </c>
      <c r="C2204" s="5">
        <v>500000</v>
      </c>
      <c r="E2204" s="198">
        <v>1.1000000000000001E-3</v>
      </c>
      <c r="F2204" s="198">
        <v>5.1000000000000004E-3</v>
      </c>
      <c r="G2204" s="198">
        <v>1.2E-2</v>
      </c>
      <c r="H2204" s="198">
        <v>2.1700000000000001E-2</v>
      </c>
      <c r="I2204" s="198">
        <v>4.8800000000000003E-2</v>
      </c>
      <c r="J2204" s="198">
        <v>8.5099999999999995E-2</v>
      </c>
      <c r="K2204" s="198">
        <v>0.13100000000000001</v>
      </c>
      <c r="L2204" s="198">
        <v>0.1908</v>
      </c>
    </row>
    <row r="2205" spans="1:12" x14ac:dyDescent="0.25">
      <c r="A2205" s="8">
        <v>9</v>
      </c>
      <c r="B2205" s="3">
        <v>64</v>
      </c>
      <c r="C2205" s="5">
        <v>500000</v>
      </c>
      <c r="E2205" s="198">
        <v>8.0000000000000004E-4</v>
      </c>
      <c r="F2205" s="198">
        <v>3.8999999999999998E-3</v>
      </c>
      <c r="G2205" s="198">
        <v>9.5999999999999992E-3</v>
      </c>
      <c r="H2205" s="198">
        <v>1.7899999999999999E-2</v>
      </c>
      <c r="I2205" s="198">
        <v>4.1799999999999997E-2</v>
      </c>
      <c r="J2205" s="198">
        <v>7.4999999999999997E-2</v>
      </c>
      <c r="K2205" s="198">
        <v>0.1208</v>
      </c>
      <c r="L2205" s="198">
        <v>0.1794</v>
      </c>
    </row>
    <row r="2206" spans="1:12" x14ac:dyDescent="0.25">
      <c r="A2206" s="8">
        <v>9</v>
      </c>
      <c r="B2206" s="3">
        <v>65</v>
      </c>
      <c r="C2206" s="5">
        <v>500000</v>
      </c>
      <c r="E2206" s="198">
        <v>5.0000000000000001E-4</v>
      </c>
      <c r="F2206" s="198">
        <v>2.8E-3</v>
      </c>
      <c r="G2206" s="198">
        <v>7.4000000000000003E-3</v>
      </c>
      <c r="H2206" s="198">
        <v>1.4200000000000001E-2</v>
      </c>
      <c r="I2206" s="198">
        <v>3.49E-2</v>
      </c>
      <c r="J2206" s="198">
        <v>6.5699999999999995E-2</v>
      </c>
      <c r="K2206" s="198">
        <v>0.1106</v>
      </c>
      <c r="L2206" s="198">
        <v>0.16769999999999999</v>
      </c>
    </row>
    <row r="2207" spans="1:12" x14ac:dyDescent="0.25">
      <c r="A2207" s="8">
        <v>9</v>
      </c>
      <c r="B2207" s="3">
        <v>66</v>
      </c>
      <c r="C2207" s="5">
        <v>500000</v>
      </c>
      <c r="E2207" s="198">
        <v>2.9999999999999997E-4</v>
      </c>
      <c r="F2207" s="198">
        <v>2E-3</v>
      </c>
      <c r="G2207" s="198">
        <v>5.4000000000000003E-3</v>
      </c>
      <c r="H2207" s="198">
        <v>1.09E-2</v>
      </c>
      <c r="I2207" s="198">
        <v>2.8500000000000001E-2</v>
      </c>
      <c r="J2207" s="198">
        <v>5.7599999999999998E-2</v>
      </c>
      <c r="K2207" s="198">
        <v>0.1003</v>
      </c>
      <c r="L2207" s="198">
        <v>0.15620000000000001</v>
      </c>
    </row>
    <row r="2208" spans="1:12" x14ac:dyDescent="0.25">
      <c r="A2208" s="8">
        <v>9</v>
      </c>
      <c r="B2208" s="3">
        <v>67</v>
      </c>
      <c r="C2208" s="5">
        <v>500000</v>
      </c>
      <c r="E2208" s="198">
        <v>2.0000000000000001E-4</v>
      </c>
      <c r="F2208" s="198">
        <v>1.1999999999999999E-3</v>
      </c>
      <c r="G2208" s="198">
        <v>3.7000000000000002E-3</v>
      </c>
      <c r="H2208" s="198">
        <v>7.7999999999999996E-3</v>
      </c>
      <c r="I2208" s="198">
        <v>2.23E-2</v>
      </c>
      <c r="J2208" s="198">
        <v>4.8899999999999999E-2</v>
      </c>
      <c r="K2208" s="198">
        <v>8.9200000000000002E-2</v>
      </c>
      <c r="L2208" s="198">
        <v>0.14380000000000001</v>
      </c>
    </row>
    <row r="2209" spans="1:12" x14ac:dyDescent="0.25">
      <c r="A2209" s="8">
        <v>9</v>
      </c>
      <c r="B2209" s="3">
        <v>68</v>
      </c>
      <c r="C2209" s="5">
        <v>500000</v>
      </c>
      <c r="E2209" s="198">
        <v>1E-4</v>
      </c>
      <c r="F2209" s="198">
        <v>6.9999999999999999E-4</v>
      </c>
      <c r="G2209" s="198">
        <v>2.2000000000000001E-3</v>
      </c>
      <c r="H2209" s="198">
        <v>5.1000000000000004E-3</v>
      </c>
      <c r="I2209" s="198">
        <v>1.6899999999999998E-2</v>
      </c>
      <c r="J2209" s="198">
        <v>4.0300000000000002E-2</v>
      </c>
      <c r="K2209" s="198">
        <v>7.8100000000000003E-2</v>
      </c>
      <c r="L2209" s="198">
        <v>0.13120000000000001</v>
      </c>
    </row>
    <row r="2210" spans="1:12" x14ac:dyDescent="0.25">
      <c r="A2210" s="8">
        <v>9</v>
      </c>
      <c r="B2210" s="3">
        <v>69</v>
      </c>
      <c r="C2210" s="5">
        <v>500000</v>
      </c>
      <c r="E2210" s="198">
        <v>0</v>
      </c>
      <c r="F2210" s="198">
        <v>2.9999999999999997E-4</v>
      </c>
      <c r="G2210" s="198">
        <v>1.1999999999999999E-3</v>
      </c>
      <c r="H2210" s="198">
        <v>3.0999999999999999E-3</v>
      </c>
      <c r="I2210" s="198">
        <v>1.23E-2</v>
      </c>
      <c r="J2210" s="198">
        <v>3.2599999999999997E-2</v>
      </c>
      <c r="K2210" s="198">
        <v>6.7500000000000004E-2</v>
      </c>
      <c r="L2210" s="198">
        <v>0.11890000000000001</v>
      </c>
    </row>
    <row r="2211" spans="1:12" x14ac:dyDescent="0.25">
      <c r="A2211" s="8">
        <v>9</v>
      </c>
      <c r="B2211" s="3">
        <v>70</v>
      </c>
      <c r="C2211" s="5">
        <v>500000</v>
      </c>
      <c r="E2211" s="198">
        <v>0</v>
      </c>
      <c r="F2211" s="198">
        <v>1E-4</v>
      </c>
      <c r="G2211" s="198">
        <v>5.0000000000000001E-4</v>
      </c>
      <c r="H2211" s="198">
        <v>1.5E-3</v>
      </c>
      <c r="I2211" s="198">
        <v>7.7999999999999996E-3</v>
      </c>
      <c r="J2211" s="198">
        <v>2.41E-2</v>
      </c>
      <c r="K2211" s="198">
        <v>5.5399999999999998E-2</v>
      </c>
      <c r="L2211" s="198">
        <v>0.1046</v>
      </c>
    </row>
    <row r="2212" spans="1:12" x14ac:dyDescent="0.25">
      <c r="A2212" s="8">
        <v>9</v>
      </c>
      <c r="B2212" s="3">
        <v>71</v>
      </c>
      <c r="C2212" s="5">
        <v>500000</v>
      </c>
      <c r="E2212" s="198">
        <v>0</v>
      </c>
      <c r="F2212" s="198">
        <v>0</v>
      </c>
      <c r="G2212" s="198">
        <v>2.0000000000000001E-4</v>
      </c>
      <c r="H2212" s="198">
        <v>5.9999999999999995E-4</v>
      </c>
      <c r="I2212" s="198">
        <v>4.4000000000000003E-3</v>
      </c>
      <c r="J2212" s="198">
        <v>1.67E-2</v>
      </c>
      <c r="K2212" s="198">
        <v>4.3999999999999997E-2</v>
      </c>
      <c r="L2212" s="198">
        <v>9.06E-2</v>
      </c>
    </row>
    <row r="2213" spans="1:12" x14ac:dyDescent="0.25">
      <c r="A2213" s="8">
        <v>9</v>
      </c>
      <c r="B2213" s="3">
        <v>72</v>
      </c>
      <c r="C2213" s="5">
        <v>500000</v>
      </c>
      <c r="E2213" s="198">
        <v>0</v>
      </c>
      <c r="F2213" s="198">
        <v>0</v>
      </c>
      <c r="G2213" s="198">
        <v>0</v>
      </c>
      <c r="H2213" s="198">
        <v>1E-4</v>
      </c>
      <c r="I2213" s="198">
        <v>1.5E-3</v>
      </c>
      <c r="J2213" s="198">
        <v>8.6E-3</v>
      </c>
      <c r="K2213" s="198">
        <v>2.9499999999999998E-2</v>
      </c>
      <c r="L2213" s="198">
        <v>7.1900000000000006E-2</v>
      </c>
    </row>
    <row r="2214" spans="1:12" x14ac:dyDescent="0.25">
      <c r="A2214" s="8">
        <v>9</v>
      </c>
      <c r="B2214" s="3">
        <v>73</v>
      </c>
      <c r="C2214" s="5">
        <v>500000</v>
      </c>
      <c r="E2214" s="198">
        <v>0</v>
      </c>
      <c r="F2214" s="198">
        <v>0</v>
      </c>
      <c r="G2214" s="198">
        <v>0</v>
      </c>
      <c r="H2214" s="198">
        <v>0</v>
      </c>
      <c r="I2214" s="198">
        <v>2.0000000000000001E-4</v>
      </c>
      <c r="J2214" s="198">
        <v>2.7000000000000001E-3</v>
      </c>
      <c r="K2214" s="198">
        <v>1.5800000000000002E-2</v>
      </c>
      <c r="L2214" s="198">
        <v>5.1900000000000002E-2</v>
      </c>
    </row>
    <row r="2215" spans="1:12" x14ac:dyDescent="0.25">
      <c r="A2215" s="8">
        <v>9</v>
      </c>
      <c r="B2215" s="3">
        <v>74</v>
      </c>
      <c r="C2215" s="5">
        <v>500000</v>
      </c>
      <c r="E2215" s="198">
        <v>0</v>
      </c>
      <c r="F2215" s="198">
        <v>0</v>
      </c>
      <c r="G2215" s="198">
        <v>0</v>
      </c>
      <c r="H2215" s="198">
        <v>0</v>
      </c>
      <c r="I2215" s="198">
        <v>0</v>
      </c>
      <c r="J2215" s="198">
        <v>8.0000000000000004E-4</v>
      </c>
      <c r="K2215" s="198">
        <v>8.3999999999999995E-3</v>
      </c>
      <c r="L2215" s="198">
        <v>3.8800000000000001E-2</v>
      </c>
    </row>
    <row r="2216" spans="1:12" x14ac:dyDescent="0.25">
      <c r="A2216" s="8">
        <v>1</v>
      </c>
      <c r="B2216" s="3">
        <v>56</v>
      </c>
      <c r="C2216" s="5">
        <v>550000</v>
      </c>
      <c r="E2216" s="198">
        <v>1E-4</v>
      </c>
      <c r="F2216" s="198">
        <v>6.9999999999999999E-4</v>
      </c>
      <c r="G2216" s="198">
        <v>2.8E-3</v>
      </c>
      <c r="H2216" s="198">
        <v>7.0000000000000001E-3</v>
      </c>
      <c r="I2216" s="198">
        <v>2.29E-2</v>
      </c>
      <c r="J2216" s="198">
        <v>4.9700000000000001E-2</v>
      </c>
      <c r="K2216" s="198">
        <v>8.7400000000000005E-2</v>
      </c>
      <c r="L2216" s="198">
        <v>0.1353</v>
      </c>
    </row>
    <row r="2217" spans="1:12" x14ac:dyDescent="0.25">
      <c r="A2217" s="8">
        <v>1</v>
      </c>
      <c r="B2217" s="3">
        <v>57</v>
      </c>
      <c r="C2217" s="5">
        <v>550000</v>
      </c>
      <c r="E2217" s="198">
        <v>0</v>
      </c>
      <c r="F2217" s="198">
        <v>5.0000000000000001E-4</v>
      </c>
      <c r="G2217" s="198">
        <v>2.2000000000000001E-3</v>
      </c>
      <c r="H2217" s="198">
        <v>5.7000000000000002E-3</v>
      </c>
      <c r="I2217" s="198">
        <v>1.9699999999999999E-2</v>
      </c>
      <c r="J2217" s="198">
        <v>4.4400000000000002E-2</v>
      </c>
      <c r="K2217" s="198">
        <v>0.08</v>
      </c>
      <c r="L2217" s="198">
        <v>0.12620000000000001</v>
      </c>
    </row>
    <row r="2218" spans="1:12" x14ac:dyDescent="0.25">
      <c r="A2218" s="8">
        <v>1</v>
      </c>
      <c r="B2218" s="3">
        <v>58</v>
      </c>
      <c r="C2218" s="5">
        <v>550000</v>
      </c>
      <c r="E2218" s="198">
        <v>0</v>
      </c>
      <c r="F2218" s="198">
        <v>4.0000000000000002E-4</v>
      </c>
      <c r="G2218" s="198">
        <v>1.6999999999999999E-3</v>
      </c>
      <c r="H2218" s="198">
        <v>4.5999999999999999E-3</v>
      </c>
      <c r="I2218" s="198">
        <v>1.7000000000000001E-2</v>
      </c>
      <c r="J2218" s="198">
        <v>3.9600000000000003E-2</v>
      </c>
      <c r="K2218" s="198">
        <v>7.3200000000000001E-2</v>
      </c>
      <c r="L2218" s="198">
        <v>0.1176</v>
      </c>
    </row>
    <row r="2219" spans="1:12" x14ac:dyDescent="0.25">
      <c r="A2219" s="8">
        <v>1</v>
      </c>
      <c r="B2219" s="3">
        <v>59</v>
      </c>
      <c r="C2219" s="5">
        <v>550000</v>
      </c>
      <c r="E2219" s="198">
        <v>0</v>
      </c>
      <c r="F2219" s="198">
        <v>2.9999999999999997E-4</v>
      </c>
      <c r="G2219" s="198">
        <v>1.2999999999999999E-3</v>
      </c>
      <c r="H2219" s="198">
        <v>3.7000000000000002E-3</v>
      </c>
      <c r="I2219" s="198">
        <v>1.44E-2</v>
      </c>
      <c r="J2219" s="198">
        <v>3.5000000000000003E-2</v>
      </c>
      <c r="K2219" s="198">
        <v>6.6500000000000004E-2</v>
      </c>
      <c r="L2219" s="198">
        <v>0.1091</v>
      </c>
    </row>
    <row r="2220" spans="1:12" x14ac:dyDescent="0.25">
      <c r="A2220" s="8">
        <v>1</v>
      </c>
      <c r="B2220" s="3">
        <v>60</v>
      </c>
      <c r="C2220" s="5">
        <v>550000</v>
      </c>
      <c r="E2220" s="198">
        <v>0</v>
      </c>
      <c r="F2220" s="198">
        <v>2.0000000000000001E-4</v>
      </c>
      <c r="G2220" s="198">
        <v>8.9999999999999998E-4</v>
      </c>
      <c r="H2220" s="198">
        <v>2.8E-3</v>
      </c>
      <c r="I2220" s="198">
        <v>1.2E-2</v>
      </c>
      <c r="J2220" s="198">
        <v>3.0499999999999999E-2</v>
      </c>
      <c r="K2220" s="198">
        <v>5.9900000000000002E-2</v>
      </c>
      <c r="L2220" s="198">
        <v>0.10059999999999999</v>
      </c>
    </row>
    <row r="2221" spans="1:12" x14ac:dyDescent="0.25">
      <c r="A2221" s="8">
        <v>1</v>
      </c>
      <c r="B2221" s="3">
        <v>61</v>
      </c>
      <c r="C2221" s="5">
        <v>550000</v>
      </c>
      <c r="E2221" s="198">
        <v>0</v>
      </c>
      <c r="F2221" s="198">
        <v>1E-4</v>
      </c>
      <c r="G2221" s="198">
        <v>6.9999999999999999E-4</v>
      </c>
      <c r="H2221" s="198">
        <v>2.0999999999999999E-3</v>
      </c>
      <c r="I2221" s="198">
        <v>9.7999999999999997E-3</v>
      </c>
      <c r="J2221" s="198">
        <v>2.63E-2</v>
      </c>
      <c r="K2221" s="198">
        <v>5.3499999999999999E-2</v>
      </c>
      <c r="L2221" s="198">
        <v>9.2299999999999993E-2</v>
      </c>
    </row>
    <row r="2222" spans="1:12" x14ac:dyDescent="0.25">
      <c r="A2222" s="8">
        <v>1</v>
      </c>
      <c r="B2222" s="3">
        <v>62</v>
      </c>
      <c r="C2222" s="5">
        <v>550000</v>
      </c>
      <c r="E2222" s="198">
        <v>0</v>
      </c>
      <c r="F2222" s="198">
        <v>1E-4</v>
      </c>
      <c r="G2222" s="198">
        <v>4.0000000000000002E-4</v>
      </c>
      <c r="H2222" s="198">
        <v>1.5E-3</v>
      </c>
      <c r="I2222" s="198">
        <v>7.7999999999999996E-3</v>
      </c>
      <c r="J2222" s="198">
        <v>2.2200000000000001E-2</v>
      </c>
      <c r="K2222" s="198">
        <v>4.7199999999999999E-2</v>
      </c>
      <c r="L2222" s="198">
        <v>8.4000000000000005E-2</v>
      </c>
    </row>
    <row r="2223" spans="1:12" x14ac:dyDescent="0.25">
      <c r="A2223" s="8">
        <v>1</v>
      </c>
      <c r="B2223" s="3">
        <v>63</v>
      </c>
      <c r="C2223" s="5">
        <v>550000</v>
      </c>
      <c r="E2223" s="198">
        <v>0</v>
      </c>
      <c r="F2223" s="198">
        <v>0</v>
      </c>
      <c r="G2223" s="198">
        <v>2.9999999999999997E-4</v>
      </c>
      <c r="H2223" s="198">
        <v>1.1000000000000001E-3</v>
      </c>
      <c r="I2223" s="198">
        <v>6.0000000000000001E-3</v>
      </c>
      <c r="J2223" s="198">
        <v>1.84E-2</v>
      </c>
      <c r="K2223" s="198">
        <v>4.1000000000000002E-2</v>
      </c>
      <c r="L2223" s="198">
        <v>7.5700000000000003E-2</v>
      </c>
    </row>
    <row r="2224" spans="1:12" x14ac:dyDescent="0.25">
      <c r="A2224" s="8">
        <v>1</v>
      </c>
      <c r="B2224" s="3">
        <v>64</v>
      </c>
      <c r="C2224" s="5">
        <v>550000</v>
      </c>
      <c r="E2224" s="198">
        <v>0</v>
      </c>
      <c r="F2224" s="198">
        <v>0</v>
      </c>
      <c r="G2224" s="198">
        <v>2.0000000000000001E-4</v>
      </c>
      <c r="H2224" s="198">
        <v>6.9999999999999999E-4</v>
      </c>
      <c r="I2224" s="198">
        <v>4.4999999999999997E-3</v>
      </c>
      <c r="J2224" s="198">
        <v>1.49E-2</v>
      </c>
      <c r="K2224" s="198">
        <v>3.5099999999999999E-2</v>
      </c>
      <c r="L2224" s="198">
        <v>6.7500000000000004E-2</v>
      </c>
    </row>
    <row r="2225" spans="1:12" x14ac:dyDescent="0.25">
      <c r="A2225" s="8">
        <v>1</v>
      </c>
      <c r="B2225" s="3">
        <v>65</v>
      </c>
      <c r="C2225" s="5">
        <v>550000</v>
      </c>
      <c r="E2225" s="198">
        <v>0</v>
      </c>
      <c r="F2225" s="198">
        <v>0</v>
      </c>
      <c r="G2225" s="198">
        <v>1E-4</v>
      </c>
      <c r="H2225" s="198">
        <v>4.0000000000000002E-4</v>
      </c>
      <c r="I2225" s="198">
        <v>3.2000000000000002E-3</v>
      </c>
      <c r="J2225" s="198">
        <v>1.17E-2</v>
      </c>
      <c r="K2225" s="198">
        <v>2.9499999999999998E-2</v>
      </c>
      <c r="L2225" s="198">
        <v>5.9499999999999997E-2</v>
      </c>
    </row>
    <row r="2226" spans="1:12" x14ac:dyDescent="0.25">
      <c r="A2226" s="8">
        <v>1</v>
      </c>
      <c r="B2226" s="3">
        <v>66</v>
      </c>
      <c r="C2226" s="5">
        <v>550000</v>
      </c>
      <c r="E2226" s="198">
        <v>0</v>
      </c>
      <c r="F2226" s="198">
        <v>0</v>
      </c>
      <c r="G2226" s="198">
        <v>0</v>
      </c>
      <c r="H2226" s="198">
        <v>2.0000000000000001E-4</v>
      </c>
      <c r="I2226" s="198">
        <v>2.0999999999999999E-3</v>
      </c>
      <c r="J2226" s="198">
        <v>8.8000000000000005E-3</v>
      </c>
      <c r="K2226" s="198">
        <v>2.4199999999999999E-2</v>
      </c>
      <c r="L2226" s="198">
        <v>5.1799999999999999E-2</v>
      </c>
    </row>
    <row r="2227" spans="1:12" x14ac:dyDescent="0.25">
      <c r="A2227" s="8">
        <v>1</v>
      </c>
      <c r="B2227" s="3">
        <v>67</v>
      </c>
      <c r="C2227" s="5">
        <v>550000</v>
      </c>
      <c r="E2227" s="198">
        <v>0</v>
      </c>
      <c r="F2227" s="198">
        <v>0</v>
      </c>
      <c r="G2227" s="198">
        <v>0</v>
      </c>
      <c r="H2227" s="198">
        <v>1E-4</v>
      </c>
      <c r="I2227" s="198">
        <v>1.2999999999999999E-3</v>
      </c>
      <c r="J2227" s="198">
        <v>6.1999999999999998E-3</v>
      </c>
      <c r="K2227" s="198">
        <v>1.89E-2</v>
      </c>
      <c r="L2227" s="198">
        <v>4.3799999999999999E-2</v>
      </c>
    </row>
    <row r="2228" spans="1:12" x14ac:dyDescent="0.25">
      <c r="A2228" s="8">
        <v>1</v>
      </c>
      <c r="B2228" s="3">
        <v>68</v>
      </c>
      <c r="C2228" s="5">
        <v>550000</v>
      </c>
      <c r="E2228" s="198">
        <v>0</v>
      </c>
      <c r="F2228" s="198">
        <v>0</v>
      </c>
      <c r="G2228" s="198">
        <v>0</v>
      </c>
      <c r="H2228" s="198">
        <v>0</v>
      </c>
      <c r="I2228" s="198">
        <v>6.9999999999999999E-4</v>
      </c>
      <c r="J2228" s="198">
        <v>4.0000000000000001E-3</v>
      </c>
      <c r="K2228" s="198">
        <v>1.41E-2</v>
      </c>
      <c r="L2228" s="198">
        <v>3.5900000000000001E-2</v>
      </c>
    </row>
    <row r="2229" spans="1:12" x14ac:dyDescent="0.25">
      <c r="A2229" s="8">
        <v>1</v>
      </c>
      <c r="B2229" s="3">
        <v>69</v>
      </c>
      <c r="C2229" s="5">
        <v>550000</v>
      </c>
      <c r="E2229" s="198">
        <v>0</v>
      </c>
      <c r="F2229" s="198">
        <v>0</v>
      </c>
      <c r="G2229" s="198">
        <v>0</v>
      </c>
      <c r="H2229" s="198">
        <v>0</v>
      </c>
      <c r="I2229" s="198">
        <v>2.9999999999999997E-4</v>
      </c>
      <c r="J2229" s="198">
        <v>2.3999999999999998E-3</v>
      </c>
      <c r="K2229" s="198">
        <v>1.01E-2</v>
      </c>
      <c r="L2229" s="198">
        <v>2.8799999999999999E-2</v>
      </c>
    </row>
    <row r="2230" spans="1:12" x14ac:dyDescent="0.25">
      <c r="A2230" s="8">
        <v>1</v>
      </c>
      <c r="B2230" s="3">
        <v>70</v>
      </c>
      <c r="C2230" s="5">
        <v>550000</v>
      </c>
      <c r="E2230" s="198">
        <v>0</v>
      </c>
      <c r="F2230" s="198">
        <v>0</v>
      </c>
      <c r="G2230" s="198">
        <v>0</v>
      </c>
      <c r="H2230" s="198">
        <v>0</v>
      </c>
      <c r="I2230" s="198">
        <v>1E-4</v>
      </c>
      <c r="J2230" s="198">
        <v>1.1000000000000001E-3</v>
      </c>
      <c r="K2230" s="198">
        <v>6.1999999999999998E-3</v>
      </c>
      <c r="L2230" s="198">
        <v>2.1000000000000001E-2</v>
      </c>
    </row>
    <row r="2231" spans="1:12" x14ac:dyDescent="0.25">
      <c r="A2231" s="8">
        <v>1</v>
      </c>
      <c r="B2231" s="3">
        <v>71</v>
      </c>
      <c r="C2231" s="5">
        <v>550000</v>
      </c>
      <c r="E2231" s="198">
        <v>0</v>
      </c>
      <c r="F2231" s="198">
        <v>0</v>
      </c>
      <c r="G2231" s="198">
        <v>0</v>
      </c>
      <c r="H2231" s="198">
        <v>0</v>
      </c>
      <c r="I2231" s="198">
        <v>0</v>
      </c>
      <c r="J2231" s="198">
        <v>4.0000000000000002E-4</v>
      </c>
      <c r="K2231" s="198">
        <v>3.3E-3</v>
      </c>
      <c r="L2231" s="198">
        <v>1.43E-2</v>
      </c>
    </row>
    <row r="2232" spans="1:12" x14ac:dyDescent="0.25">
      <c r="A2232" s="8">
        <v>1</v>
      </c>
      <c r="B2232" s="3">
        <v>72</v>
      </c>
      <c r="C2232" s="5">
        <v>550000</v>
      </c>
      <c r="E2232" s="198">
        <v>0</v>
      </c>
      <c r="F2232" s="198">
        <v>0</v>
      </c>
      <c r="G2232" s="198">
        <v>0</v>
      </c>
      <c r="H2232" s="198">
        <v>0</v>
      </c>
      <c r="I2232" s="198">
        <v>0</v>
      </c>
      <c r="J2232" s="198">
        <v>1E-4</v>
      </c>
      <c r="K2232" s="198">
        <v>1E-3</v>
      </c>
      <c r="L2232" s="198">
        <v>7.0000000000000001E-3</v>
      </c>
    </row>
    <row r="2233" spans="1:12" x14ac:dyDescent="0.25">
      <c r="A2233" s="8">
        <v>1</v>
      </c>
      <c r="B2233" s="3">
        <v>73</v>
      </c>
      <c r="C2233" s="5">
        <v>550000</v>
      </c>
      <c r="E2233" s="198">
        <v>0</v>
      </c>
      <c r="F2233" s="198">
        <v>0</v>
      </c>
      <c r="G2233" s="198">
        <v>0</v>
      </c>
      <c r="H2233" s="198">
        <v>0</v>
      </c>
      <c r="I2233" s="198">
        <v>0</v>
      </c>
      <c r="J2233" s="198">
        <v>0</v>
      </c>
      <c r="K2233" s="198">
        <v>1E-4</v>
      </c>
      <c r="L2233" s="198">
        <v>2E-3</v>
      </c>
    </row>
    <row r="2234" spans="1:12" x14ac:dyDescent="0.25">
      <c r="A2234" s="8">
        <v>1</v>
      </c>
      <c r="B2234" s="3">
        <v>74</v>
      </c>
      <c r="C2234" s="5">
        <v>550000</v>
      </c>
      <c r="E2234" s="198">
        <v>0</v>
      </c>
      <c r="F2234" s="198">
        <v>0</v>
      </c>
      <c r="G2234" s="198">
        <v>0</v>
      </c>
      <c r="H2234" s="198">
        <v>0</v>
      </c>
      <c r="I2234" s="198">
        <v>0</v>
      </c>
      <c r="J2234" s="198">
        <v>0</v>
      </c>
      <c r="K2234" s="198">
        <v>0</v>
      </c>
      <c r="L2234" s="198">
        <v>5.0000000000000001E-4</v>
      </c>
    </row>
    <row r="2235" spans="1:12" x14ac:dyDescent="0.25">
      <c r="A2235" s="8">
        <v>2</v>
      </c>
      <c r="B2235" s="3">
        <v>56</v>
      </c>
      <c r="C2235" s="5">
        <v>550000</v>
      </c>
      <c r="E2235" s="198">
        <v>1E-4</v>
      </c>
      <c r="F2235" s="198">
        <v>1.1000000000000001E-3</v>
      </c>
      <c r="G2235" s="198">
        <v>3.8E-3</v>
      </c>
      <c r="H2235" s="198">
        <v>8.8000000000000005E-3</v>
      </c>
      <c r="I2235" s="198">
        <v>2.6599999999999999E-2</v>
      </c>
      <c r="J2235" s="198">
        <v>5.5500000000000001E-2</v>
      </c>
      <c r="K2235" s="198">
        <v>9.5200000000000007E-2</v>
      </c>
      <c r="L2235" s="198">
        <v>0.14480000000000001</v>
      </c>
    </row>
    <row r="2236" spans="1:12" x14ac:dyDescent="0.25">
      <c r="A2236" s="8">
        <v>2</v>
      </c>
      <c r="B2236" s="3">
        <v>57</v>
      </c>
      <c r="C2236" s="5">
        <v>550000</v>
      </c>
      <c r="E2236" s="198">
        <v>1E-4</v>
      </c>
      <c r="F2236" s="198">
        <v>8.0000000000000004E-4</v>
      </c>
      <c r="G2236" s="198">
        <v>3.0000000000000001E-3</v>
      </c>
      <c r="H2236" s="198">
        <v>7.1999999999999998E-3</v>
      </c>
      <c r="I2236" s="198">
        <v>2.3099999999999999E-2</v>
      </c>
      <c r="J2236" s="198">
        <v>4.99E-2</v>
      </c>
      <c r="K2236" s="198">
        <v>8.7499999999999994E-2</v>
      </c>
      <c r="L2236" s="198">
        <v>0.13539999999999999</v>
      </c>
    </row>
    <row r="2237" spans="1:12" x14ac:dyDescent="0.25">
      <c r="A2237" s="8">
        <v>2</v>
      </c>
      <c r="B2237" s="3">
        <v>58</v>
      </c>
      <c r="C2237" s="5">
        <v>550000</v>
      </c>
      <c r="E2237" s="198">
        <v>0</v>
      </c>
      <c r="F2237" s="198">
        <v>5.9999999999999995E-4</v>
      </c>
      <c r="G2237" s="198">
        <v>2.3999999999999998E-3</v>
      </c>
      <c r="H2237" s="198">
        <v>6.0000000000000001E-3</v>
      </c>
      <c r="I2237" s="198">
        <v>2.01E-2</v>
      </c>
      <c r="J2237" s="198">
        <v>4.48E-2</v>
      </c>
      <c r="K2237" s="198">
        <v>8.0399999999999999E-2</v>
      </c>
      <c r="L2237" s="198">
        <v>0.12659999999999999</v>
      </c>
    </row>
    <row r="2238" spans="1:12" x14ac:dyDescent="0.25">
      <c r="A2238" s="8">
        <v>2</v>
      </c>
      <c r="B2238" s="3">
        <v>59</v>
      </c>
      <c r="C2238" s="5">
        <v>550000</v>
      </c>
      <c r="E2238" s="198">
        <v>0</v>
      </c>
      <c r="F2238" s="198">
        <v>4.0000000000000002E-4</v>
      </c>
      <c r="G2238" s="198">
        <v>1.8E-3</v>
      </c>
      <c r="H2238" s="198">
        <v>4.7999999999999996E-3</v>
      </c>
      <c r="I2238" s="198">
        <v>1.72E-2</v>
      </c>
      <c r="J2238" s="198">
        <v>3.9899999999999998E-2</v>
      </c>
      <c r="K2238" s="198">
        <v>7.3400000000000007E-2</v>
      </c>
      <c r="L2238" s="198">
        <v>0.1178</v>
      </c>
    </row>
    <row r="2239" spans="1:12" x14ac:dyDescent="0.25">
      <c r="A2239" s="8">
        <v>2</v>
      </c>
      <c r="B2239" s="3">
        <v>60</v>
      </c>
      <c r="C2239" s="5">
        <v>550000</v>
      </c>
      <c r="E2239" s="198">
        <v>0</v>
      </c>
      <c r="F2239" s="198">
        <v>2.9999999999999997E-4</v>
      </c>
      <c r="G2239" s="198">
        <v>1.4E-3</v>
      </c>
      <c r="H2239" s="198">
        <v>3.8E-3</v>
      </c>
      <c r="I2239" s="198">
        <v>1.4500000000000001E-2</v>
      </c>
      <c r="J2239" s="198">
        <v>3.5099999999999999E-2</v>
      </c>
      <c r="K2239" s="198">
        <v>6.6500000000000004E-2</v>
      </c>
      <c r="L2239" s="198">
        <v>0.109</v>
      </c>
    </row>
    <row r="2240" spans="1:12" x14ac:dyDescent="0.25">
      <c r="A2240" s="8">
        <v>2</v>
      </c>
      <c r="B2240" s="3">
        <v>61</v>
      </c>
      <c r="C2240" s="5">
        <v>550000</v>
      </c>
      <c r="E2240" s="198">
        <v>0</v>
      </c>
      <c r="F2240" s="198">
        <v>2.0000000000000001E-4</v>
      </c>
      <c r="G2240" s="198">
        <v>1E-3</v>
      </c>
      <c r="H2240" s="198">
        <v>2.8999999999999998E-3</v>
      </c>
      <c r="I2240" s="198">
        <v>1.21E-2</v>
      </c>
      <c r="J2240" s="198">
        <v>3.0499999999999999E-2</v>
      </c>
      <c r="K2240" s="198">
        <v>5.9799999999999999E-2</v>
      </c>
      <c r="L2240" s="198">
        <v>0.1004</v>
      </c>
    </row>
    <row r="2241" spans="1:12" x14ac:dyDescent="0.25">
      <c r="A2241" s="8">
        <v>2</v>
      </c>
      <c r="B2241" s="3">
        <v>62</v>
      </c>
      <c r="C2241" s="5">
        <v>550000</v>
      </c>
      <c r="E2241" s="198">
        <v>0</v>
      </c>
      <c r="F2241" s="198">
        <v>1E-4</v>
      </c>
      <c r="G2241" s="198">
        <v>6.9999999999999999E-4</v>
      </c>
      <c r="H2241" s="198">
        <v>2.2000000000000001E-3</v>
      </c>
      <c r="I2241" s="198">
        <v>9.7999999999999997E-3</v>
      </c>
      <c r="J2241" s="198">
        <v>2.6100000000000002E-2</v>
      </c>
      <c r="K2241" s="198">
        <v>5.3199999999999997E-2</v>
      </c>
      <c r="L2241" s="198">
        <v>9.1800000000000007E-2</v>
      </c>
    </row>
    <row r="2242" spans="1:12" x14ac:dyDescent="0.25">
      <c r="A2242" s="8">
        <v>2</v>
      </c>
      <c r="B2242" s="3">
        <v>63</v>
      </c>
      <c r="C2242" s="5">
        <v>550000</v>
      </c>
      <c r="E2242" s="198">
        <v>0</v>
      </c>
      <c r="F2242" s="198">
        <v>1E-4</v>
      </c>
      <c r="G2242" s="198">
        <v>5.0000000000000001E-4</v>
      </c>
      <c r="H2242" s="198">
        <v>1.6000000000000001E-3</v>
      </c>
      <c r="I2242" s="198">
        <v>7.7000000000000002E-3</v>
      </c>
      <c r="J2242" s="198">
        <v>2.1899999999999999E-2</v>
      </c>
      <c r="K2242" s="198">
        <v>4.6600000000000003E-2</v>
      </c>
      <c r="L2242" s="198">
        <v>8.3099999999999993E-2</v>
      </c>
    </row>
    <row r="2243" spans="1:12" x14ac:dyDescent="0.25">
      <c r="A2243" s="8">
        <v>2</v>
      </c>
      <c r="B2243" s="3">
        <v>64</v>
      </c>
      <c r="C2243" s="5">
        <v>550000</v>
      </c>
      <c r="E2243" s="198">
        <v>0</v>
      </c>
      <c r="F2243" s="198">
        <v>0</v>
      </c>
      <c r="G2243" s="198">
        <v>2.9999999999999997E-4</v>
      </c>
      <c r="H2243" s="198">
        <v>1.1000000000000001E-3</v>
      </c>
      <c r="I2243" s="198">
        <v>5.8999999999999999E-3</v>
      </c>
      <c r="J2243" s="198">
        <v>1.7999999999999999E-2</v>
      </c>
      <c r="K2243" s="198">
        <v>4.02E-2</v>
      </c>
      <c r="L2243" s="198">
        <v>7.4499999999999997E-2</v>
      </c>
    </row>
    <row r="2244" spans="1:12" x14ac:dyDescent="0.25">
      <c r="A2244" s="8">
        <v>2</v>
      </c>
      <c r="B2244" s="3">
        <v>65</v>
      </c>
      <c r="C2244" s="5">
        <v>550000</v>
      </c>
      <c r="E2244" s="198">
        <v>0</v>
      </c>
      <c r="F2244" s="198">
        <v>0</v>
      </c>
      <c r="G2244" s="198">
        <v>2.0000000000000001E-4</v>
      </c>
      <c r="H2244" s="198">
        <v>6.9999999999999999E-4</v>
      </c>
      <c r="I2244" s="198">
        <v>4.3E-3</v>
      </c>
      <c r="J2244" s="198">
        <v>1.43E-2</v>
      </c>
      <c r="K2244" s="198">
        <v>3.4099999999999998E-2</v>
      </c>
      <c r="L2244" s="198">
        <v>6.6100000000000006E-2</v>
      </c>
    </row>
    <row r="2245" spans="1:12" x14ac:dyDescent="0.25">
      <c r="A2245" s="8">
        <v>2</v>
      </c>
      <c r="B2245" s="3">
        <v>66</v>
      </c>
      <c r="C2245" s="5">
        <v>550000</v>
      </c>
      <c r="E2245" s="198">
        <v>0</v>
      </c>
      <c r="F2245" s="198">
        <v>0</v>
      </c>
      <c r="G2245" s="198">
        <v>1E-4</v>
      </c>
      <c r="H2245" s="198">
        <v>4.0000000000000002E-4</v>
      </c>
      <c r="I2245" s="198">
        <v>3.0000000000000001E-3</v>
      </c>
      <c r="J2245" s="198">
        <v>1.11E-2</v>
      </c>
      <c r="K2245" s="198">
        <v>2.8400000000000002E-2</v>
      </c>
      <c r="L2245" s="198">
        <v>5.8099999999999999E-2</v>
      </c>
    </row>
    <row r="2246" spans="1:12" x14ac:dyDescent="0.25">
      <c r="A2246" s="8">
        <v>2</v>
      </c>
      <c r="B2246" s="3">
        <v>67</v>
      </c>
      <c r="C2246" s="5">
        <v>550000</v>
      </c>
      <c r="E2246" s="198">
        <v>0</v>
      </c>
      <c r="F2246" s="198">
        <v>0</v>
      </c>
      <c r="G2246" s="198">
        <v>0</v>
      </c>
      <c r="H2246" s="198">
        <v>2.0000000000000001E-4</v>
      </c>
      <c r="I2246" s="198">
        <v>1.9E-3</v>
      </c>
      <c r="J2246" s="198">
        <v>8.0000000000000002E-3</v>
      </c>
      <c r="K2246" s="198">
        <v>2.2599999999999999E-2</v>
      </c>
      <c r="L2246" s="198">
        <v>4.9700000000000001E-2</v>
      </c>
    </row>
    <row r="2247" spans="1:12" x14ac:dyDescent="0.25">
      <c r="A2247" s="8">
        <v>2</v>
      </c>
      <c r="B2247" s="3">
        <v>68</v>
      </c>
      <c r="C2247" s="5">
        <v>550000</v>
      </c>
      <c r="E2247" s="198">
        <v>0</v>
      </c>
      <c r="F2247" s="198">
        <v>0</v>
      </c>
      <c r="G2247" s="198">
        <v>0</v>
      </c>
      <c r="H2247" s="198">
        <v>1E-4</v>
      </c>
      <c r="I2247" s="198">
        <v>1.1000000000000001E-3</v>
      </c>
      <c r="J2247" s="198">
        <v>5.4000000000000003E-3</v>
      </c>
      <c r="K2247" s="198">
        <v>1.7299999999999999E-2</v>
      </c>
      <c r="L2247" s="198">
        <v>4.1399999999999999E-2</v>
      </c>
    </row>
    <row r="2248" spans="1:12" x14ac:dyDescent="0.25">
      <c r="A2248" s="8">
        <v>2</v>
      </c>
      <c r="B2248" s="3">
        <v>69</v>
      </c>
      <c r="C2248" s="5">
        <v>550000</v>
      </c>
      <c r="E2248" s="198">
        <v>0</v>
      </c>
      <c r="F2248" s="198">
        <v>0</v>
      </c>
      <c r="G2248" s="198">
        <v>0</v>
      </c>
      <c r="H2248" s="198">
        <v>0</v>
      </c>
      <c r="I2248" s="198">
        <v>5.0000000000000001E-4</v>
      </c>
      <c r="J2248" s="198">
        <v>3.3999999999999998E-3</v>
      </c>
      <c r="K2248" s="198">
        <v>1.2699999999999999E-2</v>
      </c>
      <c r="L2248" s="198">
        <v>3.3700000000000001E-2</v>
      </c>
    </row>
    <row r="2249" spans="1:12" x14ac:dyDescent="0.25">
      <c r="A2249" s="8">
        <v>2</v>
      </c>
      <c r="B2249" s="3">
        <v>70</v>
      </c>
      <c r="C2249" s="5">
        <v>550000</v>
      </c>
      <c r="E2249" s="198">
        <v>0</v>
      </c>
      <c r="F2249" s="198">
        <v>0</v>
      </c>
      <c r="G2249" s="198">
        <v>0</v>
      </c>
      <c r="H2249" s="198">
        <v>0</v>
      </c>
      <c r="I2249" s="198">
        <v>2.0000000000000001E-4</v>
      </c>
      <c r="J2249" s="198">
        <v>1.6999999999999999E-3</v>
      </c>
      <c r="K2249" s="198">
        <v>8.2000000000000007E-3</v>
      </c>
      <c r="L2249" s="198">
        <v>2.53E-2</v>
      </c>
    </row>
    <row r="2250" spans="1:12" x14ac:dyDescent="0.25">
      <c r="A2250" s="8">
        <v>2</v>
      </c>
      <c r="B2250" s="3">
        <v>71</v>
      </c>
      <c r="C2250" s="5">
        <v>550000</v>
      </c>
      <c r="E2250" s="198">
        <v>0</v>
      </c>
      <c r="F2250" s="198">
        <v>0</v>
      </c>
      <c r="G2250" s="198">
        <v>0</v>
      </c>
      <c r="H2250" s="198">
        <v>0</v>
      </c>
      <c r="I2250" s="198">
        <v>1E-4</v>
      </c>
      <c r="J2250" s="198">
        <v>6.9999999999999999E-4</v>
      </c>
      <c r="K2250" s="198">
        <v>4.7000000000000002E-3</v>
      </c>
      <c r="L2250" s="198">
        <v>1.7899999999999999E-2</v>
      </c>
    </row>
    <row r="2251" spans="1:12" x14ac:dyDescent="0.25">
      <c r="A2251" s="8">
        <v>2</v>
      </c>
      <c r="B2251" s="3">
        <v>72</v>
      </c>
      <c r="C2251" s="5">
        <v>550000</v>
      </c>
      <c r="E2251" s="198">
        <v>0</v>
      </c>
      <c r="F2251" s="198">
        <v>0</v>
      </c>
      <c r="G2251" s="198">
        <v>0</v>
      </c>
      <c r="H2251" s="198">
        <v>0</v>
      </c>
      <c r="I2251" s="198">
        <v>0</v>
      </c>
      <c r="J2251" s="198">
        <v>1E-4</v>
      </c>
      <c r="K2251" s="198">
        <v>1.6000000000000001E-3</v>
      </c>
      <c r="L2251" s="198">
        <v>9.4999999999999998E-3</v>
      </c>
    </row>
    <row r="2252" spans="1:12" x14ac:dyDescent="0.25">
      <c r="A2252" s="8">
        <v>2</v>
      </c>
      <c r="B2252" s="3">
        <v>73</v>
      </c>
      <c r="C2252" s="5">
        <v>550000</v>
      </c>
      <c r="E2252" s="198">
        <v>0</v>
      </c>
      <c r="F2252" s="198">
        <v>0</v>
      </c>
      <c r="G2252" s="198">
        <v>0</v>
      </c>
      <c r="H2252" s="198">
        <v>0</v>
      </c>
      <c r="I2252" s="198">
        <v>0</v>
      </c>
      <c r="J2252" s="198">
        <v>0</v>
      </c>
      <c r="K2252" s="198">
        <v>2.0000000000000001E-4</v>
      </c>
      <c r="L2252" s="198">
        <v>3.2000000000000002E-3</v>
      </c>
    </row>
    <row r="2253" spans="1:12" x14ac:dyDescent="0.25">
      <c r="A2253" s="8">
        <v>2</v>
      </c>
      <c r="B2253" s="3">
        <v>74</v>
      </c>
      <c r="C2253" s="5">
        <v>550000</v>
      </c>
      <c r="E2253" s="198">
        <v>0</v>
      </c>
      <c r="F2253" s="198">
        <v>0</v>
      </c>
      <c r="G2253" s="198">
        <v>0</v>
      </c>
      <c r="H2253" s="198">
        <v>0</v>
      </c>
      <c r="I2253" s="198">
        <v>0</v>
      </c>
      <c r="J2253" s="198">
        <v>0</v>
      </c>
      <c r="K2253" s="198">
        <v>0</v>
      </c>
      <c r="L2253" s="198">
        <v>1E-3</v>
      </c>
    </row>
    <row r="2254" spans="1:12" x14ac:dyDescent="0.25">
      <c r="A2254" s="8">
        <v>3</v>
      </c>
      <c r="B2254" s="3">
        <v>56</v>
      </c>
      <c r="C2254" s="5">
        <v>550000</v>
      </c>
      <c r="E2254" s="198">
        <v>2.9999999999999997E-4</v>
      </c>
      <c r="F2254" s="198">
        <v>2.3E-3</v>
      </c>
      <c r="G2254" s="198">
        <v>6.7999999999999996E-3</v>
      </c>
      <c r="H2254" s="198">
        <v>1.3899999999999999E-2</v>
      </c>
      <c r="I2254" s="198">
        <v>3.6499999999999998E-2</v>
      </c>
      <c r="J2254" s="198">
        <v>7.0000000000000007E-2</v>
      </c>
      <c r="K2254" s="198">
        <v>0.11360000000000001</v>
      </c>
      <c r="L2254" s="198">
        <v>0.1663</v>
      </c>
    </row>
    <row r="2255" spans="1:12" x14ac:dyDescent="0.25">
      <c r="A2255" s="8">
        <v>3</v>
      </c>
      <c r="B2255" s="3">
        <v>57</v>
      </c>
      <c r="C2255" s="5">
        <v>550000</v>
      </c>
      <c r="E2255" s="198">
        <v>2.0000000000000001E-4</v>
      </c>
      <c r="F2255" s="198">
        <v>1.8E-3</v>
      </c>
      <c r="G2255" s="198">
        <v>5.4999999999999997E-3</v>
      </c>
      <c r="H2255" s="198">
        <v>1.17E-2</v>
      </c>
      <c r="I2255" s="198">
        <v>3.2199999999999999E-2</v>
      </c>
      <c r="J2255" s="198">
        <v>6.3500000000000001E-2</v>
      </c>
      <c r="K2255" s="198">
        <v>0.105</v>
      </c>
      <c r="L2255" s="198">
        <v>0.156</v>
      </c>
    </row>
    <row r="2256" spans="1:12" x14ac:dyDescent="0.25">
      <c r="A2256" s="8">
        <v>3</v>
      </c>
      <c r="B2256" s="3">
        <v>58</v>
      </c>
      <c r="C2256" s="5">
        <v>550000</v>
      </c>
      <c r="E2256" s="198">
        <v>2.0000000000000001E-4</v>
      </c>
      <c r="F2256" s="198">
        <v>1.4E-3</v>
      </c>
      <c r="G2256" s="198">
        <v>4.4999999999999997E-3</v>
      </c>
      <c r="H2256" s="198">
        <v>9.9000000000000008E-3</v>
      </c>
      <c r="I2256" s="198">
        <v>2.8400000000000002E-2</v>
      </c>
      <c r="J2256" s="198">
        <v>5.7500000000000002E-2</v>
      </c>
      <c r="K2256" s="198">
        <v>9.7100000000000006E-2</v>
      </c>
      <c r="L2256" s="198">
        <v>0.1464</v>
      </c>
    </row>
    <row r="2257" spans="1:12" x14ac:dyDescent="0.25">
      <c r="A2257" s="8">
        <v>3</v>
      </c>
      <c r="B2257" s="3">
        <v>59</v>
      </c>
      <c r="C2257" s="5">
        <v>550000</v>
      </c>
      <c r="E2257" s="198">
        <v>1E-4</v>
      </c>
      <c r="F2257" s="198">
        <v>1.1000000000000001E-3</v>
      </c>
      <c r="G2257" s="198">
        <v>3.5999999999999999E-3</v>
      </c>
      <c r="H2257" s="198">
        <v>8.2000000000000007E-3</v>
      </c>
      <c r="I2257" s="198">
        <v>2.47E-2</v>
      </c>
      <c r="J2257" s="198">
        <v>5.1700000000000003E-2</v>
      </c>
      <c r="K2257" s="198">
        <v>8.9200000000000002E-2</v>
      </c>
      <c r="L2257" s="198">
        <v>0.13669999999999999</v>
      </c>
    </row>
    <row r="2258" spans="1:12" x14ac:dyDescent="0.25">
      <c r="A2258" s="8">
        <v>3</v>
      </c>
      <c r="B2258" s="3">
        <v>60</v>
      </c>
      <c r="C2258" s="5">
        <v>550000</v>
      </c>
      <c r="E2258" s="198">
        <v>1E-4</v>
      </c>
      <c r="F2258" s="198">
        <v>8.0000000000000004E-4</v>
      </c>
      <c r="G2258" s="198">
        <v>2.8E-3</v>
      </c>
      <c r="H2258" s="198">
        <v>6.7000000000000002E-3</v>
      </c>
      <c r="I2258" s="198">
        <v>2.12E-2</v>
      </c>
      <c r="J2258" s="198">
        <v>4.5999999999999999E-2</v>
      </c>
      <c r="K2258" s="198">
        <v>8.1299999999999997E-2</v>
      </c>
      <c r="L2258" s="198">
        <v>0.127</v>
      </c>
    </row>
    <row r="2259" spans="1:12" x14ac:dyDescent="0.25">
      <c r="A2259" s="8">
        <v>3</v>
      </c>
      <c r="B2259" s="3">
        <v>61</v>
      </c>
      <c r="C2259" s="5">
        <v>550000</v>
      </c>
      <c r="E2259" s="198">
        <v>0</v>
      </c>
      <c r="F2259" s="198">
        <v>5.9999999999999995E-4</v>
      </c>
      <c r="G2259" s="198">
        <v>2.0999999999999999E-3</v>
      </c>
      <c r="H2259" s="198">
        <v>5.3E-3</v>
      </c>
      <c r="I2259" s="198">
        <v>1.7999999999999999E-2</v>
      </c>
      <c r="J2259" s="198">
        <v>4.0500000000000001E-2</v>
      </c>
      <c r="K2259" s="198">
        <v>7.3599999999999999E-2</v>
      </c>
      <c r="L2259" s="198">
        <v>0.11749999999999999</v>
      </c>
    </row>
    <row r="2260" spans="1:12" x14ac:dyDescent="0.25">
      <c r="A2260" s="8">
        <v>3</v>
      </c>
      <c r="B2260" s="3">
        <v>62</v>
      </c>
      <c r="C2260" s="5">
        <v>550000</v>
      </c>
      <c r="E2260" s="198">
        <v>0</v>
      </c>
      <c r="F2260" s="198">
        <v>4.0000000000000002E-4</v>
      </c>
      <c r="G2260" s="198">
        <v>1.6000000000000001E-3</v>
      </c>
      <c r="H2260" s="198">
        <v>4.1000000000000003E-3</v>
      </c>
      <c r="I2260" s="198">
        <v>1.49E-2</v>
      </c>
      <c r="J2260" s="198">
        <v>3.5200000000000002E-2</v>
      </c>
      <c r="K2260" s="198">
        <v>6.6000000000000003E-2</v>
      </c>
      <c r="L2260" s="198">
        <v>0.1079</v>
      </c>
    </row>
    <row r="2261" spans="1:12" x14ac:dyDescent="0.25">
      <c r="A2261" s="8">
        <v>3</v>
      </c>
      <c r="B2261" s="3">
        <v>63</v>
      </c>
      <c r="C2261" s="5">
        <v>550000</v>
      </c>
      <c r="E2261" s="198">
        <v>0</v>
      </c>
      <c r="F2261" s="198">
        <v>2.0000000000000001E-4</v>
      </c>
      <c r="G2261" s="198">
        <v>1.1000000000000001E-3</v>
      </c>
      <c r="H2261" s="198">
        <v>3.0999999999999999E-3</v>
      </c>
      <c r="I2261" s="198">
        <v>1.21E-2</v>
      </c>
      <c r="J2261" s="198">
        <v>2.9899999999999999E-2</v>
      </c>
      <c r="K2261" s="198">
        <v>5.8400000000000001E-2</v>
      </c>
      <c r="L2261" s="198">
        <v>9.8199999999999996E-2</v>
      </c>
    </row>
    <row r="2262" spans="1:12" x14ac:dyDescent="0.25">
      <c r="A2262" s="8">
        <v>3</v>
      </c>
      <c r="B2262" s="3">
        <v>64</v>
      </c>
      <c r="C2262" s="5">
        <v>550000</v>
      </c>
      <c r="E2262" s="198">
        <v>0</v>
      </c>
      <c r="F2262" s="198">
        <v>1E-4</v>
      </c>
      <c r="G2262" s="198">
        <v>6.9999999999999999E-4</v>
      </c>
      <c r="H2262" s="198">
        <v>2.2000000000000001E-3</v>
      </c>
      <c r="I2262" s="198">
        <v>9.4999999999999998E-3</v>
      </c>
      <c r="J2262" s="198">
        <v>2.5000000000000001E-2</v>
      </c>
      <c r="K2262" s="198">
        <v>5.0999999999999997E-2</v>
      </c>
      <c r="L2262" s="198">
        <v>8.8700000000000001E-2</v>
      </c>
    </row>
    <row r="2263" spans="1:12" x14ac:dyDescent="0.25">
      <c r="A2263" s="8">
        <v>3</v>
      </c>
      <c r="B2263" s="3">
        <v>65</v>
      </c>
      <c r="C2263" s="5">
        <v>550000</v>
      </c>
      <c r="E2263" s="198">
        <v>0</v>
      </c>
      <c r="F2263" s="198">
        <v>1E-4</v>
      </c>
      <c r="G2263" s="198">
        <v>4.0000000000000002E-4</v>
      </c>
      <c r="H2263" s="198">
        <v>1.5E-3</v>
      </c>
      <c r="I2263" s="198">
        <v>7.1999999999999998E-3</v>
      </c>
      <c r="J2263" s="198">
        <v>2.0400000000000001E-2</v>
      </c>
      <c r="K2263" s="198">
        <v>4.3799999999999999E-2</v>
      </c>
      <c r="L2263" s="198">
        <v>7.9500000000000001E-2</v>
      </c>
    </row>
    <row r="2264" spans="1:12" x14ac:dyDescent="0.25">
      <c r="A2264" s="8">
        <v>3</v>
      </c>
      <c r="B2264" s="3">
        <v>66</v>
      </c>
      <c r="C2264" s="5">
        <v>550000</v>
      </c>
      <c r="E2264" s="198">
        <v>0</v>
      </c>
      <c r="F2264" s="198">
        <v>0</v>
      </c>
      <c r="G2264" s="198">
        <v>2.9999999999999997E-4</v>
      </c>
      <c r="H2264" s="198">
        <v>8.9999999999999998E-4</v>
      </c>
      <c r="I2264" s="198">
        <v>5.1999999999999998E-3</v>
      </c>
      <c r="J2264" s="198">
        <v>1.6199999999999999E-2</v>
      </c>
      <c r="K2264" s="198">
        <v>3.6999999999999998E-2</v>
      </c>
      <c r="L2264" s="198">
        <v>7.0599999999999996E-2</v>
      </c>
    </row>
    <row r="2265" spans="1:12" x14ac:dyDescent="0.25">
      <c r="A2265" s="8">
        <v>3</v>
      </c>
      <c r="B2265" s="3">
        <v>67</v>
      </c>
      <c r="C2265" s="5">
        <v>550000</v>
      </c>
      <c r="E2265" s="198">
        <v>0</v>
      </c>
      <c r="F2265" s="198">
        <v>0</v>
      </c>
      <c r="G2265" s="198">
        <v>1E-4</v>
      </c>
      <c r="H2265" s="198">
        <v>5.0000000000000001E-4</v>
      </c>
      <c r="I2265" s="198">
        <v>3.5000000000000001E-3</v>
      </c>
      <c r="J2265" s="198">
        <v>1.21E-2</v>
      </c>
      <c r="K2265" s="198">
        <v>3.0200000000000001E-2</v>
      </c>
      <c r="L2265" s="198">
        <v>6.1199999999999997E-2</v>
      </c>
    </row>
    <row r="2266" spans="1:12" x14ac:dyDescent="0.25">
      <c r="A2266" s="8">
        <v>3</v>
      </c>
      <c r="B2266" s="3">
        <v>68</v>
      </c>
      <c r="C2266" s="5">
        <v>550000</v>
      </c>
      <c r="E2266" s="198">
        <v>0</v>
      </c>
      <c r="F2266" s="198">
        <v>0</v>
      </c>
      <c r="G2266" s="198">
        <v>1E-4</v>
      </c>
      <c r="H2266" s="198">
        <v>2.9999999999999997E-4</v>
      </c>
      <c r="I2266" s="198">
        <v>2.0999999999999999E-3</v>
      </c>
      <c r="J2266" s="198">
        <v>8.5000000000000006E-3</v>
      </c>
      <c r="K2266" s="198">
        <v>2.3699999999999999E-2</v>
      </c>
      <c r="L2266" s="198">
        <v>5.1799999999999999E-2</v>
      </c>
    </row>
    <row r="2267" spans="1:12" x14ac:dyDescent="0.25">
      <c r="A2267" s="8">
        <v>3</v>
      </c>
      <c r="B2267" s="3">
        <v>69</v>
      </c>
      <c r="C2267" s="5">
        <v>550000</v>
      </c>
      <c r="E2267" s="198">
        <v>0</v>
      </c>
      <c r="F2267" s="198">
        <v>0</v>
      </c>
      <c r="G2267" s="198">
        <v>0</v>
      </c>
      <c r="H2267" s="198">
        <v>1E-4</v>
      </c>
      <c r="I2267" s="198">
        <v>1.1999999999999999E-3</v>
      </c>
      <c r="J2267" s="198">
        <v>5.7000000000000002E-3</v>
      </c>
      <c r="K2267" s="198">
        <v>1.8100000000000002E-2</v>
      </c>
      <c r="L2267" s="198">
        <v>4.3099999999999999E-2</v>
      </c>
    </row>
    <row r="2268" spans="1:12" x14ac:dyDescent="0.25">
      <c r="A2268" s="8">
        <v>3</v>
      </c>
      <c r="B2268" s="3">
        <v>70</v>
      </c>
      <c r="C2268" s="5">
        <v>550000</v>
      </c>
      <c r="E2268" s="198">
        <v>0</v>
      </c>
      <c r="F2268" s="198">
        <v>0</v>
      </c>
      <c r="G2268" s="198">
        <v>0</v>
      </c>
      <c r="H2268" s="198">
        <v>0</v>
      </c>
      <c r="I2268" s="198">
        <v>5.0000000000000001E-4</v>
      </c>
      <c r="J2268" s="198">
        <v>3.2000000000000002E-3</v>
      </c>
      <c r="K2268" s="198">
        <v>1.2200000000000001E-2</v>
      </c>
      <c r="L2268" s="198">
        <v>3.3399999999999999E-2</v>
      </c>
    </row>
    <row r="2269" spans="1:12" x14ac:dyDescent="0.25">
      <c r="A2269" s="8">
        <v>3</v>
      </c>
      <c r="B2269" s="3">
        <v>71</v>
      </c>
      <c r="C2269" s="5">
        <v>550000</v>
      </c>
      <c r="E2269" s="198">
        <v>0</v>
      </c>
      <c r="F2269" s="198">
        <v>0</v>
      </c>
      <c r="G2269" s="198">
        <v>0</v>
      </c>
      <c r="H2269" s="198">
        <v>0</v>
      </c>
      <c r="I2269" s="198">
        <v>2.0000000000000001E-4</v>
      </c>
      <c r="J2269" s="198">
        <v>1.5E-3</v>
      </c>
      <c r="K2269" s="198">
        <v>7.4999999999999997E-3</v>
      </c>
      <c r="L2269" s="198">
        <v>2.46E-2</v>
      </c>
    </row>
    <row r="2270" spans="1:12" x14ac:dyDescent="0.25">
      <c r="A2270" s="8">
        <v>3</v>
      </c>
      <c r="B2270" s="3">
        <v>72</v>
      </c>
      <c r="C2270" s="5">
        <v>550000</v>
      </c>
      <c r="E2270" s="198">
        <v>0</v>
      </c>
      <c r="F2270" s="198">
        <v>0</v>
      </c>
      <c r="G2270" s="198">
        <v>0</v>
      </c>
      <c r="H2270" s="198">
        <v>0</v>
      </c>
      <c r="I2270" s="198">
        <v>0</v>
      </c>
      <c r="J2270" s="198">
        <v>2.9999999999999997E-4</v>
      </c>
      <c r="K2270" s="198">
        <v>3.0000000000000001E-3</v>
      </c>
      <c r="L2270" s="198">
        <v>1.41E-2</v>
      </c>
    </row>
    <row r="2271" spans="1:12" x14ac:dyDescent="0.25">
      <c r="A2271" s="8">
        <v>3</v>
      </c>
      <c r="B2271" s="3">
        <v>73</v>
      </c>
      <c r="C2271" s="5">
        <v>550000</v>
      </c>
      <c r="E2271" s="198">
        <v>0</v>
      </c>
      <c r="F2271" s="198">
        <v>0</v>
      </c>
      <c r="G2271" s="198">
        <v>0</v>
      </c>
      <c r="H2271" s="198">
        <v>0</v>
      </c>
      <c r="I2271" s="198">
        <v>0</v>
      </c>
      <c r="J2271" s="198">
        <v>0</v>
      </c>
      <c r="K2271" s="198">
        <v>5.9999999999999995E-4</v>
      </c>
      <c r="L2271" s="198">
        <v>5.5999999999999999E-3</v>
      </c>
    </row>
    <row r="2272" spans="1:12" x14ac:dyDescent="0.25">
      <c r="A2272" s="8">
        <v>3</v>
      </c>
      <c r="B2272" s="3">
        <v>74</v>
      </c>
      <c r="C2272" s="5">
        <v>550000</v>
      </c>
      <c r="E2272" s="198">
        <v>0</v>
      </c>
      <c r="F2272" s="198">
        <v>0</v>
      </c>
      <c r="G2272" s="198">
        <v>0</v>
      </c>
      <c r="H2272" s="198">
        <v>0</v>
      </c>
      <c r="I2272" s="198">
        <v>0</v>
      </c>
      <c r="J2272" s="198">
        <v>0</v>
      </c>
      <c r="K2272" s="198">
        <v>1E-4</v>
      </c>
      <c r="L2272" s="198">
        <v>2.0999999999999999E-3</v>
      </c>
    </row>
    <row r="2273" spans="1:12" x14ac:dyDescent="0.25">
      <c r="A2273" s="8">
        <v>4</v>
      </c>
      <c r="B2273" s="3">
        <v>56</v>
      </c>
      <c r="C2273" s="5">
        <v>550000</v>
      </c>
      <c r="E2273" s="198">
        <v>5.0000000000000001E-4</v>
      </c>
      <c r="F2273" s="198">
        <v>3.3999999999999998E-3</v>
      </c>
      <c r="G2273" s="198">
        <v>9.1000000000000004E-3</v>
      </c>
      <c r="H2273" s="198">
        <v>1.78E-2</v>
      </c>
      <c r="I2273" s="198">
        <v>4.4299999999999999E-2</v>
      </c>
      <c r="J2273" s="198">
        <v>8.2000000000000003E-2</v>
      </c>
      <c r="K2273" s="198">
        <v>0.12959999999999999</v>
      </c>
      <c r="L2273" s="198">
        <v>0.18579999999999999</v>
      </c>
    </row>
    <row r="2274" spans="1:12" x14ac:dyDescent="0.25">
      <c r="A2274" s="8">
        <v>4</v>
      </c>
      <c r="B2274" s="3">
        <v>57</v>
      </c>
      <c r="C2274" s="5">
        <v>550000</v>
      </c>
      <c r="E2274" s="198">
        <v>4.0000000000000002E-4</v>
      </c>
      <c r="F2274" s="198">
        <v>2.7000000000000001E-3</v>
      </c>
      <c r="G2274" s="198">
        <v>7.4999999999999997E-3</v>
      </c>
      <c r="H2274" s="198">
        <v>1.5299999999999999E-2</v>
      </c>
      <c r="I2274" s="198">
        <v>3.95E-2</v>
      </c>
      <c r="J2274" s="198">
        <v>7.4999999999999997E-2</v>
      </c>
      <c r="K2274" s="198">
        <v>0.1205</v>
      </c>
      <c r="L2274" s="198">
        <v>0.1749</v>
      </c>
    </row>
    <row r="2275" spans="1:12" x14ac:dyDescent="0.25">
      <c r="A2275" s="8">
        <v>4</v>
      </c>
      <c r="B2275" s="3">
        <v>58</v>
      </c>
      <c r="C2275" s="5">
        <v>550000</v>
      </c>
      <c r="E2275" s="198">
        <v>2.9999999999999997E-4</v>
      </c>
      <c r="F2275" s="198">
        <v>2.0999999999999999E-3</v>
      </c>
      <c r="G2275" s="198">
        <v>6.3E-3</v>
      </c>
      <c r="H2275" s="198">
        <v>1.3100000000000001E-2</v>
      </c>
      <c r="I2275" s="198">
        <v>3.5299999999999998E-2</v>
      </c>
      <c r="J2275" s="198">
        <v>6.8500000000000005E-2</v>
      </c>
      <c r="K2275" s="198">
        <v>0.112</v>
      </c>
      <c r="L2275" s="198">
        <v>0.1648</v>
      </c>
    </row>
    <row r="2276" spans="1:12" x14ac:dyDescent="0.25">
      <c r="A2276" s="8">
        <v>4</v>
      </c>
      <c r="B2276" s="3">
        <v>59</v>
      </c>
      <c r="C2276" s="5">
        <v>550000</v>
      </c>
      <c r="E2276" s="198">
        <v>2.0000000000000001E-4</v>
      </c>
      <c r="F2276" s="198">
        <v>1.6999999999999999E-3</v>
      </c>
      <c r="G2276" s="198">
        <v>5.1000000000000004E-3</v>
      </c>
      <c r="H2276" s="198">
        <v>1.11E-2</v>
      </c>
      <c r="I2276" s="198">
        <v>3.1199999999999999E-2</v>
      </c>
      <c r="J2276" s="198">
        <v>6.2199999999999998E-2</v>
      </c>
      <c r="K2276" s="198">
        <v>0.1036</v>
      </c>
      <c r="L2276" s="198">
        <v>0.1545</v>
      </c>
    </row>
    <row r="2277" spans="1:12" x14ac:dyDescent="0.25">
      <c r="A2277" s="8">
        <v>4</v>
      </c>
      <c r="B2277" s="3">
        <v>60</v>
      </c>
      <c r="C2277" s="5">
        <v>550000</v>
      </c>
      <c r="E2277" s="198">
        <v>1E-4</v>
      </c>
      <c r="F2277" s="198">
        <v>1.2999999999999999E-3</v>
      </c>
      <c r="G2277" s="198">
        <v>4.1000000000000003E-3</v>
      </c>
      <c r="H2277" s="198">
        <v>9.1999999999999998E-3</v>
      </c>
      <c r="I2277" s="198">
        <v>2.7099999999999999E-2</v>
      </c>
      <c r="J2277" s="198">
        <v>5.5800000000000002E-2</v>
      </c>
      <c r="K2277" s="198">
        <v>9.5000000000000001E-2</v>
      </c>
      <c r="L2277" s="198">
        <v>0.14419999999999999</v>
      </c>
    </row>
    <row r="2278" spans="1:12" x14ac:dyDescent="0.25">
      <c r="A2278" s="8">
        <v>4</v>
      </c>
      <c r="B2278" s="3">
        <v>61</v>
      </c>
      <c r="C2278" s="5">
        <v>550000</v>
      </c>
      <c r="E2278" s="198">
        <v>1E-4</v>
      </c>
      <c r="F2278" s="198">
        <v>8.9999999999999998E-4</v>
      </c>
      <c r="G2278" s="198">
        <v>3.2000000000000002E-3</v>
      </c>
      <c r="H2278" s="198">
        <v>7.4999999999999997E-3</v>
      </c>
      <c r="I2278" s="198">
        <v>2.3400000000000001E-2</v>
      </c>
      <c r="J2278" s="198">
        <v>4.9700000000000001E-2</v>
      </c>
      <c r="K2278" s="198">
        <v>8.6699999999999999E-2</v>
      </c>
      <c r="L2278" s="198">
        <v>0.13389999999999999</v>
      </c>
    </row>
    <row r="2279" spans="1:12" x14ac:dyDescent="0.25">
      <c r="A2279" s="8">
        <v>4</v>
      </c>
      <c r="B2279" s="3">
        <v>62</v>
      </c>
      <c r="C2279" s="5">
        <v>550000</v>
      </c>
      <c r="E2279" s="198">
        <v>1E-4</v>
      </c>
      <c r="F2279" s="198">
        <v>6.9999999999999999E-4</v>
      </c>
      <c r="G2279" s="198">
        <v>2.3999999999999998E-3</v>
      </c>
      <c r="H2279" s="198">
        <v>6.0000000000000001E-3</v>
      </c>
      <c r="I2279" s="198">
        <v>1.9800000000000002E-2</v>
      </c>
      <c r="J2279" s="198">
        <v>4.3700000000000003E-2</v>
      </c>
      <c r="K2279" s="198">
        <v>7.8299999999999995E-2</v>
      </c>
      <c r="L2279" s="198">
        <v>0.1236</v>
      </c>
    </row>
    <row r="2280" spans="1:12" x14ac:dyDescent="0.25">
      <c r="A2280" s="8">
        <v>4</v>
      </c>
      <c r="B2280" s="3">
        <v>63</v>
      </c>
      <c r="C2280" s="5">
        <v>550000</v>
      </c>
      <c r="E2280" s="198">
        <v>0</v>
      </c>
      <c r="F2280" s="198">
        <v>4.0000000000000002E-4</v>
      </c>
      <c r="G2280" s="198">
        <v>1.8E-3</v>
      </c>
      <c r="H2280" s="198">
        <v>4.5999999999999999E-3</v>
      </c>
      <c r="I2280" s="198">
        <v>1.6299999999999999E-2</v>
      </c>
      <c r="J2280" s="198">
        <v>3.7699999999999997E-2</v>
      </c>
      <c r="K2280" s="198">
        <v>6.9900000000000004E-2</v>
      </c>
      <c r="L2280" s="198">
        <v>0.11310000000000001</v>
      </c>
    </row>
    <row r="2281" spans="1:12" x14ac:dyDescent="0.25">
      <c r="A2281" s="8">
        <v>4</v>
      </c>
      <c r="B2281" s="3">
        <v>64</v>
      </c>
      <c r="C2281" s="5">
        <v>550000</v>
      </c>
      <c r="E2281" s="198">
        <v>0</v>
      </c>
      <c r="F2281" s="198">
        <v>2.9999999999999997E-4</v>
      </c>
      <c r="G2281" s="198">
        <v>1.1999999999999999E-3</v>
      </c>
      <c r="H2281" s="198">
        <v>3.3999999999999998E-3</v>
      </c>
      <c r="I2281" s="198">
        <v>1.3100000000000001E-2</v>
      </c>
      <c r="J2281" s="198">
        <v>3.2000000000000001E-2</v>
      </c>
      <c r="K2281" s="198">
        <v>6.1600000000000002E-2</v>
      </c>
      <c r="L2281" s="198">
        <v>0.1028</v>
      </c>
    </row>
    <row r="2282" spans="1:12" x14ac:dyDescent="0.25">
      <c r="A2282" s="8">
        <v>4</v>
      </c>
      <c r="B2282" s="3">
        <v>65</v>
      </c>
      <c r="C2282" s="5">
        <v>550000</v>
      </c>
      <c r="E2282" s="198">
        <v>0</v>
      </c>
      <c r="F2282" s="198">
        <v>2.0000000000000001E-4</v>
      </c>
      <c r="G2282" s="198">
        <v>8.0000000000000004E-4</v>
      </c>
      <c r="H2282" s="198">
        <v>2.3999999999999998E-3</v>
      </c>
      <c r="I2282" s="198">
        <v>1.0200000000000001E-2</v>
      </c>
      <c r="J2282" s="198">
        <v>2.6599999999999999E-2</v>
      </c>
      <c r="K2282" s="198">
        <v>5.3600000000000002E-2</v>
      </c>
      <c r="L2282" s="198">
        <v>9.3100000000000002E-2</v>
      </c>
    </row>
    <row r="2283" spans="1:12" x14ac:dyDescent="0.25">
      <c r="A2283" s="8">
        <v>4</v>
      </c>
      <c r="B2283" s="3">
        <v>66</v>
      </c>
      <c r="C2283" s="5">
        <v>550000</v>
      </c>
      <c r="E2283" s="198">
        <v>0</v>
      </c>
      <c r="F2283" s="198">
        <v>1E-4</v>
      </c>
      <c r="G2283" s="198">
        <v>5.0000000000000001E-4</v>
      </c>
      <c r="H2283" s="198">
        <v>1.6000000000000001E-3</v>
      </c>
      <c r="I2283" s="198">
        <v>7.7000000000000002E-3</v>
      </c>
      <c r="J2283" s="198">
        <v>2.1499999999999998E-2</v>
      </c>
      <c r="K2283" s="198">
        <v>4.5900000000000003E-2</v>
      </c>
      <c r="L2283" s="198">
        <v>8.3599999999999994E-2</v>
      </c>
    </row>
    <row r="2284" spans="1:12" x14ac:dyDescent="0.25">
      <c r="A2284" s="8">
        <v>4</v>
      </c>
      <c r="B2284" s="3">
        <v>67</v>
      </c>
      <c r="C2284" s="5">
        <v>550000</v>
      </c>
      <c r="E2284" s="198">
        <v>0</v>
      </c>
      <c r="F2284" s="198">
        <v>0</v>
      </c>
      <c r="G2284" s="198">
        <v>2.9999999999999997E-4</v>
      </c>
      <c r="H2284" s="198">
        <v>1E-3</v>
      </c>
      <c r="I2284" s="198">
        <v>5.3E-3</v>
      </c>
      <c r="J2284" s="198">
        <v>1.6500000000000001E-2</v>
      </c>
      <c r="K2284" s="198">
        <v>3.8300000000000001E-2</v>
      </c>
      <c r="L2284" s="198">
        <v>7.3400000000000007E-2</v>
      </c>
    </row>
    <row r="2285" spans="1:12" x14ac:dyDescent="0.25">
      <c r="A2285" s="8">
        <v>4</v>
      </c>
      <c r="B2285" s="3">
        <v>68</v>
      </c>
      <c r="C2285" s="5">
        <v>550000</v>
      </c>
      <c r="E2285" s="198">
        <v>0</v>
      </c>
      <c r="F2285" s="198">
        <v>0</v>
      </c>
      <c r="G2285" s="198">
        <v>1E-4</v>
      </c>
      <c r="H2285" s="198">
        <v>5.0000000000000001E-4</v>
      </c>
      <c r="I2285" s="198">
        <v>3.3999999999999998E-3</v>
      </c>
      <c r="J2285" s="198">
        <v>1.21E-2</v>
      </c>
      <c r="K2285" s="198">
        <v>3.09E-2</v>
      </c>
      <c r="L2285" s="198">
        <v>6.3299999999999995E-2</v>
      </c>
    </row>
    <row r="2286" spans="1:12" x14ac:dyDescent="0.25">
      <c r="A2286" s="8">
        <v>4</v>
      </c>
      <c r="B2286" s="3">
        <v>69</v>
      </c>
      <c r="C2286" s="5">
        <v>550000</v>
      </c>
      <c r="E2286" s="198">
        <v>0</v>
      </c>
      <c r="F2286" s="198">
        <v>0</v>
      </c>
      <c r="G2286" s="198">
        <v>0</v>
      </c>
      <c r="H2286" s="198">
        <v>2.0000000000000001E-4</v>
      </c>
      <c r="I2286" s="198">
        <v>2E-3</v>
      </c>
      <c r="J2286" s="198">
        <v>8.5000000000000006E-3</v>
      </c>
      <c r="K2286" s="198">
        <v>2.4199999999999999E-2</v>
      </c>
      <c r="L2286" s="198">
        <v>5.3699999999999998E-2</v>
      </c>
    </row>
    <row r="2287" spans="1:12" x14ac:dyDescent="0.25">
      <c r="A2287" s="8">
        <v>4</v>
      </c>
      <c r="B2287" s="3">
        <v>70</v>
      </c>
      <c r="C2287" s="5">
        <v>550000</v>
      </c>
      <c r="E2287" s="198">
        <v>0</v>
      </c>
      <c r="F2287" s="198">
        <v>0</v>
      </c>
      <c r="G2287" s="198">
        <v>0</v>
      </c>
      <c r="H2287" s="198">
        <v>1E-4</v>
      </c>
      <c r="I2287" s="198">
        <v>8.9999999999999998E-4</v>
      </c>
      <c r="J2287" s="198">
        <v>5.0000000000000001E-3</v>
      </c>
      <c r="K2287" s="198">
        <v>1.72E-2</v>
      </c>
      <c r="L2287" s="198">
        <v>4.2900000000000001E-2</v>
      </c>
    </row>
    <row r="2288" spans="1:12" x14ac:dyDescent="0.25">
      <c r="A2288" s="8">
        <v>4</v>
      </c>
      <c r="B2288" s="3">
        <v>71</v>
      </c>
      <c r="C2288" s="5">
        <v>550000</v>
      </c>
      <c r="E2288" s="198">
        <v>0</v>
      </c>
      <c r="F2288" s="198">
        <v>0</v>
      </c>
      <c r="G2288" s="198">
        <v>0</v>
      </c>
      <c r="H2288" s="198">
        <v>0</v>
      </c>
      <c r="I2288" s="198">
        <v>2.9999999999999997E-4</v>
      </c>
      <c r="J2288" s="198">
        <v>2.5999999999999999E-3</v>
      </c>
      <c r="K2288" s="198">
        <v>1.1299999999999999E-2</v>
      </c>
      <c r="L2288" s="198">
        <v>3.2800000000000003E-2</v>
      </c>
    </row>
    <row r="2289" spans="1:12" x14ac:dyDescent="0.25">
      <c r="A2289" s="8">
        <v>4</v>
      </c>
      <c r="B2289" s="3">
        <v>72</v>
      </c>
      <c r="C2289" s="5">
        <v>550000</v>
      </c>
      <c r="E2289" s="198">
        <v>0</v>
      </c>
      <c r="F2289" s="198">
        <v>0</v>
      </c>
      <c r="G2289" s="198">
        <v>0</v>
      </c>
      <c r="H2289" s="198">
        <v>0</v>
      </c>
      <c r="I2289" s="198">
        <v>0</v>
      </c>
      <c r="J2289" s="198">
        <v>6.9999999999999999E-4</v>
      </c>
      <c r="K2289" s="198">
        <v>5.1000000000000004E-3</v>
      </c>
      <c r="L2289" s="198">
        <v>2.0500000000000001E-2</v>
      </c>
    </row>
    <row r="2290" spans="1:12" x14ac:dyDescent="0.25">
      <c r="A2290" s="8">
        <v>4</v>
      </c>
      <c r="B2290" s="3">
        <v>73</v>
      </c>
      <c r="C2290" s="5">
        <v>550000</v>
      </c>
      <c r="E2290" s="198">
        <v>0</v>
      </c>
      <c r="F2290" s="198">
        <v>0</v>
      </c>
      <c r="G2290" s="198">
        <v>0</v>
      </c>
      <c r="H2290" s="198">
        <v>0</v>
      </c>
      <c r="I2290" s="198">
        <v>0</v>
      </c>
      <c r="J2290" s="198">
        <v>1E-4</v>
      </c>
      <c r="K2290" s="198">
        <v>1.2999999999999999E-3</v>
      </c>
      <c r="L2290" s="198">
        <v>9.4999999999999998E-3</v>
      </c>
    </row>
    <row r="2291" spans="1:12" x14ac:dyDescent="0.25">
      <c r="A2291" s="8">
        <v>4</v>
      </c>
      <c r="B2291" s="3">
        <v>74</v>
      </c>
      <c r="C2291" s="5">
        <v>550000</v>
      </c>
      <c r="E2291" s="198">
        <v>0</v>
      </c>
      <c r="F2291" s="198">
        <v>0</v>
      </c>
      <c r="G2291" s="198">
        <v>0</v>
      </c>
      <c r="H2291" s="198">
        <v>0</v>
      </c>
      <c r="I2291" s="198">
        <v>0</v>
      </c>
      <c r="J2291" s="198">
        <v>0</v>
      </c>
      <c r="K2291" s="198">
        <v>2.9999999999999997E-4</v>
      </c>
      <c r="L2291" s="198">
        <v>4.3E-3</v>
      </c>
    </row>
    <row r="2292" spans="1:12" x14ac:dyDescent="0.25">
      <c r="A2292" s="8">
        <v>5</v>
      </c>
      <c r="B2292" s="3">
        <v>56</v>
      </c>
      <c r="C2292" s="5">
        <v>550000</v>
      </c>
      <c r="E2292" s="198">
        <v>1E-3</v>
      </c>
      <c r="F2292" s="198">
        <v>4.8999999999999998E-3</v>
      </c>
      <c r="G2292" s="198">
        <v>1.1900000000000001E-2</v>
      </c>
      <c r="H2292" s="198">
        <v>2.1999999999999999E-2</v>
      </c>
      <c r="I2292" s="198">
        <v>5.1299999999999998E-2</v>
      </c>
      <c r="J2292" s="198">
        <v>9.1399999999999995E-2</v>
      </c>
      <c r="K2292" s="198">
        <v>0.14099999999999999</v>
      </c>
      <c r="L2292" s="198">
        <v>0.19869999999999999</v>
      </c>
    </row>
    <row r="2293" spans="1:12" x14ac:dyDescent="0.25">
      <c r="A2293" s="8">
        <v>5</v>
      </c>
      <c r="B2293" s="3">
        <v>57</v>
      </c>
      <c r="C2293" s="5">
        <v>550000</v>
      </c>
      <c r="E2293" s="198">
        <v>6.9999999999999999E-4</v>
      </c>
      <c r="F2293" s="198">
        <v>4.0000000000000001E-3</v>
      </c>
      <c r="G2293" s="198">
        <v>0.01</v>
      </c>
      <c r="H2293" s="198">
        <v>1.9099999999999999E-2</v>
      </c>
      <c r="I2293" s="198">
        <v>4.5999999999999999E-2</v>
      </c>
      <c r="J2293" s="198">
        <v>8.3900000000000002E-2</v>
      </c>
      <c r="K2293" s="198">
        <v>0.13139999999999999</v>
      </c>
      <c r="L2293" s="198">
        <v>0.1875</v>
      </c>
    </row>
    <row r="2294" spans="1:12" x14ac:dyDescent="0.25">
      <c r="A2294" s="8">
        <v>5</v>
      </c>
      <c r="B2294" s="3">
        <v>58</v>
      </c>
      <c r="C2294" s="5">
        <v>550000</v>
      </c>
      <c r="E2294" s="198">
        <v>5.9999999999999995E-4</v>
      </c>
      <c r="F2294" s="198">
        <v>3.2000000000000002E-3</v>
      </c>
      <c r="G2294" s="198">
        <v>8.5000000000000006E-3</v>
      </c>
      <c r="H2294" s="198">
        <v>1.66E-2</v>
      </c>
      <c r="I2294" s="198">
        <v>4.1300000000000003E-2</v>
      </c>
      <c r="J2294" s="198">
        <v>7.6999999999999999E-2</v>
      </c>
      <c r="K2294" s="198">
        <v>0.1225</v>
      </c>
      <c r="L2294" s="198">
        <v>0.17680000000000001</v>
      </c>
    </row>
    <row r="2295" spans="1:12" x14ac:dyDescent="0.25">
      <c r="A2295" s="8">
        <v>5</v>
      </c>
      <c r="B2295" s="3">
        <v>59</v>
      </c>
      <c r="C2295" s="5">
        <v>550000</v>
      </c>
      <c r="E2295" s="198">
        <v>4.0000000000000002E-4</v>
      </c>
      <c r="F2295" s="198">
        <v>2.5999999999999999E-3</v>
      </c>
      <c r="G2295" s="198">
        <v>7.1000000000000004E-3</v>
      </c>
      <c r="H2295" s="198">
        <v>1.4200000000000001E-2</v>
      </c>
      <c r="I2295" s="198">
        <v>3.6799999999999999E-2</v>
      </c>
      <c r="J2295" s="198">
        <v>7.0199999999999999E-2</v>
      </c>
      <c r="K2295" s="198">
        <v>0.11360000000000001</v>
      </c>
      <c r="L2295" s="198">
        <v>0.16619999999999999</v>
      </c>
    </row>
    <row r="2296" spans="1:12" x14ac:dyDescent="0.25">
      <c r="A2296" s="8">
        <v>5</v>
      </c>
      <c r="B2296" s="3">
        <v>60</v>
      </c>
      <c r="C2296" s="5">
        <v>550000</v>
      </c>
      <c r="E2296" s="198">
        <v>2.9999999999999997E-4</v>
      </c>
      <c r="F2296" s="198">
        <v>2E-3</v>
      </c>
      <c r="G2296" s="198">
        <v>5.7000000000000002E-3</v>
      </c>
      <c r="H2296" s="198">
        <v>1.1900000000000001E-2</v>
      </c>
      <c r="I2296" s="198">
        <v>3.2300000000000002E-2</v>
      </c>
      <c r="J2296" s="198">
        <v>6.3399999999999998E-2</v>
      </c>
      <c r="K2296" s="198">
        <v>0.1046</v>
      </c>
      <c r="L2296" s="198">
        <v>0.15529999999999999</v>
      </c>
    </row>
    <row r="2297" spans="1:12" x14ac:dyDescent="0.25">
      <c r="A2297" s="8">
        <v>5</v>
      </c>
      <c r="B2297" s="3">
        <v>61</v>
      </c>
      <c r="C2297" s="5">
        <v>550000</v>
      </c>
      <c r="E2297" s="198">
        <v>2.0000000000000001E-4</v>
      </c>
      <c r="F2297" s="198">
        <v>1.5E-3</v>
      </c>
      <c r="G2297" s="198">
        <v>4.5999999999999999E-3</v>
      </c>
      <c r="H2297" s="198">
        <v>9.9000000000000008E-3</v>
      </c>
      <c r="I2297" s="198">
        <v>2.81E-2</v>
      </c>
      <c r="J2297" s="198">
        <v>5.67E-2</v>
      </c>
      <c r="K2297" s="198">
        <v>9.5699999999999993E-2</v>
      </c>
      <c r="L2297" s="198">
        <v>0.14460000000000001</v>
      </c>
    </row>
    <row r="2298" spans="1:12" x14ac:dyDescent="0.25">
      <c r="A2298" s="8">
        <v>5</v>
      </c>
      <c r="B2298" s="3">
        <v>62</v>
      </c>
      <c r="C2298" s="5">
        <v>550000</v>
      </c>
      <c r="E2298" s="198">
        <v>1E-4</v>
      </c>
      <c r="F2298" s="198">
        <v>1.1000000000000001E-3</v>
      </c>
      <c r="G2298" s="198">
        <v>3.5999999999999999E-3</v>
      </c>
      <c r="H2298" s="198">
        <v>8.0000000000000002E-3</v>
      </c>
      <c r="I2298" s="198">
        <v>2.4E-2</v>
      </c>
      <c r="J2298" s="198">
        <v>5.0200000000000002E-2</v>
      </c>
      <c r="K2298" s="198">
        <v>8.6900000000000005E-2</v>
      </c>
      <c r="L2298" s="198">
        <v>0.1338</v>
      </c>
    </row>
    <row r="2299" spans="1:12" x14ac:dyDescent="0.25">
      <c r="A2299" s="8">
        <v>5</v>
      </c>
      <c r="B2299" s="3">
        <v>63</v>
      </c>
      <c r="C2299" s="5">
        <v>550000</v>
      </c>
      <c r="E2299" s="198">
        <v>1E-4</v>
      </c>
      <c r="F2299" s="198">
        <v>8.0000000000000004E-4</v>
      </c>
      <c r="G2299" s="198">
        <v>2.5999999999999999E-3</v>
      </c>
      <c r="H2299" s="198">
        <v>6.3E-3</v>
      </c>
      <c r="I2299" s="198">
        <v>0.02</v>
      </c>
      <c r="J2299" s="198">
        <v>4.36E-2</v>
      </c>
      <c r="K2299" s="198">
        <v>7.7899999999999997E-2</v>
      </c>
      <c r="L2299" s="198">
        <v>0.1227</v>
      </c>
    </row>
    <row r="2300" spans="1:12" x14ac:dyDescent="0.25">
      <c r="A2300" s="8">
        <v>5</v>
      </c>
      <c r="B2300" s="3">
        <v>64</v>
      </c>
      <c r="C2300" s="5">
        <v>550000</v>
      </c>
      <c r="E2300" s="198">
        <v>0</v>
      </c>
      <c r="F2300" s="198">
        <v>5.0000000000000001E-4</v>
      </c>
      <c r="G2300" s="198">
        <v>1.9E-3</v>
      </c>
      <c r="H2300" s="198">
        <v>4.7000000000000002E-3</v>
      </c>
      <c r="I2300" s="198">
        <v>1.6299999999999999E-2</v>
      </c>
      <c r="J2300" s="198">
        <v>3.7400000000000003E-2</v>
      </c>
      <c r="K2300" s="198">
        <v>6.9000000000000006E-2</v>
      </c>
      <c r="L2300" s="198">
        <v>0.11219999999999999</v>
      </c>
    </row>
    <row r="2301" spans="1:12" x14ac:dyDescent="0.25">
      <c r="A2301" s="8">
        <v>5</v>
      </c>
      <c r="B2301" s="3">
        <v>65</v>
      </c>
      <c r="C2301" s="5">
        <v>550000</v>
      </c>
      <c r="E2301" s="198">
        <v>0</v>
      </c>
      <c r="F2301" s="198">
        <v>2.9999999999999997E-4</v>
      </c>
      <c r="G2301" s="198">
        <v>1.2999999999999999E-3</v>
      </c>
      <c r="H2301" s="198">
        <v>3.3999999999999998E-3</v>
      </c>
      <c r="I2301" s="198">
        <v>1.29E-2</v>
      </c>
      <c r="J2301" s="198">
        <v>3.1300000000000001E-2</v>
      </c>
      <c r="K2301" s="198">
        <v>6.0400000000000002E-2</v>
      </c>
      <c r="L2301" s="198">
        <v>0.1022</v>
      </c>
    </row>
    <row r="2302" spans="1:12" x14ac:dyDescent="0.25">
      <c r="A2302" s="8">
        <v>5</v>
      </c>
      <c r="B2302" s="3">
        <v>66</v>
      </c>
      <c r="C2302" s="5">
        <v>550000</v>
      </c>
      <c r="E2302" s="198">
        <v>0</v>
      </c>
      <c r="F2302" s="198">
        <v>2.0000000000000001E-4</v>
      </c>
      <c r="G2302" s="198">
        <v>8.0000000000000004E-4</v>
      </c>
      <c r="H2302" s="198">
        <v>2.3999999999999998E-3</v>
      </c>
      <c r="I2302" s="198">
        <v>9.9000000000000008E-3</v>
      </c>
      <c r="J2302" s="198">
        <v>2.5700000000000001E-2</v>
      </c>
      <c r="K2302" s="198">
        <v>5.2299999999999999E-2</v>
      </c>
      <c r="L2302" s="198">
        <v>9.2200000000000004E-2</v>
      </c>
    </row>
    <row r="2303" spans="1:12" x14ac:dyDescent="0.25">
      <c r="A2303" s="8">
        <v>5</v>
      </c>
      <c r="B2303" s="3">
        <v>67</v>
      </c>
      <c r="C2303" s="5">
        <v>550000</v>
      </c>
      <c r="E2303" s="198">
        <v>0</v>
      </c>
      <c r="F2303" s="198">
        <v>1E-4</v>
      </c>
      <c r="G2303" s="198">
        <v>5.0000000000000001E-4</v>
      </c>
      <c r="H2303" s="198">
        <v>1.5E-3</v>
      </c>
      <c r="I2303" s="198">
        <v>7.0000000000000001E-3</v>
      </c>
      <c r="J2303" s="198">
        <v>0.02</v>
      </c>
      <c r="K2303" s="198">
        <v>4.41E-2</v>
      </c>
      <c r="L2303" s="198">
        <v>8.1600000000000006E-2</v>
      </c>
    </row>
    <row r="2304" spans="1:12" x14ac:dyDescent="0.25">
      <c r="A2304" s="8">
        <v>5</v>
      </c>
      <c r="B2304" s="3">
        <v>68</v>
      </c>
      <c r="C2304" s="5">
        <v>550000</v>
      </c>
      <c r="E2304" s="198">
        <v>0</v>
      </c>
      <c r="F2304" s="198">
        <v>0</v>
      </c>
      <c r="G2304" s="198">
        <v>2.0000000000000001E-4</v>
      </c>
      <c r="H2304" s="198">
        <v>8.0000000000000004E-4</v>
      </c>
      <c r="I2304" s="198">
        <v>4.5999999999999999E-3</v>
      </c>
      <c r="J2304" s="198">
        <v>1.4999999999999999E-2</v>
      </c>
      <c r="K2304" s="198">
        <v>3.61E-2</v>
      </c>
      <c r="L2304" s="198">
        <v>7.0900000000000005E-2</v>
      </c>
    </row>
    <row r="2305" spans="1:12" x14ac:dyDescent="0.25">
      <c r="A2305" s="8">
        <v>5</v>
      </c>
      <c r="B2305" s="3">
        <v>69</v>
      </c>
      <c r="C2305" s="5">
        <v>550000</v>
      </c>
      <c r="E2305" s="198">
        <v>0</v>
      </c>
      <c r="F2305" s="198">
        <v>0</v>
      </c>
      <c r="G2305" s="198">
        <v>1E-4</v>
      </c>
      <c r="H2305" s="198">
        <v>4.0000000000000002E-4</v>
      </c>
      <c r="I2305" s="198">
        <v>2.8999999999999998E-3</v>
      </c>
      <c r="J2305" s="198">
        <v>1.0800000000000001E-2</v>
      </c>
      <c r="K2305" s="198">
        <v>2.8799999999999999E-2</v>
      </c>
      <c r="L2305" s="198">
        <v>6.0900000000000003E-2</v>
      </c>
    </row>
    <row r="2306" spans="1:12" x14ac:dyDescent="0.25">
      <c r="A2306" s="8">
        <v>5</v>
      </c>
      <c r="B2306" s="3">
        <v>70</v>
      </c>
      <c r="C2306" s="5">
        <v>550000</v>
      </c>
      <c r="E2306" s="198">
        <v>0</v>
      </c>
      <c r="F2306" s="198">
        <v>0</v>
      </c>
      <c r="G2306" s="198">
        <v>0</v>
      </c>
      <c r="H2306" s="198">
        <v>1E-4</v>
      </c>
      <c r="I2306" s="198">
        <v>1.4E-3</v>
      </c>
      <c r="J2306" s="198">
        <v>6.7000000000000002E-3</v>
      </c>
      <c r="K2306" s="198">
        <v>2.1000000000000001E-2</v>
      </c>
      <c r="L2306" s="198">
        <v>4.9299999999999997E-2</v>
      </c>
    </row>
    <row r="2307" spans="1:12" x14ac:dyDescent="0.25">
      <c r="A2307" s="8">
        <v>5</v>
      </c>
      <c r="B2307" s="3">
        <v>71</v>
      </c>
      <c r="C2307" s="5">
        <v>550000</v>
      </c>
      <c r="E2307" s="198">
        <v>0</v>
      </c>
      <c r="F2307" s="198">
        <v>0</v>
      </c>
      <c r="G2307" s="198">
        <v>0</v>
      </c>
      <c r="H2307" s="198">
        <v>0</v>
      </c>
      <c r="I2307" s="198">
        <v>5.9999999999999995E-4</v>
      </c>
      <c r="J2307" s="198">
        <v>3.7000000000000002E-3</v>
      </c>
      <c r="K2307" s="198">
        <v>1.4200000000000001E-2</v>
      </c>
      <c r="L2307" s="198">
        <v>3.8600000000000002E-2</v>
      </c>
    </row>
    <row r="2308" spans="1:12" x14ac:dyDescent="0.25">
      <c r="A2308" s="8">
        <v>5</v>
      </c>
      <c r="B2308" s="3">
        <v>72</v>
      </c>
      <c r="C2308" s="5">
        <v>550000</v>
      </c>
      <c r="E2308" s="198">
        <v>0</v>
      </c>
      <c r="F2308" s="198">
        <v>0</v>
      </c>
      <c r="G2308" s="198">
        <v>0</v>
      </c>
      <c r="H2308" s="198">
        <v>0</v>
      </c>
      <c r="I2308" s="198">
        <v>1E-4</v>
      </c>
      <c r="J2308" s="198">
        <v>1.1999999999999999E-3</v>
      </c>
      <c r="K2308" s="198">
        <v>7.0000000000000001E-3</v>
      </c>
      <c r="L2308" s="198">
        <v>2.5100000000000001E-2</v>
      </c>
    </row>
    <row r="2309" spans="1:12" x14ac:dyDescent="0.25">
      <c r="A2309" s="8">
        <v>5</v>
      </c>
      <c r="B2309" s="3">
        <v>73</v>
      </c>
      <c r="C2309" s="5">
        <v>550000</v>
      </c>
      <c r="E2309" s="198">
        <v>0</v>
      </c>
      <c r="F2309" s="198">
        <v>0</v>
      </c>
      <c r="G2309" s="198">
        <v>0</v>
      </c>
      <c r="H2309" s="198">
        <v>0</v>
      </c>
      <c r="I2309" s="198">
        <v>0</v>
      </c>
      <c r="J2309" s="198">
        <v>1E-4</v>
      </c>
      <c r="K2309" s="198">
        <v>2E-3</v>
      </c>
      <c r="L2309" s="198">
        <v>1.26E-2</v>
      </c>
    </row>
    <row r="2310" spans="1:12" x14ac:dyDescent="0.25">
      <c r="A2310" s="8">
        <v>5</v>
      </c>
      <c r="B2310" s="3">
        <v>74</v>
      </c>
      <c r="C2310" s="5">
        <v>550000</v>
      </c>
      <c r="E2310" s="198">
        <v>0</v>
      </c>
      <c r="F2310" s="198">
        <v>0</v>
      </c>
      <c r="G2310" s="198">
        <v>0</v>
      </c>
      <c r="H2310" s="198">
        <v>0</v>
      </c>
      <c r="I2310" s="198">
        <v>0</v>
      </c>
      <c r="J2310" s="198">
        <v>0</v>
      </c>
      <c r="K2310" s="198">
        <v>5.0000000000000001E-4</v>
      </c>
      <c r="L2310" s="198">
        <v>6.3E-3</v>
      </c>
    </row>
    <row r="2311" spans="1:12" x14ac:dyDescent="0.25">
      <c r="A2311" s="8">
        <v>6</v>
      </c>
      <c r="B2311" s="3">
        <v>56</v>
      </c>
      <c r="C2311" s="5">
        <v>550000</v>
      </c>
      <c r="E2311" s="198">
        <v>1.4E-3</v>
      </c>
      <c r="F2311" s="198">
        <v>6.4999999999999997E-3</v>
      </c>
      <c r="G2311" s="198">
        <v>1.52E-2</v>
      </c>
      <c r="H2311" s="198">
        <v>2.7400000000000001E-2</v>
      </c>
      <c r="I2311" s="198">
        <v>6.08E-2</v>
      </c>
      <c r="J2311" s="198">
        <v>0.10489999999999999</v>
      </c>
      <c r="K2311" s="198">
        <v>0.15770000000000001</v>
      </c>
      <c r="L2311" s="198">
        <v>0.218</v>
      </c>
    </row>
    <row r="2312" spans="1:12" x14ac:dyDescent="0.25">
      <c r="A2312" s="8">
        <v>6</v>
      </c>
      <c r="B2312" s="3">
        <v>57</v>
      </c>
      <c r="C2312" s="5">
        <v>550000</v>
      </c>
      <c r="E2312" s="198">
        <v>1.1000000000000001E-3</v>
      </c>
      <c r="F2312" s="198">
        <v>5.4000000000000003E-3</v>
      </c>
      <c r="G2312" s="198">
        <v>1.3100000000000001E-2</v>
      </c>
      <c r="H2312" s="198">
        <v>2.4E-2</v>
      </c>
      <c r="I2312" s="198">
        <v>5.5100000000000003E-2</v>
      </c>
      <c r="J2312" s="198">
        <v>9.6799999999999997E-2</v>
      </c>
      <c r="K2312" s="198">
        <v>0.14760000000000001</v>
      </c>
      <c r="L2312" s="198">
        <v>0.20599999999999999</v>
      </c>
    </row>
    <row r="2313" spans="1:12" x14ac:dyDescent="0.25">
      <c r="A2313" s="8">
        <v>6</v>
      </c>
      <c r="B2313" s="3">
        <v>58</v>
      </c>
      <c r="C2313" s="5">
        <v>550000</v>
      </c>
      <c r="E2313" s="198">
        <v>8.0000000000000004E-4</v>
      </c>
      <c r="F2313" s="198">
        <v>4.4999999999999997E-3</v>
      </c>
      <c r="G2313" s="198">
        <v>1.12E-2</v>
      </c>
      <c r="H2313" s="198">
        <v>2.1100000000000001E-2</v>
      </c>
      <c r="I2313" s="198">
        <v>4.99E-2</v>
      </c>
      <c r="J2313" s="198">
        <v>8.9399999999999993E-2</v>
      </c>
      <c r="K2313" s="198">
        <v>0.13800000000000001</v>
      </c>
      <c r="L2313" s="198">
        <v>0.1946</v>
      </c>
    </row>
    <row r="2314" spans="1:12" x14ac:dyDescent="0.25">
      <c r="A2314" s="8">
        <v>6</v>
      </c>
      <c r="B2314" s="3">
        <v>59</v>
      </c>
      <c r="C2314" s="5">
        <v>550000</v>
      </c>
      <c r="E2314" s="198">
        <v>5.9999999999999995E-4</v>
      </c>
      <c r="F2314" s="198">
        <v>3.5999999999999999E-3</v>
      </c>
      <c r="G2314" s="198">
        <v>9.4999999999999998E-3</v>
      </c>
      <c r="H2314" s="198">
        <v>1.84E-2</v>
      </c>
      <c r="I2314" s="198">
        <v>4.48E-2</v>
      </c>
      <c r="J2314" s="198">
        <v>8.1900000000000001E-2</v>
      </c>
      <c r="K2314" s="198">
        <v>0.12839999999999999</v>
      </c>
      <c r="L2314" s="198">
        <v>0.18310000000000001</v>
      </c>
    </row>
    <row r="2315" spans="1:12" x14ac:dyDescent="0.25">
      <c r="A2315" s="8">
        <v>6</v>
      </c>
      <c r="B2315" s="3">
        <v>60</v>
      </c>
      <c r="C2315" s="5">
        <v>550000</v>
      </c>
      <c r="E2315" s="198">
        <v>5.0000000000000001E-4</v>
      </c>
      <c r="F2315" s="198">
        <v>2.8999999999999998E-3</v>
      </c>
      <c r="G2315" s="198">
        <v>7.9000000000000008E-3</v>
      </c>
      <c r="H2315" s="198">
        <v>1.5699999999999999E-2</v>
      </c>
      <c r="I2315" s="198">
        <v>3.9800000000000002E-2</v>
      </c>
      <c r="J2315" s="198">
        <v>7.4399999999999994E-2</v>
      </c>
      <c r="K2315" s="198">
        <v>0.1186</v>
      </c>
      <c r="L2315" s="198">
        <v>0.1714</v>
      </c>
    </row>
    <row r="2316" spans="1:12" x14ac:dyDescent="0.25">
      <c r="A2316" s="8">
        <v>6</v>
      </c>
      <c r="B2316" s="3">
        <v>61</v>
      </c>
      <c r="C2316" s="5">
        <v>550000</v>
      </c>
      <c r="E2316" s="198">
        <v>2.9999999999999997E-4</v>
      </c>
      <c r="F2316" s="198">
        <v>2.3E-3</v>
      </c>
      <c r="G2316" s="198">
        <v>6.4999999999999997E-3</v>
      </c>
      <c r="H2316" s="198">
        <v>1.32E-2</v>
      </c>
      <c r="I2316" s="198">
        <v>3.49E-2</v>
      </c>
      <c r="J2316" s="198">
        <v>6.7100000000000007E-2</v>
      </c>
      <c r="K2316" s="198">
        <v>0.1089</v>
      </c>
      <c r="L2316" s="198">
        <v>0.15989999999999999</v>
      </c>
    </row>
    <row r="2317" spans="1:12" x14ac:dyDescent="0.25">
      <c r="A2317" s="8">
        <v>6</v>
      </c>
      <c r="B2317" s="3">
        <v>62</v>
      </c>
      <c r="C2317" s="5">
        <v>550000</v>
      </c>
      <c r="E2317" s="198">
        <v>2.0000000000000001E-4</v>
      </c>
      <c r="F2317" s="198">
        <v>1.6999999999999999E-3</v>
      </c>
      <c r="G2317" s="198">
        <v>5.1000000000000004E-3</v>
      </c>
      <c r="H2317" s="198">
        <v>1.09E-2</v>
      </c>
      <c r="I2317" s="198">
        <v>3.0200000000000001E-2</v>
      </c>
      <c r="J2317" s="198">
        <v>5.9700000000000003E-2</v>
      </c>
      <c r="K2317" s="198">
        <v>9.9199999999999997E-2</v>
      </c>
      <c r="L2317" s="198">
        <v>0.1482</v>
      </c>
    </row>
    <row r="2318" spans="1:12" x14ac:dyDescent="0.25">
      <c r="A2318" s="8">
        <v>6</v>
      </c>
      <c r="B2318" s="3">
        <v>63</v>
      </c>
      <c r="C2318" s="5">
        <v>550000</v>
      </c>
      <c r="E2318" s="198">
        <v>2.0000000000000001E-4</v>
      </c>
      <c r="F2318" s="198">
        <v>1.1999999999999999E-3</v>
      </c>
      <c r="G2318" s="198">
        <v>3.8999999999999998E-3</v>
      </c>
      <c r="H2318" s="198">
        <v>8.8000000000000005E-3</v>
      </c>
      <c r="I2318" s="198">
        <v>2.5499999999999998E-2</v>
      </c>
      <c r="J2318" s="198">
        <v>5.2299999999999999E-2</v>
      </c>
      <c r="K2318" s="198">
        <v>8.9300000000000004E-2</v>
      </c>
      <c r="L2318" s="198">
        <v>0.13619999999999999</v>
      </c>
    </row>
    <row r="2319" spans="1:12" x14ac:dyDescent="0.25">
      <c r="A2319" s="8">
        <v>6</v>
      </c>
      <c r="B2319" s="3">
        <v>64</v>
      </c>
      <c r="C2319" s="5">
        <v>550000</v>
      </c>
      <c r="E2319" s="198">
        <v>1E-4</v>
      </c>
      <c r="F2319" s="198">
        <v>8.0000000000000004E-4</v>
      </c>
      <c r="G2319" s="198">
        <v>2.8999999999999998E-3</v>
      </c>
      <c r="H2319" s="198">
        <v>6.7999999999999996E-3</v>
      </c>
      <c r="I2319" s="198">
        <v>2.1100000000000001E-2</v>
      </c>
      <c r="J2319" s="198">
        <v>4.5199999999999997E-2</v>
      </c>
      <c r="K2319" s="198">
        <v>7.9500000000000001E-2</v>
      </c>
      <c r="L2319" s="198">
        <v>0.12559999999999999</v>
      </c>
    </row>
    <row r="2320" spans="1:12" x14ac:dyDescent="0.25">
      <c r="A2320" s="8">
        <v>6</v>
      </c>
      <c r="B2320" s="3">
        <v>65</v>
      </c>
      <c r="C2320" s="5">
        <v>550000</v>
      </c>
      <c r="E2320" s="198">
        <v>1E-4</v>
      </c>
      <c r="F2320" s="198">
        <v>5.0000000000000001E-4</v>
      </c>
      <c r="G2320" s="198">
        <v>2.0999999999999999E-3</v>
      </c>
      <c r="H2320" s="198">
        <v>5.1000000000000004E-3</v>
      </c>
      <c r="I2320" s="198">
        <v>1.7000000000000001E-2</v>
      </c>
      <c r="J2320" s="198">
        <v>3.8199999999999998E-2</v>
      </c>
      <c r="K2320" s="198">
        <v>7.0099999999999996E-2</v>
      </c>
      <c r="L2320" s="198">
        <v>0.115</v>
      </c>
    </row>
    <row r="2321" spans="1:12" x14ac:dyDescent="0.25">
      <c r="A2321" s="8">
        <v>6</v>
      </c>
      <c r="B2321" s="3">
        <v>66</v>
      </c>
      <c r="C2321" s="5">
        <v>550000</v>
      </c>
      <c r="E2321" s="198">
        <v>0</v>
      </c>
      <c r="F2321" s="198">
        <v>2.9999999999999997E-4</v>
      </c>
      <c r="G2321" s="198">
        <v>1.4E-3</v>
      </c>
      <c r="H2321" s="198">
        <v>3.5999999999999999E-3</v>
      </c>
      <c r="I2321" s="198">
        <v>1.3299999999999999E-2</v>
      </c>
      <c r="J2321" s="198">
        <v>3.1699999999999999E-2</v>
      </c>
      <c r="K2321" s="198">
        <v>6.1499999999999999E-2</v>
      </c>
      <c r="L2321" s="198">
        <v>0.1045</v>
      </c>
    </row>
    <row r="2322" spans="1:12" x14ac:dyDescent="0.25">
      <c r="A2322" s="8">
        <v>6</v>
      </c>
      <c r="B2322" s="3">
        <v>67</v>
      </c>
      <c r="C2322" s="5">
        <v>550000</v>
      </c>
      <c r="E2322" s="198">
        <v>0</v>
      </c>
      <c r="F2322" s="198">
        <v>2.0000000000000001E-4</v>
      </c>
      <c r="G2322" s="198">
        <v>8.0000000000000004E-4</v>
      </c>
      <c r="H2322" s="198">
        <v>2.3999999999999998E-3</v>
      </c>
      <c r="I2322" s="198">
        <v>9.7000000000000003E-3</v>
      </c>
      <c r="J2322" s="198">
        <v>2.52E-2</v>
      </c>
      <c r="K2322" s="198">
        <v>5.2499999999999998E-2</v>
      </c>
      <c r="L2322" s="198">
        <v>9.3200000000000005E-2</v>
      </c>
    </row>
    <row r="2323" spans="1:12" x14ac:dyDescent="0.25">
      <c r="A2323" s="8">
        <v>6</v>
      </c>
      <c r="B2323" s="3">
        <v>68</v>
      </c>
      <c r="C2323" s="5">
        <v>550000</v>
      </c>
      <c r="E2323" s="198">
        <v>0</v>
      </c>
      <c r="F2323" s="198">
        <v>1E-4</v>
      </c>
      <c r="G2323" s="198">
        <v>4.0000000000000002E-4</v>
      </c>
      <c r="H2323" s="198">
        <v>1.4E-3</v>
      </c>
      <c r="I2323" s="198">
        <v>6.6E-3</v>
      </c>
      <c r="J2323" s="198">
        <v>1.9400000000000001E-2</v>
      </c>
      <c r="K2323" s="198">
        <v>4.36E-2</v>
      </c>
      <c r="L2323" s="198">
        <v>8.1799999999999998E-2</v>
      </c>
    </row>
    <row r="2324" spans="1:12" x14ac:dyDescent="0.25">
      <c r="A2324" s="8">
        <v>6</v>
      </c>
      <c r="B2324" s="3">
        <v>69</v>
      </c>
      <c r="C2324" s="5">
        <v>550000</v>
      </c>
      <c r="E2324" s="198">
        <v>0</v>
      </c>
      <c r="F2324" s="198">
        <v>0</v>
      </c>
      <c r="G2324" s="198">
        <v>2.0000000000000001E-4</v>
      </c>
      <c r="H2324" s="198">
        <v>6.9999999999999999E-4</v>
      </c>
      <c r="I2324" s="198">
        <v>4.1999999999999997E-3</v>
      </c>
      <c r="J2324" s="198">
        <v>1.43E-2</v>
      </c>
      <c r="K2324" s="198">
        <v>3.5400000000000001E-2</v>
      </c>
      <c r="L2324" s="198">
        <v>7.0999999999999994E-2</v>
      </c>
    </row>
    <row r="2325" spans="1:12" x14ac:dyDescent="0.25">
      <c r="A2325" s="8">
        <v>6</v>
      </c>
      <c r="B2325" s="3">
        <v>70</v>
      </c>
      <c r="C2325" s="5">
        <v>550000</v>
      </c>
      <c r="E2325" s="198">
        <v>0</v>
      </c>
      <c r="F2325" s="198">
        <v>0</v>
      </c>
      <c r="G2325" s="198">
        <v>1E-4</v>
      </c>
      <c r="H2325" s="198">
        <v>2.9999999999999997E-4</v>
      </c>
      <c r="I2325" s="198">
        <v>2.2000000000000001E-3</v>
      </c>
      <c r="J2325" s="198">
        <v>9.2999999999999992E-3</v>
      </c>
      <c r="K2325" s="198">
        <v>2.6499999999999999E-2</v>
      </c>
      <c r="L2325" s="198">
        <v>5.8500000000000003E-2</v>
      </c>
    </row>
    <row r="2326" spans="1:12" x14ac:dyDescent="0.25">
      <c r="A2326" s="8">
        <v>6</v>
      </c>
      <c r="B2326" s="3">
        <v>71</v>
      </c>
      <c r="C2326" s="5">
        <v>550000</v>
      </c>
      <c r="E2326" s="198">
        <v>0</v>
      </c>
      <c r="F2326" s="198">
        <v>0</v>
      </c>
      <c r="G2326" s="198">
        <v>0</v>
      </c>
      <c r="H2326" s="198">
        <v>1E-4</v>
      </c>
      <c r="I2326" s="198">
        <v>1E-3</v>
      </c>
      <c r="J2326" s="198">
        <v>5.4000000000000003E-3</v>
      </c>
      <c r="K2326" s="198">
        <v>1.8700000000000001E-2</v>
      </c>
      <c r="L2326" s="198">
        <v>4.6800000000000001E-2</v>
      </c>
    </row>
    <row r="2327" spans="1:12" x14ac:dyDescent="0.25">
      <c r="A2327" s="8">
        <v>6</v>
      </c>
      <c r="B2327" s="3">
        <v>72</v>
      </c>
      <c r="C2327" s="5">
        <v>550000</v>
      </c>
      <c r="E2327" s="198">
        <v>0</v>
      </c>
      <c r="F2327" s="198">
        <v>0</v>
      </c>
      <c r="G2327" s="198">
        <v>0</v>
      </c>
      <c r="H2327" s="198">
        <v>0</v>
      </c>
      <c r="I2327" s="198">
        <v>2.0000000000000001E-4</v>
      </c>
      <c r="J2327" s="198">
        <v>2E-3</v>
      </c>
      <c r="K2327" s="198">
        <v>9.9000000000000008E-3</v>
      </c>
      <c r="L2327" s="198">
        <v>3.1800000000000002E-2</v>
      </c>
    </row>
    <row r="2328" spans="1:12" x14ac:dyDescent="0.25">
      <c r="A2328" s="8">
        <v>6</v>
      </c>
      <c r="B2328" s="3">
        <v>73</v>
      </c>
      <c r="C2328" s="5">
        <v>550000</v>
      </c>
      <c r="E2328" s="198">
        <v>0</v>
      </c>
      <c r="F2328" s="198">
        <v>0</v>
      </c>
      <c r="G2328" s="198">
        <v>0</v>
      </c>
      <c r="H2328" s="198">
        <v>0</v>
      </c>
      <c r="I2328" s="198">
        <v>0</v>
      </c>
      <c r="J2328" s="198">
        <v>2.9999999999999997E-4</v>
      </c>
      <c r="K2328" s="198">
        <v>3.3E-3</v>
      </c>
      <c r="L2328" s="198">
        <v>1.7399999999999999E-2</v>
      </c>
    </row>
    <row r="2329" spans="1:12" x14ac:dyDescent="0.25">
      <c r="A2329" s="8">
        <v>6</v>
      </c>
      <c r="B2329" s="3">
        <v>74</v>
      </c>
      <c r="C2329" s="5">
        <v>550000</v>
      </c>
      <c r="E2329" s="198">
        <v>0</v>
      </c>
      <c r="F2329" s="198">
        <v>0</v>
      </c>
      <c r="G2329" s="198">
        <v>0</v>
      </c>
      <c r="H2329" s="198">
        <v>0</v>
      </c>
      <c r="I2329" s="198">
        <v>0</v>
      </c>
      <c r="J2329" s="198">
        <v>0</v>
      </c>
      <c r="K2329" s="198">
        <v>1E-3</v>
      </c>
      <c r="L2329" s="198">
        <v>9.4999999999999998E-3</v>
      </c>
    </row>
    <row r="2330" spans="1:12" x14ac:dyDescent="0.25">
      <c r="A2330" s="8">
        <v>7</v>
      </c>
      <c r="B2330" s="3">
        <v>56</v>
      </c>
      <c r="C2330" s="5">
        <v>550000</v>
      </c>
      <c r="E2330" s="198">
        <v>2.3999999999999998E-3</v>
      </c>
      <c r="F2330" s="198">
        <v>9.5999999999999992E-3</v>
      </c>
      <c r="G2330" s="198">
        <v>2.0799999999999999E-2</v>
      </c>
      <c r="H2330" s="198">
        <v>3.5400000000000001E-2</v>
      </c>
      <c r="I2330" s="198">
        <v>7.3400000000000007E-2</v>
      </c>
      <c r="J2330" s="198">
        <v>0.1211</v>
      </c>
      <c r="K2330" s="198">
        <v>0.17660000000000001</v>
      </c>
      <c r="L2330" s="198">
        <v>0.23880000000000001</v>
      </c>
    </row>
    <row r="2331" spans="1:12" x14ac:dyDescent="0.25">
      <c r="A2331" s="8">
        <v>7</v>
      </c>
      <c r="B2331" s="3">
        <v>57</v>
      </c>
      <c r="C2331" s="5">
        <v>550000</v>
      </c>
      <c r="E2331" s="198">
        <v>1.9E-3</v>
      </c>
      <c r="F2331" s="198">
        <v>8.0999999999999996E-3</v>
      </c>
      <c r="G2331" s="198">
        <v>1.8100000000000002E-2</v>
      </c>
      <c r="H2331" s="198">
        <v>3.15E-2</v>
      </c>
      <c r="I2331" s="198">
        <v>6.7000000000000004E-2</v>
      </c>
      <c r="J2331" s="198">
        <v>0.1123</v>
      </c>
      <c r="K2331" s="198">
        <v>0.16569999999999999</v>
      </c>
      <c r="L2331" s="198">
        <v>0.22600000000000001</v>
      </c>
    </row>
    <row r="2332" spans="1:12" x14ac:dyDescent="0.25">
      <c r="A2332" s="8">
        <v>7</v>
      </c>
      <c r="B2332" s="3">
        <v>58</v>
      </c>
      <c r="C2332" s="5">
        <v>550000</v>
      </c>
      <c r="E2332" s="198">
        <v>1.5E-3</v>
      </c>
      <c r="F2332" s="198">
        <v>6.8999999999999999E-3</v>
      </c>
      <c r="G2332" s="198">
        <v>1.5800000000000002E-2</v>
      </c>
      <c r="H2332" s="198">
        <v>2.8000000000000001E-2</v>
      </c>
      <c r="I2332" s="198">
        <v>6.1100000000000002E-2</v>
      </c>
      <c r="J2332" s="198">
        <v>0.1041</v>
      </c>
      <c r="K2332" s="198">
        <v>0.15529999999999999</v>
      </c>
      <c r="L2332" s="198">
        <v>0.21379999999999999</v>
      </c>
    </row>
    <row r="2333" spans="1:12" x14ac:dyDescent="0.25">
      <c r="A2333" s="8">
        <v>7</v>
      </c>
      <c r="B2333" s="3">
        <v>59</v>
      </c>
      <c r="C2333" s="5">
        <v>550000</v>
      </c>
      <c r="E2333" s="198">
        <v>1.1999999999999999E-3</v>
      </c>
      <c r="F2333" s="198">
        <v>5.7999999999999996E-3</v>
      </c>
      <c r="G2333" s="198">
        <v>1.3599999999999999E-2</v>
      </c>
      <c r="H2333" s="198">
        <v>2.47E-2</v>
      </c>
      <c r="I2333" s="198">
        <v>5.5300000000000002E-2</v>
      </c>
      <c r="J2333" s="198">
        <v>9.5799999999999996E-2</v>
      </c>
      <c r="K2333" s="198">
        <v>0.14480000000000001</v>
      </c>
      <c r="L2333" s="198">
        <v>0.20150000000000001</v>
      </c>
    </row>
    <row r="2334" spans="1:12" x14ac:dyDescent="0.25">
      <c r="A2334" s="8">
        <v>7</v>
      </c>
      <c r="B2334" s="3">
        <v>60</v>
      </c>
      <c r="C2334" s="5">
        <v>550000</v>
      </c>
      <c r="E2334" s="198">
        <v>8.9999999999999998E-4</v>
      </c>
      <c r="F2334" s="198">
        <v>4.7000000000000002E-3</v>
      </c>
      <c r="G2334" s="198">
        <v>1.1599999999999999E-2</v>
      </c>
      <c r="H2334" s="198">
        <v>2.1399999999999999E-2</v>
      </c>
      <c r="I2334" s="198">
        <v>4.9399999999999999E-2</v>
      </c>
      <c r="J2334" s="198">
        <v>8.7300000000000003E-2</v>
      </c>
      <c r="K2334" s="198">
        <v>0.1341</v>
      </c>
      <c r="L2334" s="198">
        <v>0.18890000000000001</v>
      </c>
    </row>
    <row r="2335" spans="1:12" x14ac:dyDescent="0.25">
      <c r="A2335" s="8">
        <v>7</v>
      </c>
      <c r="B2335" s="3">
        <v>61</v>
      </c>
      <c r="C2335" s="5">
        <v>550000</v>
      </c>
      <c r="E2335" s="198">
        <v>6.9999999999999999E-4</v>
      </c>
      <c r="F2335" s="198">
        <v>3.8E-3</v>
      </c>
      <c r="G2335" s="198">
        <v>9.5999999999999992E-3</v>
      </c>
      <c r="H2335" s="198">
        <v>1.83E-2</v>
      </c>
      <c r="I2335" s="198">
        <v>4.3700000000000003E-2</v>
      </c>
      <c r="J2335" s="198">
        <v>7.9100000000000004E-2</v>
      </c>
      <c r="K2335" s="198">
        <v>0.1235</v>
      </c>
      <c r="L2335" s="198">
        <v>0.17649999999999999</v>
      </c>
    </row>
    <row r="2336" spans="1:12" x14ac:dyDescent="0.25">
      <c r="A2336" s="8">
        <v>7</v>
      </c>
      <c r="B2336" s="3">
        <v>62</v>
      </c>
      <c r="C2336" s="5">
        <v>550000</v>
      </c>
      <c r="E2336" s="198">
        <v>5.0000000000000001E-4</v>
      </c>
      <c r="F2336" s="198">
        <v>2.8999999999999998E-3</v>
      </c>
      <c r="G2336" s="198">
        <v>7.7999999999999996E-3</v>
      </c>
      <c r="H2336" s="198">
        <v>1.54E-2</v>
      </c>
      <c r="I2336" s="198">
        <v>3.8100000000000002E-2</v>
      </c>
      <c r="J2336" s="198">
        <v>7.0800000000000002E-2</v>
      </c>
      <c r="K2336" s="198">
        <v>0.1128</v>
      </c>
      <c r="L2336" s="198">
        <v>0.16389999999999999</v>
      </c>
    </row>
    <row r="2337" spans="1:12" x14ac:dyDescent="0.25">
      <c r="A2337" s="8">
        <v>7</v>
      </c>
      <c r="B2337" s="3">
        <v>63</v>
      </c>
      <c r="C2337" s="5">
        <v>550000</v>
      </c>
      <c r="E2337" s="198">
        <v>2.9999999999999997E-4</v>
      </c>
      <c r="F2337" s="198">
        <v>2.2000000000000001E-3</v>
      </c>
      <c r="G2337" s="198">
        <v>6.1999999999999998E-3</v>
      </c>
      <c r="H2337" s="198">
        <v>1.2500000000000001E-2</v>
      </c>
      <c r="I2337" s="198">
        <v>3.2599999999999997E-2</v>
      </c>
      <c r="J2337" s="198">
        <v>6.2399999999999997E-2</v>
      </c>
      <c r="K2337" s="198">
        <v>0.10199999999999999</v>
      </c>
      <c r="L2337" s="198">
        <v>0.1517</v>
      </c>
    </row>
    <row r="2338" spans="1:12" x14ac:dyDescent="0.25">
      <c r="A2338" s="8">
        <v>7</v>
      </c>
      <c r="B2338" s="3">
        <v>64</v>
      </c>
      <c r="C2338" s="5">
        <v>550000</v>
      </c>
      <c r="E2338" s="198">
        <v>2.0000000000000001E-4</v>
      </c>
      <c r="F2338" s="198">
        <v>1.6000000000000001E-3</v>
      </c>
      <c r="G2338" s="198">
        <v>4.7000000000000002E-3</v>
      </c>
      <c r="H2338" s="198">
        <v>9.9000000000000008E-3</v>
      </c>
      <c r="I2338" s="198">
        <v>2.7300000000000001E-2</v>
      </c>
      <c r="J2338" s="198">
        <v>5.4300000000000001E-2</v>
      </c>
      <c r="K2338" s="198">
        <v>9.1200000000000003E-2</v>
      </c>
      <c r="L2338" s="198">
        <v>0.1406</v>
      </c>
    </row>
    <row r="2339" spans="1:12" x14ac:dyDescent="0.25">
      <c r="A2339" s="8">
        <v>7</v>
      </c>
      <c r="B2339" s="3">
        <v>65</v>
      </c>
      <c r="C2339" s="5">
        <v>550000</v>
      </c>
      <c r="E2339" s="198">
        <v>1E-4</v>
      </c>
      <c r="F2339" s="198">
        <v>1.1000000000000001E-3</v>
      </c>
      <c r="G2339" s="198">
        <v>3.3999999999999998E-3</v>
      </c>
      <c r="H2339" s="198">
        <v>7.6E-3</v>
      </c>
      <c r="I2339" s="198">
        <v>2.23E-2</v>
      </c>
      <c r="J2339" s="198">
        <v>4.6399999999999997E-2</v>
      </c>
      <c r="K2339" s="198">
        <v>8.1500000000000003E-2</v>
      </c>
      <c r="L2339" s="198">
        <v>0.1295</v>
      </c>
    </row>
    <row r="2340" spans="1:12" x14ac:dyDescent="0.25">
      <c r="A2340" s="8">
        <v>7</v>
      </c>
      <c r="B2340" s="3">
        <v>66</v>
      </c>
      <c r="C2340" s="5">
        <v>550000</v>
      </c>
      <c r="E2340" s="198">
        <v>1E-4</v>
      </c>
      <c r="F2340" s="198">
        <v>6.9999999999999999E-4</v>
      </c>
      <c r="G2340" s="198">
        <v>2.3999999999999998E-3</v>
      </c>
      <c r="H2340" s="198">
        <v>5.5999999999999999E-3</v>
      </c>
      <c r="I2340" s="198">
        <v>1.77E-2</v>
      </c>
      <c r="J2340" s="198">
        <v>3.8800000000000001E-2</v>
      </c>
      <c r="K2340" s="198">
        <v>7.2099999999999997E-2</v>
      </c>
      <c r="L2340" s="198">
        <v>0.11840000000000001</v>
      </c>
    </row>
    <row r="2341" spans="1:12" x14ac:dyDescent="0.25">
      <c r="A2341" s="8">
        <v>7</v>
      </c>
      <c r="B2341" s="3">
        <v>67</v>
      </c>
      <c r="C2341" s="5">
        <v>550000</v>
      </c>
      <c r="E2341" s="198">
        <v>0</v>
      </c>
      <c r="F2341" s="198">
        <v>4.0000000000000002E-4</v>
      </c>
      <c r="G2341" s="198">
        <v>1.5E-3</v>
      </c>
      <c r="H2341" s="198">
        <v>3.8E-3</v>
      </c>
      <c r="I2341" s="198">
        <v>1.32E-2</v>
      </c>
      <c r="J2341" s="198">
        <v>3.1600000000000003E-2</v>
      </c>
      <c r="K2341" s="198">
        <v>6.2300000000000001E-2</v>
      </c>
      <c r="L2341" s="198">
        <v>0.10639999999999999</v>
      </c>
    </row>
    <row r="2342" spans="1:12" x14ac:dyDescent="0.25">
      <c r="A2342" s="8">
        <v>7</v>
      </c>
      <c r="B2342" s="3">
        <v>68</v>
      </c>
      <c r="C2342" s="5">
        <v>550000</v>
      </c>
      <c r="E2342" s="198">
        <v>0</v>
      </c>
      <c r="F2342" s="198">
        <v>2.0000000000000001E-4</v>
      </c>
      <c r="G2342" s="198">
        <v>8.0000000000000004E-4</v>
      </c>
      <c r="H2342" s="198">
        <v>2.3E-3</v>
      </c>
      <c r="I2342" s="198">
        <v>9.1999999999999998E-3</v>
      </c>
      <c r="J2342" s="198">
        <v>2.4799999999999999E-2</v>
      </c>
      <c r="K2342" s="198">
        <v>5.2499999999999998E-2</v>
      </c>
      <c r="L2342" s="198">
        <v>9.4399999999999998E-2</v>
      </c>
    </row>
    <row r="2343" spans="1:12" x14ac:dyDescent="0.25">
      <c r="A2343" s="8">
        <v>7</v>
      </c>
      <c r="B2343" s="3">
        <v>69</v>
      </c>
      <c r="C2343" s="5">
        <v>550000</v>
      </c>
      <c r="E2343" s="198">
        <v>0</v>
      </c>
      <c r="F2343" s="198">
        <v>1E-4</v>
      </c>
      <c r="G2343" s="198">
        <v>4.0000000000000002E-4</v>
      </c>
      <c r="H2343" s="198">
        <v>1.2999999999999999E-3</v>
      </c>
      <c r="I2343" s="198">
        <v>6.1999999999999998E-3</v>
      </c>
      <c r="J2343" s="198">
        <v>1.89E-2</v>
      </c>
      <c r="K2343" s="198">
        <v>4.3400000000000001E-2</v>
      </c>
      <c r="L2343" s="198">
        <v>8.2799999999999999E-2</v>
      </c>
    </row>
    <row r="2344" spans="1:12" x14ac:dyDescent="0.25">
      <c r="A2344" s="8">
        <v>7</v>
      </c>
      <c r="B2344" s="3">
        <v>70</v>
      </c>
      <c r="C2344" s="5">
        <v>550000</v>
      </c>
      <c r="E2344" s="198">
        <v>0</v>
      </c>
      <c r="F2344" s="198">
        <v>0</v>
      </c>
      <c r="G2344" s="198">
        <v>1E-4</v>
      </c>
      <c r="H2344" s="198">
        <v>5.0000000000000001E-4</v>
      </c>
      <c r="I2344" s="198">
        <v>3.5000000000000001E-3</v>
      </c>
      <c r="J2344" s="198">
        <v>1.2800000000000001E-2</v>
      </c>
      <c r="K2344" s="198">
        <v>3.3399999999999999E-2</v>
      </c>
      <c r="L2344" s="198">
        <v>6.9500000000000006E-2</v>
      </c>
    </row>
    <row r="2345" spans="1:12" x14ac:dyDescent="0.25">
      <c r="A2345" s="8">
        <v>7</v>
      </c>
      <c r="B2345" s="3">
        <v>71</v>
      </c>
      <c r="C2345" s="5">
        <v>550000</v>
      </c>
      <c r="E2345" s="198">
        <v>0</v>
      </c>
      <c r="F2345" s="198">
        <v>0</v>
      </c>
      <c r="G2345" s="198">
        <v>0</v>
      </c>
      <c r="H2345" s="198">
        <v>2.0000000000000001E-4</v>
      </c>
      <c r="I2345" s="198">
        <v>1.6000000000000001E-3</v>
      </c>
      <c r="J2345" s="198">
        <v>7.7999999999999996E-3</v>
      </c>
      <c r="K2345" s="198">
        <v>2.4299999999999999E-2</v>
      </c>
      <c r="L2345" s="198">
        <v>5.67E-2</v>
      </c>
    </row>
    <row r="2346" spans="1:12" x14ac:dyDescent="0.25">
      <c r="A2346" s="8">
        <v>7</v>
      </c>
      <c r="B2346" s="3">
        <v>72</v>
      </c>
      <c r="C2346" s="5">
        <v>550000</v>
      </c>
      <c r="E2346" s="198">
        <v>0</v>
      </c>
      <c r="F2346" s="198">
        <v>0</v>
      </c>
      <c r="G2346" s="198">
        <v>0</v>
      </c>
      <c r="H2346" s="198">
        <v>0</v>
      </c>
      <c r="I2346" s="198">
        <v>4.0000000000000002E-4</v>
      </c>
      <c r="J2346" s="198">
        <v>3.0999999999999999E-3</v>
      </c>
      <c r="K2346" s="198">
        <v>1.38E-2</v>
      </c>
      <c r="L2346" s="198">
        <v>4.0099999999999997E-2</v>
      </c>
    </row>
    <row r="2347" spans="1:12" x14ac:dyDescent="0.25">
      <c r="A2347" s="8">
        <v>7</v>
      </c>
      <c r="B2347" s="3">
        <v>73</v>
      </c>
      <c r="C2347" s="5">
        <v>550000</v>
      </c>
      <c r="E2347" s="198">
        <v>0</v>
      </c>
      <c r="F2347" s="198">
        <v>0</v>
      </c>
      <c r="G2347" s="198">
        <v>0</v>
      </c>
      <c r="H2347" s="198">
        <v>0</v>
      </c>
      <c r="I2347" s="198">
        <v>0</v>
      </c>
      <c r="J2347" s="198">
        <v>5.9999999999999995E-4</v>
      </c>
      <c r="K2347" s="198">
        <v>5.3E-3</v>
      </c>
      <c r="L2347" s="198">
        <v>2.3699999999999999E-2</v>
      </c>
    </row>
    <row r="2348" spans="1:12" x14ac:dyDescent="0.25">
      <c r="A2348" s="8">
        <v>7</v>
      </c>
      <c r="B2348" s="3">
        <v>74</v>
      </c>
      <c r="C2348" s="5">
        <v>550000</v>
      </c>
      <c r="E2348" s="198">
        <v>0</v>
      </c>
      <c r="F2348" s="198">
        <v>0</v>
      </c>
      <c r="G2348" s="198">
        <v>0</v>
      </c>
      <c r="H2348" s="198">
        <v>0</v>
      </c>
      <c r="I2348" s="198">
        <v>0</v>
      </c>
      <c r="J2348" s="198">
        <v>1E-4</v>
      </c>
      <c r="K2348" s="198">
        <v>1.9E-3</v>
      </c>
      <c r="L2348" s="198">
        <v>1.41E-2</v>
      </c>
    </row>
    <row r="2349" spans="1:12" x14ac:dyDescent="0.25">
      <c r="A2349" s="8">
        <v>8</v>
      </c>
      <c r="B2349" s="3">
        <v>56</v>
      </c>
      <c r="C2349" s="5">
        <v>550000</v>
      </c>
      <c r="E2349" s="198">
        <v>3.5999999999999999E-3</v>
      </c>
      <c r="F2349" s="198">
        <v>1.2699999999999999E-2</v>
      </c>
      <c r="G2349" s="198">
        <v>2.58E-2</v>
      </c>
      <c r="H2349" s="198">
        <v>4.24E-2</v>
      </c>
      <c r="I2349" s="198">
        <v>8.3799999999999999E-2</v>
      </c>
      <c r="J2349" s="198">
        <v>0.13420000000000001</v>
      </c>
      <c r="K2349" s="198">
        <v>0.1918</v>
      </c>
      <c r="L2349" s="198">
        <v>0.25559999999999999</v>
      </c>
    </row>
    <row r="2350" spans="1:12" x14ac:dyDescent="0.25">
      <c r="A2350" s="8">
        <v>8</v>
      </c>
      <c r="B2350" s="3">
        <v>57</v>
      </c>
      <c r="C2350" s="5">
        <v>550000</v>
      </c>
      <c r="E2350" s="198">
        <v>2.8999999999999998E-3</v>
      </c>
      <c r="F2350" s="198">
        <v>1.09E-2</v>
      </c>
      <c r="G2350" s="198">
        <v>2.2800000000000001E-2</v>
      </c>
      <c r="H2350" s="198">
        <v>3.7999999999999999E-2</v>
      </c>
      <c r="I2350" s="198">
        <v>7.6799999999999993E-2</v>
      </c>
      <c r="J2350" s="198">
        <v>0.12479999999999999</v>
      </c>
      <c r="K2350" s="198">
        <v>0.18029999999999999</v>
      </c>
      <c r="L2350" s="198">
        <v>0.24229999999999999</v>
      </c>
    </row>
    <row r="2351" spans="1:12" x14ac:dyDescent="0.25">
      <c r="A2351" s="8">
        <v>8</v>
      </c>
      <c r="B2351" s="3">
        <v>58</v>
      </c>
      <c r="C2351" s="5">
        <v>550000</v>
      </c>
      <c r="E2351" s="198">
        <v>2.3999999999999998E-3</v>
      </c>
      <c r="F2351" s="198">
        <v>9.4000000000000004E-3</v>
      </c>
      <c r="G2351" s="198">
        <v>2.01E-2</v>
      </c>
      <c r="H2351" s="198">
        <v>3.4099999999999998E-2</v>
      </c>
      <c r="I2351" s="198">
        <v>7.0400000000000004E-2</v>
      </c>
      <c r="J2351" s="198">
        <v>0.11600000000000001</v>
      </c>
      <c r="K2351" s="198">
        <v>0.16930000000000001</v>
      </c>
      <c r="L2351" s="198">
        <v>0.22950000000000001</v>
      </c>
    </row>
    <row r="2352" spans="1:12" x14ac:dyDescent="0.25">
      <c r="A2352" s="8">
        <v>8</v>
      </c>
      <c r="B2352" s="3">
        <v>59</v>
      </c>
      <c r="C2352" s="5">
        <v>550000</v>
      </c>
      <c r="E2352" s="198">
        <v>2E-3</v>
      </c>
      <c r="F2352" s="198">
        <v>8.0000000000000002E-3</v>
      </c>
      <c r="G2352" s="198">
        <v>1.7500000000000002E-2</v>
      </c>
      <c r="H2352" s="198">
        <v>3.0300000000000001E-2</v>
      </c>
      <c r="I2352" s="198">
        <v>6.4000000000000001E-2</v>
      </c>
      <c r="J2352" s="198">
        <v>0.1071</v>
      </c>
      <c r="K2352" s="198">
        <v>0.15820000000000001</v>
      </c>
      <c r="L2352" s="198">
        <v>0.2165</v>
      </c>
    </row>
    <row r="2353" spans="1:12" x14ac:dyDescent="0.25">
      <c r="A2353" s="8">
        <v>8</v>
      </c>
      <c r="B2353" s="3">
        <v>60</v>
      </c>
      <c r="C2353" s="5">
        <v>550000</v>
      </c>
      <c r="E2353" s="198">
        <v>1.6000000000000001E-3</v>
      </c>
      <c r="F2353" s="198">
        <v>6.6E-3</v>
      </c>
      <c r="G2353" s="198">
        <v>1.4999999999999999E-2</v>
      </c>
      <c r="H2353" s="198">
        <v>2.6499999999999999E-2</v>
      </c>
      <c r="I2353" s="198">
        <v>5.7599999999999998E-2</v>
      </c>
      <c r="J2353" s="198">
        <v>9.8100000000000007E-2</v>
      </c>
      <c r="K2353" s="198">
        <v>0.1469</v>
      </c>
      <c r="L2353" s="198">
        <v>0.20330000000000001</v>
      </c>
    </row>
    <row r="2354" spans="1:12" x14ac:dyDescent="0.25">
      <c r="A2354" s="8">
        <v>8</v>
      </c>
      <c r="B2354" s="3">
        <v>61</v>
      </c>
      <c r="C2354" s="5">
        <v>550000</v>
      </c>
      <c r="E2354" s="198">
        <v>1.1999999999999999E-3</v>
      </c>
      <c r="F2354" s="198">
        <v>5.4000000000000003E-3</v>
      </c>
      <c r="G2354" s="198">
        <v>1.2699999999999999E-2</v>
      </c>
      <c r="H2354" s="198">
        <v>2.29E-2</v>
      </c>
      <c r="I2354" s="198">
        <v>5.1299999999999998E-2</v>
      </c>
      <c r="J2354" s="198">
        <v>8.9099999999999999E-2</v>
      </c>
      <c r="K2354" s="198">
        <v>0.1356</v>
      </c>
      <c r="L2354" s="198">
        <v>0.19020000000000001</v>
      </c>
    </row>
    <row r="2355" spans="1:12" x14ac:dyDescent="0.25">
      <c r="A2355" s="8">
        <v>8</v>
      </c>
      <c r="B2355" s="3">
        <v>62</v>
      </c>
      <c r="C2355" s="5">
        <v>550000</v>
      </c>
      <c r="E2355" s="198">
        <v>8.9999999999999998E-4</v>
      </c>
      <c r="F2355" s="198">
        <v>4.3E-3</v>
      </c>
      <c r="G2355" s="198">
        <v>1.0500000000000001E-2</v>
      </c>
      <c r="H2355" s="198">
        <v>1.9400000000000001E-2</v>
      </c>
      <c r="I2355" s="198">
        <v>4.4999999999999998E-2</v>
      </c>
      <c r="J2355" s="198">
        <v>8.0199999999999994E-2</v>
      </c>
      <c r="K2355" s="198">
        <v>0.12429999999999999</v>
      </c>
      <c r="L2355" s="198">
        <v>0.1769</v>
      </c>
    </row>
    <row r="2356" spans="1:12" x14ac:dyDescent="0.25">
      <c r="A2356" s="8">
        <v>8</v>
      </c>
      <c r="B2356" s="3">
        <v>63</v>
      </c>
      <c r="C2356" s="5">
        <v>550000</v>
      </c>
      <c r="E2356" s="198">
        <v>5.9999999999999995E-4</v>
      </c>
      <c r="F2356" s="198">
        <v>3.3E-3</v>
      </c>
      <c r="G2356" s="198">
        <v>8.3999999999999995E-3</v>
      </c>
      <c r="H2356" s="198">
        <v>1.61E-2</v>
      </c>
      <c r="I2356" s="198">
        <v>3.8800000000000001E-2</v>
      </c>
      <c r="J2356" s="198">
        <v>7.1099999999999997E-2</v>
      </c>
      <c r="K2356" s="198">
        <v>0.11260000000000001</v>
      </c>
      <c r="L2356" s="198">
        <v>0.16489999999999999</v>
      </c>
    </row>
    <row r="2357" spans="1:12" x14ac:dyDescent="0.25">
      <c r="A2357" s="8">
        <v>8</v>
      </c>
      <c r="B2357" s="3">
        <v>64</v>
      </c>
      <c r="C2357" s="5">
        <v>550000</v>
      </c>
      <c r="E2357" s="198">
        <v>4.0000000000000002E-4</v>
      </c>
      <c r="F2357" s="198">
        <v>2.3999999999999998E-3</v>
      </c>
      <c r="G2357" s="198">
        <v>6.4999999999999997E-3</v>
      </c>
      <c r="H2357" s="198">
        <v>1.29E-2</v>
      </c>
      <c r="I2357" s="198">
        <v>3.2800000000000003E-2</v>
      </c>
      <c r="J2357" s="198">
        <v>6.2100000000000002E-2</v>
      </c>
      <c r="K2357" s="198">
        <v>0.1013</v>
      </c>
      <c r="L2357" s="198">
        <v>0.1535</v>
      </c>
    </row>
    <row r="2358" spans="1:12" x14ac:dyDescent="0.25">
      <c r="A2358" s="8">
        <v>8</v>
      </c>
      <c r="B2358" s="3">
        <v>65</v>
      </c>
      <c r="C2358" s="5">
        <v>550000</v>
      </c>
      <c r="E2358" s="198">
        <v>2.9999999999999997E-4</v>
      </c>
      <c r="F2358" s="198">
        <v>1.6999999999999999E-3</v>
      </c>
      <c r="G2358" s="198">
        <v>4.8999999999999998E-3</v>
      </c>
      <c r="H2358" s="198">
        <v>1.01E-2</v>
      </c>
      <c r="I2358" s="198">
        <v>2.7E-2</v>
      </c>
      <c r="J2358" s="198">
        <v>5.3400000000000003E-2</v>
      </c>
      <c r="K2358" s="198">
        <v>9.1300000000000006E-2</v>
      </c>
      <c r="L2358" s="198">
        <v>0.1419</v>
      </c>
    </row>
    <row r="2359" spans="1:12" x14ac:dyDescent="0.25">
      <c r="A2359" s="8">
        <v>8</v>
      </c>
      <c r="B2359" s="3">
        <v>66</v>
      </c>
      <c r="C2359" s="5">
        <v>550000</v>
      </c>
      <c r="E2359" s="198">
        <v>2.0000000000000001E-4</v>
      </c>
      <c r="F2359" s="198">
        <v>1.1000000000000001E-3</v>
      </c>
      <c r="G2359" s="198">
        <v>3.5000000000000001E-3</v>
      </c>
      <c r="H2359" s="198">
        <v>7.4999999999999997E-3</v>
      </c>
      <c r="I2359" s="198">
        <v>2.1700000000000001E-2</v>
      </c>
      <c r="J2359" s="198">
        <v>4.5199999999999997E-2</v>
      </c>
      <c r="K2359" s="198">
        <v>8.1500000000000003E-2</v>
      </c>
      <c r="L2359" s="198">
        <v>0.13039999999999999</v>
      </c>
    </row>
    <row r="2360" spans="1:12" x14ac:dyDescent="0.25">
      <c r="A2360" s="8">
        <v>8</v>
      </c>
      <c r="B2360" s="3">
        <v>67</v>
      </c>
      <c r="C2360" s="5">
        <v>550000</v>
      </c>
      <c r="E2360" s="198">
        <v>1E-4</v>
      </c>
      <c r="F2360" s="198">
        <v>6.9999999999999999E-4</v>
      </c>
      <c r="G2360" s="198">
        <v>2.3E-3</v>
      </c>
      <c r="H2360" s="198">
        <v>5.1999999999999998E-3</v>
      </c>
      <c r="I2360" s="198">
        <v>1.6400000000000001E-2</v>
      </c>
      <c r="J2360" s="198">
        <v>3.7400000000000003E-2</v>
      </c>
      <c r="K2360" s="198">
        <v>7.0999999999999994E-2</v>
      </c>
      <c r="L2360" s="198">
        <v>0.11799999999999999</v>
      </c>
    </row>
    <row r="2361" spans="1:12" x14ac:dyDescent="0.25">
      <c r="A2361" s="8">
        <v>8</v>
      </c>
      <c r="B2361" s="3">
        <v>68</v>
      </c>
      <c r="C2361" s="5">
        <v>550000</v>
      </c>
      <c r="E2361" s="198">
        <v>0</v>
      </c>
      <c r="F2361" s="198">
        <v>2.9999999999999997E-4</v>
      </c>
      <c r="G2361" s="198">
        <v>1.2999999999999999E-3</v>
      </c>
      <c r="H2361" s="198">
        <v>3.3E-3</v>
      </c>
      <c r="I2361" s="198">
        <v>1.18E-2</v>
      </c>
      <c r="J2361" s="198">
        <v>2.9899999999999999E-2</v>
      </c>
      <c r="K2361" s="198">
        <v>6.0499999999999998E-2</v>
      </c>
      <c r="L2361" s="198">
        <v>0.1055</v>
      </c>
    </row>
    <row r="2362" spans="1:12" x14ac:dyDescent="0.25">
      <c r="A2362" s="8">
        <v>8</v>
      </c>
      <c r="B2362" s="3">
        <v>69</v>
      </c>
      <c r="C2362" s="5">
        <v>550000</v>
      </c>
      <c r="E2362" s="198">
        <v>0</v>
      </c>
      <c r="F2362" s="198">
        <v>2.0000000000000001E-4</v>
      </c>
      <c r="G2362" s="198">
        <v>6.9999999999999999E-4</v>
      </c>
      <c r="H2362" s="198">
        <v>1.9E-3</v>
      </c>
      <c r="I2362" s="198">
        <v>8.2000000000000007E-3</v>
      </c>
      <c r="J2362" s="198">
        <v>2.3199999999999998E-2</v>
      </c>
      <c r="K2362" s="198">
        <v>5.0799999999999998E-2</v>
      </c>
      <c r="L2362" s="198">
        <v>9.3399999999999997E-2</v>
      </c>
    </row>
    <row r="2363" spans="1:12" x14ac:dyDescent="0.25">
      <c r="A2363" s="8">
        <v>8</v>
      </c>
      <c r="B2363" s="3">
        <v>70</v>
      </c>
      <c r="C2363" s="5">
        <v>550000</v>
      </c>
      <c r="E2363" s="198">
        <v>0</v>
      </c>
      <c r="F2363" s="198">
        <v>0</v>
      </c>
      <c r="G2363" s="198">
        <v>2.9999999999999997E-4</v>
      </c>
      <c r="H2363" s="198">
        <v>8.0000000000000004E-4</v>
      </c>
      <c r="I2363" s="198">
        <v>4.7999999999999996E-3</v>
      </c>
      <c r="J2363" s="198">
        <v>1.6199999999999999E-2</v>
      </c>
      <c r="K2363" s="198">
        <v>3.9800000000000002E-2</v>
      </c>
      <c r="L2363" s="198">
        <v>7.9399999999999998E-2</v>
      </c>
    </row>
    <row r="2364" spans="1:12" x14ac:dyDescent="0.25">
      <c r="A2364" s="8">
        <v>8</v>
      </c>
      <c r="B2364" s="3">
        <v>71</v>
      </c>
      <c r="C2364" s="5">
        <v>550000</v>
      </c>
      <c r="E2364" s="198">
        <v>0</v>
      </c>
      <c r="F2364" s="198">
        <v>0</v>
      </c>
      <c r="G2364" s="198">
        <v>1E-4</v>
      </c>
      <c r="H2364" s="198">
        <v>2.9999999999999997E-4</v>
      </c>
      <c r="I2364" s="198">
        <v>2.3999999999999998E-3</v>
      </c>
      <c r="J2364" s="198">
        <v>1.04E-2</v>
      </c>
      <c r="K2364" s="198">
        <v>2.98E-2</v>
      </c>
      <c r="L2364" s="198">
        <v>6.59E-2</v>
      </c>
    </row>
    <row r="2365" spans="1:12" x14ac:dyDescent="0.25">
      <c r="A2365" s="8">
        <v>8</v>
      </c>
      <c r="B2365" s="3">
        <v>72</v>
      </c>
      <c r="C2365" s="5">
        <v>550000</v>
      </c>
      <c r="E2365" s="198">
        <v>0</v>
      </c>
      <c r="F2365" s="198">
        <v>0</v>
      </c>
      <c r="G2365" s="198">
        <v>0</v>
      </c>
      <c r="H2365" s="198">
        <v>0</v>
      </c>
      <c r="I2365" s="198">
        <v>6.9999999999999999E-4</v>
      </c>
      <c r="J2365" s="198">
        <v>4.4999999999999997E-3</v>
      </c>
      <c r="K2365" s="198">
        <v>1.78E-2</v>
      </c>
      <c r="L2365" s="198">
        <v>4.82E-2</v>
      </c>
    </row>
    <row r="2366" spans="1:12" x14ac:dyDescent="0.25">
      <c r="A2366" s="8">
        <v>8</v>
      </c>
      <c r="B2366" s="3">
        <v>73</v>
      </c>
      <c r="C2366" s="5">
        <v>550000</v>
      </c>
      <c r="E2366" s="198">
        <v>0</v>
      </c>
      <c r="F2366" s="198">
        <v>0</v>
      </c>
      <c r="G2366" s="198">
        <v>0</v>
      </c>
      <c r="H2366" s="198">
        <v>0</v>
      </c>
      <c r="I2366" s="198">
        <v>1E-4</v>
      </c>
      <c r="J2366" s="198">
        <v>1.1000000000000001E-3</v>
      </c>
      <c r="K2366" s="198">
        <v>7.6E-3</v>
      </c>
      <c r="L2366" s="198">
        <v>3.0200000000000001E-2</v>
      </c>
    </row>
    <row r="2367" spans="1:12" x14ac:dyDescent="0.25">
      <c r="A2367" s="8">
        <v>8</v>
      </c>
      <c r="B2367" s="3">
        <v>74</v>
      </c>
      <c r="C2367" s="5">
        <v>550000</v>
      </c>
      <c r="E2367" s="198">
        <v>0</v>
      </c>
      <c r="F2367" s="198">
        <v>0</v>
      </c>
      <c r="G2367" s="198">
        <v>0</v>
      </c>
      <c r="H2367" s="198">
        <v>0</v>
      </c>
      <c r="I2367" s="198">
        <v>0</v>
      </c>
      <c r="J2367" s="198">
        <v>2.0000000000000001E-4</v>
      </c>
      <c r="K2367" s="198">
        <v>3.0999999999999999E-3</v>
      </c>
      <c r="L2367" s="198">
        <v>1.9300000000000001E-2</v>
      </c>
    </row>
    <row r="2368" spans="1:12" x14ac:dyDescent="0.25">
      <c r="A2368" s="8">
        <v>9</v>
      </c>
      <c r="B2368" s="3">
        <v>56</v>
      </c>
      <c r="C2368" s="5">
        <v>550000</v>
      </c>
      <c r="E2368" s="198">
        <v>5.1999999999999998E-3</v>
      </c>
      <c r="F2368" s="198">
        <v>1.6799999999999999E-2</v>
      </c>
      <c r="G2368" s="198">
        <v>3.27E-2</v>
      </c>
      <c r="H2368" s="198">
        <v>5.1900000000000002E-2</v>
      </c>
      <c r="I2368" s="198">
        <v>9.8500000000000004E-2</v>
      </c>
      <c r="J2368" s="198">
        <v>0.15359999999999999</v>
      </c>
      <c r="K2368" s="198">
        <v>0.21529999999999999</v>
      </c>
      <c r="L2368" s="198">
        <v>0.2823</v>
      </c>
    </row>
    <row r="2369" spans="1:12" x14ac:dyDescent="0.25">
      <c r="A2369" s="8">
        <v>9</v>
      </c>
      <c r="B2369" s="3">
        <v>57</v>
      </c>
      <c r="C2369" s="5">
        <v>550000</v>
      </c>
      <c r="E2369" s="198">
        <v>4.4000000000000003E-3</v>
      </c>
      <c r="F2369" s="198">
        <v>1.47E-2</v>
      </c>
      <c r="G2369" s="198">
        <v>2.92E-2</v>
      </c>
      <c r="H2369" s="198">
        <v>4.7100000000000003E-2</v>
      </c>
      <c r="I2369" s="198">
        <v>9.11E-2</v>
      </c>
      <c r="J2369" s="198">
        <v>0.14380000000000001</v>
      </c>
      <c r="K2369" s="198">
        <v>0.20319999999999999</v>
      </c>
      <c r="L2369" s="198">
        <v>0.26829999999999998</v>
      </c>
    </row>
    <row r="2370" spans="1:12" x14ac:dyDescent="0.25">
      <c r="A2370" s="8">
        <v>9</v>
      </c>
      <c r="B2370" s="3">
        <v>58</v>
      </c>
      <c r="C2370" s="5">
        <v>550000</v>
      </c>
      <c r="E2370" s="198">
        <v>3.7000000000000002E-3</v>
      </c>
      <c r="F2370" s="198">
        <v>1.29E-2</v>
      </c>
      <c r="G2370" s="198">
        <v>2.6100000000000002E-2</v>
      </c>
      <c r="H2370" s="198">
        <v>4.2700000000000002E-2</v>
      </c>
      <c r="I2370" s="198">
        <v>8.4199999999999997E-2</v>
      </c>
      <c r="J2370" s="198">
        <v>0.1343</v>
      </c>
      <c r="K2370" s="198">
        <v>0.1915</v>
      </c>
      <c r="L2370" s="198">
        <v>0.25469999999999998</v>
      </c>
    </row>
    <row r="2371" spans="1:12" x14ac:dyDescent="0.25">
      <c r="A2371" s="8">
        <v>9</v>
      </c>
      <c r="B2371" s="3">
        <v>59</v>
      </c>
      <c r="C2371" s="5">
        <v>550000</v>
      </c>
      <c r="E2371" s="198">
        <v>3.0999999999999999E-3</v>
      </c>
      <c r="F2371" s="198">
        <v>1.11E-2</v>
      </c>
      <c r="G2371" s="198">
        <v>2.3099999999999999E-2</v>
      </c>
      <c r="H2371" s="198">
        <v>3.8399999999999997E-2</v>
      </c>
      <c r="I2371" s="198">
        <v>7.7100000000000002E-2</v>
      </c>
      <c r="J2371" s="198">
        <v>0.12470000000000001</v>
      </c>
      <c r="K2371" s="198">
        <v>0.17960000000000001</v>
      </c>
      <c r="L2371" s="198">
        <v>0.24079999999999999</v>
      </c>
    </row>
    <row r="2372" spans="1:12" x14ac:dyDescent="0.25">
      <c r="A2372" s="8">
        <v>9</v>
      </c>
      <c r="B2372" s="3">
        <v>60</v>
      </c>
      <c r="C2372" s="5">
        <v>550000</v>
      </c>
      <c r="E2372" s="198">
        <v>2.5000000000000001E-3</v>
      </c>
      <c r="F2372" s="198">
        <v>9.4999999999999998E-3</v>
      </c>
      <c r="G2372" s="198">
        <v>2.01E-2</v>
      </c>
      <c r="H2372" s="198">
        <v>3.4000000000000002E-2</v>
      </c>
      <c r="I2372" s="198">
        <v>7.0000000000000007E-2</v>
      </c>
      <c r="J2372" s="198">
        <v>0.1149</v>
      </c>
      <c r="K2372" s="198">
        <v>0.1673</v>
      </c>
      <c r="L2372" s="198">
        <v>0.2266</v>
      </c>
    </row>
    <row r="2373" spans="1:12" x14ac:dyDescent="0.25">
      <c r="A2373" s="8">
        <v>9</v>
      </c>
      <c r="B2373" s="3">
        <v>61</v>
      </c>
      <c r="C2373" s="5">
        <v>550000</v>
      </c>
      <c r="E2373" s="198">
        <v>2E-3</v>
      </c>
      <c r="F2373" s="198">
        <v>7.9000000000000008E-3</v>
      </c>
      <c r="G2373" s="198">
        <v>1.7299999999999999E-2</v>
      </c>
      <c r="H2373" s="198">
        <v>2.98E-2</v>
      </c>
      <c r="I2373" s="198">
        <v>6.2899999999999998E-2</v>
      </c>
      <c r="J2373" s="198">
        <v>0.1051</v>
      </c>
      <c r="K2373" s="198">
        <v>0.15509999999999999</v>
      </c>
      <c r="L2373" s="198">
        <v>0.21229999999999999</v>
      </c>
    </row>
    <row r="2374" spans="1:12" x14ac:dyDescent="0.25">
      <c r="A2374" s="8">
        <v>9</v>
      </c>
      <c r="B2374" s="3">
        <v>62</v>
      </c>
      <c r="C2374" s="5">
        <v>550000</v>
      </c>
      <c r="E2374" s="198">
        <v>1.5E-3</v>
      </c>
      <c r="F2374" s="198">
        <v>6.4999999999999997E-3</v>
      </c>
      <c r="G2374" s="198">
        <v>1.46E-2</v>
      </c>
      <c r="H2374" s="198">
        <v>2.5700000000000001E-2</v>
      </c>
      <c r="I2374" s="198">
        <v>5.5899999999999998E-2</v>
      </c>
      <c r="J2374" s="198">
        <v>9.5100000000000004E-2</v>
      </c>
      <c r="K2374" s="198">
        <v>0.1426</v>
      </c>
      <c r="L2374" s="198">
        <v>0.19789999999999999</v>
      </c>
    </row>
    <row r="2375" spans="1:12" x14ac:dyDescent="0.25">
      <c r="A2375" s="8">
        <v>9</v>
      </c>
      <c r="B2375" s="3">
        <v>63</v>
      </c>
      <c r="C2375" s="5">
        <v>550000</v>
      </c>
      <c r="E2375" s="198">
        <v>1.1000000000000001E-3</v>
      </c>
      <c r="F2375" s="198">
        <v>5.1000000000000004E-3</v>
      </c>
      <c r="G2375" s="198">
        <v>1.2E-2</v>
      </c>
      <c r="H2375" s="198">
        <v>2.1700000000000001E-2</v>
      </c>
      <c r="I2375" s="198">
        <v>4.87E-2</v>
      </c>
      <c r="J2375" s="198">
        <v>8.4900000000000003E-2</v>
      </c>
      <c r="K2375" s="198">
        <v>0.12970000000000001</v>
      </c>
      <c r="L2375" s="198">
        <v>0.1862</v>
      </c>
    </row>
    <row r="2376" spans="1:12" x14ac:dyDescent="0.25">
      <c r="A2376" s="8">
        <v>9</v>
      </c>
      <c r="B2376" s="3">
        <v>64</v>
      </c>
      <c r="C2376" s="5">
        <v>550000</v>
      </c>
      <c r="E2376" s="198">
        <v>8.0000000000000004E-4</v>
      </c>
      <c r="F2376" s="198">
        <v>3.8999999999999998E-3</v>
      </c>
      <c r="G2376" s="198">
        <v>9.5999999999999992E-3</v>
      </c>
      <c r="H2376" s="198">
        <v>1.78E-2</v>
      </c>
      <c r="I2376" s="198">
        <v>4.1599999999999998E-2</v>
      </c>
      <c r="J2376" s="198">
        <v>7.4800000000000005E-2</v>
      </c>
      <c r="K2376" s="198">
        <v>0.1179</v>
      </c>
      <c r="L2376" s="198">
        <v>0.17460000000000001</v>
      </c>
    </row>
    <row r="2377" spans="1:12" x14ac:dyDescent="0.25">
      <c r="A2377" s="8">
        <v>9</v>
      </c>
      <c r="B2377" s="3">
        <v>65</v>
      </c>
      <c r="C2377" s="5">
        <v>550000</v>
      </c>
      <c r="E2377" s="198">
        <v>5.0000000000000001E-4</v>
      </c>
      <c r="F2377" s="198">
        <v>2.8E-3</v>
      </c>
      <c r="G2377" s="198">
        <v>7.4000000000000003E-3</v>
      </c>
      <c r="H2377" s="198">
        <v>1.4200000000000001E-2</v>
      </c>
      <c r="I2377" s="198">
        <v>3.4799999999999998E-2</v>
      </c>
      <c r="J2377" s="198">
        <v>6.4699999999999994E-2</v>
      </c>
      <c r="K2377" s="198">
        <v>0.1074</v>
      </c>
      <c r="L2377" s="198">
        <v>0.16259999999999999</v>
      </c>
    </row>
    <row r="2378" spans="1:12" x14ac:dyDescent="0.25">
      <c r="A2378" s="8">
        <v>9</v>
      </c>
      <c r="B2378" s="3">
        <v>66</v>
      </c>
      <c r="C2378" s="5">
        <v>550000</v>
      </c>
      <c r="E2378" s="198">
        <v>2.9999999999999997E-4</v>
      </c>
      <c r="F2378" s="198">
        <v>2E-3</v>
      </c>
      <c r="G2378" s="198">
        <v>5.4000000000000003E-3</v>
      </c>
      <c r="H2378" s="198">
        <v>1.09E-2</v>
      </c>
      <c r="I2378" s="198">
        <v>2.8400000000000002E-2</v>
      </c>
      <c r="J2378" s="198">
        <v>5.5899999999999998E-2</v>
      </c>
      <c r="K2378" s="198">
        <v>9.7000000000000003E-2</v>
      </c>
      <c r="L2378" s="198">
        <v>0.15060000000000001</v>
      </c>
    </row>
    <row r="2379" spans="1:12" x14ac:dyDescent="0.25">
      <c r="A2379" s="8">
        <v>9</v>
      </c>
      <c r="B2379" s="3">
        <v>67</v>
      </c>
      <c r="C2379" s="5">
        <v>550000</v>
      </c>
      <c r="E2379" s="198">
        <v>2.0000000000000001E-4</v>
      </c>
      <c r="F2379" s="198">
        <v>1.1999999999999999E-3</v>
      </c>
      <c r="G2379" s="198">
        <v>3.7000000000000002E-3</v>
      </c>
      <c r="H2379" s="198">
        <v>7.7999999999999996E-3</v>
      </c>
      <c r="I2379" s="198">
        <v>2.1899999999999999E-2</v>
      </c>
      <c r="J2379" s="198">
        <v>4.7199999999999999E-2</v>
      </c>
      <c r="K2379" s="198">
        <v>8.5599999999999996E-2</v>
      </c>
      <c r="L2379" s="198">
        <v>0.13769999999999999</v>
      </c>
    </row>
    <row r="2380" spans="1:12" x14ac:dyDescent="0.25">
      <c r="A2380" s="8">
        <v>9</v>
      </c>
      <c r="B2380" s="3">
        <v>68</v>
      </c>
      <c r="C2380" s="5">
        <v>550000</v>
      </c>
      <c r="E2380" s="198">
        <v>1E-4</v>
      </c>
      <c r="F2380" s="198">
        <v>6.9999999999999999E-4</v>
      </c>
      <c r="G2380" s="198">
        <v>2.2000000000000001E-3</v>
      </c>
      <c r="H2380" s="198">
        <v>5.1000000000000004E-3</v>
      </c>
      <c r="I2380" s="198">
        <v>1.6299999999999999E-2</v>
      </c>
      <c r="J2380" s="198">
        <v>3.8600000000000002E-2</v>
      </c>
      <c r="K2380" s="198">
        <v>7.4300000000000005E-2</v>
      </c>
      <c r="L2380" s="198">
        <v>0.1246</v>
      </c>
    </row>
    <row r="2381" spans="1:12" x14ac:dyDescent="0.25">
      <c r="A2381" s="8">
        <v>9</v>
      </c>
      <c r="B2381" s="3">
        <v>69</v>
      </c>
      <c r="C2381" s="5">
        <v>550000</v>
      </c>
      <c r="E2381" s="198">
        <v>0</v>
      </c>
      <c r="F2381" s="198">
        <v>2.9999999999999997E-4</v>
      </c>
      <c r="G2381" s="198">
        <v>1.1999999999999999E-3</v>
      </c>
      <c r="H2381" s="198">
        <v>3.0999999999999999E-3</v>
      </c>
      <c r="I2381" s="198">
        <v>1.18E-2</v>
      </c>
      <c r="J2381" s="198">
        <v>3.0800000000000001E-2</v>
      </c>
      <c r="K2381" s="198">
        <v>6.3600000000000004E-2</v>
      </c>
      <c r="L2381" s="198">
        <v>0.112</v>
      </c>
    </row>
    <row r="2382" spans="1:12" x14ac:dyDescent="0.25">
      <c r="A2382" s="8">
        <v>9</v>
      </c>
      <c r="B2382" s="3">
        <v>70</v>
      </c>
      <c r="C2382" s="5">
        <v>550000</v>
      </c>
      <c r="E2382" s="198">
        <v>0</v>
      </c>
      <c r="F2382" s="198">
        <v>1E-4</v>
      </c>
      <c r="G2382" s="198">
        <v>5.0000000000000001E-4</v>
      </c>
      <c r="H2382" s="198">
        <v>1.5E-3</v>
      </c>
      <c r="I2382" s="198">
        <v>7.3000000000000001E-3</v>
      </c>
      <c r="J2382" s="198">
        <v>2.24E-2</v>
      </c>
      <c r="K2382" s="198">
        <v>5.1400000000000001E-2</v>
      </c>
      <c r="L2382" s="198">
        <v>9.7199999999999995E-2</v>
      </c>
    </row>
    <row r="2383" spans="1:12" x14ac:dyDescent="0.25">
      <c r="A2383" s="8">
        <v>9</v>
      </c>
      <c r="B2383" s="3">
        <v>71</v>
      </c>
      <c r="C2383" s="5">
        <v>550000</v>
      </c>
      <c r="E2383" s="198">
        <v>0</v>
      </c>
      <c r="F2383" s="198">
        <v>0</v>
      </c>
      <c r="G2383" s="198">
        <v>2.0000000000000001E-4</v>
      </c>
      <c r="H2383" s="198">
        <v>5.9999999999999995E-4</v>
      </c>
      <c r="I2383" s="198">
        <v>4.0000000000000001E-3</v>
      </c>
      <c r="J2383" s="198">
        <v>1.52E-2</v>
      </c>
      <c r="K2383" s="198">
        <v>0.04</v>
      </c>
      <c r="L2383" s="198">
        <v>8.2900000000000001E-2</v>
      </c>
    </row>
    <row r="2384" spans="1:12" x14ac:dyDescent="0.25">
      <c r="A2384" s="8">
        <v>9</v>
      </c>
      <c r="B2384" s="3">
        <v>72</v>
      </c>
      <c r="C2384" s="5">
        <v>550000</v>
      </c>
      <c r="E2384" s="198">
        <v>0</v>
      </c>
      <c r="F2384" s="198">
        <v>0</v>
      </c>
      <c r="G2384" s="198">
        <v>0</v>
      </c>
      <c r="H2384" s="198">
        <v>1E-4</v>
      </c>
      <c r="I2384" s="198">
        <v>1.2999999999999999E-3</v>
      </c>
      <c r="J2384" s="198">
        <v>7.4000000000000003E-3</v>
      </c>
      <c r="K2384" s="198">
        <v>2.58E-2</v>
      </c>
      <c r="L2384" s="198">
        <v>6.3799999999999996E-2</v>
      </c>
    </row>
    <row r="2385" spans="1:12" x14ac:dyDescent="0.25">
      <c r="A2385" s="8">
        <v>9</v>
      </c>
      <c r="B2385" s="3">
        <v>73</v>
      </c>
      <c r="C2385" s="5">
        <v>550000</v>
      </c>
      <c r="E2385" s="198">
        <v>0</v>
      </c>
      <c r="F2385" s="198">
        <v>0</v>
      </c>
      <c r="G2385" s="198">
        <v>0</v>
      </c>
      <c r="H2385" s="198">
        <v>0</v>
      </c>
      <c r="I2385" s="198">
        <v>2.0000000000000001E-4</v>
      </c>
      <c r="J2385" s="198">
        <v>2.2000000000000001E-3</v>
      </c>
      <c r="K2385" s="198">
        <v>1.2800000000000001E-2</v>
      </c>
      <c r="L2385" s="198">
        <v>4.3700000000000003E-2</v>
      </c>
    </row>
    <row r="2386" spans="1:12" x14ac:dyDescent="0.25">
      <c r="A2386" s="8">
        <v>9</v>
      </c>
      <c r="B2386" s="3">
        <v>74</v>
      </c>
      <c r="C2386" s="5">
        <v>550000</v>
      </c>
      <c r="E2386" s="198">
        <v>0</v>
      </c>
      <c r="F2386" s="198">
        <v>0</v>
      </c>
      <c r="G2386" s="198">
        <v>0</v>
      </c>
      <c r="H2386" s="198">
        <v>0</v>
      </c>
      <c r="I2386" s="198">
        <v>0</v>
      </c>
      <c r="J2386" s="198">
        <v>5.0000000000000001E-4</v>
      </c>
      <c r="K2386" s="198">
        <v>6.1999999999999998E-3</v>
      </c>
      <c r="L2386" s="198">
        <v>3.09E-2</v>
      </c>
    </row>
    <row r="2387" spans="1:12" x14ac:dyDescent="0.25">
      <c r="A2387" s="8">
        <v>1</v>
      </c>
      <c r="B2387" s="3">
        <v>60</v>
      </c>
      <c r="C2387" s="5">
        <v>800000</v>
      </c>
      <c r="E2387" s="198">
        <v>0</v>
      </c>
      <c r="F2387" s="198">
        <v>2.0000000000000001E-4</v>
      </c>
      <c r="G2387" s="198">
        <v>8.9999999999999998E-4</v>
      </c>
      <c r="H2387" s="198">
        <v>2.8E-3</v>
      </c>
      <c r="I2387" s="198">
        <v>1.1900000000000001E-2</v>
      </c>
      <c r="J2387" s="198">
        <v>3.04E-2</v>
      </c>
      <c r="K2387" s="198">
        <v>5.9799999999999999E-2</v>
      </c>
      <c r="L2387" s="198">
        <v>0.10050000000000001</v>
      </c>
    </row>
    <row r="2388" spans="1:12" x14ac:dyDescent="0.25">
      <c r="A2388" s="8">
        <v>1</v>
      </c>
      <c r="B2388" s="3">
        <v>61</v>
      </c>
      <c r="C2388" s="5">
        <v>800000</v>
      </c>
      <c r="E2388" s="198">
        <v>0</v>
      </c>
      <c r="F2388" s="198">
        <v>1E-4</v>
      </c>
      <c r="G2388" s="198">
        <v>6.9999999999999999E-4</v>
      </c>
      <c r="H2388" s="198">
        <v>2.0999999999999999E-3</v>
      </c>
      <c r="I2388" s="198">
        <v>9.7999999999999997E-3</v>
      </c>
      <c r="J2388" s="198">
        <v>2.6200000000000001E-2</v>
      </c>
      <c r="K2388" s="198">
        <v>5.3400000000000003E-2</v>
      </c>
      <c r="L2388" s="198">
        <v>9.2200000000000004E-2</v>
      </c>
    </row>
    <row r="2389" spans="1:12" x14ac:dyDescent="0.25">
      <c r="A2389" s="8">
        <v>1</v>
      </c>
      <c r="B2389" s="3">
        <v>62</v>
      </c>
      <c r="C2389" s="5">
        <v>800000</v>
      </c>
      <c r="E2389" s="198">
        <v>0</v>
      </c>
      <c r="F2389" s="198">
        <v>1E-4</v>
      </c>
      <c r="G2389" s="198">
        <v>4.0000000000000002E-4</v>
      </c>
      <c r="H2389" s="198">
        <v>1.5E-3</v>
      </c>
      <c r="I2389" s="198">
        <v>7.7999999999999996E-3</v>
      </c>
      <c r="J2389" s="198">
        <v>2.2200000000000001E-2</v>
      </c>
      <c r="K2389" s="198">
        <v>4.7199999999999999E-2</v>
      </c>
      <c r="L2389" s="198">
        <v>8.3900000000000002E-2</v>
      </c>
    </row>
    <row r="2390" spans="1:12" x14ac:dyDescent="0.25">
      <c r="A2390" s="8">
        <v>1</v>
      </c>
      <c r="B2390" s="3">
        <v>63</v>
      </c>
      <c r="C2390" s="5">
        <v>800000</v>
      </c>
      <c r="E2390" s="198">
        <v>0</v>
      </c>
      <c r="F2390" s="198">
        <v>0</v>
      </c>
      <c r="G2390" s="198">
        <v>2.9999999999999997E-4</v>
      </c>
      <c r="H2390" s="198">
        <v>1.1000000000000001E-3</v>
      </c>
      <c r="I2390" s="198">
        <v>6.0000000000000001E-3</v>
      </c>
      <c r="J2390" s="198">
        <v>1.84E-2</v>
      </c>
      <c r="K2390" s="198">
        <v>4.1000000000000002E-2</v>
      </c>
      <c r="L2390" s="198">
        <v>7.5600000000000001E-2</v>
      </c>
    </row>
    <row r="2391" spans="1:12" x14ac:dyDescent="0.25">
      <c r="A2391" s="8">
        <v>1</v>
      </c>
      <c r="B2391" s="3">
        <v>64</v>
      </c>
      <c r="C2391" s="5">
        <v>800000</v>
      </c>
      <c r="E2391" s="198">
        <v>0</v>
      </c>
      <c r="F2391" s="198">
        <v>0</v>
      </c>
      <c r="G2391" s="198">
        <v>2.0000000000000001E-4</v>
      </c>
      <c r="H2391" s="198">
        <v>6.9999999999999999E-4</v>
      </c>
      <c r="I2391" s="198">
        <v>4.4999999999999997E-3</v>
      </c>
      <c r="J2391" s="198">
        <v>1.4800000000000001E-2</v>
      </c>
      <c r="K2391" s="198">
        <v>3.5099999999999999E-2</v>
      </c>
      <c r="L2391" s="198">
        <v>6.7400000000000002E-2</v>
      </c>
    </row>
    <row r="2392" spans="1:12" x14ac:dyDescent="0.25">
      <c r="A2392" s="8">
        <v>1</v>
      </c>
      <c r="B2392" s="3">
        <v>65</v>
      </c>
      <c r="C2392" s="5">
        <v>800000</v>
      </c>
      <c r="E2392" s="198">
        <v>0</v>
      </c>
      <c r="F2392" s="198">
        <v>0</v>
      </c>
      <c r="G2392" s="198">
        <v>1E-4</v>
      </c>
      <c r="H2392" s="198">
        <v>4.0000000000000002E-4</v>
      </c>
      <c r="I2392" s="198">
        <v>3.2000000000000002E-3</v>
      </c>
      <c r="J2392" s="198">
        <v>1.1599999999999999E-2</v>
      </c>
      <c r="K2392" s="198">
        <v>2.9399999999999999E-2</v>
      </c>
      <c r="L2392" s="198">
        <v>5.9400000000000001E-2</v>
      </c>
    </row>
    <row r="2393" spans="1:12" x14ac:dyDescent="0.25">
      <c r="A2393" s="8">
        <v>1</v>
      </c>
      <c r="B2393" s="3">
        <v>66</v>
      </c>
      <c r="C2393" s="5">
        <v>800000</v>
      </c>
      <c r="E2393" s="198">
        <v>0</v>
      </c>
      <c r="F2393" s="198">
        <v>0</v>
      </c>
      <c r="G2393" s="198">
        <v>0</v>
      </c>
      <c r="H2393" s="198">
        <v>2.0000000000000001E-4</v>
      </c>
      <c r="I2393" s="198">
        <v>2.0999999999999999E-3</v>
      </c>
      <c r="J2393" s="198">
        <v>8.8000000000000005E-3</v>
      </c>
      <c r="K2393" s="198">
        <v>2.41E-2</v>
      </c>
      <c r="L2393" s="198">
        <v>5.16E-2</v>
      </c>
    </row>
    <row r="2394" spans="1:12" x14ac:dyDescent="0.25">
      <c r="A2394" s="8">
        <v>1</v>
      </c>
      <c r="B2394" s="3">
        <v>67</v>
      </c>
      <c r="C2394" s="5">
        <v>800000</v>
      </c>
      <c r="E2394" s="198">
        <v>0</v>
      </c>
      <c r="F2394" s="198">
        <v>0</v>
      </c>
      <c r="G2394" s="198">
        <v>0</v>
      </c>
      <c r="H2394" s="198">
        <v>1E-4</v>
      </c>
      <c r="I2394" s="198">
        <v>1.2999999999999999E-3</v>
      </c>
      <c r="J2394" s="198">
        <v>6.1999999999999998E-3</v>
      </c>
      <c r="K2394" s="198">
        <v>1.89E-2</v>
      </c>
      <c r="L2394" s="198">
        <v>4.3499999999999997E-2</v>
      </c>
    </row>
    <row r="2395" spans="1:12" x14ac:dyDescent="0.25">
      <c r="A2395" s="8">
        <v>1</v>
      </c>
      <c r="B2395" s="3">
        <v>68</v>
      </c>
      <c r="C2395" s="5">
        <v>800000</v>
      </c>
      <c r="E2395" s="198">
        <v>0</v>
      </c>
      <c r="F2395" s="198">
        <v>0</v>
      </c>
      <c r="G2395" s="198">
        <v>0</v>
      </c>
      <c r="H2395" s="198">
        <v>0</v>
      </c>
      <c r="I2395" s="198">
        <v>6.9999999999999999E-4</v>
      </c>
      <c r="J2395" s="198">
        <v>4.0000000000000001E-3</v>
      </c>
      <c r="K2395" s="198">
        <v>1.4E-2</v>
      </c>
      <c r="L2395" s="198">
        <v>3.5499999999999997E-2</v>
      </c>
    </row>
    <row r="2396" spans="1:12" x14ac:dyDescent="0.25">
      <c r="A2396" s="8">
        <v>1</v>
      </c>
      <c r="B2396" s="3">
        <v>69</v>
      </c>
      <c r="C2396" s="5">
        <v>800000</v>
      </c>
      <c r="E2396" s="198">
        <v>0</v>
      </c>
      <c r="F2396" s="198">
        <v>0</v>
      </c>
      <c r="G2396" s="198">
        <v>0</v>
      </c>
      <c r="H2396" s="198">
        <v>0</v>
      </c>
      <c r="I2396" s="198">
        <v>2.9999999999999997E-4</v>
      </c>
      <c r="J2396" s="198">
        <v>2.3999999999999998E-3</v>
      </c>
      <c r="K2396" s="198">
        <v>0.01</v>
      </c>
      <c r="L2396" s="198">
        <v>2.8299999999999999E-2</v>
      </c>
    </row>
    <row r="2397" spans="1:12" x14ac:dyDescent="0.25">
      <c r="A2397" s="8">
        <v>1</v>
      </c>
      <c r="B2397" s="3">
        <v>70</v>
      </c>
      <c r="C2397" s="5">
        <v>800000</v>
      </c>
      <c r="E2397" s="198">
        <v>0</v>
      </c>
      <c r="F2397" s="198">
        <v>0</v>
      </c>
      <c r="G2397" s="198">
        <v>0</v>
      </c>
      <c r="H2397" s="198">
        <v>0</v>
      </c>
      <c r="I2397" s="198">
        <v>1E-4</v>
      </c>
      <c r="J2397" s="198">
        <v>1.1000000000000001E-3</v>
      </c>
      <c r="K2397" s="198">
        <v>6.0000000000000001E-3</v>
      </c>
      <c r="L2397" s="198">
        <v>2.0400000000000001E-2</v>
      </c>
    </row>
    <row r="2398" spans="1:12" x14ac:dyDescent="0.25">
      <c r="A2398" s="8">
        <v>1</v>
      </c>
      <c r="B2398" s="3">
        <v>71</v>
      </c>
      <c r="C2398" s="5">
        <v>800000</v>
      </c>
      <c r="E2398" s="198">
        <v>0</v>
      </c>
      <c r="F2398" s="198">
        <v>0</v>
      </c>
      <c r="G2398" s="198">
        <v>0</v>
      </c>
      <c r="H2398" s="198">
        <v>0</v>
      </c>
      <c r="I2398" s="198">
        <v>0</v>
      </c>
      <c r="J2398" s="198">
        <v>4.0000000000000002E-4</v>
      </c>
      <c r="K2398" s="198">
        <v>3.2000000000000002E-3</v>
      </c>
      <c r="L2398" s="198">
        <v>1.37E-2</v>
      </c>
    </row>
    <row r="2399" spans="1:12" x14ac:dyDescent="0.25">
      <c r="A2399" s="8">
        <v>1</v>
      </c>
      <c r="B2399" s="3">
        <v>72</v>
      </c>
      <c r="C2399" s="5">
        <v>800000</v>
      </c>
      <c r="E2399" s="198">
        <v>0</v>
      </c>
      <c r="F2399" s="198">
        <v>0</v>
      </c>
      <c r="G2399" s="198">
        <v>0</v>
      </c>
      <c r="H2399" s="198">
        <v>0</v>
      </c>
      <c r="I2399" s="198">
        <v>0</v>
      </c>
      <c r="J2399" s="198">
        <v>1E-4</v>
      </c>
      <c r="K2399" s="198">
        <v>8.9999999999999998E-4</v>
      </c>
      <c r="L2399" s="198">
        <v>6.4999999999999997E-3</v>
      </c>
    </row>
    <row r="2400" spans="1:12" x14ac:dyDescent="0.25">
      <c r="A2400" s="8">
        <v>1</v>
      </c>
      <c r="B2400" s="3">
        <v>73</v>
      </c>
      <c r="C2400" s="5">
        <v>800000</v>
      </c>
      <c r="E2400" s="198">
        <v>0</v>
      </c>
      <c r="F2400" s="198">
        <v>0</v>
      </c>
      <c r="G2400" s="198">
        <v>0</v>
      </c>
      <c r="H2400" s="198">
        <v>0</v>
      </c>
      <c r="I2400" s="198">
        <v>0</v>
      </c>
      <c r="J2400" s="198">
        <v>0</v>
      </c>
      <c r="K2400" s="198">
        <v>1E-4</v>
      </c>
      <c r="L2400" s="198">
        <v>1.8E-3</v>
      </c>
    </row>
    <row r="2401" spans="1:12" x14ac:dyDescent="0.25">
      <c r="A2401" s="8">
        <v>1</v>
      </c>
      <c r="B2401" s="3">
        <v>74</v>
      </c>
      <c r="C2401" s="5">
        <v>800000</v>
      </c>
      <c r="E2401" s="198">
        <v>0</v>
      </c>
      <c r="F2401" s="198">
        <v>0</v>
      </c>
      <c r="G2401" s="198">
        <v>0</v>
      </c>
      <c r="H2401" s="198">
        <v>0</v>
      </c>
      <c r="I2401" s="198">
        <v>0</v>
      </c>
      <c r="J2401" s="198">
        <v>0</v>
      </c>
      <c r="K2401" s="198">
        <v>0</v>
      </c>
      <c r="L2401" s="198">
        <v>4.0000000000000002E-4</v>
      </c>
    </row>
    <row r="2402" spans="1:12" x14ac:dyDescent="0.25">
      <c r="A2402" s="8">
        <v>2</v>
      </c>
      <c r="B2402" s="3">
        <v>60</v>
      </c>
      <c r="C2402" s="5">
        <v>800000</v>
      </c>
      <c r="E2402" s="198">
        <v>0</v>
      </c>
      <c r="F2402" s="198">
        <v>2.9999999999999997E-4</v>
      </c>
      <c r="G2402" s="198">
        <v>1.4E-3</v>
      </c>
      <c r="H2402" s="198">
        <v>3.8E-3</v>
      </c>
      <c r="I2402" s="198">
        <v>1.4500000000000001E-2</v>
      </c>
      <c r="J2402" s="198">
        <v>3.5000000000000003E-2</v>
      </c>
      <c r="K2402" s="198">
        <v>6.6400000000000001E-2</v>
      </c>
      <c r="L2402" s="198">
        <v>0.10879999999999999</v>
      </c>
    </row>
    <row r="2403" spans="1:12" x14ac:dyDescent="0.25">
      <c r="A2403" s="8">
        <v>2</v>
      </c>
      <c r="B2403" s="3">
        <v>61</v>
      </c>
      <c r="C2403" s="5">
        <v>800000</v>
      </c>
      <c r="E2403" s="198">
        <v>0</v>
      </c>
      <c r="F2403" s="198">
        <v>2.0000000000000001E-4</v>
      </c>
      <c r="G2403" s="198">
        <v>1E-3</v>
      </c>
      <c r="H2403" s="198">
        <v>2.8999999999999998E-3</v>
      </c>
      <c r="I2403" s="198">
        <v>1.21E-2</v>
      </c>
      <c r="J2403" s="198">
        <v>3.0499999999999999E-2</v>
      </c>
      <c r="K2403" s="198">
        <v>5.9700000000000003E-2</v>
      </c>
      <c r="L2403" s="198">
        <v>0.1002</v>
      </c>
    </row>
    <row r="2404" spans="1:12" x14ac:dyDescent="0.25">
      <c r="A2404" s="8">
        <v>2</v>
      </c>
      <c r="B2404" s="3">
        <v>62</v>
      </c>
      <c r="C2404" s="5">
        <v>800000</v>
      </c>
      <c r="E2404" s="198">
        <v>0</v>
      </c>
      <c r="F2404" s="198">
        <v>1E-4</v>
      </c>
      <c r="G2404" s="198">
        <v>6.9999999999999999E-4</v>
      </c>
      <c r="H2404" s="198">
        <v>2.2000000000000001E-3</v>
      </c>
      <c r="I2404" s="198">
        <v>9.7999999999999997E-3</v>
      </c>
      <c r="J2404" s="198">
        <v>2.6100000000000002E-2</v>
      </c>
      <c r="K2404" s="198">
        <v>5.3100000000000001E-2</v>
      </c>
      <c r="L2404" s="198">
        <v>9.1600000000000001E-2</v>
      </c>
    </row>
    <row r="2405" spans="1:12" x14ac:dyDescent="0.25">
      <c r="A2405" s="8">
        <v>2</v>
      </c>
      <c r="B2405" s="3">
        <v>63</v>
      </c>
      <c r="C2405" s="5">
        <v>800000</v>
      </c>
      <c r="E2405" s="198">
        <v>0</v>
      </c>
      <c r="F2405" s="198">
        <v>1E-4</v>
      </c>
      <c r="G2405" s="198">
        <v>5.0000000000000001E-4</v>
      </c>
      <c r="H2405" s="198">
        <v>1.5E-3</v>
      </c>
      <c r="I2405" s="198">
        <v>7.7000000000000002E-3</v>
      </c>
      <c r="J2405" s="198">
        <v>2.1899999999999999E-2</v>
      </c>
      <c r="K2405" s="198">
        <v>4.65E-2</v>
      </c>
      <c r="L2405" s="198">
        <v>8.2900000000000001E-2</v>
      </c>
    </row>
    <row r="2406" spans="1:12" x14ac:dyDescent="0.25">
      <c r="A2406" s="8">
        <v>2</v>
      </c>
      <c r="B2406" s="3">
        <v>64</v>
      </c>
      <c r="C2406" s="5">
        <v>800000</v>
      </c>
      <c r="E2406" s="198">
        <v>0</v>
      </c>
      <c r="F2406" s="198">
        <v>0</v>
      </c>
      <c r="G2406" s="198">
        <v>2.9999999999999997E-4</v>
      </c>
      <c r="H2406" s="198">
        <v>1E-3</v>
      </c>
      <c r="I2406" s="198">
        <v>5.8999999999999999E-3</v>
      </c>
      <c r="J2406" s="198">
        <v>1.7899999999999999E-2</v>
      </c>
      <c r="K2406" s="198">
        <v>4.02E-2</v>
      </c>
      <c r="L2406" s="198">
        <v>7.4399999999999994E-2</v>
      </c>
    </row>
    <row r="2407" spans="1:12" x14ac:dyDescent="0.25">
      <c r="A2407" s="8">
        <v>2</v>
      </c>
      <c r="B2407" s="3">
        <v>65</v>
      </c>
      <c r="C2407" s="5">
        <v>800000</v>
      </c>
      <c r="E2407" s="198">
        <v>0</v>
      </c>
      <c r="F2407" s="198">
        <v>0</v>
      </c>
      <c r="G2407" s="198">
        <v>2.0000000000000001E-4</v>
      </c>
      <c r="H2407" s="198">
        <v>6.9999999999999999E-4</v>
      </c>
      <c r="I2407" s="198">
        <v>4.3E-3</v>
      </c>
      <c r="J2407" s="198">
        <v>1.43E-2</v>
      </c>
      <c r="K2407" s="198">
        <v>3.4099999999999998E-2</v>
      </c>
      <c r="L2407" s="198">
        <v>6.6000000000000003E-2</v>
      </c>
    </row>
    <row r="2408" spans="1:12" x14ac:dyDescent="0.25">
      <c r="A2408" s="8">
        <v>2</v>
      </c>
      <c r="B2408" s="3">
        <v>66</v>
      </c>
      <c r="C2408" s="5">
        <v>800000</v>
      </c>
      <c r="E2408" s="198">
        <v>0</v>
      </c>
      <c r="F2408" s="198">
        <v>0</v>
      </c>
      <c r="G2408" s="198">
        <v>1E-4</v>
      </c>
      <c r="H2408" s="198">
        <v>4.0000000000000002E-4</v>
      </c>
      <c r="I2408" s="198">
        <v>3.0000000000000001E-3</v>
      </c>
      <c r="J2408" s="198">
        <v>1.11E-2</v>
      </c>
      <c r="K2408" s="198">
        <v>2.8299999999999999E-2</v>
      </c>
      <c r="L2408" s="198">
        <v>5.7799999999999997E-2</v>
      </c>
    </row>
    <row r="2409" spans="1:12" x14ac:dyDescent="0.25">
      <c r="A2409" s="8">
        <v>2</v>
      </c>
      <c r="B2409" s="3">
        <v>67</v>
      </c>
      <c r="C2409" s="5">
        <v>800000</v>
      </c>
      <c r="E2409" s="198">
        <v>0</v>
      </c>
      <c r="F2409" s="198">
        <v>0</v>
      </c>
      <c r="G2409" s="198">
        <v>0</v>
      </c>
      <c r="H2409" s="198">
        <v>2.0000000000000001E-4</v>
      </c>
      <c r="I2409" s="198">
        <v>1.9E-3</v>
      </c>
      <c r="J2409" s="198">
        <v>8.0000000000000002E-3</v>
      </c>
      <c r="K2409" s="198">
        <v>2.2599999999999999E-2</v>
      </c>
      <c r="L2409" s="198">
        <v>4.9200000000000001E-2</v>
      </c>
    </row>
    <row r="2410" spans="1:12" x14ac:dyDescent="0.25">
      <c r="A2410" s="8">
        <v>2</v>
      </c>
      <c r="B2410" s="3">
        <v>68</v>
      </c>
      <c r="C2410" s="5">
        <v>800000</v>
      </c>
      <c r="E2410" s="198">
        <v>0</v>
      </c>
      <c r="F2410" s="198">
        <v>0</v>
      </c>
      <c r="G2410" s="198">
        <v>0</v>
      </c>
      <c r="H2410" s="198">
        <v>1E-4</v>
      </c>
      <c r="I2410" s="198">
        <v>1.1000000000000001E-3</v>
      </c>
      <c r="J2410" s="198">
        <v>5.4000000000000003E-3</v>
      </c>
      <c r="K2410" s="198">
        <v>1.72E-2</v>
      </c>
      <c r="L2410" s="198">
        <v>4.07E-2</v>
      </c>
    </row>
    <row r="2411" spans="1:12" x14ac:dyDescent="0.25">
      <c r="A2411" s="8">
        <v>2</v>
      </c>
      <c r="B2411" s="3">
        <v>69</v>
      </c>
      <c r="C2411" s="5">
        <v>800000</v>
      </c>
      <c r="E2411" s="198">
        <v>0</v>
      </c>
      <c r="F2411" s="198">
        <v>0</v>
      </c>
      <c r="G2411" s="198">
        <v>0</v>
      </c>
      <c r="H2411" s="198">
        <v>0</v>
      </c>
      <c r="I2411" s="198">
        <v>5.0000000000000001E-4</v>
      </c>
      <c r="J2411" s="198">
        <v>3.3999999999999998E-3</v>
      </c>
      <c r="K2411" s="198">
        <v>1.2500000000000001E-2</v>
      </c>
      <c r="L2411" s="198">
        <v>3.2899999999999999E-2</v>
      </c>
    </row>
    <row r="2412" spans="1:12" x14ac:dyDescent="0.25">
      <c r="A2412" s="8">
        <v>2</v>
      </c>
      <c r="B2412" s="3">
        <v>70</v>
      </c>
      <c r="C2412" s="5">
        <v>800000</v>
      </c>
      <c r="E2412" s="198">
        <v>0</v>
      </c>
      <c r="F2412" s="198">
        <v>0</v>
      </c>
      <c r="G2412" s="198">
        <v>0</v>
      </c>
      <c r="H2412" s="198">
        <v>0</v>
      </c>
      <c r="I2412" s="198">
        <v>2.0000000000000001E-4</v>
      </c>
      <c r="J2412" s="198">
        <v>1.6999999999999999E-3</v>
      </c>
      <c r="K2412" s="198">
        <v>8.0000000000000002E-3</v>
      </c>
      <c r="L2412" s="198">
        <v>2.4400000000000002E-2</v>
      </c>
    </row>
    <row r="2413" spans="1:12" x14ac:dyDescent="0.25">
      <c r="A2413" s="8">
        <v>2</v>
      </c>
      <c r="B2413" s="3">
        <v>71</v>
      </c>
      <c r="C2413" s="5">
        <v>800000</v>
      </c>
      <c r="E2413" s="198">
        <v>0</v>
      </c>
      <c r="F2413" s="198">
        <v>0</v>
      </c>
      <c r="G2413" s="198">
        <v>0</v>
      </c>
      <c r="H2413" s="198">
        <v>0</v>
      </c>
      <c r="I2413" s="198">
        <v>1E-4</v>
      </c>
      <c r="J2413" s="198">
        <v>6.9999999999999999E-4</v>
      </c>
      <c r="K2413" s="198">
        <v>4.4999999999999997E-3</v>
      </c>
      <c r="L2413" s="198">
        <v>1.7000000000000001E-2</v>
      </c>
    </row>
    <row r="2414" spans="1:12" x14ac:dyDescent="0.25">
      <c r="A2414" s="8">
        <v>2</v>
      </c>
      <c r="B2414" s="3">
        <v>72</v>
      </c>
      <c r="C2414" s="5">
        <v>800000</v>
      </c>
      <c r="E2414" s="198">
        <v>0</v>
      </c>
      <c r="F2414" s="198">
        <v>0</v>
      </c>
      <c r="G2414" s="198">
        <v>0</v>
      </c>
      <c r="H2414" s="198">
        <v>0</v>
      </c>
      <c r="I2414" s="198">
        <v>0</v>
      </c>
      <c r="J2414" s="198">
        <v>1E-4</v>
      </c>
      <c r="K2414" s="198">
        <v>1.5E-3</v>
      </c>
      <c r="L2414" s="198">
        <v>8.6999999999999994E-3</v>
      </c>
    </row>
    <row r="2415" spans="1:12" x14ac:dyDescent="0.25">
      <c r="A2415" s="8">
        <v>2</v>
      </c>
      <c r="B2415" s="3">
        <v>73</v>
      </c>
      <c r="C2415" s="5">
        <v>800000</v>
      </c>
      <c r="E2415" s="198">
        <v>0</v>
      </c>
      <c r="F2415" s="198">
        <v>0</v>
      </c>
      <c r="G2415" s="198">
        <v>0</v>
      </c>
      <c r="H2415" s="198">
        <v>0</v>
      </c>
      <c r="I2415" s="198">
        <v>0</v>
      </c>
      <c r="J2415" s="198">
        <v>0</v>
      </c>
      <c r="K2415" s="198">
        <v>2.0000000000000001E-4</v>
      </c>
      <c r="L2415" s="198">
        <v>2.7000000000000001E-3</v>
      </c>
    </row>
    <row r="2416" spans="1:12" x14ac:dyDescent="0.25">
      <c r="A2416" s="8">
        <v>2</v>
      </c>
      <c r="B2416" s="3">
        <v>74</v>
      </c>
      <c r="C2416" s="5">
        <v>800000</v>
      </c>
      <c r="E2416" s="198">
        <v>0</v>
      </c>
      <c r="F2416" s="198">
        <v>0</v>
      </c>
      <c r="G2416" s="198">
        <v>0</v>
      </c>
      <c r="H2416" s="198">
        <v>0</v>
      </c>
      <c r="I2416" s="198">
        <v>0</v>
      </c>
      <c r="J2416" s="198">
        <v>0</v>
      </c>
      <c r="K2416" s="198">
        <v>0</v>
      </c>
      <c r="L2416" s="198">
        <v>8.0000000000000004E-4</v>
      </c>
    </row>
    <row r="2417" spans="1:12" x14ac:dyDescent="0.25">
      <c r="A2417" s="8">
        <v>3</v>
      </c>
      <c r="B2417" s="3">
        <v>60</v>
      </c>
      <c r="C2417" s="5">
        <v>800000</v>
      </c>
      <c r="E2417" s="198">
        <v>1E-4</v>
      </c>
      <c r="F2417" s="198">
        <v>8.0000000000000004E-4</v>
      </c>
      <c r="G2417" s="198">
        <v>2.8E-3</v>
      </c>
      <c r="H2417" s="198">
        <v>6.6E-3</v>
      </c>
      <c r="I2417" s="198">
        <v>2.12E-2</v>
      </c>
      <c r="J2417" s="198">
        <v>4.5900000000000003E-2</v>
      </c>
      <c r="K2417" s="198">
        <v>8.1100000000000005E-2</v>
      </c>
      <c r="L2417" s="198">
        <v>0.12659999999999999</v>
      </c>
    </row>
    <row r="2418" spans="1:12" x14ac:dyDescent="0.25">
      <c r="A2418" s="8">
        <v>3</v>
      </c>
      <c r="B2418" s="3">
        <v>61</v>
      </c>
      <c r="C2418" s="5">
        <v>800000</v>
      </c>
      <c r="E2418" s="198">
        <v>0</v>
      </c>
      <c r="F2418" s="198">
        <v>5.9999999999999995E-4</v>
      </c>
      <c r="G2418" s="198">
        <v>2.0999999999999999E-3</v>
      </c>
      <c r="H2418" s="198">
        <v>5.3E-3</v>
      </c>
      <c r="I2418" s="198">
        <v>1.7899999999999999E-2</v>
      </c>
      <c r="J2418" s="198">
        <v>4.0399999999999998E-2</v>
      </c>
      <c r="K2418" s="198">
        <v>7.3400000000000007E-2</v>
      </c>
      <c r="L2418" s="198">
        <v>0.1171</v>
      </c>
    </row>
    <row r="2419" spans="1:12" x14ac:dyDescent="0.25">
      <c r="A2419" s="8">
        <v>3</v>
      </c>
      <c r="B2419" s="3">
        <v>62</v>
      </c>
      <c r="C2419" s="5">
        <v>800000</v>
      </c>
      <c r="E2419" s="198">
        <v>0</v>
      </c>
      <c r="F2419" s="198">
        <v>4.0000000000000002E-4</v>
      </c>
      <c r="G2419" s="198">
        <v>1.6000000000000001E-3</v>
      </c>
      <c r="H2419" s="198">
        <v>4.1000000000000003E-3</v>
      </c>
      <c r="I2419" s="198">
        <v>1.49E-2</v>
      </c>
      <c r="J2419" s="198">
        <v>3.5099999999999999E-2</v>
      </c>
      <c r="K2419" s="198">
        <v>6.5799999999999997E-2</v>
      </c>
      <c r="L2419" s="198">
        <v>0.1076</v>
      </c>
    </row>
    <row r="2420" spans="1:12" x14ac:dyDescent="0.25">
      <c r="A2420" s="8">
        <v>3</v>
      </c>
      <c r="B2420" s="3">
        <v>63</v>
      </c>
      <c r="C2420" s="5">
        <v>800000</v>
      </c>
      <c r="E2420" s="198">
        <v>0</v>
      </c>
      <c r="F2420" s="198">
        <v>2.0000000000000001E-4</v>
      </c>
      <c r="G2420" s="198">
        <v>1.1000000000000001E-3</v>
      </c>
      <c r="H2420" s="198">
        <v>3.0000000000000001E-3</v>
      </c>
      <c r="I2420" s="198">
        <v>1.2E-2</v>
      </c>
      <c r="J2420" s="198">
        <v>2.9899999999999999E-2</v>
      </c>
      <c r="K2420" s="198">
        <v>5.8200000000000002E-2</v>
      </c>
      <c r="L2420" s="198">
        <v>9.8000000000000004E-2</v>
      </c>
    </row>
    <row r="2421" spans="1:12" x14ac:dyDescent="0.25">
      <c r="A2421" s="8">
        <v>3</v>
      </c>
      <c r="B2421" s="3">
        <v>64</v>
      </c>
      <c r="C2421" s="5">
        <v>800000</v>
      </c>
      <c r="E2421" s="198">
        <v>0</v>
      </c>
      <c r="F2421" s="198">
        <v>1E-4</v>
      </c>
      <c r="G2421" s="198">
        <v>6.9999999999999999E-4</v>
      </c>
      <c r="H2421" s="198">
        <v>2.2000000000000001E-3</v>
      </c>
      <c r="I2421" s="198">
        <v>9.4000000000000004E-3</v>
      </c>
      <c r="J2421" s="198">
        <v>2.4899999999999999E-2</v>
      </c>
      <c r="K2421" s="198">
        <v>5.0900000000000001E-2</v>
      </c>
      <c r="L2421" s="198">
        <v>8.8400000000000006E-2</v>
      </c>
    </row>
    <row r="2422" spans="1:12" x14ac:dyDescent="0.25">
      <c r="A2422" s="8">
        <v>3</v>
      </c>
      <c r="B2422" s="3">
        <v>65</v>
      </c>
      <c r="C2422" s="5">
        <v>800000</v>
      </c>
      <c r="E2422" s="198">
        <v>0</v>
      </c>
      <c r="F2422" s="198">
        <v>1E-4</v>
      </c>
      <c r="G2422" s="198">
        <v>4.0000000000000002E-4</v>
      </c>
      <c r="H2422" s="198">
        <v>1.5E-3</v>
      </c>
      <c r="I2422" s="198">
        <v>7.1999999999999998E-3</v>
      </c>
      <c r="J2422" s="198">
        <v>2.0299999999999999E-2</v>
      </c>
      <c r="K2422" s="198">
        <v>4.3700000000000003E-2</v>
      </c>
      <c r="L2422" s="198">
        <v>7.9000000000000001E-2</v>
      </c>
    </row>
    <row r="2423" spans="1:12" x14ac:dyDescent="0.25">
      <c r="A2423" s="8">
        <v>3</v>
      </c>
      <c r="B2423" s="3">
        <v>66</v>
      </c>
      <c r="C2423" s="5">
        <v>800000</v>
      </c>
      <c r="E2423" s="198">
        <v>0</v>
      </c>
      <c r="F2423" s="198">
        <v>0</v>
      </c>
      <c r="G2423" s="198">
        <v>2.9999999999999997E-4</v>
      </c>
      <c r="H2423" s="198">
        <v>8.9999999999999998E-4</v>
      </c>
      <c r="I2423" s="198">
        <v>5.1999999999999998E-3</v>
      </c>
      <c r="J2423" s="198">
        <v>1.61E-2</v>
      </c>
      <c r="K2423" s="198">
        <v>3.6900000000000002E-2</v>
      </c>
      <c r="L2423" s="198">
        <v>6.9699999999999998E-2</v>
      </c>
    </row>
    <row r="2424" spans="1:12" x14ac:dyDescent="0.25">
      <c r="A2424" s="8">
        <v>3</v>
      </c>
      <c r="B2424" s="3">
        <v>67</v>
      </c>
      <c r="C2424" s="5">
        <v>800000</v>
      </c>
      <c r="E2424" s="198">
        <v>0</v>
      </c>
      <c r="F2424" s="198">
        <v>0</v>
      </c>
      <c r="G2424" s="198">
        <v>1E-4</v>
      </c>
      <c r="H2424" s="198">
        <v>5.0000000000000001E-4</v>
      </c>
      <c r="I2424" s="198">
        <v>3.5000000000000001E-3</v>
      </c>
      <c r="J2424" s="198">
        <v>1.21E-2</v>
      </c>
      <c r="K2424" s="198">
        <v>2.9899999999999999E-2</v>
      </c>
      <c r="L2424" s="198">
        <v>5.9900000000000002E-2</v>
      </c>
    </row>
    <row r="2425" spans="1:12" x14ac:dyDescent="0.25">
      <c r="A2425" s="8">
        <v>3</v>
      </c>
      <c r="B2425" s="3">
        <v>68</v>
      </c>
      <c r="C2425" s="5">
        <v>800000</v>
      </c>
      <c r="E2425" s="198">
        <v>0</v>
      </c>
      <c r="F2425" s="198">
        <v>0</v>
      </c>
      <c r="G2425" s="198">
        <v>1E-4</v>
      </c>
      <c r="H2425" s="198">
        <v>2.9999999999999997E-4</v>
      </c>
      <c r="I2425" s="198">
        <v>2.0999999999999999E-3</v>
      </c>
      <c r="J2425" s="198">
        <v>8.5000000000000006E-3</v>
      </c>
      <c r="K2425" s="198">
        <v>2.3300000000000001E-2</v>
      </c>
      <c r="L2425" s="198">
        <v>5.0299999999999997E-2</v>
      </c>
    </row>
    <row r="2426" spans="1:12" x14ac:dyDescent="0.25">
      <c r="A2426" s="8">
        <v>3</v>
      </c>
      <c r="B2426" s="3">
        <v>69</v>
      </c>
      <c r="C2426" s="5">
        <v>800000</v>
      </c>
      <c r="E2426" s="198">
        <v>0</v>
      </c>
      <c r="F2426" s="198">
        <v>0</v>
      </c>
      <c r="G2426" s="198">
        <v>0</v>
      </c>
      <c r="H2426" s="198">
        <v>1E-4</v>
      </c>
      <c r="I2426" s="198">
        <v>1.1999999999999999E-3</v>
      </c>
      <c r="J2426" s="198">
        <v>5.5999999999999999E-3</v>
      </c>
      <c r="K2426" s="198">
        <v>1.7500000000000002E-2</v>
      </c>
      <c r="L2426" s="198">
        <v>4.1399999999999999E-2</v>
      </c>
    </row>
    <row r="2427" spans="1:12" x14ac:dyDescent="0.25">
      <c r="A2427" s="8">
        <v>3</v>
      </c>
      <c r="B2427" s="3">
        <v>70</v>
      </c>
      <c r="C2427" s="5">
        <v>800000</v>
      </c>
      <c r="E2427" s="198">
        <v>0</v>
      </c>
      <c r="F2427" s="198">
        <v>0</v>
      </c>
      <c r="G2427" s="198">
        <v>0</v>
      </c>
      <c r="H2427" s="198">
        <v>0</v>
      </c>
      <c r="I2427" s="198">
        <v>5.0000000000000001E-4</v>
      </c>
      <c r="J2427" s="198">
        <v>3.0999999999999999E-3</v>
      </c>
      <c r="K2427" s="198">
        <v>1.17E-2</v>
      </c>
      <c r="L2427" s="198">
        <v>3.15E-2</v>
      </c>
    </row>
    <row r="2428" spans="1:12" x14ac:dyDescent="0.25">
      <c r="A2428" s="8">
        <v>3</v>
      </c>
      <c r="B2428" s="3">
        <v>71</v>
      </c>
      <c r="C2428" s="5">
        <v>800000</v>
      </c>
      <c r="E2428" s="198">
        <v>0</v>
      </c>
      <c r="F2428" s="198">
        <v>0</v>
      </c>
      <c r="G2428" s="198">
        <v>0</v>
      </c>
      <c r="H2428" s="198">
        <v>0</v>
      </c>
      <c r="I2428" s="198">
        <v>2.0000000000000001E-4</v>
      </c>
      <c r="J2428" s="198">
        <v>1.4E-3</v>
      </c>
      <c r="K2428" s="198">
        <v>7.0000000000000001E-3</v>
      </c>
      <c r="L2428" s="198">
        <v>2.2700000000000001E-2</v>
      </c>
    </row>
    <row r="2429" spans="1:12" x14ac:dyDescent="0.25">
      <c r="A2429" s="8">
        <v>3</v>
      </c>
      <c r="B2429" s="3">
        <v>72</v>
      </c>
      <c r="C2429" s="5">
        <v>800000</v>
      </c>
      <c r="E2429" s="198">
        <v>0</v>
      </c>
      <c r="F2429" s="198">
        <v>0</v>
      </c>
      <c r="G2429" s="198">
        <v>0</v>
      </c>
      <c r="H2429" s="198">
        <v>0</v>
      </c>
      <c r="I2429" s="198">
        <v>0</v>
      </c>
      <c r="J2429" s="198">
        <v>2.9999999999999997E-4</v>
      </c>
      <c r="K2429" s="198">
        <v>2.7000000000000001E-3</v>
      </c>
      <c r="L2429" s="198">
        <v>1.24E-2</v>
      </c>
    </row>
    <row r="2430" spans="1:12" x14ac:dyDescent="0.25">
      <c r="A2430" s="8">
        <v>3</v>
      </c>
      <c r="B2430" s="3">
        <v>73</v>
      </c>
      <c r="C2430" s="5">
        <v>800000</v>
      </c>
      <c r="E2430" s="198">
        <v>0</v>
      </c>
      <c r="F2430" s="198">
        <v>0</v>
      </c>
      <c r="G2430" s="198">
        <v>0</v>
      </c>
      <c r="H2430" s="198">
        <v>0</v>
      </c>
      <c r="I2430" s="198">
        <v>0</v>
      </c>
      <c r="J2430" s="198">
        <v>0</v>
      </c>
      <c r="K2430" s="198">
        <v>5.0000000000000001E-4</v>
      </c>
      <c r="L2430" s="198">
        <v>4.4999999999999997E-3</v>
      </c>
    </row>
    <row r="2431" spans="1:12" x14ac:dyDescent="0.25">
      <c r="A2431" s="8">
        <v>3</v>
      </c>
      <c r="B2431" s="3">
        <v>74</v>
      </c>
      <c r="C2431" s="5">
        <v>800000</v>
      </c>
      <c r="E2431" s="198">
        <v>0</v>
      </c>
      <c r="F2431" s="198">
        <v>0</v>
      </c>
      <c r="G2431" s="198">
        <v>0</v>
      </c>
      <c r="H2431" s="198">
        <v>0</v>
      </c>
      <c r="I2431" s="198">
        <v>0</v>
      </c>
      <c r="J2431" s="198">
        <v>0</v>
      </c>
      <c r="K2431" s="198">
        <v>1E-4</v>
      </c>
      <c r="L2431" s="198">
        <v>1.5E-3</v>
      </c>
    </row>
    <row r="2432" spans="1:12" x14ac:dyDescent="0.25">
      <c r="A2432" s="8">
        <v>4</v>
      </c>
      <c r="B2432" s="3">
        <v>60</v>
      </c>
      <c r="C2432" s="5">
        <v>800000</v>
      </c>
      <c r="E2432" s="198">
        <v>1E-4</v>
      </c>
      <c r="F2432" s="198">
        <v>1.2999999999999999E-3</v>
      </c>
      <c r="G2432" s="198">
        <v>4.1000000000000003E-3</v>
      </c>
      <c r="H2432" s="198">
        <v>9.1999999999999998E-3</v>
      </c>
      <c r="I2432" s="198">
        <v>2.7E-2</v>
      </c>
      <c r="J2432" s="198">
        <v>5.5599999999999997E-2</v>
      </c>
      <c r="K2432" s="198">
        <v>9.4600000000000004E-2</v>
      </c>
      <c r="L2432" s="198">
        <v>0.14360000000000001</v>
      </c>
    </row>
    <row r="2433" spans="1:12" x14ac:dyDescent="0.25">
      <c r="A2433" s="8">
        <v>4</v>
      </c>
      <c r="B2433" s="3">
        <v>61</v>
      </c>
      <c r="C2433" s="5">
        <v>800000</v>
      </c>
      <c r="E2433" s="198">
        <v>1E-4</v>
      </c>
      <c r="F2433" s="198">
        <v>8.9999999999999998E-4</v>
      </c>
      <c r="G2433" s="198">
        <v>3.2000000000000002E-3</v>
      </c>
      <c r="H2433" s="198">
        <v>7.4999999999999997E-3</v>
      </c>
      <c r="I2433" s="198">
        <v>2.3300000000000001E-2</v>
      </c>
      <c r="J2433" s="198">
        <v>4.9500000000000002E-2</v>
      </c>
      <c r="K2433" s="198">
        <v>8.6300000000000002E-2</v>
      </c>
      <c r="L2433" s="198">
        <v>0.13339999999999999</v>
      </c>
    </row>
    <row r="2434" spans="1:12" x14ac:dyDescent="0.25">
      <c r="A2434" s="8">
        <v>4</v>
      </c>
      <c r="B2434" s="3">
        <v>62</v>
      </c>
      <c r="C2434" s="5">
        <v>800000</v>
      </c>
      <c r="E2434" s="198">
        <v>1E-4</v>
      </c>
      <c r="F2434" s="198">
        <v>6.9999999999999999E-4</v>
      </c>
      <c r="G2434" s="198">
        <v>2.3999999999999998E-3</v>
      </c>
      <c r="H2434" s="198">
        <v>6.0000000000000001E-3</v>
      </c>
      <c r="I2434" s="198">
        <v>1.9699999999999999E-2</v>
      </c>
      <c r="J2434" s="198">
        <v>4.3499999999999997E-2</v>
      </c>
      <c r="K2434" s="198">
        <v>7.8E-2</v>
      </c>
      <c r="L2434" s="198">
        <v>0.1231</v>
      </c>
    </row>
    <row r="2435" spans="1:12" x14ac:dyDescent="0.25">
      <c r="A2435" s="8">
        <v>4</v>
      </c>
      <c r="B2435" s="3">
        <v>63</v>
      </c>
      <c r="C2435" s="5">
        <v>800000</v>
      </c>
      <c r="E2435" s="198">
        <v>0</v>
      </c>
      <c r="F2435" s="198">
        <v>4.0000000000000002E-4</v>
      </c>
      <c r="G2435" s="198">
        <v>1.8E-3</v>
      </c>
      <c r="H2435" s="198">
        <v>4.5999999999999999E-3</v>
      </c>
      <c r="I2435" s="198">
        <v>1.6199999999999999E-2</v>
      </c>
      <c r="J2435" s="198">
        <v>3.7600000000000001E-2</v>
      </c>
      <c r="K2435" s="198">
        <v>6.9599999999999995E-2</v>
      </c>
      <c r="L2435" s="198">
        <v>0.11260000000000001</v>
      </c>
    </row>
    <row r="2436" spans="1:12" x14ac:dyDescent="0.25">
      <c r="A2436" s="8">
        <v>4</v>
      </c>
      <c r="B2436" s="3">
        <v>64</v>
      </c>
      <c r="C2436" s="5">
        <v>800000</v>
      </c>
      <c r="E2436" s="198">
        <v>0</v>
      </c>
      <c r="F2436" s="198">
        <v>2.9999999999999997E-4</v>
      </c>
      <c r="G2436" s="198">
        <v>1.1999999999999999E-3</v>
      </c>
      <c r="H2436" s="198">
        <v>3.3999999999999998E-3</v>
      </c>
      <c r="I2436" s="198">
        <v>1.2999999999999999E-2</v>
      </c>
      <c r="J2436" s="198">
        <v>3.1899999999999998E-2</v>
      </c>
      <c r="K2436" s="198">
        <v>6.1400000000000003E-2</v>
      </c>
      <c r="L2436" s="198">
        <v>0.1022</v>
      </c>
    </row>
    <row r="2437" spans="1:12" x14ac:dyDescent="0.25">
      <c r="A2437" s="8">
        <v>4</v>
      </c>
      <c r="B2437" s="3">
        <v>65</v>
      </c>
      <c r="C2437" s="5">
        <v>800000</v>
      </c>
      <c r="E2437" s="198">
        <v>0</v>
      </c>
      <c r="F2437" s="198">
        <v>2.0000000000000001E-4</v>
      </c>
      <c r="G2437" s="198">
        <v>8.0000000000000004E-4</v>
      </c>
      <c r="H2437" s="198">
        <v>2.3999999999999998E-3</v>
      </c>
      <c r="I2437" s="198">
        <v>1.0200000000000001E-2</v>
      </c>
      <c r="J2437" s="198">
        <v>2.6499999999999999E-2</v>
      </c>
      <c r="K2437" s="198">
        <v>5.33E-2</v>
      </c>
      <c r="L2437" s="198">
        <v>9.1899999999999996E-2</v>
      </c>
    </row>
    <row r="2438" spans="1:12" x14ac:dyDescent="0.25">
      <c r="A2438" s="8">
        <v>4</v>
      </c>
      <c r="B2438" s="3">
        <v>66</v>
      </c>
      <c r="C2438" s="5">
        <v>800000</v>
      </c>
      <c r="E2438" s="198">
        <v>0</v>
      </c>
      <c r="F2438" s="198">
        <v>1E-4</v>
      </c>
      <c r="G2438" s="198">
        <v>5.0000000000000001E-4</v>
      </c>
      <c r="H2438" s="198">
        <v>1.6000000000000001E-3</v>
      </c>
      <c r="I2438" s="198">
        <v>7.6E-3</v>
      </c>
      <c r="J2438" s="198">
        <v>2.1399999999999999E-2</v>
      </c>
      <c r="K2438" s="198">
        <v>4.5600000000000002E-2</v>
      </c>
      <c r="L2438" s="198">
        <v>8.1699999999999995E-2</v>
      </c>
    </row>
    <row r="2439" spans="1:12" x14ac:dyDescent="0.25">
      <c r="A2439" s="8">
        <v>4</v>
      </c>
      <c r="B2439" s="3">
        <v>67</v>
      </c>
      <c r="C2439" s="5">
        <v>800000</v>
      </c>
      <c r="E2439" s="198">
        <v>0</v>
      </c>
      <c r="F2439" s="198">
        <v>0</v>
      </c>
      <c r="G2439" s="198">
        <v>2.9999999999999997E-4</v>
      </c>
      <c r="H2439" s="198">
        <v>1E-3</v>
      </c>
      <c r="I2439" s="198">
        <v>5.3E-3</v>
      </c>
      <c r="J2439" s="198">
        <v>1.6500000000000001E-2</v>
      </c>
      <c r="K2439" s="198">
        <v>3.7600000000000001E-2</v>
      </c>
      <c r="L2439" s="198">
        <v>7.0800000000000002E-2</v>
      </c>
    </row>
    <row r="2440" spans="1:12" x14ac:dyDescent="0.25">
      <c r="A2440" s="8">
        <v>4</v>
      </c>
      <c r="B2440" s="3">
        <v>68</v>
      </c>
      <c r="C2440" s="5">
        <v>800000</v>
      </c>
      <c r="E2440" s="198">
        <v>0</v>
      </c>
      <c r="F2440" s="198">
        <v>0</v>
      </c>
      <c r="G2440" s="198">
        <v>1E-4</v>
      </c>
      <c r="H2440" s="198">
        <v>5.0000000000000001E-4</v>
      </c>
      <c r="I2440" s="198">
        <v>3.3999999999999998E-3</v>
      </c>
      <c r="J2440" s="198">
        <v>1.2E-2</v>
      </c>
      <c r="K2440" s="198">
        <v>2.9899999999999999E-2</v>
      </c>
      <c r="L2440" s="198">
        <v>6.0199999999999997E-2</v>
      </c>
    </row>
    <row r="2441" spans="1:12" x14ac:dyDescent="0.25">
      <c r="A2441" s="8">
        <v>4</v>
      </c>
      <c r="B2441" s="3">
        <v>69</v>
      </c>
      <c r="C2441" s="5">
        <v>800000</v>
      </c>
      <c r="E2441" s="198">
        <v>0</v>
      </c>
      <c r="F2441" s="198">
        <v>0</v>
      </c>
      <c r="G2441" s="198">
        <v>0</v>
      </c>
      <c r="H2441" s="198">
        <v>2.0000000000000001E-4</v>
      </c>
      <c r="I2441" s="198">
        <v>2E-3</v>
      </c>
      <c r="J2441" s="198">
        <v>8.3000000000000001E-3</v>
      </c>
      <c r="K2441" s="198">
        <v>2.3E-2</v>
      </c>
      <c r="L2441" s="198">
        <v>5.0299999999999997E-2</v>
      </c>
    </row>
    <row r="2442" spans="1:12" x14ac:dyDescent="0.25">
      <c r="A2442" s="8">
        <v>4</v>
      </c>
      <c r="B2442" s="3">
        <v>70</v>
      </c>
      <c r="C2442" s="5">
        <v>800000</v>
      </c>
      <c r="E2442" s="198">
        <v>0</v>
      </c>
      <c r="F2442" s="198">
        <v>0</v>
      </c>
      <c r="G2442" s="198">
        <v>0</v>
      </c>
      <c r="H2442" s="198">
        <v>1E-4</v>
      </c>
      <c r="I2442" s="198">
        <v>8.9999999999999998E-4</v>
      </c>
      <c r="J2442" s="198">
        <v>4.7999999999999996E-3</v>
      </c>
      <c r="K2442" s="198">
        <v>1.5900000000000001E-2</v>
      </c>
      <c r="L2442" s="198">
        <v>3.9199999999999999E-2</v>
      </c>
    </row>
    <row r="2443" spans="1:12" x14ac:dyDescent="0.25">
      <c r="A2443" s="8">
        <v>4</v>
      </c>
      <c r="B2443" s="3">
        <v>71</v>
      </c>
      <c r="C2443" s="5">
        <v>800000</v>
      </c>
      <c r="E2443" s="198">
        <v>0</v>
      </c>
      <c r="F2443" s="198">
        <v>0</v>
      </c>
      <c r="G2443" s="198">
        <v>0</v>
      </c>
      <c r="H2443" s="198">
        <v>0</v>
      </c>
      <c r="I2443" s="198">
        <v>2.9999999999999997E-4</v>
      </c>
      <c r="J2443" s="198">
        <v>2.3999999999999998E-3</v>
      </c>
      <c r="K2443" s="198">
        <v>1.01E-2</v>
      </c>
      <c r="L2443" s="198">
        <v>2.9100000000000001E-2</v>
      </c>
    </row>
    <row r="2444" spans="1:12" x14ac:dyDescent="0.25">
      <c r="A2444" s="8">
        <v>4</v>
      </c>
      <c r="B2444" s="3">
        <v>72</v>
      </c>
      <c r="C2444" s="5">
        <v>800000</v>
      </c>
      <c r="E2444" s="198">
        <v>0</v>
      </c>
      <c r="F2444" s="198">
        <v>0</v>
      </c>
      <c r="G2444" s="198">
        <v>0</v>
      </c>
      <c r="H2444" s="198">
        <v>0</v>
      </c>
      <c r="I2444" s="198">
        <v>0</v>
      </c>
      <c r="J2444" s="198">
        <v>5.9999999999999995E-4</v>
      </c>
      <c r="K2444" s="198">
        <v>4.3E-3</v>
      </c>
      <c r="L2444" s="198">
        <v>1.7000000000000001E-2</v>
      </c>
    </row>
    <row r="2445" spans="1:12" x14ac:dyDescent="0.25">
      <c r="A2445" s="8">
        <v>4</v>
      </c>
      <c r="B2445" s="3">
        <v>73</v>
      </c>
      <c r="C2445" s="5">
        <v>800000</v>
      </c>
      <c r="E2445" s="198">
        <v>0</v>
      </c>
      <c r="F2445" s="198">
        <v>0</v>
      </c>
      <c r="G2445" s="198">
        <v>0</v>
      </c>
      <c r="H2445" s="198">
        <v>0</v>
      </c>
      <c r="I2445" s="198">
        <v>0</v>
      </c>
      <c r="J2445" s="198">
        <v>1E-4</v>
      </c>
      <c r="K2445" s="198">
        <v>8.9999999999999998E-4</v>
      </c>
      <c r="L2445" s="198">
        <v>6.8999999999999999E-3</v>
      </c>
    </row>
    <row r="2446" spans="1:12" x14ac:dyDescent="0.25">
      <c r="A2446" s="8">
        <v>4</v>
      </c>
      <c r="B2446" s="3">
        <v>74</v>
      </c>
      <c r="C2446" s="5">
        <v>800000</v>
      </c>
      <c r="E2446" s="198">
        <v>0</v>
      </c>
      <c r="F2446" s="198">
        <v>0</v>
      </c>
      <c r="G2446" s="198">
        <v>0</v>
      </c>
      <c r="H2446" s="198">
        <v>0</v>
      </c>
      <c r="I2446" s="198">
        <v>0</v>
      </c>
      <c r="J2446" s="198">
        <v>0</v>
      </c>
      <c r="K2446" s="198">
        <v>2.0000000000000001E-4</v>
      </c>
      <c r="L2446" s="198">
        <v>2.5999999999999999E-3</v>
      </c>
    </row>
    <row r="2447" spans="1:12" x14ac:dyDescent="0.25">
      <c r="A2447" s="8">
        <v>5</v>
      </c>
      <c r="B2447" s="3">
        <v>60</v>
      </c>
      <c r="C2447" s="5">
        <v>800000</v>
      </c>
      <c r="E2447" s="198">
        <v>2.9999999999999997E-4</v>
      </c>
      <c r="F2447" s="198">
        <v>2E-3</v>
      </c>
      <c r="G2447" s="198">
        <v>5.7000000000000002E-3</v>
      </c>
      <c r="H2447" s="198">
        <v>1.1900000000000001E-2</v>
      </c>
      <c r="I2447" s="198">
        <v>3.2099999999999997E-2</v>
      </c>
      <c r="J2447" s="198">
        <v>6.3100000000000003E-2</v>
      </c>
      <c r="K2447" s="198">
        <v>0.1041</v>
      </c>
      <c r="L2447" s="198">
        <v>0.15459999999999999</v>
      </c>
    </row>
    <row r="2448" spans="1:12" x14ac:dyDescent="0.25">
      <c r="A2448" s="8">
        <v>5</v>
      </c>
      <c r="B2448" s="3">
        <v>61</v>
      </c>
      <c r="C2448" s="5">
        <v>800000</v>
      </c>
      <c r="E2448" s="198">
        <v>2.0000000000000001E-4</v>
      </c>
      <c r="F2448" s="198">
        <v>1.5E-3</v>
      </c>
      <c r="G2448" s="198">
        <v>4.5999999999999999E-3</v>
      </c>
      <c r="H2448" s="198">
        <v>9.7999999999999997E-3</v>
      </c>
      <c r="I2448" s="198">
        <v>2.7900000000000001E-2</v>
      </c>
      <c r="J2448" s="198">
        <v>5.6500000000000002E-2</v>
      </c>
      <c r="K2448" s="198">
        <v>9.5299999999999996E-2</v>
      </c>
      <c r="L2448" s="198">
        <v>0.1439</v>
      </c>
    </row>
    <row r="2449" spans="1:12" x14ac:dyDescent="0.25">
      <c r="A2449" s="8">
        <v>5</v>
      </c>
      <c r="B2449" s="3">
        <v>62</v>
      </c>
      <c r="C2449" s="5">
        <v>800000</v>
      </c>
      <c r="E2449" s="198">
        <v>1E-4</v>
      </c>
      <c r="F2449" s="198">
        <v>1.1000000000000001E-3</v>
      </c>
      <c r="G2449" s="198">
        <v>3.5000000000000001E-3</v>
      </c>
      <c r="H2449" s="198">
        <v>8.0000000000000002E-3</v>
      </c>
      <c r="I2449" s="198">
        <v>2.3800000000000002E-2</v>
      </c>
      <c r="J2449" s="198">
        <v>4.99E-2</v>
      </c>
      <c r="K2449" s="198">
        <v>8.6400000000000005E-2</v>
      </c>
      <c r="L2449" s="198">
        <v>0.13320000000000001</v>
      </c>
    </row>
    <row r="2450" spans="1:12" x14ac:dyDescent="0.25">
      <c r="A2450" s="8">
        <v>5</v>
      </c>
      <c r="B2450" s="3">
        <v>63</v>
      </c>
      <c r="C2450" s="5">
        <v>800000</v>
      </c>
      <c r="E2450" s="198">
        <v>1E-4</v>
      </c>
      <c r="F2450" s="198">
        <v>8.0000000000000004E-4</v>
      </c>
      <c r="G2450" s="198">
        <v>2.5999999999999999E-3</v>
      </c>
      <c r="H2450" s="198">
        <v>6.1999999999999998E-3</v>
      </c>
      <c r="I2450" s="198">
        <v>1.9900000000000001E-2</v>
      </c>
      <c r="J2450" s="198">
        <v>4.3400000000000001E-2</v>
      </c>
      <c r="K2450" s="198">
        <v>7.7499999999999999E-2</v>
      </c>
      <c r="L2450" s="198">
        <v>0.1222</v>
      </c>
    </row>
    <row r="2451" spans="1:12" x14ac:dyDescent="0.25">
      <c r="A2451" s="8">
        <v>5</v>
      </c>
      <c r="B2451" s="3">
        <v>64</v>
      </c>
      <c r="C2451" s="5">
        <v>800000</v>
      </c>
      <c r="E2451" s="198">
        <v>0</v>
      </c>
      <c r="F2451" s="198">
        <v>5.0000000000000001E-4</v>
      </c>
      <c r="G2451" s="198">
        <v>1.9E-3</v>
      </c>
      <c r="H2451" s="198">
        <v>4.7000000000000002E-3</v>
      </c>
      <c r="I2451" s="198">
        <v>1.6199999999999999E-2</v>
      </c>
      <c r="J2451" s="198">
        <v>3.7199999999999997E-2</v>
      </c>
      <c r="K2451" s="198">
        <v>6.8699999999999997E-2</v>
      </c>
      <c r="L2451" s="198">
        <v>0.11119999999999999</v>
      </c>
    </row>
    <row r="2452" spans="1:12" x14ac:dyDescent="0.25">
      <c r="A2452" s="8">
        <v>5</v>
      </c>
      <c r="B2452" s="3">
        <v>65</v>
      </c>
      <c r="C2452" s="5">
        <v>800000</v>
      </c>
      <c r="E2452" s="198">
        <v>0</v>
      </c>
      <c r="F2452" s="198">
        <v>2.9999999999999997E-4</v>
      </c>
      <c r="G2452" s="198">
        <v>1.2999999999999999E-3</v>
      </c>
      <c r="H2452" s="198">
        <v>3.3999999999999998E-3</v>
      </c>
      <c r="I2452" s="198">
        <v>1.2800000000000001E-2</v>
      </c>
      <c r="J2452" s="198">
        <v>3.1199999999999999E-2</v>
      </c>
      <c r="K2452" s="198">
        <v>6.0100000000000001E-2</v>
      </c>
      <c r="L2452" s="198">
        <v>0.1003</v>
      </c>
    </row>
    <row r="2453" spans="1:12" x14ac:dyDescent="0.25">
      <c r="A2453" s="8">
        <v>5</v>
      </c>
      <c r="B2453" s="3">
        <v>66</v>
      </c>
      <c r="C2453" s="5">
        <v>800000</v>
      </c>
      <c r="E2453" s="198">
        <v>0</v>
      </c>
      <c r="F2453" s="198">
        <v>2.0000000000000001E-4</v>
      </c>
      <c r="G2453" s="198">
        <v>8.0000000000000004E-4</v>
      </c>
      <c r="H2453" s="198">
        <v>2.3999999999999998E-3</v>
      </c>
      <c r="I2453" s="198">
        <v>9.7999999999999997E-3</v>
      </c>
      <c r="J2453" s="198">
        <v>2.5600000000000001E-2</v>
      </c>
      <c r="K2453" s="198">
        <v>5.1700000000000003E-2</v>
      </c>
      <c r="L2453" s="198">
        <v>8.9499999999999996E-2</v>
      </c>
    </row>
    <row r="2454" spans="1:12" x14ac:dyDescent="0.25">
      <c r="A2454" s="8">
        <v>5</v>
      </c>
      <c r="B2454" s="3">
        <v>67</v>
      </c>
      <c r="C2454" s="5">
        <v>800000</v>
      </c>
      <c r="E2454" s="198">
        <v>0</v>
      </c>
      <c r="F2454" s="198">
        <v>1E-4</v>
      </c>
      <c r="G2454" s="198">
        <v>5.0000000000000001E-4</v>
      </c>
      <c r="H2454" s="198">
        <v>1.5E-3</v>
      </c>
      <c r="I2454" s="198">
        <v>7.0000000000000001E-3</v>
      </c>
      <c r="J2454" s="198">
        <v>1.9900000000000001E-2</v>
      </c>
      <c r="K2454" s="198">
        <v>4.2999999999999997E-2</v>
      </c>
      <c r="L2454" s="198">
        <v>7.8100000000000003E-2</v>
      </c>
    </row>
    <row r="2455" spans="1:12" x14ac:dyDescent="0.25">
      <c r="A2455" s="8">
        <v>5</v>
      </c>
      <c r="B2455" s="3">
        <v>68</v>
      </c>
      <c r="C2455" s="5">
        <v>800000</v>
      </c>
      <c r="E2455" s="198">
        <v>0</v>
      </c>
      <c r="F2455" s="198">
        <v>0</v>
      </c>
      <c r="G2455" s="198">
        <v>2.0000000000000001E-4</v>
      </c>
      <c r="H2455" s="198">
        <v>8.0000000000000004E-4</v>
      </c>
      <c r="I2455" s="198">
        <v>4.5999999999999999E-3</v>
      </c>
      <c r="J2455" s="198">
        <v>1.4800000000000001E-2</v>
      </c>
      <c r="K2455" s="198">
        <v>3.4599999999999999E-2</v>
      </c>
      <c r="L2455" s="198">
        <v>6.6900000000000001E-2</v>
      </c>
    </row>
    <row r="2456" spans="1:12" x14ac:dyDescent="0.25">
      <c r="A2456" s="8">
        <v>5</v>
      </c>
      <c r="B2456" s="3">
        <v>69</v>
      </c>
      <c r="C2456" s="5">
        <v>800000</v>
      </c>
      <c r="E2456" s="198">
        <v>0</v>
      </c>
      <c r="F2456" s="198">
        <v>0</v>
      </c>
      <c r="G2456" s="198">
        <v>1E-4</v>
      </c>
      <c r="H2456" s="198">
        <v>4.0000000000000002E-4</v>
      </c>
      <c r="I2456" s="198">
        <v>2.8E-3</v>
      </c>
      <c r="J2456" s="198">
        <v>1.04E-2</v>
      </c>
      <c r="K2456" s="198">
        <v>2.7099999999999999E-2</v>
      </c>
      <c r="L2456" s="198">
        <v>5.6399999999999999E-2</v>
      </c>
    </row>
    <row r="2457" spans="1:12" x14ac:dyDescent="0.25">
      <c r="A2457" s="8">
        <v>5</v>
      </c>
      <c r="B2457" s="3">
        <v>70</v>
      </c>
      <c r="C2457" s="5">
        <v>800000</v>
      </c>
      <c r="E2457" s="198">
        <v>0</v>
      </c>
      <c r="F2457" s="198">
        <v>0</v>
      </c>
      <c r="G2457" s="198">
        <v>0</v>
      </c>
      <c r="H2457" s="198">
        <v>1E-4</v>
      </c>
      <c r="I2457" s="198">
        <v>1.4E-3</v>
      </c>
      <c r="J2457" s="198">
        <v>6.3E-3</v>
      </c>
      <c r="K2457" s="198">
        <v>1.9199999999999998E-2</v>
      </c>
      <c r="L2457" s="198">
        <v>4.4600000000000001E-2</v>
      </c>
    </row>
    <row r="2458" spans="1:12" x14ac:dyDescent="0.25">
      <c r="A2458" s="8">
        <v>5</v>
      </c>
      <c r="B2458" s="3">
        <v>71</v>
      </c>
      <c r="C2458" s="5">
        <v>800000</v>
      </c>
      <c r="E2458" s="198">
        <v>0</v>
      </c>
      <c r="F2458" s="198">
        <v>0</v>
      </c>
      <c r="G2458" s="198">
        <v>0</v>
      </c>
      <c r="H2458" s="198">
        <v>0</v>
      </c>
      <c r="I2458" s="198">
        <v>5.0000000000000001E-4</v>
      </c>
      <c r="J2458" s="198">
        <v>3.3999999999999998E-3</v>
      </c>
      <c r="K2458" s="198">
        <v>1.2500000000000001E-2</v>
      </c>
      <c r="L2458" s="198">
        <v>3.3599999999999998E-2</v>
      </c>
    </row>
    <row r="2459" spans="1:12" x14ac:dyDescent="0.25">
      <c r="A2459" s="8">
        <v>5</v>
      </c>
      <c r="B2459" s="3">
        <v>72</v>
      </c>
      <c r="C2459" s="5">
        <v>800000</v>
      </c>
      <c r="E2459" s="198">
        <v>0</v>
      </c>
      <c r="F2459" s="198">
        <v>0</v>
      </c>
      <c r="G2459" s="198">
        <v>0</v>
      </c>
      <c r="H2459" s="198">
        <v>0</v>
      </c>
      <c r="I2459" s="198">
        <v>1E-4</v>
      </c>
      <c r="J2459" s="198">
        <v>1E-3</v>
      </c>
      <c r="K2459" s="198">
        <v>5.7000000000000002E-3</v>
      </c>
      <c r="L2459" s="198">
        <v>2.0400000000000001E-2</v>
      </c>
    </row>
    <row r="2460" spans="1:12" x14ac:dyDescent="0.25">
      <c r="A2460" s="8">
        <v>5</v>
      </c>
      <c r="B2460" s="3">
        <v>73</v>
      </c>
      <c r="C2460" s="5">
        <v>800000</v>
      </c>
      <c r="E2460" s="198">
        <v>0</v>
      </c>
      <c r="F2460" s="198">
        <v>0</v>
      </c>
      <c r="G2460" s="198">
        <v>0</v>
      </c>
      <c r="H2460" s="198">
        <v>0</v>
      </c>
      <c r="I2460" s="198">
        <v>0</v>
      </c>
      <c r="J2460" s="198">
        <v>1E-4</v>
      </c>
      <c r="K2460" s="198">
        <v>1.4E-3</v>
      </c>
      <c r="L2460" s="198">
        <v>8.9999999999999993E-3</v>
      </c>
    </row>
    <row r="2461" spans="1:12" x14ac:dyDescent="0.25">
      <c r="A2461" s="8">
        <v>5</v>
      </c>
      <c r="B2461" s="3">
        <v>74</v>
      </c>
      <c r="C2461" s="5">
        <v>800000</v>
      </c>
      <c r="E2461" s="198">
        <v>0</v>
      </c>
      <c r="F2461" s="198">
        <v>0</v>
      </c>
      <c r="G2461" s="198">
        <v>0</v>
      </c>
      <c r="H2461" s="198">
        <v>0</v>
      </c>
      <c r="I2461" s="198">
        <v>0</v>
      </c>
      <c r="J2461" s="198">
        <v>0</v>
      </c>
      <c r="K2461" s="198">
        <v>2.9999999999999997E-4</v>
      </c>
      <c r="L2461" s="198">
        <v>3.8E-3</v>
      </c>
    </row>
    <row r="2462" spans="1:12" x14ac:dyDescent="0.25">
      <c r="A2462" s="8">
        <v>6</v>
      </c>
      <c r="B2462" s="3">
        <v>60</v>
      </c>
      <c r="C2462" s="5">
        <v>800000</v>
      </c>
      <c r="E2462" s="198">
        <v>5.0000000000000001E-4</v>
      </c>
      <c r="F2462" s="198">
        <v>2.8999999999999998E-3</v>
      </c>
      <c r="G2462" s="198">
        <v>7.9000000000000008E-3</v>
      </c>
      <c r="H2462" s="198">
        <v>1.5599999999999999E-2</v>
      </c>
      <c r="I2462" s="198">
        <v>3.95E-2</v>
      </c>
      <c r="J2462" s="198">
        <v>7.3999999999999996E-2</v>
      </c>
      <c r="K2462" s="198">
        <v>0.1179</v>
      </c>
      <c r="L2462" s="198">
        <v>0.1704</v>
      </c>
    </row>
    <row r="2463" spans="1:12" x14ac:dyDescent="0.25">
      <c r="A2463" s="8">
        <v>6</v>
      </c>
      <c r="B2463" s="3">
        <v>61</v>
      </c>
      <c r="C2463" s="5">
        <v>800000</v>
      </c>
      <c r="E2463" s="198">
        <v>2.9999999999999997E-4</v>
      </c>
      <c r="F2463" s="198">
        <v>2.2000000000000001E-3</v>
      </c>
      <c r="G2463" s="198">
        <v>6.4000000000000003E-3</v>
      </c>
      <c r="H2463" s="198">
        <v>1.32E-2</v>
      </c>
      <c r="I2463" s="198">
        <v>3.4700000000000002E-2</v>
      </c>
      <c r="J2463" s="198">
        <v>6.6699999999999995E-2</v>
      </c>
      <c r="K2463" s="198">
        <v>0.10829999999999999</v>
      </c>
      <c r="L2463" s="198">
        <v>0.15890000000000001</v>
      </c>
    </row>
    <row r="2464" spans="1:12" x14ac:dyDescent="0.25">
      <c r="A2464" s="8">
        <v>6</v>
      </c>
      <c r="B2464" s="3">
        <v>62</v>
      </c>
      <c r="C2464" s="5">
        <v>800000</v>
      </c>
      <c r="E2464" s="198">
        <v>2.0000000000000001E-4</v>
      </c>
      <c r="F2464" s="198">
        <v>1.6999999999999999E-3</v>
      </c>
      <c r="G2464" s="198">
        <v>5.1000000000000004E-3</v>
      </c>
      <c r="H2464" s="198">
        <v>1.09E-2</v>
      </c>
      <c r="I2464" s="198">
        <v>0.03</v>
      </c>
      <c r="J2464" s="198">
        <v>5.9400000000000001E-2</v>
      </c>
      <c r="K2464" s="198">
        <v>9.8599999999999993E-2</v>
      </c>
      <c r="L2464" s="198">
        <v>0.14729999999999999</v>
      </c>
    </row>
    <row r="2465" spans="1:12" x14ac:dyDescent="0.25">
      <c r="A2465" s="8">
        <v>6</v>
      </c>
      <c r="B2465" s="3">
        <v>63</v>
      </c>
      <c r="C2465" s="5">
        <v>800000</v>
      </c>
      <c r="E2465" s="198">
        <v>2.0000000000000001E-4</v>
      </c>
      <c r="F2465" s="198">
        <v>1.1999999999999999E-3</v>
      </c>
      <c r="G2465" s="198">
        <v>3.8999999999999998E-3</v>
      </c>
      <c r="H2465" s="198">
        <v>8.6999999999999994E-3</v>
      </c>
      <c r="I2465" s="198">
        <v>2.5399999999999999E-2</v>
      </c>
      <c r="J2465" s="198">
        <v>5.1999999999999998E-2</v>
      </c>
      <c r="K2465" s="198">
        <v>8.8800000000000004E-2</v>
      </c>
      <c r="L2465" s="198">
        <v>0.13550000000000001</v>
      </c>
    </row>
    <row r="2466" spans="1:12" x14ac:dyDescent="0.25">
      <c r="A2466" s="8">
        <v>6</v>
      </c>
      <c r="B2466" s="3">
        <v>64</v>
      </c>
      <c r="C2466" s="5">
        <v>800000</v>
      </c>
      <c r="E2466" s="198">
        <v>1E-4</v>
      </c>
      <c r="F2466" s="198">
        <v>8.0000000000000004E-4</v>
      </c>
      <c r="G2466" s="198">
        <v>2.8999999999999998E-3</v>
      </c>
      <c r="H2466" s="198">
        <v>6.7999999999999996E-3</v>
      </c>
      <c r="I2466" s="198">
        <v>2.1000000000000001E-2</v>
      </c>
      <c r="J2466" s="198">
        <v>4.4900000000000002E-2</v>
      </c>
      <c r="K2466" s="198">
        <v>7.9000000000000001E-2</v>
      </c>
      <c r="L2466" s="198">
        <v>0.1236</v>
      </c>
    </row>
    <row r="2467" spans="1:12" x14ac:dyDescent="0.25">
      <c r="A2467" s="8">
        <v>6</v>
      </c>
      <c r="B2467" s="3">
        <v>65</v>
      </c>
      <c r="C2467" s="5">
        <v>800000</v>
      </c>
      <c r="E2467" s="198">
        <v>1E-4</v>
      </c>
      <c r="F2467" s="198">
        <v>5.0000000000000001E-4</v>
      </c>
      <c r="G2467" s="198">
        <v>2E-3</v>
      </c>
      <c r="H2467" s="198">
        <v>5.1000000000000004E-3</v>
      </c>
      <c r="I2467" s="198">
        <v>1.6899999999999998E-2</v>
      </c>
      <c r="J2467" s="198">
        <v>3.7999999999999999E-2</v>
      </c>
      <c r="K2467" s="198">
        <v>6.9500000000000006E-2</v>
      </c>
      <c r="L2467" s="198">
        <v>0.1119</v>
      </c>
    </row>
    <row r="2468" spans="1:12" x14ac:dyDescent="0.25">
      <c r="A2468" s="8">
        <v>6</v>
      </c>
      <c r="B2468" s="3">
        <v>66</v>
      </c>
      <c r="C2468" s="5">
        <v>800000</v>
      </c>
      <c r="E2468" s="198">
        <v>0</v>
      </c>
      <c r="F2468" s="198">
        <v>2.9999999999999997E-4</v>
      </c>
      <c r="G2468" s="198">
        <v>1.4E-3</v>
      </c>
      <c r="H2468" s="198">
        <v>3.5999999999999999E-3</v>
      </c>
      <c r="I2468" s="198">
        <v>1.32E-2</v>
      </c>
      <c r="J2468" s="198">
        <v>3.15E-2</v>
      </c>
      <c r="K2468" s="198">
        <v>6.0199999999999997E-2</v>
      </c>
      <c r="L2468" s="198">
        <v>0.1002</v>
      </c>
    </row>
    <row r="2469" spans="1:12" x14ac:dyDescent="0.25">
      <c r="A2469" s="8">
        <v>6</v>
      </c>
      <c r="B2469" s="3">
        <v>67</v>
      </c>
      <c r="C2469" s="5">
        <v>800000</v>
      </c>
      <c r="E2469" s="198">
        <v>0</v>
      </c>
      <c r="F2469" s="198">
        <v>2.0000000000000001E-4</v>
      </c>
      <c r="G2469" s="198">
        <v>8.0000000000000004E-4</v>
      </c>
      <c r="H2469" s="198">
        <v>2.3E-3</v>
      </c>
      <c r="I2469" s="198">
        <v>9.5999999999999992E-3</v>
      </c>
      <c r="J2469" s="198">
        <v>2.4899999999999999E-2</v>
      </c>
      <c r="K2469" s="198">
        <v>5.0500000000000003E-2</v>
      </c>
      <c r="L2469" s="198">
        <v>8.8099999999999998E-2</v>
      </c>
    </row>
    <row r="2470" spans="1:12" x14ac:dyDescent="0.25">
      <c r="A2470" s="8">
        <v>6</v>
      </c>
      <c r="B2470" s="3">
        <v>68</v>
      </c>
      <c r="C2470" s="5">
        <v>800000</v>
      </c>
      <c r="E2470" s="198">
        <v>0</v>
      </c>
      <c r="F2470" s="198">
        <v>1E-4</v>
      </c>
      <c r="G2470" s="198">
        <v>4.0000000000000002E-4</v>
      </c>
      <c r="H2470" s="198">
        <v>1.4E-3</v>
      </c>
      <c r="I2470" s="198">
        <v>6.6E-3</v>
      </c>
      <c r="J2470" s="198">
        <v>1.8800000000000001E-2</v>
      </c>
      <c r="K2470" s="198">
        <v>4.1099999999999998E-2</v>
      </c>
      <c r="L2470" s="198">
        <v>7.5999999999999998E-2</v>
      </c>
    </row>
    <row r="2471" spans="1:12" x14ac:dyDescent="0.25">
      <c r="A2471" s="8">
        <v>6</v>
      </c>
      <c r="B2471" s="3">
        <v>69</v>
      </c>
      <c r="C2471" s="5">
        <v>800000</v>
      </c>
      <c r="E2471" s="198">
        <v>0</v>
      </c>
      <c r="F2471" s="198">
        <v>0</v>
      </c>
      <c r="G2471" s="198">
        <v>2.0000000000000001E-4</v>
      </c>
      <c r="H2471" s="198">
        <v>6.9999999999999999E-4</v>
      </c>
      <c r="I2471" s="198">
        <v>4.1999999999999997E-3</v>
      </c>
      <c r="J2471" s="198">
        <v>1.3599999999999999E-2</v>
      </c>
      <c r="K2471" s="198">
        <v>3.27E-2</v>
      </c>
      <c r="L2471" s="198">
        <v>6.4600000000000005E-2</v>
      </c>
    </row>
    <row r="2472" spans="1:12" x14ac:dyDescent="0.25">
      <c r="A2472" s="8">
        <v>6</v>
      </c>
      <c r="B2472" s="3">
        <v>70</v>
      </c>
      <c r="C2472" s="5">
        <v>800000</v>
      </c>
      <c r="E2472" s="198">
        <v>0</v>
      </c>
      <c r="F2472" s="198">
        <v>0</v>
      </c>
      <c r="G2472" s="198">
        <v>1E-4</v>
      </c>
      <c r="H2472" s="198">
        <v>2.9999999999999997E-4</v>
      </c>
      <c r="I2472" s="198">
        <v>2.0999999999999999E-3</v>
      </c>
      <c r="J2472" s="198">
        <v>8.6E-3</v>
      </c>
      <c r="K2472" s="198">
        <v>2.3699999999999999E-2</v>
      </c>
      <c r="L2472" s="198">
        <v>5.1700000000000003E-2</v>
      </c>
    </row>
    <row r="2473" spans="1:12" x14ac:dyDescent="0.25">
      <c r="A2473" s="8">
        <v>6</v>
      </c>
      <c r="B2473" s="3">
        <v>71</v>
      </c>
      <c r="C2473" s="5">
        <v>800000</v>
      </c>
      <c r="E2473" s="198">
        <v>0</v>
      </c>
      <c r="F2473" s="198">
        <v>0</v>
      </c>
      <c r="G2473" s="198">
        <v>0</v>
      </c>
      <c r="H2473" s="198">
        <v>1E-4</v>
      </c>
      <c r="I2473" s="198">
        <v>8.9999999999999998E-4</v>
      </c>
      <c r="J2473" s="198">
        <v>4.7999999999999996E-3</v>
      </c>
      <c r="K2473" s="198">
        <v>1.6E-2</v>
      </c>
      <c r="L2473" s="198">
        <v>3.9699999999999999E-2</v>
      </c>
    </row>
    <row r="2474" spans="1:12" x14ac:dyDescent="0.25">
      <c r="A2474" s="8">
        <v>6</v>
      </c>
      <c r="B2474" s="3">
        <v>72</v>
      </c>
      <c r="C2474" s="5">
        <v>800000</v>
      </c>
      <c r="E2474" s="198">
        <v>0</v>
      </c>
      <c r="F2474" s="198">
        <v>0</v>
      </c>
      <c r="G2474" s="198">
        <v>0</v>
      </c>
      <c r="H2474" s="198">
        <v>0</v>
      </c>
      <c r="I2474" s="198">
        <v>2.0000000000000001E-4</v>
      </c>
      <c r="J2474" s="198">
        <v>1.6000000000000001E-3</v>
      </c>
      <c r="K2474" s="198">
        <v>7.7000000000000002E-3</v>
      </c>
      <c r="L2474" s="198">
        <v>2.4899999999999999E-2</v>
      </c>
    </row>
    <row r="2475" spans="1:12" x14ac:dyDescent="0.25">
      <c r="A2475" s="8">
        <v>6</v>
      </c>
      <c r="B2475" s="3">
        <v>73</v>
      </c>
      <c r="C2475" s="5">
        <v>800000</v>
      </c>
      <c r="E2475" s="198">
        <v>0</v>
      </c>
      <c r="F2475" s="198">
        <v>0</v>
      </c>
      <c r="G2475" s="198">
        <v>0</v>
      </c>
      <c r="H2475" s="198">
        <v>0</v>
      </c>
      <c r="I2475" s="198">
        <v>0</v>
      </c>
      <c r="J2475" s="198">
        <v>2.0000000000000001E-4</v>
      </c>
      <c r="K2475" s="198">
        <v>2.2000000000000001E-3</v>
      </c>
      <c r="L2475" s="198">
        <v>1.17E-2</v>
      </c>
    </row>
    <row r="2476" spans="1:12" x14ac:dyDescent="0.25">
      <c r="A2476" s="8">
        <v>6</v>
      </c>
      <c r="B2476" s="3">
        <v>74</v>
      </c>
      <c r="C2476" s="5">
        <v>800000</v>
      </c>
      <c r="E2476" s="198">
        <v>0</v>
      </c>
      <c r="F2476" s="198">
        <v>0</v>
      </c>
      <c r="G2476" s="198">
        <v>0</v>
      </c>
      <c r="H2476" s="198">
        <v>0</v>
      </c>
      <c r="I2476" s="198">
        <v>0</v>
      </c>
      <c r="J2476" s="198">
        <v>0</v>
      </c>
      <c r="K2476" s="198">
        <v>5.0000000000000001E-4</v>
      </c>
      <c r="L2476" s="198">
        <v>5.3E-3</v>
      </c>
    </row>
    <row r="2477" spans="1:12" x14ac:dyDescent="0.25">
      <c r="A2477" s="8">
        <v>7</v>
      </c>
      <c r="B2477" s="3">
        <v>60</v>
      </c>
      <c r="C2477" s="5">
        <v>800000</v>
      </c>
      <c r="E2477" s="198">
        <v>8.9999999999999998E-4</v>
      </c>
      <c r="F2477" s="198">
        <v>4.7000000000000002E-3</v>
      </c>
      <c r="G2477" s="198">
        <v>1.15E-2</v>
      </c>
      <c r="H2477" s="198">
        <v>2.12E-2</v>
      </c>
      <c r="I2477" s="198">
        <v>4.9099999999999998E-2</v>
      </c>
      <c r="J2477" s="198">
        <v>8.6699999999999999E-2</v>
      </c>
      <c r="K2477" s="198">
        <v>0.13320000000000001</v>
      </c>
      <c r="L2477" s="198">
        <v>0.18759999999999999</v>
      </c>
    </row>
    <row r="2478" spans="1:12" x14ac:dyDescent="0.25">
      <c r="A2478" s="8">
        <v>7</v>
      </c>
      <c r="B2478" s="3">
        <v>61</v>
      </c>
      <c r="C2478" s="5">
        <v>800000</v>
      </c>
      <c r="E2478" s="198">
        <v>6.9999999999999999E-4</v>
      </c>
      <c r="F2478" s="198">
        <v>3.8E-3</v>
      </c>
      <c r="G2478" s="198">
        <v>9.5999999999999992E-3</v>
      </c>
      <c r="H2478" s="198">
        <v>1.8200000000000001E-2</v>
      </c>
      <c r="I2478" s="198">
        <v>4.3400000000000001E-2</v>
      </c>
      <c r="J2478" s="198">
        <v>7.85E-2</v>
      </c>
      <c r="K2478" s="198">
        <v>0.1226</v>
      </c>
      <c r="L2478" s="198">
        <v>0.17519999999999999</v>
      </c>
    </row>
    <row r="2479" spans="1:12" x14ac:dyDescent="0.25">
      <c r="A2479" s="8">
        <v>7</v>
      </c>
      <c r="B2479" s="3">
        <v>62</v>
      </c>
      <c r="C2479" s="5">
        <v>800000</v>
      </c>
      <c r="E2479" s="198">
        <v>5.0000000000000001E-4</v>
      </c>
      <c r="F2479" s="198">
        <v>2.8999999999999998E-3</v>
      </c>
      <c r="G2479" s="198">
        <v>7.7999999999999996E-3</v>
      </c>
      <c r="H2479" s="198">
        <v>1.52E-2</v>
      </c>
      <c r="I2479" s="198">
        <v>3.7900000000000003E-2</v>
      </c>
      <c r="J2479" s="198">
        <v>7.0300000000000001E-2</v>
      </c>
      <c r="K2479" s="198">
        <v>0.11210000000000001</v>
      </c>
      <c r="L2479" s="198">
        <v>0.1628</v>
      </c>
    </row>
    <row r="2480" spans="1:12" x14ac:dyDescent="0.25">
      <c r="A2480" s="8">
        <v>7</v>
      </c>
      <c r="B2480" s="3">
        <v>63</v>
      </c>
      <c r="C2480" s="5">
        <v>800000</v>
      </c>
      <c r="E2480" s="198">
        <v>2.9999999999999997E-4</v>
      </c>
      <c r="F2480" s="198">
        <v>2.2000000000000001E-3</v>
      </c>
      <c r="G2480" s="198">
        <v>6.1000000000000004E-3</v>
      </c>
      <c r="H2480" s="198">
        <v>1.24E-2</v>
      </c>
      <c r="I2480" s="198">
        <v>3.2399999999999998E-2</v>
      </c>
      <c r="J2480" s="198">
        <v>6.2E-2</v>
      </c>
      <c r="K2480" s="198">
        <v>0.1013</v>
      </c>
      <c r="L2480" s="198">
        <v>0.15</v>
      </c>
    </row>
    <row r="2481" spans="1:12" x14ac:dyDescent="0.25">
      <c r="A2481" s="8">
        <v>7</v>
      </c>
      <c r="B2481" s="3">
        <v>64</v>
      </c>
      <c r="C2481" s="5">
        <v>800000</v>
      </c>
      <c r="E2481" s="198">
        <v>2.0000000000000001E-4</v>
      </c>
      <c r="F2481" s="198">
        <v>1.6000000000000001E-3</v>
      </c>
      <c r="G2481" s="198">
        <v>4.7000000000000002E-3</v>
      </c>
      <c r="H2481" s="198">
        <v>9.9000000000000008E-3</v>
      </c>
      <c r="I2481" s="198">
        <v>2.7099999999999999E-2</v>
      </c>
      <c r="J2481" s="198">
        <v>5.3900000000000003E-2</v>
      </c>
      <c r="K2481" s="198">
        <v>9.06E-2</v>
      </c>
      <c r="L2481" s="198">
        <v>0.13719999999999999</v>
      </c>
    </row>
    <row r="2482" spans="1:12" x14ac:dyDescent="0.25">
      <c r="A2482" s="8">
        <v>7</v>
      </c>
      <c r="B2482" s="3">
        <v>65</v>
      </c>
      <c r="C2482" s="5">
        <v>800000</v>
      </c>
      <c r="E2482" s="198">
        <v>1E-4</v>
      </c>
      <c r="F2482" s="198">
        <v>1.1000000000000001E-3</v>
      </c>
      <c r="G2482" s="198">
        <v>3.3999999999999998E-3</v>
      </c>
      <c r="H2482" s="198">
        <v>7.6E-3</v>
      </c>
      <c r="I2482" s="198">
        <v>2.2100000000000002E-2</v>
      </c>
      <c r="J2482" s="198">
        <v>4.5999999999999999E-2</v>
      </c>
      <c r="K2482" s="198">
        <v>8.0100000000000005E-2</v>
      </c>
      <c r="L2482" s="198">
        <v>0.1245</v>
      </c>
    </row>
    <row r="2483" spans="1:12" x14ac:dyDescent="0.25">
      <c r="A2483" s="8">
        <v>7</v>
      </c>
      <c r="B2483" s="3">
        <v>66</v>
      </c>
      <c r="C2483" s="5">
        <v>800000</v>
      </c>
      <c r="E2483" s="198">
        <v>1E-4</v>
      </c>
      <c r="F2483" s="198">
        <v>6.9999999999999999E-4</v>
      </c>
      <c r="G2483" s="198">
        <v>2.3999999999999998E-3</v>
      </c>
      <c r="H2483" s="198">
        <v>5.4999999999999997E-3</v>
      </c>
      <c r="I2483" s="198">
        <v>1.7500000000000002E-2</v>
      </c>
      <c r="J2483" s="198">
        <v>3.85E-2</v>
      </c>
      <c r="K2483" s="198">
        <v>6.9800000000000001E-2</v>
      </c>
      <c r="L2483" s="198">
        <v>0.112</v>
      </c>
    </row>
    <row r="2484" spans="1:12" x14ac:dyDescent="0.25">
      <c r="A2484" s="8">
        <v>7</v>
      </c>
      <c r="B2484" s="3">
        <v>67</v>
      </c>
      <c r="C2484" s="5">
        <v>800000</v>
      </c>
      <c r="E2484" s="198">
        <v>0</v>
      </c>
      <c r="F2484" s="198">
        <v>4.0000000000000002E-4</v>
      </c>
      <c r="G2484" s="198">
        <v>1.5E-3</v>
      </c>
      <c r="H2484" s="198">
        <v>3.7000000000000002E-3</v>
      </c>
      <c r="I2484" s="198">
        <v>1.3100000000000001E-2</v>
      </c>
      <c r="J2484" s="198">
        <v>3.09E-2</v>
      </c>
      <c r="K2484" s="198">
        <v>5.8999999999999997E-2</v>
      </c>
      <c r="L2484" s="198">
        <v>9.9099999999999994E-2</v>
      </c>
    </row>
    <row r="2485" spans="1:12" x14ac:dyDescent="0.25">
      <c r="A2485" s="8">
        <v>7</v>
      </c>
      <c r="B2485" s="3">
        <v>68</v>
      </c>
      <c r="C2485" s="5">
        <v>800000</v>
      </c>
      <c r="E2485" s="198">
        <v>0</v>
      </c>
      <c r="F2485" s="198">
        <v>2.0000000000000001E-4</v>
      </c>
      <c r="G2485" s="198">
        <v>8.0000000000000004E-4</v>
      </c>
      <c r="H2485" s="198">
        <v>2.3E-3</v>
      </c>
      <c r="I2485" s="198">
        <v>9.1000000000000004E-3</v>
      </c>
      <c r="J2485" s="198">
        <v>2.3699999999999999E-2</v>
      </c>
      <c r="K2485" s="198">
        <v>4.87E-2</v>
      </c>
      <c r="L2485" s="198">
        <v>8.6099999999999996E-2</v>
      </c>
    </row>
    <row r="2486" spans="1:12" x14ac:dyDescent="0.25">
      <c r="A2486" s="8">
        <v>7</v>
      </c>
      <c r="B2486" s="3">
        <v>69</v>
      </c>
      <c r="C2486" s="5">
        <v>800000</v>
      </c>
      <c r="E2486" s="198">
        <v>0</v>
      </c>
      <c r="F2486" s="198">
        <v>1E-4</v>
      </c>
      <c r="G2486" s="198">
        <v>4.0000000000000002E-4</v>
      </c>
      <c r="H2486" s="198">
        <v>1.2999999999999999E-3</v>
      </c>
      <c r="I2486" s="198">
        <v>6.0000000000000001E-3</v>
      </c>
      <c r="J2486" s="198">
        <v>1.7500000000000002E-2</v>
      </c>
      <c r="K2486" s="198">
        <v>3.9300000000000002E-2</v>
      </c>
      <c r="L2486" s="198">
        <v>7.3899999999999993E-2</v>
      </c>
    </row>
    <row r="2487" spans="1:12" x14ac:dyDescent="0.25">
      <c r="A2487" s="8">
        <v>7</v>
      </c>
      <c r="B2487" s="3">
        <v>70</v>
      </c>
      <c r="C2487" s="5">
        <v>800000</v>
      </c>
      <c r="E2487" s="198">
        <v>0</v>
      </c>
      <c r="F2487" s="198">
        <v>0</v>
      </c>
      <c r="G2487" s="198">
        <v>1E-4</v>
      </c>
      <c r="H2487" s="198">
        <v>5.0000000000000001E-4</v>
      </c>
      <c r="I2487" s="198">
        <v>3.2000000000000002E-3</v>
      </c>
      <c r="J2487" s="198">
        <v>1.14E-2</v>
      </c>
      <c r="K2487" s="198">
        <v>2.9100000000000001E-2</v>
      </c>
      <c r="L2487" s="198">
        <v>5.9900000000000002E-2</v>
      </c>
    </row>
    <row r="2488" spans="1:12" x14ac:dyDescent="0.25">
      <c r="A2488" s="8">
        <v>7</v>
      </c>
      <c r="B2488" s="3">
        <v>71</v>
      </c>
      <c r="C2488" s="5">
        <v>800000</v>
      </c>
      <c r="E2488" s="198">
        <v>0</v>
      </c>
      <c r="F2488" s="198">
        <v>0</v>
      </c>
      <c r="G2488" s="198">
        <v>0</v>
      </c>
      <c r="H2488" s="198">
        <v>2.0000000000000001E-4</v>
      </c>
      <c r="I2488" s="198">
        <v>1.5E-3</v>
      </c>
      <c r="J2488" s="198">
        <v>6.7000000000000002E-3</v>
      </c>
      <c r="K2488" s="198">
        <v>2.0199999999999999E-2</v>
      </c>
      <c r="L2488" s="198">
        <v>4.6699999999999998E-2</v>
      </c>
    </row>
    <row r="2489" spans="1:12" x14ac:dyDescent="0.25">
      <c r="A2489" s="8">
        <v>7</v>
      </c>
      <c r="B2489" s="3">
        <v>72</v>
      </c>
      <c r="C2489" s="5">
        <v>800000</v>
      </c>
      <c r="E2489" s="198">
        <v>0</v>
      </c>
      <c r="F2489" s="198">
        <v>0</v>
      </c>
      <c r="G2489" s="198">
        <v>0</v>
      </c>
      <c r="H2489" s="198">
        <v>0</v>
      </c>
      <c r="I2489" s="198">
        <v>2.9999999999999997E-4</v>
      </c>
      <c r="J2489" s="198">
        <v>2.3999999999999998E-3</v>
      </c>
      <c r="K2489" s="198">
        <v>1.03E-2</v>
      </c>
      <c r="L2489" s="198">
        <v>3.0300000000000001E-2</v>
      </c>
    </row>
    <row r="2490" spans="1:12" x14ac:dyDescent="0.25">
      <c r="A2490" s="8">
        <v>7</v>
      </c>
      <c r="B2490" s="3">
        <v>73</v>
      </c>
      <c r="C2490" s="5">
        <v>800000</v>
      </c>
      <c r="E2490" s="198">
        <v>0</v>
      </c>
      <c r="F2490" s="198">
        <v>0</v>
      </c>
      <c r="G2490" s="198">
        <v>0</v>
      </c>
      <c r="H2490" s="198">
        <v>0</v>
      </c>
      <c r="I2490" s="198">
        <v>0</v>
      </c>
      <c r="J2490" s="198">
        <v>4.0000000000000002E-4</v>
      </c>
      <c r="K2490" s="198">
        <v>3.2000000000000002E-3</v>
      </c>
      <c r="L2490" s="198">
        <v>1.5100000000000001E-2</v>
      </c>
    </row>
    <row r="2491" spans="1:12" x14ac:dyDescent="0.25">
      <c r="A2491" s="8">
        <v>7</v>
      </c>
      <c r="B2491" s="3">
        <v>74</v>
      </c>
      <c r="C2491" s="5">
        <v>800000</v>
      </c>
      <c r="E2491" s="198">
        <v>0</v>
      </c>
      <c r="F2491" s="198">
        <v>0</v>
      </c>
      <c r="G2491" s="198">
        <v>0</v>
      </c>
      <c r="H2491" s="198">
        <v>0</v>
      </c>
      <c r="I2491" s="198">
        <v>0</v>
      </c>
      <c r="J2491" s="198">
        <v>0</v>
      </c>
      <c r="K2491" s="198">
        <v>8.9999999999999998E-4</v>
      </c>
      <c r="L2491" s="198">
        <v>7.4000000000000003E-3</v>
      </c>
    </row>
    <row r="2492" spans="1:12" x14ac:dyDescent="0.25">
      <c r="A2492" s="8">
        <v>8</v>
      </c>
      <c r="B2492" s="3">
        <v>60</v>
      </c>
      <c r="C2492" s="5">
        <v>800000</v>
      </c>
      <c r="E2492" s="198">
        <v>1.5E-3</v>
      </c>
      <c r="F2492" s="198">
        <v>6.6E-3</v>
      </c>
      <c r="G2492" s="198">
        <v>1.49E-2</v>
      </c>
      <c r="H2492" s="198">
        <v>2.63E-2</v>
      </c>
      <c r="I2492" s="198">
        <v>5.7099999999999998E-2</v>
      </c>
      <c r="J2492" s="198">
        <v>9.7299999999999998E-2</v>
      </c>
      <c r="K2492" s="198">
        <v>0.1457</v>
      </c>
      <c r="L2492" s="198">
        <v>0.20169999999999999</v>
      </c>
    </row>
    <row r="2493" spans="1:12" x14ac:dyDescent="0.25">
      <c r="A2493" s="8">
        <v>8</v>
      </c>
      <c r="B2493" s="3">
        <v>61</v>
      </c>
      <c r="C2493" s="5">
        <v>800000</v>
      </c>
      <c r="E2493" s="198">
        <v>1.1999999999999999E-3</v>
      </c>
      <c r="F2493" s="198">
        <v>5.4000000000000003E-3</v>
      </c>
      <c r="G2493" s="198">
        <v>1.26E-2</v>
      </c>
      <c r="H2493" s="198">
        <v>2.2700000000000001E-2</v>
      </c>
      <c r="I2493" s="198">
        <v>5.0900000000000001E-2</v>
      </c>
      <c r="J2493" s="198">
        <v>8.8400000000000006E-2</v>
      </c>
      <c r="K2493" s="198">
        <v>0.13450000000000001</v>
      </c>
      <c r="L2493" s="198">
        <v>0.18870000000000001</v>
      </c>
    </row>
    <row r="2494" spans="1:12" x14ac:dyDescent="0.25">
      <c r="A2494" s="8">
        <v>8</v>
      </c>
      <c r="B2494" s="3">
        <v>62</v>
      </c>
      <c r="C2494" s="5">
        <v>800000</v>
      </c>
      <c r="E2494" s="198">
        <v>8.9999999999999998E-4</v>
      </c>
      <c r="F2494" s="198">
        <v>4.3E-3</v>
      </c>
      <c r="G2494" s="198">
        <v>1.04E-2</v>
      </c>
      <c r="H2494" s="198">
        <v>1.9300000000000001E-2</v>
      </c>
      <c r="I2494" s="198">
        <v>4.4699999999999997E-2</v>
      </c>
      <c r="J2494" s="198">
        <v>7.9500000000000001E-2</v>
      </c>
      <c r="K2494" s="198">
        <v>0.12330000000000001</v>
      </c>
      <c r="L2494" s="198">
        <v>0.17549999999999999</v>
      </c>
    </row>
    <row r="2495" spans="1:12" x14ac:dyDescent="0.25">
      <c r="A2495" s="8">
        <v>8</v>
      </c>
      <c r="B2495" s="3">
        <v>63</v>
      </c>
      <c r="C2495" s="5">
        <v>800000</v>
      </c>
      <c r="E2495" s="198">
        <v>5.9999999999999995E-4</v>
      </c>
      <c r="F2495" s="198">
        <v>3.3E-3</v>
      </c>
      <c r="G2495" s="198">
        <v>8.3999999999999995E-3</v>
      </c>
      <c r="H2495" s="198">
        <v>1.5900000000000001E-2</v>
      </c>
      <c r="I2495" s="198">
        <v>3.85E-2</v>
      </c>
      <c r="J2495" s="198">
        <v>7.0499999999999993E-2</v>
      </c>
      <c r="K2495" s="198">
        <v>0.11169999999999999</v>
      </c>
      <c r="L2495" s="198">
        <v>0.16189999999999999</v>
      </c>
    </row>
    <row r="2496" spans="1:12" x14ac:dyDescent="0.25">
      <c r="A2496" s="8">
        <v>8</v>
      </c>
      <c r="B2496" s="3">
        <v>64</v>
      </c>
      <c r="C2496" s="5">
        <v>800000</v>
      </c>
      <c r="E2496" s="198">
        <v>4.0000000000000002E-4</v>
      </c>
      <c r="F2496" s="198">
        <v>2.3999999999999998E-3</v>
      </c>
      <c r="G2496" s="198">
        <v>6.4999999999999997E-3</v>
      </c>
      <c r="H2496" s="198">
        <v>1.2800000000000001E-2</v>
      </c>
      <c r="I2496" s="198">
        <v>3.2500000000000001E-2</v>
      </c>
      <c r="J2496" s="198">
        <v>6.1600000000000002E-2</v>
      </c>
      <c r="K2496" s="198">
        <v>0.1003</v>
      </c>
      <c r="L2496" s="198">
        <v>0.1484</v>
      </c>
    </row>
    <row r="2497" spans="1:12" x14ac:dyDescent="0.25">
      <c r="A2497" s="8">
        <v>8</v>
      </c>
      <c r="B2497" s="3">
        <v>65</v>
      </c>
      <c r="C2497" s="5">
        <v>800000</v>
      </c>
      <c r="E2497" s="198">
        <v>2.9999999999999997E-4</v>
      </c>
      <c r="F2497" s="198">
        <v>1.6999999999999999E-3</v>
      </c>
      <c r="G2497" s="198">
        <v>4.8999999999999998E-3</v>
      </c>
      <c r="H2497" s="198">
        <v>0.01</v>
      </c>
      <c r="I2497" s="198">
        <v>2.6800000000000001E-2</v>
      </c>
      <c r="J2497" s="198">
        <v>5.2999999999999999E-2</v>
      </c>
      <c r="K2497" s="198">
        <v>8.8900000000000007E-2</v>
      </c>
      <c r="L2497" s="198">
        <v>0.13489999999999999</v>
      </c>
    </row>
    <row r="2498" spans="1:12" x14ac:dyDescent="0.25">
      <c r="A2498" s="8">
        <v>8</v>
      </c>
      <c r="B2498" s="3">
        <v>66</v>
      </c>
      <c r="C2498" s="5">
        <v>800000</v>
      </c>
      <c r="E2498" s="198">
        <v>2.0000000000000001E-4</v>
      </c>
      <c r="F2498" s="198">
        <v>1.1000000000000001E-3</v>
      </c>
      <c r="G2498" s="198">
        <v>3.5000000000000001E-3</v>
      </c>
      <c r="H2498" s="198">
        <v>7.4999999999999997E-3</v>
      </c>
      <c r="I2498" s="198">
        <v>2.1499999999999998E-2</v>
      </c>
      <c r="J2498" s="198">
        <v>4.4699999999999997E-2</v>
      </c>
      <c r="K2498" s="198">
        <v>7.7899999999999997E-2</v>
      </c>
      <c r="L2498" s="198">
        <v>0.122</v>
      </c>
    </row>
    <row r="2499" spans="1:12" x14ac:dyDescent="0.25">
      <c r="A2499" s="8">
        <v>8</v>
      </c>
      <c r="B2499" s="3">
        <v>67</v>
      </c>
      <c r="C2499" s="5">
        <v>800000</v>
      </c>
      <c r="E2499" s="198">
        <v>1E-4</v>
      </c>
      <c r="F2499" s="198">
        <v>6.9999999999999999E-4</v>
      </c>
      <c r="G2499" s="198">
        <v>2.2000000000000001E-3</v>
      </c>
      <c r="H2499" s="198">
        <v>5.1999999999999998E-3</v>
      </c>
      <c r="I2499" s="198">
        <v>1.6299999999999999E-2</v>
      </c>
      <c r="J2499" s="198">
        <v>3.61E-2</v>
      </c>
      <c r="K2499" s="198">
        <v>6.6299999999999998E-2</v>
      </c>
      <c r="L2499" s="198">
        <v>0.1085</v>
      </c>
    </row>
    <row r="2500" spans="1:12" x14ac:dyDescent="0.25">
      <c r="A2500" s="8">
        <v>8</v>
      </c>
      <c r="B2500" s="3">
        <v>68</v>
      </c>
      <c r="C2500" s="5">
        <v>800000</v>
      </c>
      <c r="E2500" s="198">
        <v>0</v>
      </c>
      <c r="F2500" s="198">
        <v>2.9999999999999997E-4</v>
      </c>
      <c r="G2500" s="198">
        <v>1.2999999999999999E-3</v>
      </c>
      <c r="H2500" s="198">
        <v>3.3E-3</v>
      </c>
      <c r="I2500" s="198">
        <v>1.1599999999999999E-2</v>
      </c>
      <c r="J2500" s="198">
        <v>2.81E-2</v>
      </c>
      <c r="K2500" s="198">
        <v>5.5300000000000002E-2</v>
      </c>
      <c r="L2500" s="198">
        <v>9.4899999999999998E-2</v>
      </c>
    </row>
    <row r="2501" spans="1:12" x14ac:dyDescent="0.25">
      <c r="A2501" s="8">
        <v>8</v>
      </c>
      <c r="B2501" s="3">
        <v>69</v>
      </c>
      <c r="C2501" s="5">
        <v>800000</v>
      </c>
      <c r="E2501" s="198">
        <v>0</v>
      </c>
      <c r="F2501" s="198">
        <v>2.0000000000000001E-4</v>
      </c>
      <c r="G2501" s="198">
        <v>6.9999999999999999E-4</v>
      </c>
      <c r="H2501" s="198">
        <v>1.9E-3</v>
      </c>
      <c r="I2501" s="198">
        <v>7.7999999999999996E-3</v>
      </c>
      <c r="J2501" s="198">
        <v>2.1100000000000001E-2</v>
      </c>
      <c r="K2501" s="198">
        <v>4.5100000000000001E-2</v>
      </c>
      <c r="L2501" s="198">
        <v>8.1900000000000001E-2</v>
      </c>
    </row>
    <row r="2502" spans="1:12" x14ac:dyDescent="0.25">
      <c r="A2502" s="8">
        <v>8</v>
      </c>
      <c r="B2502" s="3">
        <v>70</v>
      </c>
      <c r="C2502" s="5">
        <v>800000</v>
      </c>
      <c r="E2502" s="198">
        <v>0</v>
      </c>
      <c r="F2502" s="198">
        <v>0</v>
      </c>
      <c r="G2502" s="198">
        <v>2.9999999999999997E-4</v>
      </c>
      <c r="H2502" s="198">
        <v>8.0000000000000004E-4</v>
      </c>
      <c r="I2502" s="198">
        <v>4.4000000000000003E-3</v>
      </c>
      <c r="J2502" s="198">
        <v>1.41E-2</v>
      </c>
      <c r="K2502" s="198">
        <v>3.39E-2</v>
      </c>
      <c r="L2502" s="198">
        <v>6.7000000000000004E-2</v>
      </c>
    </row>
    <row r="2503" spans="1:12" x14ac:dyDescent="0.25">
      <c r="A2503" s="8">
        <v>8</v>
      </c>
      <c r="B2503" s="3">
        <v>71</v>
      </c>
      <c r="C2503" s="5">
        <v>800000</v>
      </c>
      <c r="E2503" s="198">
        <v>0</v>
      </c>
      <c r="F2503" s="198">
        <v>0</v>
      </c>
      <c r="G2503" s="198">
        <v>1E-4</v>
      </c>
      <c r="H2503" s="198">
        <v>2.9999999999999997E-4</v>
      </c>
      <c r="I2503" s="198">
        <v>2.0999999999999999E-3</v>
      </c>
      <c r="J2503" s="198">
        <v>8.6E-3</v>
      </c>
      <c r="K2503" s="198">
        <v>2.41E-2</v>
      </c>
      <c r="L2503" s="198">
        <v>5.2999999999999999E-2</v>
      </c>
    </row>
    <row r="2504" spans="1:12" x14ac:dyDescent="0.25">
      <c r="A2504" s="8">
        <v>8</v>
      </c>
      <c r="B2504" s="3">
        <v>72</v>
      </c>
      <c r="C2504" s="5">
        <v>800000</v>
      </c>
      <c r="E2504" s="198">
        <v>0</v>
      </c>
      <c r="F2504" s="198">
        <v>0</v>
      </c>
      <c r="G2504" s="198">
        <v>0</v>
      </c>
      <c r="H2504" s="198">
        <v>0</v>
      </c>
      <c r="I2504" s="198">
        <v>5.0000000000000001E-4</v>
      </c>
      <c r="J2504" s="198">
        <v>3.3E-3</v>
      </c>
      <c r="K2504" s="198">
        <v>1.2800000000000001E-2</v>
      </c>
      <c r="L2504" s="198">
        <v>3.5299999999999998E-2</v>
      </c>
    </row>
    <row r="2505" spans="1:12" x14ac:dyDescent="0.25">
      <c r="A2505" s="8">
        <v>8</v>
      </c>
      <c r="B2505" s="3">
        <v>73</v>
      </c>
      <c r="C2505" s="5">
        <v>800000</v>
      </c>
      <c r="E2505" s="198">
        <v>0</v>
      </c>
      <c r="F2505" s="198">
        <v>0</v>
      </c>
      <c r="G2505" s="198">
        <v>0</v>
      </c>
      <c r="H2505" s="198">
        <v>0</v>
      </c>
      <c r="I2505" s="198">
        <v>0</v>
      </c>
      <c r="J2505" s="198">
        <v>5.9999999999999995E-4</v>
      </c>
      <c r="K2505" s="198">
        <v>4.4000000000000003E-3</v>
      </c>
      <c r="L2505" s="198">
        <v>1.8499999999999999E-2</v>
      </c>
    </row>
    <row r="2506" spans="1:12" x14ac:dyDescent="0.25">
      <c r="A2506" s="8">
        <v>8</v>
      </c>
      <c r="B2506" s="3">
        <v>74</v>
      </c>
      <c r="C2506" s="5">
        <v>800000</v>
      </c>
      <c r="E2506" s="198">
        <v>0</v>
      </c>
      <c r="F2506" s="198">
        <v>0</v>
      </c>
      <c r="G2506" s="198">
        <v>0</v>
      </c>
      <c r="H2506" s="198">
        <v>0</v>
      </c>
      <c r="I2506" s="198">
        <v>0</v>
      </c>
      <c r="J2506" s="198">
        <v>1E-4</v>
      </c>
      <c r="K2506" s="198">
        <v>1.4E-3</v>
      </c>
      <c r="L2506" s="198">
        <v>9.5999999999999992E-3</v>
      </c>
    </row>
    <row r="2507" spans="1:12" x14ac:dyDescent="0.25">
      <c r="A2507" s="8">
        <v>9</v>
      </c>
      <c r="B2507" s="3">
        <v>60</v>
      </c>
      <c r="C2507" s="5">
        <v>800000</v>
      </c>
      <c r="E2507" s="198">
        <v>2.5000000000000001E-3</v>
      </c>
      <c r="F2507" s="198">
        <v>9.4000000000000004E-3</v>
      </c>
      <c r="G2507" s="198">
        <v>1.9900000000000001E-2</v>
      </c>
      <c r="H2507" s="198">
        <v>3.3700000000000001E-2</v>
      </c>
      <c r="I2507" s="198">
        <v>6.93E-2</v>
      </c>
      <c r="J2507" s="198">
        <v>0.1138</v>
      </c>
      <c r="K2507" s="198">
        <v>0.16569999999999999</v>
      </c>
      <c r="L2507" s="198">
        <v>0.2243</v>
      </c>
    </row>
    <row r="2508" spans="1:12" x14ac:dyDescent="0.25">
      <c r="A2508" s="8">
        <v>9</v>
      </c>
      <c r="B2508" s="3">
        <v>61</v>
      </c>
      <c r="C2508" s="5">
        <v>800000</v>
      </c>
      <c r="E2508" s="198">
        <v>2E-3</v>
      </c>
      <c r="F2508" s="198">
        <v>7.7999999999999996E-3</v>
      </c>
      <c r="G2508" s="198">
        <v>1.7100000000000001E-2</v>
      </c>
      <c r="H2508" s="198">
        <v>2.9499999999999998E-2</v>
      </c>
      <c r="I2508" s="198">
        <v>6.2300000000000001E-2</v>
      </c>
      <c r="J2508" s="198">
        <v>0.104</v>
      </c>
      <c r="K2508" s="198">
        <v>0.1535</v>
      </c>
      <c r="L2508" s="198">
        <v>0.2102</v>
      </c>
    </row>
    <row r="2509" spans="1:12" x14ac:dyDescent="0.25">
      <c r="A2509" s="8">
        <v>9</v>
      </c>
      <c r="B2509" s="3">
        <v>62</v>
      </c>
      <c r="C2509" s="5">
        <v>800000</v>
      </c>
      <c r="E2509" s="198">
        <v>1.5E-3</v>
      </c>
      <c r="F2509" s="198">
        <v>6.4000000000000003E-3</v>
      </c>
      <c r="G2509" s="198">
        <v>1.4500000000000001E-2</v>
      </c>
      <c r="H2509" s="198">
        <v>2.5499999999999998E-2</v>
      </c>
      <c r="I2509" s="198">
        <v>5.5300000000000002E-2</v>
      </c>
      <c r="J2509" s="198">
        <v>9.4200000000000006E-2</v>
      </c>
      <c r="K2509" s="198">
        <v>0.14119999999999999</v>
      </c>
      <c r="L2509" s="198">
        <v>0.19570000000000001</v>
      </c>
    </row>
    <row r="2510" spans="1:12" x14ac:dyDescent="0.25">
      <c r="A2510" s="8">
        <v>9</v>
      </c>
      <c r="B2510" s="3">
        <v>63</v>
      </c>
      <c r="C2510" s="5">
        <v>800000</v>
      </c>
      <c r="E2510" s="198">
        <v>1.1000000000000001E-3</v>
      </c>
      <c r="F2510" s="198">
        <v>5.0000000000000001E-3</v>
      </c>
      <c r="G2510" s="198">
        <v>1.1900000000000001E-2</v>
      </c>
      <c r="H2510" s="198">
        <v>2.1499999999999998E-2</v>
      </c>
      <c r="I2510" s="198">
        <v>4.82E-2</v>
      </c>
      <c r="J2510" s="198">
        <v>8.4000000000000005E-2</v>
      </c>
      <c r="K2510" s="198">
        <v>0.12839999999999999</v>
      </c>
      <c r="L2510" s="198">
        <v>0.18079999999999999</v>
      </c>
    </row>
    <row r="2511" spans="1:12" x14ac:dyDescent="0.25">
      <c r="A2511" s="8">
        <v>9</v>
      </c>
      <c r="B2511" s="3">
        <v>64</v>
      </c>
      <c r="C2511" s="5">
        <v>800000</v>
      </c>
      <c r="E2511" s="198">
        <v>8.0000000000000004E-4</v>
      </c>
      <c r="F2511" s="198">
        <v>3.8E-3</v>
      </c>
      <c r="G2511" s="198">
        <v>9.4999999999999998E-3</v>
      </c>
      <c r="H2511" s="198">
        <v>1.7600000000000001E-2</v>
      </c>
      <c r="I2511" s="198">
        <v>4.1200000000000001E-2</v>
      </c>
      <c r="J2511" s="198">
        <v>7.3999999999999996E-2</v>
      </c>
      <c r="K2511" s="198">
        <v>0.11559999999999999</v>
      </c>
      <c r="L2511" s="198">
        <v>0.16589999999999999</v>
      </c>
    </row>
    <row r="2512" spans="1:12" x14ac:dyDescent="0.25">
      <c r="A2512" s="8">
        <v>9</v>
      </c>
      <c r="B2512" s="3">
        <v>65</v>
      </c>
      <c r="C2512" s="5">
        <v>800000</v>
      </c>
      <c r="E2512" s="198">
        <v>5.0000000000000001E-4</v>
      </c>
      <c r="F2512" s="198">
        <v>2.8E-3</v>
      </c>
      <c r="G2512" s="198">
        <v>7.3000000000000001E-3</v>
      </c>
      <c r="H2512" s="198">
        <v>1.41E-2</v>
      </c>
      <c r="I2512" s="198">
        <v>3.4500000000000003E-2</v>
      </c>
      <c r="J2512" s="198">
        <v>6.4100000000000004E-2</v>
      </c>
      <c r="K2512" s="198">
        <v>0.10290000000000001</v>
      </c>
      <c r="L2512" s="198">
        <v>0.1512</v>
      </c>
    </row>
    <row r="2513" spans="1:12" x14ac:dyDescent="0.25">
      <c r="A2513" s="8">
        <v>9</v>
      </c>
      <c r="B2513" s="3">
        <v>66</v>
      </c>
      <c r="C2513" s="5">
        <v>800000</v>
      </c>
      <c r="E2513" s="198">
        <v>2.9999999999999997E-4</v>
      </c>
      <c r="F2513" s="198">
        <v>1.9E-3</v>
      </c>
      <c r="G2513" s="198">
        <v>5.4000000000000003E-3</v>
      </c>
      <c r="H2513" s="198">
        <v>1.0800000000000001E-2</v>
      </c>
      <c r="I2513" s="198">
        <v>2.81E-2</v>
      </c>
      <c r="J2513" s="198">
        <v>5.45E-2</v>
      </c>
      <c r="K2513" s="198">
        <v>9.0499999999999997E-2</v>
      </c>
      <c r="L2513" s="198">
        <v>0.13769999999999999</v>
      </c>
    </row>
    <row r="2514" spans="1:12" x14ac:dyDescent="0.25">
      <c r="A2514" s="8">
        <v>9</v>
      </c>
      <c r="B2514" s="3">
        <v>67</v>
      </c>
      <c r="C2514" s="5">
        <v>800000</v>
      </c>
      <c r="E2514" s="198">
        <v>2.0000000000000001E-4</v>
      </c>
      <c r="F2514" s="198">
        <v>1.1999999999999999E-3</v>
      </c>
      <c r="G2514" s="198">
        <v>3.5999999999999999E-3</v>
      </c>
      <c r="H2514" s="198">
        <v>7.7000000000000002E-3</v>
      </c>
      <c r="I2514" s="198">
        <v>2.1700000000000001E-2</v>
      </c>
      <c r="J2514" s="198">
        <v>4.4499999999999998E-2</v>
      </c>
      <c r="K2514" s="198">
        <v>7.7899999999999997E-2</v>
      </c>
      <c r="L2514" s="198">
        <v>0.1234</v>
      </c>
    </row>
    <row r="2515" spans="1:12" x14ac:dyDescent="0.25">
      <c r="A2515" s="8">
        <v>9</v>
      </c>
      <c r="B2515" s="3">
        <v>68</v>
      </c>
      <c r="C2515" s="5">
        <v>800000</v>
      </c>
      <c r="E2515" s="198">
        <v>1E-4</v>
      </c>
      <c r="F2515" s="198">
        <v>6.9999999999999999E-4</v>
      </c>
      <c r="G2515" s="198">
        <v>2.2000000000000001E-3</v>
      </c>
      <c r="H2515" s="198">
        <v>5.1000000000000004E-3</v>
      </c>
      <c r="I2515" s="198">
        <v>1.5800000000000002E-2</v>
      </c>
      <c r="J2515" s="198">
        <v>3.5099999999999999E-2</v>
      </c>
      <c r="K2515" s="198">
        <v>6.5799999999999997E-2</v>
      </c>
      <c r="L2515" s="198">
        <v>0.1087</v>
      </c>
    </row>
    <row r="2516" spans="1:12" x14ac:dyDescent="0.25">
      <c r="A2516" s="8">
        <v>9</v>
      </c>
      <c r="B2516" s="3">
        <v>69</v>
      </c>
      <c r="C2516" s="5">
        <v>800000</v>
      </c>
      <c r="E2516" s="198">
        <v>0</v>
      </c>
      <c r="F2516" s="198">
        <v>2.9999999999999997E-4</v>
      </c>
      <c r="G2516" s="198">
        <v>1.1999999999999999E-3</v>
      </c>
      <c r="H2516" s="198">
        <v>3.0999999999999999E-3</v>
      </c>
      <c r="I2516" s="198">
        <v>1.09E-2</v>
      </c>
      <c r="J2516" s="198">
        <v>2.7099999999999999E-2</v>
      </c>
      <c r="K2516" s="198">
        <v>5.45E-2</v>
      </c>
      <c r="L2516" s="198">
        <v>9.4799999999999995E-2</v>
      </c>
    </row>
    <row r="2517" spans="1:12" x14ac:dyDescent="0.25">
      <c r="A2517" s="8">
        <v>9</v>
      </c>
      <c r="B2517" s="3">
        <v>70</v>
      </c>
      <c r="C2517" s="5">
        <v>800000</v>
      </c>
      <c r="E2517" s="198">
        <v>0</v>
      </c>
      <c r="F2517" s="198">
        <v>1E-4</v>
      </c>
      <c r="G2517" s="198">
        <v>5.0000000000000001E-4</v>
      </c>
      <c r="H2517" s="198">
        <v>1.4E-3</v>
      </c>
      <c r="I2517" s="198">
        <v>6.4000000000000003E-3</v>
      </c>
      <c r="J2517" s="198">
        <v>1.8700000000000001E-2</v>
      </c>
      <c r="K2517" s="198">
        <v>4.19E-2</v>
      </c>
      <c r="L2517" s="198">
        <v>7.8600000000000003E-2</v>
      </c>
    </row>
    <row r="2518" spans="1:12" x14ac:dyDescent="0.25">
      <c r="A2518" s="8">
        <v>9</v>
      </c>
      <c r="B2518" s="3">
        <v>71</v>
      </c>
      <c r="C2518" s="5">
        <v>800000</v>
      </c>
      <c r="E2518" s="198">
        <v>0</v>
      </c>
      <c r="F2518" s="198">
        <v>0</v>
      </c>
      <c r="G2518" s="198">
        <v>2.0000000000000001E-4</v>
      </c>
      <c r="H2518" s="198">
        <v>5.0000000000000001E-4</v>
      </c>
      <c r="I2518" s="198">
        <v>3.3E-3</v>
      </c>
      <c r="J2518" s="198">
        <v>1.18E-2</v>
      </c>
      <c r="K2518" s="198">
        <v>3.0499999999999999E-2</v>
      </c>
      <c r="L2518" s="198">
        <v>6.3299999999999995E-2</v>
      </c>
    </row>
    <row r="2519" spans="1:12" x14ac:dyDescent="0.25">
      <c r="A2519" s="8">
        <v>9</v>
      </c>
      <c r="B2519" s="3">
        <v>72</v>
      </c>
      <c r="C2519" s="5">
        <v>800000</v>
      </c>
      <c r="E2519" s="198">
        <v>0</v>
      </c>
      <c r="F2519" s="198">
        <v>0</v>
      </c>
      <c r="G2519" s="198">
        <v>0</v>
      </c>
      <c r="H2519" s="198">
        <v>1E-4</v>
      </c>
      <c r="I2519" s="198">
        <v>8.9999999999999998E-4</v>
      </c>
      <c r="J2519" s="198">
        <v>5.0000000000000001E-3</v>
      </c>
      <c r="K2519" s="198">
        <v>1.72E-2</v>
      </c>
      <c r="L2519" s="198">
        <v>4.36E-2</v>
      </c>
    </row>
    <row r="2520" spans="1:12" x14ac:dyDescent="0.25">
      <c r="A2520" s="8">
        <v>9</v>
      </c>
      <c r="B2520" s="3">
        <v>73</v>
      </c>
      <c r="C2520" s="5">
        <v>800000</v>
      </c>
      <c r="E2520" s="198">
        <v>0</v>
      </c>
      <c r="F2520" s="198">
        <v>0</v>
      </c>
      <c r="G2520" s="198">
        <v>0</v>
      </c>
      <c r="H2520" s="198">
        <v>0</v>
      </c>
      <c r="I2520" s="198">
        <v>1E-4</v>
      </c>
      <c r="J2520" s="198">
        <v>1.1000000000000001E-3</v>
      </c>
      <c r="K2520" s="198">
        <v>6.6E-3</v>
      </c>
      <c r="L2520" s="198">
        <v>2.4400000000000002E-2</v>
      </c>
    </row>
    <row r="2521" spans="1:12" x14ac:dyDescent="0.25">
      <c r="A2521" s="8">
        <v>9</v>
      </c>
      <c r="B2521" s="3">
        <v>74</v>
      </c>
      <c r="C2521" s="5">
        <v>800000</v>
      </c>
      <c r="E2521" s="198">
        <v>0</v>
      </c>
      <c r="F2521" s="198">
        <v>0</v>
      </c>
      <c r="G2521" s="198">
        <v>0</v>
      </c>
      <c r="H2521" s="198">
        <v>0</v>
      </c>
      <c r="I2521" s="198">
        <v>0</v>
      </c>
      <c r="J2521" s="198">
        <v>2.0000000000000001E-4</v>
      </c>
      <c r="K2521" s="198">
        <v>2.3E-3</v>
      </c>
      <c r="L2521" s="198">
        <v>1.37E-2</v>
      </c>
    </row>
    <row r="2522" spans="1:12" x14ac:dyDescent="0.25">
      <c r="A2522" s="8">
        <v>1</v>
      </c>
      <c r="B2522" s="3">
        <v>62</v>
      </c>
      <c r="C2522" s="5">
        <v>1000000</v>
      </c>
      <c r="E2522" s="198">
        <v>0</v>
      </c>
      <c r="F2522" s="198">
        <v>1E-4</v>
      </c>
      <c r="G2522" s="198">
        <v>4.0000000000000002E-4</v>
      </c>
      <c r="H2522" s="198">
        <v>1.5E-3</v>
      </c>
      <c r="I2522" s="198">
        <v>7.7999999999999996E-3</v>
      </c>
      <c r="J2522" s="198">
        <v>2.2200000000000001E-2</v>
      </c>
      <c r="K2522" s="198">
        <v>4.7100000000000003E-2</v>
      </c>
      <c r="L2522" s="198">
        <v>8.3900000000000002E-2</v>
      </c>
    </row>
    <row r="2523" spans="1:12" x14ac:dyDescent="0.25">
      <c r="A2523" s="8">
        <v>1</v>
      </c>
      <c r="B2523" s="3">
        <v>63</v>
      </c>
      <c r="C2523" s="5">
        <v>1000000</v>
      </c>
      <c r="E2523" s="198">
        <v>0</v>
      </c>
      <c r="F2523" s="198">
        <v>0</v>
      </c>
      <c r="G2523" s="198">
        <v>2.9999999999999997E-4</v>
      </c>
      <c r="H2523" s="198">
        <v>1.1000000000000001E-3</v>
      </c>
      <c r="I2523" s="198">
        <v>6.0000000000000001E-3</v>
      </c>
      <c r="J2523" s="198">
        <v>1.84E-2</v>
      </c>
      <c r="K2523" s="198">
        <v>4.1000000000000002E-2</v>
      </c>
      <c r="L2523" s="198">
        <v>7.5600000000000001E-2</v>
      </c>
    </row>
    <row r="2524" spans="1:12" x14ac:dyDescent="0.25">
      <c r="A2524" s="8">
        <v>1</v>
      </c>
      <c r="B2524" s="3">
        <v>64</v>
      </c>
      <c r="C2524" s="5">
        <v>1000000</v>
      </c>
      <c r="E2524" s="198">
        <v>0</v>
      </c>
      <c r="F2524" s="198">
        <v>0</v>
      </c>
      <c r="G2524" s="198">
        <v>2.0000000000000001E-4</v>
      </c>
      <c r="H2524" s="198">
        <v>6.9999999999999999E-4</v>
      </c>
      <c r="I2524" s="198">
        <v>4.4999999999999997E-3</v>
      </c>
      <c r="J2524" s="198">
        <v>1.4800000000000001E-2</v>
      </c>
      <c r="K2524" s="198">
        <v>3.5000000000000003E-2</v>
      </c>
      <c r="L2524" s="198">
        <v>6.7400000000000002E-2</v>
      </c>
    </row>
    <row r="2525" spans="1:12" x14ac:dyDescent="0.25">
      <c r="A2525" s="8">
        <v>1</v>
      </c>
      <c r="B2525" s="3">
        <v>65</v>
      </c>
      <c r="C2525" s="5">
        <v>1000000</v>
      </c>
      <c r="E2525" s="198">
        <v>0</v>
      </c>
      <c r="F2525" s="198">
        <v>0</v>
      </c>
      <c r="G2525" s="198">
        <v>1E-4</v>
      </c>
      <c r="H2525" s="198">
        <v>4.0000000000000002E-4</v>
      </c>
      <c r="I2525" s="198">
        <v>3.2000000000000002E-3</v>
      </c>
      <c r="J2525" s="198">
        <v>1.1599999999999999E-2</v>
      </c>
      <c r="K2525" s="198">
        <v>2.9399999999999999E-2</v>
      </c>
      <c r="L2525" s="198">
        <v>5.9400000000000001E-2</v>
      </c>
    </row>
    <row r="2526" spans="1:12" x14ac:dyDescent="0.25">
      <c r="A2526" s="8">
        <v>1</v>
      </c>
      <c r="B2526" s="3">
        <v>66</v>
      </c>
      <c r="C2526" s="5">
        <v>1000000</v>
      </c>
      <c r="E2526" s="198">
        <v>0</v>
      </c>
      <c r="F2526" s="198">
        <v>0</v>
      </c>
      <c r="G2526" s="198">
        <v>0</v>
      </c>
      <c r="H2526" s="198">
        <v>2.0000000000000001E-4</v>
      </c>
      <c r="I2526" s="198">
        <v>2.0999999999999999E-3</v>
      </c>
      <c r="J2526" s="198">
        <v>8.8000000000000005E-3</v>
      </c>
      <c r="K2526" s="198">
        <v>2.41E-2</v>
      </c>
      <c r="L2526" s="198">
        <v>5.16E-2</v>
      </c>
    </row>
    <row r="2527" spans="1:12" x14ac:dyDescent="0.25">
      <c r="A2527" s="8">
        <v>1</v>
      </c>
      <c r="B2527" s="3">
        <v>67</v>
      </c>
      <c r="C2527" s="5">
        <v>1000000</v>
      </c>
      <c r="E2527" s="198">
        <v>0</v>
      </c>
      <c r="F2527" s="198">
        <v>0</v>
      </c>
      <c r="G2527" s="198">
        <v>0</v>
      </c>
      <c r="H2527" s="198">
        <v>1E-4</v>
      </c>
      <c r="I2527" s="198">
        <v>1.2999999999999999E-3</v>
      </c>
      <c r="J2527" s="198">
        <v>6.1999999999999998E-3</v>
      </c>
      <c r="K2527" s="198">
        <v>1.89E-2</v>
      </c>
      <c r="L2527" s="198">
        <v>4.3400000000000001E-2</v>
      </c>
    </row>
    <row r="2528" spans="1:12" x14ac:dyDescent="0.25">
      <c r="A2528" s="8">
        <v>1</v>
      </c>
      <c r="B2528" s="3">
        <v>68</v>
      </c>
      <c r="C2528" s="5">
        <v>1000000</v>
      </c>
      <c r="E2528" s="198">
        <v>0</v>
      </c>
      <c r="F2528" s="198">
        <v>0</v>
      </c>
      <c r="G2528" s="198">
        <v>0</v>
      </c>
      <c r="H2528" s="198">
        <v>0</v>
      </c>
      <c r="I2528" s="198">
        <v>6.9999999999999999E-4</v>
      </c>
      <c r="J2528" s="198">
        <v>4.0000000000000001E-3</v>
      </c>
      <c r="K2528" s="198">
        <v>1.4E-2</v>
      </c>
      <c r="L2528" s="198">
        <v>3.5499999999999997E-2</v>
      </c>
    </row>
    <row r="2529" spans="1:12" x14ac:dyDescent="0.25">
      <c r="A2529" s="8">
        <v>1</v>
      </c>
      <c r="B2529" s="3">
        <v>69</v>
      </c>
      <c r="C2529" s="5">
        <v>1000000</v>
      </c>
      <c r="E2529" s="198">
        <v>0</v>
      </c>
      <c r="F2529" s="198">
        <v>0</v>
      </c>
      <c r="G2529" s="198">
        <v>0</v>
      </c>
      <c r="H2529" s="198">
        <v>0</v>
      </c>
      <c r="I2529" s="198">
        <v>2.9999999999999997E-4</v>
      </c>
      <c r="J2529" s="198">
        <v>2.3999999999999998E-3</v>
      </c>
      <c r="K2529" s="198">
        <v>0.01</v>
      </c>
      <c r="L2529" s="198">
        <v>2.8199999999999999E-2</v>
      </c>
    </row>
    <row r="2530" spans="1:12" x14ac:dyDescent="0.25">
      <c r="A2530" s="8">
        <v>1</v>
      </c>
      <c r="B2530" s="3">
        <v>70</v>
      </c>
      <c r="C2530" s="5">
        <v>1000000</v>
      </c>
      <c r="E2530" s="198">
        <v>0</v>
      </c>
      <c r="F2530" s="198">
        <v>0</v>
      </c>
      <c r="G2530" s="198">
        <v>0</v>
      </c>
      <c r="H2530" s="198">
        <v>0</v>
      </c>
      <c r="I2530" s="198">
        <v>1E-4</v>
      </c>
      <c r="J2530" s="198">
        <v>1.1000000000000001E-3</v>
      </c>
      <c r="K2530" s="198">
        <v>6.0000000000000001E-3</v>
      </c>
      <c r="L2530" s="198">
        <v>2.0400000000000001E-2</v>
      </c>
    </row>
    <row r="2531" spans="1:12" x14ac:dyDescent="0.25">
      <c r="A2531" s="8">
        <v>1</v>
      </c>
      <c r="B2531" s="3">
        <v>71</v>
      </c>
      <c r="C2531" s="5">
        <v>1000000</v>
      </c>
      <c r="E2531" s="198">
        <v>0</v>
      </c>
      <c r="F2531" s="198">
        <v>0</v>
      </c>
      <c r="G2531" s="198">
        <v>0</v>
      </c>
      <c r="H2531" s="198">
        <v>0</v>
      </c>
      <c r="I2531" s="198">
        <v>0</v>
      </c>
      <c r="J2531" s="198">
        <v>4.0000000000000002E-4</v>
      </c>
      <c r="K2531" s="198">
        <v>3.2000000000000002E-3</v>
      </c>
      <c r="L2531" s="198">
        <v>1.3599999999999999E-2</v>
      </c>
    </row>
    <row r="2532" spans="1:12" x14ac:dyDescent="0.25">
      <c r="A2532" s="8">
        <v>1</v>
      </c>
      <c r="B2532" s="3">
        <v>72</v>
      </c>
      <c r="C2532" s="5">
        <v>1000000</v>
      </c>
      <c r="E2532" s="198">
        <v>0</v>
      </c>
      <c r="F2532" s="198">
        <v>0</v>
      </c>
      <c r="G2532" s="198">
        <v>0</v>
      </c>
      <c r="H2532" s="198">
        <v>0</v>
      </c>
      <c r="I2532" s="198">
        <v>0</v>
      </c>
      <c r="J2532" s="198">
        <v>1E-4</v>
      </c>
      <c r="K2532" s="198">
        <v>8.9999999999999998E-4</v>
      </c>
      <c r="L2532" s="198">
        <v>6.4000000000000003E-3</v>
      </c>
    </row>
    <row r="2533" spans="1:12" x14ac:dyDescent="0.25">
      <c r="A2533" s="8">
        <v>1</v>
      </c>
      <c r="B2533" s="3">
        <v>73</v>
      </c>
      <c r="C2533" s="5">
        <v>1000000</v>
      </c>
      <c r="E2533" s="198">
        <v>0</v>
      </c>
      <c r="F2533" s="198">
        <v>0</v>
      </c>
      <c r="G2533" s="198">
        <v>0</v>
      </c>
      <c r="H2533" s="198">
        <v>0</v>
      </c>
      <c r="I2533" s="198">
        <v>0</v>
      </c>
      <c r="J2533" s="198">
        <v>0</v>
      </c>
      <c r="K2533" s="198">
        <v>1E-4</v>
      </c>
      <c r="L2533" s="198">
        <v>1.6999999999999999E-3</v>
      </c>
    </row>
    <row r="2534" spans="1:12" x14ac:dyDescent="0.25">
      <c r="A2534" s="8">
        <v>1</v>
      </c>
      <c r="B2534" s="3">
        <v>74</v>
      </c>
      <c r="C2534" s="5">
        <v>1000000</v>
      </c>
      <c r="E2534" s="198">
        <v>0</v>
      </c>
      <c r="F2534" s="198">
        <v>0</v>
      </c>
      <c r="G2534" s="198">
        <v>0</v>
      </c>
      <c r="H2534" s="198">
        <v>0</v>
      </c>
      <c r="I2534" s="198">
        <v>0</v>
      </c>
      <c r="J2534" s="198">
        <v>0</v>
      </c>
      <c r="K2534" s="198">
        <v>0</v>
      </c>
      <c r="L2534" s="198">
        <v>4.0000000000000002E-4</v>
      </c>
    </row>
    <row r="2535" spans="1:12" x14ac:dyDescent="0.25">
      <c r="A2535" s="8">
        <v>2</v>
      </c>
      <c r="B2535" s="3">
        <v>62</v>
      </c>
      <c r="C2535" s="5">
        <v>1000000</v>
      </c>
      <c r="E2535" s="198">
        <v>0</v>
      </c>
      <c r="F2535" s="198">
        <v>1E-4</v>
      </c>
      <c r="G2535" s="198">
        <v>6.9999999999999999E-4</v>
      </c>
      <c r="H2535" s="198">
        <v>2.2000000000000001E-3</v>
      </c>
      <c r="I2535" s="198">
        <v>9.7999999999999997E-3</v>
      </c>
      <c r="J2535" s="198">
        <v>2.6100000000000002E-2</v>
      </c>
      <c r="K2535" s="198">
        <v>5.2999999999999999E-2</v>
      </c>
      <c r="L2535" s="198">
        <v>9.1600000000000001E-2</v>
      </c>
    </row>
    <row r="2536" spans="1:12" x14ac:dyDescent="0.25">
      <c r="A2536" s="8">
        <v>2</v>
      </c>
      <c r="B2536" s="3">
        <v>63</v>
      </c>
      <c r="C2536" s="5">
        <v>1000000</v>
      </c>
      <c r="E2536" s="198">
        <v>0</v>
      </c>
      <c r="F2536" s="198">
        <v>1E-4</v>
      </c>
      <c r="G2536" s="198">
        <v>5.0000000000000001E-4</v>
      </c>
      <c r="H2536" s="198">
        <v>1.5E-3</v>
      </c>
      <c r="I2536" s="198">
        <v>7.7000000000000002E-3</v>
      </c>
      <c r="J2536" s="198">
        <v>2.1899999999999999E-2</v>
      </c>
      <c r="K2536" s="198">
        <v>4.65E-2</v>
      </c>
      <c r="L2536" s="198">
        <v>8.2900000000000001E-2</v>
      </c>
    </row>
    <row r="2537" spans="1:12" x14ac:dyDescent="0.25">
      <c r="A2537" s="8">
        <v>2</v>
      </c>
      <c r="B2537" s="3">
        <v>64</v>
      </c>
      <c r="C2537" s="5">
        <v>1000000</v>
      </c>
      <c r="E2537" s="198">
        <v>0</v>
      </c>
      <c r="F2537" s="198">
        <v>0</v>
      </c>
      <c r="G2537" s="198">
        <v>2.9999999999999997E-4</v>
      </c>
      <c r="H2537" s="198">
        <v>1E-3</v>
      </c>
      <c r="I2537" s="198">
        <v>5.8999999999999999E-3</v>
      </c>
      <c r="J2537" s="198">
        <v>1.7899999999999999E-2</v>
      </c>
      <c r="K2537" s="198">
        <v>4.0099999999999997E-2</v>
      </c>
      <c r="L2537" s="198">
        <v>7.4399999999999994E-2</v>
      </c>
    </row>
    <row r="2538" spans="1:12" x14ac:dyDescent="0.25">
      <c r="A2538" s="8">
        <v>2</v>
      </c>
      <c r="B2538" s="3">
        <v>65</v>
      </c>
      <c r="C2538" s="5">
        <v>1000000</v>
      </c>
      <c r="E2538" s="198">
        <v>0</v>
      </c>
      <c r="F2538" s="198">
        <v>0</v>
      </c>
      <c r="G2538" s="198">
        <v>2.0000000000000001E-4</v>
      </c>
      <c r="H2538" s="198">
        <v>6.9999999999999999E-4</v>
      </c>
      <c r="I2538" s="198">
        <v>4.3E-3</v>
      </c>
      <c r="J2538" s="198">
        <v>1.43E-2</v>
      </c>
      <c r="K2538" s="198">
        <v>3.4099999999999998E-2</v>
      </c>
      <c r="L2538" s="198">
        <v>6.6000000000000003E-2</v>
      </c>
    </row>
    <row r="2539" spans="1:12" x14ac:dyDescent="0.25">
      <c r="A2539" s="8">
        <v>2</v>
      </c>
      <c r="B2539" s="3">
        <v>66</v>
      </c>
      <c r="C2539" s="5">
        <v>1000000</v>
      </c>
      <c r="E2539" s="198">
        <v>0</v>
      </c>
      <c r="F2539" s="198">
        <v>0</v>
      </c>
      <c r="G2539" s="198">
        <v>1E-4</v>
      </c>
      <c r="H2539" s="198">
        <v>4.0000000000000002E-4</v>
      </c>
      <c r="I2539" s="198">
        <v>3.0000000000000001E-3</v>
      </c>
      <c r="J2539" s="198">
        <v>1.11E-2</v>
      </c>
      <c r="K2539" s="198">
        <v>2.8299999999999999E-2</v>
      </c>
      <c r="L2539" s="198">
        <v>5.7799999999999997E-2</v>
      </c>
    </row>
    <row r="2540" spans="1:12" x14ac:dyDescent="0.25">
      <c r="A2540" s="8">
        <v>2</v>
      </c>
      <c r="B2540" s="3">
        <v>67</v>
      </c>
      <c r="C2540" s="5">
        <v>1000000</v>
      </c>
      <c r="E2540" s="198">
        <v>0</v>
      </c>
      <c r="F2540" s="198">
        <v>0</v>
      </c>
      <c r="G2540" s="198">
        <v>0</v>
      </c>
      <c r="H2540" s="198">
        <v>2.0000000000000001E-4</v>
      </c>
      <c r="I2540" s="198">
        <v>1.9E-3</v>
      </c>
      <c r="J2540" s="198">
        <v>8.0000000000000002E-3</v>
      </c>
      <c r="K2540" s="198">
        <v>2.2499999999999999E-2</v>
      </c>
      <c r="L2540" s="198">
        <v>4.9099999999999998E-2</v>
      </c>
    </row>
    <row r="2541" spans="1:12" x14ac:dyDescent="0.25">
      <c r="A2541" s="8">
        <v>2</v>
      </c>
      <c r="B2541" s="3">
        <v>68</v>
      </c>
      <c r="C2541" s="5">
        <v>1000000</v>
      </c>
      <c r="E2541" s="198">
        <v>0</v>
      </c>
      <c r="F2541" s="198">
        <v>0</v>
      </c>
      <c r="G2541" s="198">
        <v>0</v>
      </c>
      <c r="H2541" s="198">
        <v>1E-4</v>
      </c>
      <c r="I2541" s="198">
        <v>1.1000000000000001E-3</v>
      </c>
      <c r="J2541" s="198">
        <v>5.4000000000000003E-3</v>
      </c>
      <c r="K2541" s="198">
        <v>1.72E-2</v>
      </c>
      <c r="L2541" s="198">
        <v>4.0599999999999997E-2</v>
      </c>
    </row>
    <row r="2542" spans="1:12" x14ac:dyDescent="0.25">
      <c r="A2542" s="8">
        <v>2</v>
      </c>
      <c r="B2542" s="3">
        <v>69</v>
      </c>
      <c r="C2542" s="5">
        <v>1000000</v>
      </c>
      <c r="E2542" s="198">
        <v>0</v>
      </c>
      <c r="F2542" s="198">
        <v>0</v>
      </c>
      <c r="G2542" s="198">
        <v>0</v>
      </c>
      <c r="H2542" s="198">
        <v>0</v>
      </c>
      <c r="I2542" s="198">
        <v>5.0000000000000001E-4</v>
      </c>
      <c r="J2542" s="198">
        <v>3.3999999999999998E-3</v>
      </c>
      <c r="K2542" s="198">
        <v>1.2500000000000001E-2</v>
      </c>
      <c r="L2542" s="198">
        <v>3.2800000000000003E-2</v>
      </c>
    </row>
    <row r="2543" spans="1:12" x14ac:dyDescent="0.25">
      <c r="A2543" s="8">
        <v>2</v>
      </c>
      <c r="B2543" s="3">
        <v>70</v>
      </c>
      <c r="C2543" s="5">
        <v>1000000</v>
      </c>
      <c r="E2543" s="198">
        <v>0</v>
      </c>
      <c r="F2543" s="198">
        <v>0</v>
      </c>
      <c r="G2543" s="198">
        <v>0</v>
      </c>
      <c r="H2543" s="198">
        <v>0</v>
      </c>
      <c r="I2543" s="198">
        <v>2.0000000000000001E-4</v>
      </c>
      <c r="J2543" s="198">
        <v>1.6999999999999999E-3</v>
      </c>
      <c r="K2543" s="198">
        <v>7.9000000000000008E-3</v>
      </c>
      <c r="L2543" s="198">
        <v>2.4299999999999999E-2</v>
      </c>
    </row>
    <row r="2544" spans="1:12" x14ac:dyDescent="0.25">
      <c r="A2544" s="8">
        <v>2</v>
      </c>
      <c r="B2544" s="3">
        <v>71</v>
      </c>
      <c r="C2544" s="5">
        <v>1000000</v>
      </c>
      <c r="E2544" s="198">
        <v>0</v>
      </c>
      <c r="F2544" s="198">
        <v>0</v>
      </c>
      <c r="G2544" s="198">
        <v>0</v>
      </c>
      <c r="H2544" s="198">
        <v>0</v>
      </c>
      <c r="I2544" s="198">
        <v>1E-4</v>
      </c>
      <c r="J2544" s="198">
        <v>6.9999999999999999E-4</v>
      </c>
      <c r="K2544" s="198">
        <v>4.4999999999999997E-3</v>
      </c>
      <c r="L2544" s="198">
        <v>1.6899999999999998E-2</v>
      </c>
    </row>
    <row r="2545" spans="1:12" x14ac:dyDescent="0.25">
      <c r="A2545" s="8">
        <v>2</v>
      </c>
      <c r="B2545" s="3">
        <v>72</v>
      </c>
      <c r="C2545" s="5">
        <v>1000000</v>
      </c>
      <c r="E2545" s="198">
        <v>0</v>
      </c>
      <c r="F2545" s="198">
        <v>0</v>
      </c>
      <c r="G2545" s="198">
        <v>0</v>
      </c>
      <c r="H2545" s="198">
        <v>0</v>
      </c>
      <c r="I2545" s="198">
        <v>0</v>
      </c>
      <c r="J2545" s="198">
        <v>1E-4</v>
      </c>
      <c r="K2545" s="198">
        <v>1.5E-3</v>
      </c>
      <c r="L2545" s="198">
        <v>8.6E-3</v>
      </c>
    </row>
    <row r="2546" spans="1:12" x14ac:dyDescent="0.25">
      <c r="A2546" s="8">
        <v>2</v>
      </c>
      <c r="B2546" s="3">
        <v>73</v>
      </c>
      <c r="C2546" s="5">
        <v>1000000</v>
      </c>
      <c r="E2546" s="198">
        <v>0</v>
      </c>
      <c r="F2546" s="198">
        <v>0</v>
      </c>
      <c r="G2546" s="198">
        <v>0</v>
      </c>
      <c r="H2546" s="198">
        <v>0</v>
      </c>
      <c r="I2546" s="198">
        <v>0</v>
      </c>
      <c r="J2546" s="198">
        <v>0</v>
      </c>
      <c r="K2546" s="198">
        <v>2.0000000000000001E-4</v>
      </c>
      <c r="L2546" s="198">
        <v>2.7000000000000001E-3</v>
      </c>
    </row>
    <row r="2547" spans="1:12" x14ac:dyDescent="0.25">
      <c r="A2547" s="8">
        <v>2</v>
      </c>
      <c r="B2547" s="3">
        <v>74</v>
      </c>
      <c r="C2547" s="5">
        <v>1000000</v>
      </c>
      <c r="E2547" s="198">
        <v>0</v>
      </c>
      <c r="F2547" s="198">
        <v>0</v>
      </c>
      <c r="G2547" s="198">
        <v>0</v>
      </c>
      <c r="H2547" s="198">
        <v>0</v>
      </c>
      <c r="I2547" s="198">
        <v>0</v>
      </c>
      <c r="J2547" s="198">
        <v>0</v>
      </c>
      <c r="K2547" s="198">
        <v>0</v>
      </c>
      <c r="L2547" s="198">
        <v>6.9999999999999999E-4</v>
      </c>
    </row>
    <row r="2548" spans="1:12" x14ac:dyDescent="0.25">
      <c r="A2548" s="8">
        <v>3</v>
      </c>
      <c r="B2548" s="3">
        <v>62</v>
      </c>
      <c r="C2548" s="5">
        <v>1000000</v>
      </c>
      <c r="E2548" s="198">
        <v>0</v>
      </c>
      <c r="F2548" s="198">
        <v>4.0000000000000002E-4</v>
      </c>
      <c r="G2548" s="198">
        <v>1.6000000000000001E-3</v>
      </c>
      <c r="H2548" s="198">
        <v>4.1000000000000003E-3</v>
      </c>
      <c r="I2548" s="198">
        <v>1.49E-2</v>
      </c>
      <c r="J2548" s="198">
        <v>3.5000000000000003E-2</v>
      </c>
      <c r="K2548" s="198">
        <v>6.5799999999999997E-2</v>
      </c>
      <c r="L2548" s="198">
        <v>0.1075</v>
      </c>
    </row>
    <row r="2549" spans="1:12" x14ac:dyDescent="0.25">
      <c r="A2549" s="8">
        <v>3</v>
      </c>
      <c r="B2549" s="3">
        <v>63</v>
      </c>
      <c r="C2549" s="5">
        <v>1000000</v>
      </c>
      <c r="E2549" s="198">
        <v>0</v>
      </c>
      <c r="F2549" s="198">
        <v>2.0000000000000001E-4</v>
      </c>
      <c r="G2549" s="198">
        <v>1.1000000000000001E-3</v>
      </c>
      <c r="H2549" s="198">
        <v>3.0000000000000001E-3</v>
      </c>
      <c r="I2549" s="198">
        <v>1.2E-2</v>
      </c>
      <c r="J2549" s="198">
        <v>2.98E-2</v>
      </c>
      <c r="K2549" s="198">
        <v>5.8200000000000002E-2</v>
      </c>
      <c r="L2549" s="198">
        <v>9.7900000000000001E-2</v>
      </c>
    </row>
    <row r="2550" spans="1:12" x14ac:dyDescent="0.25">
      <c r="A2550" s="8">
        <v>3</v>
      </c>
      <c r="B2550" s="3">
        <v>64</v>
      </c>
      <c r="C2550" s="5">
        <v>1000000</v>
      </c>
      <c r="E2550" s="198">
        <v>0</v>
      </c>
      <c r="F2550" s="198">
        <v>1E-4</v>
      </c>
      <c r="G2550" s="198">
        <v>6.9999999999999999E-4</v>
      </c>
      <c r="H2550" s="198">
        <v>2.2000000000000001E-3</v>
      </c>
      <c r="I2550" s="198">
        <v>9.4000000000000004E-3</v>
      </c>
      <c r="J2550" s="198">
        <v>2.4899999999999999E-2</v>
      </c>
      <c r="K2550" s="198">
        <v>5.0799999999999998E-2</v>
      </c>
      <c r="L2550" s="198">
        <v>8.8400000000000006E-2</v>
      </c>
    </row>
    <row r="2551" spans="1:12" x14ac:dyDescent="0.25">
      <c r="A2551" s="8">
        <v>3</v>
      </c>
      <c r="B2551" s="3">
        <v>65</v>
      </c>
      <c r="C2551" s="5">
        <v>1000000</v>
      </c>
      <c r="E2551" s="198">
        <v>0</v>
      </c>
      <c r="F2551" s="198">
        <v>1E-4</v>
      </c>
      <c r="G2551" s="198">
        <v>4.0000000000000002E-4</v>
      </c>
      <c r="H2551" s="198">
        <v>1.5E-3</v>
      </c>
      <c r="I2551" s="198">
        <v>7.1000000000000004E-3</v>
      </c>
      <c r="J2551" s="198">
        <v>2.0299999999999999E-2</v>
      </c>
      <c r="K2551" s="198">
        <v>4.3700000000000003E-2</v>
      </c>
      <c r="L2551" s="198">
        <v>7.8899999999999998E-2</v>
      </c>
    </row>
    <row r="2552" spans="1:12" x14ac:dyDescent="0.25">
      <c r="A2552" s="8">
        <v>3</v>
      </c>
      <c r="B2552" s="3">
        <v>66</v>
      </c>
      <c r="C2552" s="5">
        <v>1000000</v>
      </c>
      <c r="E2552" s="198">
        <v>0</v>
      </c>
      <c r="F2552" s="198">
        <v>0</v>
      </c>
      <c r="G2552" s="198">
        <v>2.9999999999999997E-4</v>
      </c>
      <c r="H2552" s="198">
        <v>8.9999999999999998E-4</v>
      </c>
      <c r="I2552" s="198">
        <v>5.1999999999999998E-3</v>
      </c>
      <c r="J2552" s="198">
        <v>1.61E-2</v>
      </c>
      <c r="K2552" s="198">
        <v>3.6900000000000002E-2</v>
      </c>
      <c r="L2552" s="198">
        <v>6.9699999999999998E-2</v>
      </c>
    </row>
    <row r="2553" spans="1:12" x14ac:dyDescent="0.25">
      <c r="A2553" s="8">
        <v>3</v>
      </c>
      <c r="B2553" s="3">
        <v>67</v>
      </c>
      <c r="C2553" s="5">
        <v>1000000</v>
      </c>
      <c r="E2553" s="198">
        <v>0</v>
      </c>
      <c r="F2553" s="198">
        <v>0</v>
      </c>
      <c r="G2553" s="198">
        <v>1E-4</v>
      </c>
      <c r="H2553" s="198">
        <v>5.0000000000000001E-4</v>
      </c>
      <c r="I2553" s="198">
        <v>3.5000000000000001E-3</v>
      </c>
      <c r="J2553" s="198">
        <v>1.21E-2</v>
      </c>
      <c r="K2553" s="198">
        <v>2.9899999999999999E-2</v>
      </c>
      <c r="L2553" s="198">
        <v>5.9900000000000002E-2</v>
      </c>
    </row>
    <row r="2554" spans="1:12" x14ac:dyDescent="0.25">
      <c r="A2554" s="8">
        <v>3</v>
      </c>
      <c r="B2554" s="3">
        <v>68</v>
      </c>
      <c r="C2554" s="5">
        <v>1000000</v>
      </c>
      <c r="E2554" s="198">
        <v>0</v>
      </c>
      <c r="F2554" s="198">
        <v>0</v>
      </c>
      <c r="G2554" s="198">
        <v>1E-4</v>
      </c>
      <c r="H2554" s="198">
        <v>2.9999999999999997E-4</v>
      </c>
      <c r="I2554" s="198">
        <v>2.0999999999999999E-3</v>
      </c>
      <c r="J2554" s="198">
        <v>8.5000000000000006E-3</v>
      </c>
      <c r="K2554" s="198">
        <v>2.3300000000000001E-2</v>
      </c>
      <c r="L2554" s="198">
        <v>5.0200000000000002E-2</v>
      </c>
    </row>
    <row r="2555" spans="1:12" x14ac:dyDescent="0.25">
      <c r="A2555" s="8">
        <v>3</v>
      </c>
      <c r="B2555" s="3">
        <v>69</v>
      </c>
      <c r="C2555" s="5">
        <v>1000000</v>
      </c>
      <c r="E2555" s="198">
        <v>0</v>
      </c>
      <c r="F2555" s="198">
        <v>0</v>
      </c>
      <c r="G2555" s="198">
        <v>0</v>
      </c>
      <c r="H2555" s="198">
        <v>1E-4</v>
      </c>
      <c r="I2555" s="198">
        <v>1.1999999999999999E-3</v>
      </c>
      <c r="J2555" s="198">
        <v>5.5999999999999999E-3</v>
      </c>
      <c r="K2555" s="198">
        <v>1.7500000000000002E-2</v>
      </c>
      <c r="L2555" s="198">
        <v>4.1099999999999998E-2</v>
      </c>
    </row>
    <row r="2556" spans="1:12" x14ac:dyDescent="0.25">
      <c r="A2556" s="8">
        <v>3</v>
      </c>
      <c r="B2556" s="3">
        <v>70</v>
      </c>
      <c r="C2556" s="5">
        <v>1000000</v>
      </c>
      <c r="E2556" s="198">
        <v>0</v>
      </c>
      <c r="F2556" s="198">
        <v>0</v>
      </c>
      <c r="G2556" s="198">
        <v>0</v>
      </c>
      <c r="H2556" s="198">
        <v>0</v>
      </c>
      <c r="I2556" s="198">
        <v>5.0000000000000001E-4</v>
      </c>
      <c r="J2556" s="198">
        <v>3.0999999999999999E-3</v>
      </c>
      <c r="K2556" s="198">
        <v>1.1599999999999999E-2</v>
      </c>
      <c r="L2556" s="198">
        <v>3.1199999999999999E-2</v>
      </c>
    </row>
    <row r="2557" spans="1:12" x14ac:dyDescent="0.25">
      <c r="A2557" s="8">
        <v>3</v>
      </c>
      <c r="B2557" s="3">
        <v>71</v>
      </c>
      <c r="C2557" s="5">
        <v>1000000</v>
      </c>
      <c r="E2557" s="198">
        <v>0</v>
      </c>
      <c r="F2557" s="198">
        <v>0</v>
      </c>
      <c r="G2557" s="198">
        <v>0</v>
      </c>
      <c r="H2557" s="198">
        <v>0</v>
      </c>
      <c r="I2557" s="198">
        <v>2.0000000000000001E-4</v>
      </c>
      <c r="J2557" s="198">
        <v>1.4E-3</v>
      </c>
      <c r="K2557" s="198">
        <v>6.8999999999999999E-3</v>
      </c>
      <c r="L2557" s="198">
        <v>2.23E-2</v>
      </c>
    </row>
    <row r="2558" spans="1:12" x14ac:dyDescent="0.25">
      <c r="A2558" s="8">
        <v>3</v>
      </c>
      <c r="B2558" s="3">
        <v>72</v>
      </c>
      <c r="C2558" s="5">
        <v>1000000</v>
      </c>
      <c r="E2558" s="198">
        <v>0</v>
      </c>
      <c r="F2558" s="198">
        <v>0</v>
      </c>
      <c r="G2558" s="198">
        <v>0</v>
      </c>
      <c r="H2558" s="198">
        <v>0</v>
      </c>
      <c r="I2558" s="198">
        <v>0</v>
      </c>
      <c r="J2558" s="198">
        <v>2.9999999999999997E-4</v>
      </c>
      <c r="K2558" s="198">
        <v>2.5999999999999999E-3</v>
      </c>
      <c r="L2558" s="198">
        <v>1.21E-2</v>
      </c>
    </row>
    <row r="2559" spans="1:12" x14ac:dyDescent="0.25">
      <c r="A2559" s="8">
        <v>3</v>
      </c>
      <c r="B2559" s="3">
        <v>73</v>
      </c>
      <c r="C2559" s="5">
        <v>1000000</v>
      </c>
      <c r="E2559" s="198">
        <v>0</v>
      </c>
      <c r="F2559" s="198">
        <v>0</v>
      </c>
      <c r="G2559" s="198">
        <v>0</v>
      </c>
      <c r="H2559" s="198">
        <v>0</v>
      </c>
      <c r="I2559" s="198">
        <v>0</v>
      </c>
      <c r="J2559" s="198">
        <v>0</v>
      </c>
      <c r="K2559" s="198">
        <v>4.0000000000000002E-4</v>
      </c>
      <c r="L2559" s="198">
        <v>4.3E-3</v>
      </c>
    </row>
    <row r="2560" spans="1:12" x14ac:dyDescent="0.25">
      <c r="A2560" s="8">
        <v>3</v>
      </c>
      <c r="B2560" s="3">
        <v>74</v>
      </c>
      <c r="C2560" s="5">
        <v>1000000</v>
      </c>
      <c r="E2560" s="198">
        <v>0</v>
      </c>
      <c r="F2560" s="198">
        <v>0</v>
      </c>
      <c r="G2560" s="198">
        <v>0</v>
      </c>
      <c r="H2560" s="198">
        <v>0</v>
      </c>
      <c r="I2560" s="198">
        <v>0</v>
      </c>
      <c r="J2560" s="198">
        <v>0</v>
      </c>
      <c r="K2560" s="198">
        <v>1E-4</v>
      </c>
      <c r="L2560" s="198">
        <v>1.4E-3</v>
      </c>
    </row>
    <row r="2561" spans="1:12" x14ac:dyDescent="0.25">
      <c r="A2561" s="8">
        <v>4</v>
      </c>
      <c r="B2561" s="3">
        <v>62</v>
      </c>
      <c r="C2561" s="5">
        <v>1000000</v>
      </c>
      <c r="E2561" s="198">
        <v>1E-4</v>
      </c>
      <c r="F2561" s="198">
        <v>6.9999999999999999E-4</v>
      </c>
      <c r="G2561" s="198">
        <v>2.3999999999999998E-3</v>
      </c>
      <c r="H2561" s="198">
        <v>6.0000000000000001E-3</v>
      </c>
      <c r="I2561" s="198">
        <v>1.9599999999999999E-2</v>
      </c>
      <c r="J2561" s="198">
        <v>4.3499999999999997E-2</v>
      </c>
      <c r="K2561" s="198">
        <v>7.7899999999999997E-2</v>
      </c>
      <c r="L2561" s="198">
        <v>0.123</v>
      </c>
    </row>
    <row r="2562" spans="1:12" x14ac:dyDescent="0.25">
      <c r="A2562" s="8">
        <v>4</v>
      </c>
      <c r="B2562" s="3">
        <v>63</v>
      </c>
      <c r="C2562" s="5">
        <v>1000000</v>
      </c>
      <c r="E2562" s="198">
        <v>0</v>
      </c>
      <c r="F2562" s="198">
        <v>4.0000000000000002E-4</v>
      </c>
      <c r="G2562" s="198">
        <v>1.8E-3</v>
      </c>
      <c r="H2562" s="198">
        <v>4.5999999999999999E-3</v>
      </c>
      <c r="I2562" s="198">
        <v>1.6199999999999999E-2</v>
      </c>
      <c r="J2562" s="198">
        <v>3.7499999999999999E-2</v>
      </c>
      <c r="K2562" s="198">
        <v>6.9500000000000006E-2</v>
      </c>
      <c r="L2562" s="198">
        <v>0.1125</v>
      </c>
    </row>
    <row r="2563" spans="1:12" x14ac:dyDescent="0.25">
      <c r="A2563" s="8">
        <v>4</v>
      </c>
      <c r="B2563" s="3">
        <v>64</v>
      </c>
      <c r="C2563" s="5">
        <v>1000000</v>
      </c>
      <c r="E2563" s="198">
        <v>0</v>
      </c>
      <c r="F2563" s="198">
        <v>2.9999999999999997E-4</v>
      </c>
      <c r="G2563" s="198">
        <v>1.1999999999999999E-3</v>
      </c>
      <c r="H2563" s="198">
        <v>3.3999999999999998E-3</v>
      </c>
      <c r="I2563" s="198">
        <v>1.2999999999999999E-2</v>
      </c>
      <c r="J2563" s="198">
        <v>3.1800000000000002E-2</v>
      </c>
      <c r="K2563" s="198">
        <v>6.13E-2</v>
      </c>
      <c r="L2563" s="198">
        <v>0.1021</v>
      </c>
    </row>
    <row r="2564" spans="1:12" x14ac:dyDescent="0.25">
      <c r="A2564" s="8">
        <v>4</v>
      </c>
      <c r="B2564" s="3">
        <v>65</v>
      </c>
      <c r="C2564" s="5">
        <v>1000000</v>
      </c>
      <c r="E2564" s="198">
        <v>0</v>
      </c>
      <c r="F2564" s="198">
        <v>2.0000000000000001E-4</v>
      </c>
      <c r="G2564" s="198">
        <v>8.0000000000000004E-4</v>
      </c>
      <c r="H2564" s="198">
        <v>2.3999999999999998E-3</v>
      </c>
      <c r="I2564" s="198">
        <v>1.0200000000000001E-2</v>
      </c>
      <c r="J2564" s="198">
        <v>2.64E-2</v>
      </c>
      <c r="K2564" s="198">
        <v>5.33E-2</v>
      </c>
      <c r="L2564" s="198">
        <v>9.1800000000000007E-2</v>
      </c>
    </row>
    <row r="2565" spans="1:12" x14ac:dyDescent="0.25">
      <c r="A2565" s="8">
        <v>4</v>
      </c>
      <c r="B2565" s="3">
        <v>66</v>
      </c>
      <c r="C2565" s="5">
        <v>1000000</v>
      </c>
      <c r="E2565" s="198">
        <v>0</v>
      </c>
      <c r="F2565" s="198">
        <v>1E-4</v>
      </c>
      <c r="G2565" s="198">
        <v>5.0000000000000001E-4</v>
      </c>
      <c r="H2565" s="198">
        <v>1.6000000000000001E-3</v>
      </c>
      <c r="I2565" s="198">
        <v>7.6E-3</v>
      </c>
      <c r="J2565" s="198">
        <v>2.1399999999999999E-2</v>
      </c>
      <c r="K2565" s="198">
        <v>4.5499999999999999E-2</v>
      </c>
      <c r="L2565" s="198">
        <v>8.1600000000000006E-2</v>
      </c>
    </row>
    <row r="2566" spans="1:12" x14ac:dyDescent="0.25">
      <c r="A2566" s="8">
        <v>4</v>
      </c>
      <c r="B2566" s="3">
        <v>67</v>
      </c>
      <c r="C2566" s="5">
        <v>1000000</v>
      </c>
      <c r="E2566" s="198">
        <v>0</v>
      </c>
      <c r="F2566" s="198">
        <v>0</v>
      </c>
      <c r="G2566" s="198">
        <v>2.9999999999999997E-4</v>
      </c>
      <c r="H2566" s="198">
        <v>1E-3</v>
      </c>
      <c r="I2566" s="198">
        <v>5.3E-3</v>
      </c>
      <c r="J2566" s="198">
        <v>1.6500000000000001E-2</v>
      </c>
      <c r="K2566" s="198">
        <v>3.7499999999999999E-2</v>
      </c>
      <c r="L2566" s="198">
        <v>7.0699999999999999E-2</v>
      </c>
    </row>
    <row r="2567" spans="1:12" x14ac:dyDescent="0.25">
      <c r="A2567" s="8">
        <v>4</v>
      </c>
      <c r="B2567" s="3">
        <v>68</v>
      </c>
      <c r="C2567" s="5">
        <v>1000000</v>
      </c>
      <c r="E2567" s="198">
        <v>0</v>
      </c>
      <c r="F2567" s="198">
        <v>0</v>
      </c>
      <c r="G2567" s="198">
        <v>1E-4</v>
      </c>
      <c r="H2567" s="198">
        <v>5.0000000000000001E-4</v>
      </c>
      <c r="I2567" s="198">
        <v>3.3999999999999998E-3</v>
      </c>
      <c r="J2567" s="198">
        <v>1.2E-2</v>
      </c>
      <c r="K2567" s="198">
        <v>2.98E-2</v>
      </c>
      <c r="L2567" s="198">
        <v>5.9900000000000002E-2</v>
      </c>
    </row>
    <row r="2568" spans="1:12" x14ac:dyDescent="0.25">
      <c r="A2568" s="8">
        <v>4</v>
      </c>
      <c r="B2568" s="3">
        <v>69</v>
      </c>
      <c r="C2568" s="5">
        <v>1000000</v>
      </c>
      <c r="E2568" s="198">
        <v>0</v>
      </c>
      <c r="F2568" s="198">
        <v>0</v>
      </c>
      <c r="G2568" s="198">
        <v>0</v>
      </c>
      <c r="H2568" s="198">
        <v>2.0000000000000001E-4</v>
      </c>
      <c r="I2568" s="198">
        <v>2E-3</v>
      </c>
      <c r="J2568" s="198">
        <v>8.3000000000000001E-3</v>
      </c>
      <c r="K2568" s="198">
        <v>2.29E-2</v>
      </c>
      <c r="L2568" s="198">
        <v>4.9799999999999997E-2</v>
      </c>
    </row>
    <row r="2569" spans="1:12" x14ac:dyDescent="0.25">
      <c r="A2569" s="8">
        <v>4</v>
      </c>
      <c r="B2569" s="3">
        <v>70</v>
      </c>
      <c r="C2569" s="5">
        <v>1000000</v>
      </c>
      <c r="E2569" s="198">
        <v>0</v>
      </c>
      <c r="F2569" s="198">
        <v>0</v>
      </c>
      <c r="G2569" s="198">
        <v>0</v>
      </c>
      <c r="H2569" s="198">
        <v>1E-4</v>
      </c>
      <c r="I2569" s="198">
        <v>8.9999999999999998E-4</v>
      </c>
      <c r="J2569" s="198">
        <v>4.7999999999999996E-3</v>
      </c>
      <c r="K2569" s="198">
        <v>1.5699999999999999E-2</v>
      </c>
      <c r="L2569" s="198">
        <v>3.85E-2</v>
      </c>
    </row>
    <row r="2570" spans="1:12" x14ac:dyDescent="0.25">
      <c r="A2570" s="8">
        <v>4</v>
      </c>
      <c r="B2570" s="3">
        <v>71</v>
      </c>
      <c r="C2570" s="5">
        <v>1000000</v>
      </c>
      <c r="E2570" s="198">
        <v>0</v>
      </c>
      <c r="F2570" s="198">
        <v>0</v>
      </c>
      <c r="G2570" s="198">
        <v>0</v>
      </c>
      <c r="H2570" s="198">
        <v>0</v>
      </c>
      <c r="I2570" s="198">
        <v>2.9999999999999997E-4</v>
      </c>
      <c r="J2570" s="198">
        <v>2.3999999999999998E-3</v>
      </c>
      <c r="K2570" s="198">
        <v>9.9000000000000008E-3</v>
      </c>
      <c r="L2570" s="198">
        <v>2.8299999999999999E-2</v>
      </c>
    </row>
    <row r="2571" spans="1:12" x14ac:dyDescent="0.25">
      <c r="A2571" s="8">
        <v>4</v>
      </c>
      <c r="B2571" s="3">
        <v>72</v>
      </c>
      <c r="C2571" s="5">
        <v>1000000</v>
      </c>
      <c r="E2571" s="198">
        <v>0</v>
      </c>
      <c r="F2571" s="198">
        <v>0</v>
      </c>
      <c r="G2571" s="198">
        <v>0</v>
      </c>
      <c r="H2571" s="198">
        <v>0</v>
      </c>
      <c r="I2571" s="198">
        <v>0</v>
      </c>
      <c r="J2571" s="198">
        <v>5.9999999999999995E-4</v>
      </c>
      <c r="K2571" s="198">
        <v>4.1000000000000003E-3</v>
      </c>
      <c r="L2571" s="198">
        <v>1.6199999999999999E-2</v>
      </c>
    </row>
    <row r="2572" spans="1:12" x14ac:dyDescent="0.25">
      <c r="A2572" s="8">
        <v>4</v>
      </c>
      <c r="B2572" s="3">
        <v>73</v>
      </c>
      <c r="C2572" s="5">
        <v>1000000</v>
      </c>
      <c r="E2572" s="198">
        <v>0</v>
      </c>
      <c r="F2572" s="198">
        <v>0</v>
      </c>
      <c r="G2572" s="198">
        <v>0</v>
      </c>
      <c r="H2572" s="198">
        <v>0</v>
      </c>
      <c r="I2572" s="198">
        <v>0</v>
      </c>
      <c r="J2572" s="198">
        <v>0</v>
      </c>
      <c r="K2572" s="198">
        <v>8.0000000000000004E-4</v>
      </c>
      <c r="L2572" s="198">
        <v>6.4000000000000003E-3</v>
      </c>
    </row>
    <row r="2573" spans="1:12" x14ac:dyDescent="0.25">
      <c r="A2573" s="8">
        <v>4</v>
      </c>
      <c r="B2573" s="3">
        <v>74</v>
      </c>
      <c r="C2573" s="5">
        <v>1000000</v>
      </c>
      <c r="E2573" s="198">
        <v>0</v>
      </c>
      <c r="F2573" s="198">
        <v>0</v>
      </c>
      <c r="G2573" s="198">
        <v>0</v>
      </c>
      <c r="H2573" s="198">
        <v>0</v>
      </c>
      <c r="I2573" s="198">
        <v>0</v>
      </c>
      <c r="J2573" s="198">
        <v>0</v>
      </c>
      <c r="K2573" s="198">
        <v>1E-4</v>
      </c>
      <c r="L2573" s="198">
        <v>2.3E-3</v>
      </c>
    </row>
    <row r="2574" spans="1:12" x14ac:dyDescent="0.25">
      <c r="A2574" s="8">
        <v>5</v>
      </c>
      <c r="B2574" s="3">
        <v>62</v>
      </c>
      <c r="C2574" s="5">
        <v>1000000</v>
      </c>
      <c r="E2574" s="198">
        <v>1E-4</v>
      </c>
      <c r="F2574" s="198">
        <v>1.1000000000000001E-3</v>
      </c>
      <c r="G2574" s="198">
        <v>3.5000000000000001E-3</v>
      </c>
      <c r="H2574" s="198">
        <v>7.9000000000000008E-3</v>
      </c>
      <c r="I2574" s="198">
        <v>2.3800000000000002E-2</v>
      </c>
      <c r="J2574" s="198">
        <v>4.99E-2</v>
      </c>
      <c r="K2574" s="198">
        <v>8.6300000000000002E-2</v>
      </c>
      <c r="L2574" s="198">
        <v>0.13300000000000001</v>
      </c>
    </row>
    <row r="2575" spans="1:12" x14ac:dyDescent="0.25">
      <c r="A2575" s="8">
        <v>5</v>
      </c>
      <c r="B2575" s="3">
        <v>63</v>
      </c>
      <c r="C2575" s="5">
        <v>1000000</v>
      </c>
      <c r="E2575" s="198">
        <v>1E-4</v>
      </c>
      <c r="F2575" s="198">
        <v>8.0000000000000004E-4</v>
      </c>
      <c r="G2575" s="198">
        <v>2.5999999999999999E-3</v>
      </c>
      <c r="H2575" s="198">
        <v>6.1999999999999998E-3</v>
      </c>
      <c r="I2575" s="198">
        <v>1.9900000000000001E-2</v>
      </c>
      <c r="J2575" s="198">
        <v>4.3400000000000001E-2</v>
      </c>
      <c r="K2575" s="198">
        <v>7.7399999999999997E-2</v>
      </c>
      <c r="L2575" s="198">
        <v>0.122</v>
      </c>
    </row>
    <row r="2576" spans="1:12" x14ac:dyDescent="0.25">
      <c r="A2576" s="8">
        <v>5</v>
      </c>
      <c r="B2576" s="3">
        <v>64</v>
      </c>
      <c r="C2576" s="5">
        <v>1000000</v>
      </c>
      <c r="E2576" s="198">
        <v>0</v>
      </c>
      <c r="F2576" s="198">
        <v>5.0000000000000001E-4</v>
      </c>
      <c r="G2576" s="198">
        <v>1.9E-3</v>
      </c>
      <c r="H2576" s="198">
        <v>4.7000000000000002E-3</v>
      </c>
      <c r="I2576" s="198">
        <v>1.6199999999999999E-2</v>
      </c>
      <c r="J2576" s="198">
        <v>3.7100000000000001E-2</v>
      </c>
      <c r="K2576" s="198">
        <v>6.8599999999999994E-2</v>
      </c>
      <c r="L2576" s="198">
        <v>0.1111</v>
      </c>
    </row>
    <row r="2577" spans="1:12" x14ac:dyDescent="0.25">
      <c r="A2577" s="8">
        <v>5</v>
      </c>
      <c r="B2577" s="3">
        <v>65</v>
      </c>
      <c r="C2577" s="5">
        <v>1000000</v>
      </c>
      <c r="E2577" s="198">
        <v>0</v>
      </c>
      <c r="F2577" s="198">
        <v>2.9999999999999997E-4</v>
      </c>
      <c r="G2577" s="198">
        <v>1.2999999999999999E-3</v>
      </c>
      <c r="H2577" s="198">
        <v>3.3999999999999998E-3</v>
      </c>
      <c r="I2577" s="198">
        <v>1.2800000000000001E-2</v>
      </c>
      <c r="J2577" s="198">
        <v>3.1099999999999999E-2</v>
      </c>
      <c r="K2577" s="198">
        <v>0.06</v>
      </c>
      <c r="L2577" s="198">
        <v>0.1002</v>
      </c>
    </row>
    <row r="2578" spans="1:12" x14ac:dyDescent="0.25">
      <c r="A2578" s="8">
        <v>5</v>
      </c>
      <c r="B2578" s="3">
        <v>66</v>
      </c>
      <c r="C2578" s="5">
        <v>1000000</v>
      </c>
      <c r="E2578" s="198">
        <v>0</v>
      </c>
      <c r="F2578" s="198">
        <v>2.0000000000000001E-4</v>
      </c>
      <c r="G2578" s="198">
        <v>8.0000000000000004E-4</v>
      </c>
      <c r="H2578" s="198">
        <v>2.3999999999999998E-3</v>
      </c>
      <c r="I2578" s="198">
        <v>9.7999999999999997E-3</v>
      </c>
      <c r="J2578" s="198">
        <v>2.5499999999999998E-2</v>
      </c>
      <c r="K2578" s="198">
        <v>5.16E-2</v>
      </c>
      <c r="L2578" s="198">
        <v>8.9399999999999993E-2</v>
      </c>
    </row>
    <row r="2579" spans="1:12" x14ac:dyDescent="0.25">
      <c r="A2579" s="8">
        <v>5</v>
      </c>
      <c r="B2579" s="3">
        <v>67</v>
      </c>
      <c r="C2579" s="5">
        <v>1000000</v>
      </c>
      <c r="E2579" s="198">
        <v>0</v>
      </c>
      <c r="F2579" s="198">
        <v>1E-4</v>
      </c>
      <c r="G2579" s="198">
        <v>5.0000000000000001E-4</v>
      </c>
      <c r="H2579" s="198">
        <v>1.5E-3</v>
      </c>
      <c r="I2579" s="198">
        <v>7.0000000000000001E-3</v>
      </c>
      <c r="J2579" s="198">
        <v>1.9900000000000001E-2</v>
      </c>
      <c r="K2579" s="198">
        <v>4.2900000000000001E-2</v>
      </c>
      <c r="L2579" s="198">
        <v>7.7899999999999997E-2</v>
      </c>
    </row>
    <row r="2580" spans="1:12" x14ac:dyDescent="0.25">
      <c r="A2580" s="8">
        <v>5</v>
      </c>
      <c r="B2580" s="3">
        <v>68</v>
      </c>
      <c r="C2580" s="5">
        <v>1000000</v>
      </c>
      <c r="E2580" s="198">
        <v>0</v>
      </c>
      <c r="F2580" s="198">
        <v>0</v>
      </c>
      <c r="G2580" s="198">
        <v>2.0000000000000001E-4</v>
      </c>
      <c r="H2580" s="198">
        <v>8.0000000000000004E-4</v>
      </c>
      <c r="I2580" s="198">
        <v>4.5999999999999999E-3</v>
      </c>
      <c r="J2580" s="198">
        <v>1.47E-2</v>
      </c>
      <c r="K2580" s="198">
        <v>3.4500000000000003E-2</v>
      </c>
      <c r="L2580" s="198">
        <v>6.6400000000000001E-2</v>
      </c>
    </row>
    <row r="2581" spans="1:12" x14ac:dyDescent="0.25">
      <c r="A2581" s="8">
        <v>5</v>
      </c>
      <c r="B2581" s="3">
        <v>69</v>
      </c>
      <c r="C2581" s="5">
        <v>1000000</v>
      </c>
      <c r="E2581" s="198">
        <v>0</v>
      </c>
      <c r="F2581" s="198">
        <v>0</v>
      </c>
      <c r="G2581" s="198">
        <v>1E-4</v>
      </c>
      <c r="H2581" s="198">
        <v>4.0000000000000002E-4</v>
      </c>
      <c r="I2581" s="198">
        <v>2.8E-3</v>
      </c>
      <c r="J2581" s="198">
        <v>1.04E-2</v>
      </c>
      <c r="K2581" s="198">
        <v>2.69E-2</v>
      </c>
      <c r="L2581" s="198">
        <v>5.57E-2</v>
      </c>
    </row>
    <row r="2582" spans="1:12" x14ac:dyDescent="0.25">
      <c r="A2582" s="8">
        <v>5</v>
      </c>
      <c r="B2582" s="3">
        <v>70</v>
      </c>
      <c r="C2582" s="5">
        <v>1000000</v>
      </c>
      <c r="E2582" s="198">
        <v>0</v>
      </c>
      <c r="F2582" s="198">
        <v>0</v>
      </c>
      <c r="G2582" s="198">
        <v>0</v>
      </c>
      <c r="H2582" s="198">
        <v>1E-4</v>
      </c>
      <c r="I2582" s="198">
        <v>1.4E-3</v>
      </c>
      <c r="J2582" s="198">
        <v>6.3E-3</v>
      </c>
      <c r="K2582" s="198">
        <v>1.89E-2</v>
      </c>
      <c r="L2582" s="198">
        <v>4.36E-2</v>
      </c>
    </row>
    <row r="2583" spans="1:12" x14ac:dyDescent="0.25">
      <c r="A2583" s="8">
        <v>5</v>
      </c>
      <c r="B2583" s="3">
        <v>71</v>
      </c>
      <c r="C2583" s="5">
        <v>1000000</v>
      </c>
      <c r="E2583" s="198">
        <v>0</v>
      </c>
      <c r="F2583" s="198">
        <v>0</v>
      </c>
      <c r="G2583" s="198">
        <v>0</v>
      </c>
      <c r="H2583" s="198">
        <v>0</v>
      </c>
      <c r="I2583" s="198">
        <v>5.0000000000000001E-4</v>
      </c>
      <c r="J2583" s="198">
        <v>3.3E-3</v>
      </c>
      <c r="K2583" s="198">
        <v>1.2200000000000001E-2</v>
      </c>
      <c r="L2583" s="198">
        <v>3.2599999999999997E-2</v>
      </c>
    </row>
    <row r="2584" spans="1:12" x14ac:dyDescent="0.25">
      <c r="A2584" s="8">
        <v>5</v>
      </c>
      <c r="B2584" s="3">
        <v>72</v>
      </c>
      <c r="C2584" s="5">
        <v>1000000</v>
      </c>
      <c r="E2584" s="198">
        <v>0</v>
      </c>
      <c r="F2584" s="198">
        <v>0</v>
      </c>
      <c r="G2584" s="198">
        <v>0</v>
      </c>
      <c r="H2584" s="198">
        <v>0</v>
      </c>
      <c r="I2584" s="198">
        <v>1E-4</v>
      </c>
      <c r="J2584" s="198">
        <v>8.9999999999999998E-4</v>
      </c>
      <c r="K2584" s="198">
        <v>5.4000000000000003E-3</v>
      </c>
      <c r="L2584" s="198">
        <v>1.9400000000000001E-2</v>
      </c>
    </row>
    <row r="2585" spans="1:12" x14ac:dyDescent="0.25">
      <c r="A2585" s="8">
        <v>5</v>
      </c>
      <c r="B2585" s="3">
        <v>73</v>
      </c>
      <c r="C2585" s="5">
        <v>1000000</v>
      </c>
      <c r="E2585" s="198">
        <v>0</v>
      </c>
      <c r="F2585" s="198">
        <v>0</v>
      </c>
      <c r="G2585" s="198">
        <v>0</v>
      </c>
      <c r="H2585" s="198">
        <v>0</v>
      </c>
      <c r="I2585" s="198">
        <v>0</v>
      </c>
      <c r="J2585" s="198">
        <v>1E-4</v>
      </c>
      <c r="K2585" s="198">
        <v>1.2999999999999999E-3</v>
      </c>
      <c r="L2585" s="198">
        <v>8.2000000000000007E-3</v>
      </c>
    </row>
    <row r="2586" spans="1:12" x14ac:dyDescent="0.25">
      <c r="A2586" s="8">
        <v>5</v>
      </c>
      <c r="B2586" s="3">
        <v>74</v>
      </c>
      <c r="C2586" s="5">
        <v>1000000</v>
      </c>
      <c r="E2586" s="198">
        <v>0</v>
      </c>
      <c r="F2586" s="198">
        <v>0</v>
      </c>
      <c r="G2586" s="198">
        <v>0</v>
      </c>
      <c r="H2586" s="198">
        <v>0</v>
      </c>
      <c r="I2586" s="198">
        <v>0</v>
      </c>
      <c r="J2586" s="198">
        <v>0</v>
      </c>
      <c r="K2586" s="198">
        <v>2.0000000000000001E-4</v>
      </c>
      <c r="L2586" s="198">
        <v>3.2000000000000002E-3</v>
      </c>
    </row>
    <row r="2587" spans="1:12" x14ac:dyDescent="0.25">
      <c r="A2587" s="8">
        <v>6</v>
      </c>
      <c r="B2587" s="3">
        <v>62</v>
      </c>
      <c r="C2587" s="5">
        <v>1000000</v>
      </c>
      <c r="E2587" s="198">
        <v>2.0000000000000001E-4</v>
      </c>
      <c r="F2587" s="198">
        <v>1.6999999999999999E-3</v>
      </c>
      <c r="G2587" s="198">
        <v>5.1000000000000004E-3</v>
      </c>
      <c r="H2587" s="198">
        <v>1.0800000000000001E-2</v>
      </c>
      <c r="I2587" s="198">
        <v>0.03</v>
      </c>
      <c r="J2587" s="198">
        <v>5.9299999999999999E-2</v>
      </c>
      <c r="K2587" s="198">
        <v>9.8400000000000001E-2</v>
      </c>
      <c r="L2587" s="198">
        <v>0.14710000000000001</v>
      </c>
    </row>
    <row r="2588" spans="1:12" x14ac:dyDescent="0.25">
      <c r="A2588" s="8">
        <v>6</v>
      </c>
      <c r="B2588" s="3">
        <v>63</v>
      </c>
      <c r="C2588" s="5">
        <v>1000000</v>
      </c>
      <c r="E2588" s="198">
        <v>2.0000000000000001E-4</v>
      </c>
      <c r="F2588" s="198">
        <v>1.1999999999999999E-3</v>
      </c>
      <c r="G2588" s="198">
        <v>3.8999999999999998E-3</v>
      </c>
      <c r="H2588" s="198">
        <v>8.6999999999999994E-3</v>
      </c>
      <c r="I2588" s="198">
        <v>2.53E-2</v>
      </c>
      <c r="J2588" s="198">
        <v>5.1900000000000002E-2</v>
      </c>
      <c r="K2588" s="198">
        <v>8.8599999999999998E-2</v>
      </c>
      <c r="L2588" s="198">
        <v>0.13519999999999999</v>
      </c>
    </row>
    <row r="2589" spans="1:12" x14ac:dyDescent="0.25">
      <c r="A2589" s="8">
        <v>6</v>
      </c>
      <c r="B2589" s="3">
        <v>64</v>
      </c>
      <c r="C2589" s="5">
        <v>1000000</v>
      </c>
      <c r="E2589" s="198">
        <v>1E-4</v>
      </c>
      <c r="F2589" s="198">
        <v>8.0000000000000004E-4</v>
      </c>
      <c r="G2589" s="198">
        <v>2.8999999999999998E-3</v>
      </c>
      <c r="H2589" s="198">
        <v>6.7000000000000002E-3</v>
      </c>
      <c r="I2589" s="198">
        <v>2.1000000000000001E-2</v>
      </c>
      <c r="J2589" s="198">
        <v>4.48E-2</v>
      </c>
      <c r="K2589" s="198">
        <v>7.8899999999999998E-2</v>
      </c>
      <c r="L2589" s="198">
        <v>0.1234</v>
      </c>
    </row>
    <row r="2590" spans="1:12" x14ac:dyDescent="0.25">
      <c r="A2590" s="8">
        <v>6</v>
      </c>
      <c r="B2590" s="3">
        <v>65</v>
      </c>
      <c r="C2590" s="5">
        <v>1000000</v>
      </c>
      <c r="E2590" s="198">
        <v>1E-4</v>
      </c>
      <c r="F2590" s="198">
        <v>5.0000000000000001E-4</v>
      </c>
      <c r="G2590" s="198">
        <v>2E-3</v>
      </c>
      <c r="H2590" s="198">
        <v>5.0000000000000001E-3</v>
      </c>
      <c r="I2590" s="198">
        <v>1.6899999999999998E-2</v>
      </c>
      <c r="J2590" s="198">
        <v>3.7999999999999999E-2</v>
      </c>
      <c r="K2590" s="198">
        <v>6.9400000000000003E-2</v>
      </c>
      <c r="L2590" s="198">
        <v>0.11169999999999999</v>
      </c>
    </row>
    <row r="2591" spans="1:12" x14ac:dyDescent="0.25">
      <c r="A2591" s="8">
        <v>6</v>
      </c>
      <c r="B2591" s="3">
        <v>66</v>
      </c>
      <c r="C2591" s="5">
        <v>1000000</v>
      </c>
      <c r="E2591" s="198">
        <v>0</v>
      </c>
      <c r="F2591" s="198">
        <v>2.9999999999999997E-4</v>
      </c>
      <c r="G2591" s="198">
        <v>1.4E-3</v>
      </c>
      <c r="H2591" s="198">
        <v>3.5999999999999999E-3</v>
      </c>
      <c r="I2591" s="198">
        <v>1.32E-2</v>
      </c>
      <c r="J2591" s="198">
        <v>3.15E-2</v>
      </c>
      <c r="K2591" s="198">
        <v>6.0100000000000001E-2</v>
      </c>
      <c r="L2591" s="198">
        <v>0.1</v>
      </c>
    </row>
    <row r="2592" spans="1:12" x14ac:dyDescent="0.25">
      <c r="A2592" s="8">
        <v>6</v>
      </c>
      <c r="B2592" s="3">
        <v>67</v>
      </c>
      <c r="C2592" s="5">
        <v>1000000</v>
      </c>
      <c r="E2592" s="198">
        <v>0</v>
      </c>
      <c r="F2592" s="198">
        <v>2.0000000000000001E-4</v>
      </c>
      <c r="G2592" s="198">
        <v>8.0000000000000004E-4</v>
      </c>
      <c r="H2592" s="198">
        <v>2.3E-3</v>
      </c>
      <c r="I2592" s="198">
        <v>9.5999999999999992E-3</v>
      </c>
      <c r="J2592" s="198">
        <v>2.4899999999999999E-2</v>
      </c>
      <c r="K2592" s="198">
        <v>5.04E-2</v>
      </c>
      <c r="L2592" s="198">
        <v>8.7599999999999997E-2</v>
      </c>
    </row>
    <row r="2593" spans="1:12" x14ac:dyDescent="0.25">
      <c r="A2593" s="8">
        <v>6</v>
      </c>
      <c r="B2593" s="3">
        <v>68</v>
      </c>
      <c r="C2593" s="5">
        <v>1000000</v>
      </c>
      <c r="E2593" s="198">
        <v>0</v>
      </c>
      <c r="F2593" s="198">
        <v>1E-4</v>
      </c>
      <c r="G2593" s="198">
        <v>4.0000000000000002E-4</v>
      </c>
      <c r="H2593" s="198">
        <v>1.4E-3</v>
      </c>
      <c r="I2593" s="198">
        <v>6.6E-3</v>
      </c>
      <c r="J2593" s="198">
        <v>1.8800000000000001E-2</v>
      </c>
      <c r="K2593" s="198">
        <v>4.1000000000000002E-2</v>
      </c>
      <c r="L2593" s="198">
        <v>7.51E-2</v>
      </c>
    </row>
    <row r="2594" spans="1:12" x14ac:dyDescent="0.25">
      <c r="A2594" s="8">
        <v>6</v>
      </c>
      <c r="B2594" s="3">
        <v>69</v>
      </c>
      <c r="C2594" s="5">
        <v>1000000</v>
      </c>
      <c r="E2594" s="198">
        <v>0</v>
      </c>
      <c r="F2594" s="198">
        <v>0</v>
      </c>
      <c r="G2594" s="198">
        <v>2.0000000000000001E-4</v>
      </c>
      <c r="H2594" s="198">
        <v>6.9999999999999999E-4</v>
      </c>
      <c r="I2594" s="198">
        <v>4.1999999999999997E-3</v>
      </c>
      <c r="J2594" s="198">
        <v>1.3599999999999999E-2</v>
      </c>
      <c r="K2594" s="198">
        <v>3.2399999999999998E-2</v>
      </c>
      <c r="L2594" s="198">
        <v>6.3500000000000001E-2</v>
      </c>
    </row>
    <row r="2595" spans="1:12" x14ac:dyDescent="0.25">
      <c r="A2595" s="8">
        <v>6</v>
      </c>
      <c r="B2595" s="3">
        <v>70</v>
      </c>
      <c r="C2595" s="5">
        <v>1000000</v>
      </c>
      <c r="E2595" s="198">
        <v>0</v>
      </c>
      <c r="F2595" s="198">
        <v>0</v>
      </c>
      <c r="G2595" s="198">
        <v>1E-4</v>
      </c>
      <c r="H2595" s="198">
        <v>2.9999999999999997E-4</v>
      </c>
      <c r="I2595" s="198">
        <v>2.0999999999999999E-3</v>
      </c>
      <c r="J2595" s="198">
        <v>8.5000000000000006E-3</v>
      </c>
      <c r="K2595" s="198">
        <v>2.3300000000000001E-2</v>
      </c>
      <c r="L2595" s="198">
        <v>5.04E-2</v>
      </c>
    </row>
    <row r="2596" spans="1:12" x14ac:dyDescent="0.25">
      <c r="A2596" s="8">
        <v>6</v>
      </c>
      <c r="B2596" s="3">
        <v>71</v>
      </c>
      <c r="C2596" s="5">
        <v>1000000</v>
      </c>
      <c r="E2596" s="198">
        <v>0</v>
      </c>
      <c r="F2596" s="198">
        <v>0</v>
      </c>
      <c r="G2596" s="198">
        <v>0</v>
      </c>
      <c r="H2596" s="198">
        <v>1E-4</v>
      </c>
      <c r="I2596" s="198">
        <v>8.9999999999999998E-4</v>
      </c>
      <c r="J2596" s="198">
        <v>4.7000000000000002E-3</v>
      </c>
      <c r="K2596" s="198">
        <v>1.55E-2</v>
      </c>
      <c r="L2596" s="198">
        <v>3.8199999999999998E-2</v>
      </c>
    </row>
    <row r="2597" spans="1:12" x14ac:dyDescent="0.25">
      <c r="A2597" s="8">
        <v>6</v>
      </c>
      <c r="B2597" s="3">
        <v>72</v>
      </c>
      <c r="C2597" s="5">
        <v>1000000</v>
      </c>
      <c r="E2597" s="198">
        <v>0</v>
      </c>
      <c r="F2597" s="198">
        <v>0</v>
      </c>
      <c r="G2597" s="198">
        <v>0</v>
      </c>
      <c r="H2597" s="198">
        <v>0</v>
      </c>
      <c r="I2597" s="198">
        <v>2.0000000000000001E-4</v>
      </c>
      <c r="J2597" s="198">
        <v>1.5E-3</v>
      </c>
      <c r="K2597" s="198">
        <v>7.3000000000000001E-3</v>
      </c>
      <c r="L2597" s="198">
        <v>2.3400000000000001E-2</v>
      </c>
    </row>
    <row r="2598" spans="1:12" x14ac:dyDescent="0.25">
      <c r="A2598" s="8">
        <v>6</v>
      </c>
      <c r="B2598" s="3">
        <v>73</v>
      </c>
      <c r="C2598" s="5">
        <v>1000000</v>
      </c>
      <c r="E2598" s="198">
        <v>0</v>
      </c>
      <c r="F2598" s="198">
        <v>0</v>
      </c>
      <c r="G2598" s="198">
        <v>0</v>
      </c>
      <c r="H2598" s="198">
        <v>0</v>
      </c>
      <c r="I2598" s="198">
        <v>0</v>
      </c>
      <c r="J2598" s="198">
        <v>2.0000000000000001E-4</v>
      </c>
      <c r="K2598" s="198">
        <v>1.9E-3</v>
      </c>
      <c r="L2598" s="198">
        <v>1.0500000000000001E-2</v>
      </c>
    </row>
    <row r="2599" spans="1:12" x14ac:dyDescent="0.25">
      <c r="A2599" s="8">
        <v>6</v>
      </c>
      <c r="B2599" s="3">
        <v>74</v>
      </c>
      <c r="C2599" s="5">
        <v>1000000</v>
      </c>
      <c r="E2599" s="198">
        <v>0</v>
      </c>
      <c r="F2599" s="198">
        <v>0</v>
      </c>
      <c r="G2599" s="198">
        <v>0</v>
      </c>
      <c r="H2599" s="198">
        <v>0</v>
      </c>
      <c r="I2599" s="198">
        <v>0</v>
      </c>
      <c r="J2599" s="198">
        <v>0</v>
      </c>
      <c r="K2599" s="198">
        <v>4.0000000000000002E-4</v>
      </c>
      <c r="L2599" s="198">
        <v>4.4999999999999997E-3</v>
      </c>
    </row>
    <row r="2600" spans="1:12" x14ac:dyDescent="0.25">
      <c r="A2600" s="8">
        <v>7</v>
      </c>
      <c r="B2600" s="3">
        <v>62</v>
      </c>
      <c r="C2600" s="5">
        <v>1000000</v>
      </c>
      <c r="E2600" s="198">
        <v>5.0000000000000001E-4</v>
      </c>
      <c r="F2600" s="198">
        <v>2.8999999999999998E-3</v>
      </c>
      <c r="G2600" s="198">
        <v>7.7999999999999996E-3</v>
      </c>
      <c r="H2600" s="198">
        <v>1.52E-2</v>
      </c>
      <c r="I2600" s="198">
        <v>3.78E-2</v>
      </c>
      <c r="J2600" s="198">
        <v>7.0199999999999999E-2</v>
      </c>
      <c r="K2600" s="198">
        <v>0.1118</v>
      </c>
      <c r="L2600" s="198">
        <v>0.16239999999999999</v>
      </c>
    </row>
    <row r="2601" spans="1:12" x14ac:dyDescent="0.25">
      <c r="A2601" s="8">
        <v>7</v>
      </c>
      <c r="B2601" s="3">
        <v>63</v>
      </c>
      <c r="C2601" s="5">
        <v>1000000</v>
      </c>
      <c r="E2601" s="198">
        <v>2.9999999999999997E-4</v>
      </c>
      <c r="F2601" s="198">
        <v>2.2000000000000001E-3</v>
      </c>
      <c r="G2601" s="198">
        <v>6.1000000000000004E-3</v>
      </c>
      <c r="H2601" s="198">
        <v>1.24E-2</v>
      </c>
      <c r="I2601" s="198">
        <v>3.2300000000000002E-2</v>
      </c>
      <c r="J2601" s="198">
        <v>6.1899999999999997E-2</v>
      </c>
      <c r="K2601" s="198">
        <v>0.10100000000000001</v>
      </c>
      <c r="L2601" s="198">
        <v>0.14960000000000001</v>
      </c>
    </row>
    <row r="2602" spans="1:12" x14ac:dyDescent="0.25">
      <c r="A2602" s="8">
        <v>7</v>
      </c>
      <c r="B2602" s="3">
        <v>64</v>
      </c>
      <c r="C2602" s="5">
        <v>1000000</v>
      </c>
      <c r="E2602" s="198">
        <v>2.0000000000000001E-4</v>
      </c>
      <c r="F2602" s="198">
        <v>1.6000000000000001E-3</v>
      </c>
      <c r="G2602" s="198">
        <v>4.7000000000000002E-3</v>
      </c>
      <c r="H2602" s="198">
        <v>9.7999999999999997E-3</v>
      </c>
      <c r="I2602" s="198">
        <v>2.7E-2</v>
      </c>
      <c r="J2602" s="198">
        <v>5.3800000000000001E-2</v>
      </c>
      <c r="K2602" s="198">
        <v>9.0399999999999994E-2</v>
      </c>
      <c r="L2602" s="198">
        <v>0.13689999999999999</v>
      </c>
    </row>
    <row r="2603" spans="1:12" x14ac:dyDescent="0.25">
      <c r="A2603" s="8">
        <v>7</v>
      </c>
      <c r="B2603" s="3">
        <v>65</v>
      </c>
      <c r="C2603" s="5">
        <v>1000000</v>
      </c>
      <c r="E2603" s="198">
        <v>1E-4</v>
      </c>
      <c r="F2603" s="198">
        <v>1.1000000000000001E-3</v>
      </c>
      <c r="G2603" s="198">
        <v>3.3999999999999998E-3</v>
      </c>
      <c r="H2603" s="198">
        <v>7.4999999999999997E-3</v>
      </c>
      <c r="I2603" s="198">
        <v>2.2100000000000002E-2</v>
      </c>
      <c r="J2603" s="198">
        <v>4.5900000000000003E-2</v>
      </c>
      <c r="K2603" s="198">
        <v>7.9899999999999999E-2</v>
      </c>
      <c r="L2603" s="198">
        <v>0.1242</v>
      </c>
    </row>
    <row r="2604" spans="1:12" x14ac:dyDescent="0.25">
      <c r="A2604" s="8">
        <v>7</v>
      </c>
      <c r="B2604" s="3">
        <v>66</v>
      </c>
      <c r="C2604" s="5">
        <v>1000000</v>
      </c>
      <c r="E2604" s="198">
        <v>1E-4</v>
      </c>
      <c r="F2604" s="198">
        <v>6.9999999999999999E-4</v>
      </c>
      <c r="G2604" s="198">
        <v>2.3999999999999998E-3</v>
      </c>
      <c r="H2604" s="198">
        <v>5.4999999999999997E-3</v>
      </c>
      <c r="I2604" s="198">
        <v>1.7500000000000002E-2</v>
      </c>
      <c r="J2604" s="198">
        <v>3.8399999999999997E-2</v>
      </c>
      <c r="K2604" s="198">
        <v>6.9599999999999995E-2</v>
      </c>
      <c r="L2604" s="198">
        <v>0.1116</v>
      </c>
    </row>
    <row r="2605" spans="1:12" x14ac:dyDescent="0.25">
      <c r="A2605" s="8">
        <v>7</v>
      </c>
      <c r="B2605" s="3">
        <v>67</v>
      </c>
      <c r="C2605" s="5">
        <v>1000000</v>
      </c>
      <c r="E2605" s="198">
        <v>0</v>
      </c>
      <c r="F2605" s="198">
        <v>4.0000000000000002E-4</v>
      </c>
      <c r="G2605" s="198">
        <v>1.5E-3</v>
      </c>
      <c r="H2605" s="198">
        <v>3.7000000000000002E-3</v>
      </c>
      <c r="I2605" s="198">
        <v>1.3100000000000001E-2</v>
      </c>
      <c r="J2605" s="198">
        <v>3.0800000000000001E-2</v>
      </c>
      <c r="K2605" s="198">
        <v>5.8799999999999998E-2</v>
      </c>
      <c r="L2605" s="198">
        <v>9.8100000000000007E-2</v>
      </c>
    </row>
    <row r="2606" spans="1:12" x14ac:dyDescent="0.25">
      <c r="A2606" s="8">
        <v>7</v>
      </c>
      <c r="B2606" s="3">
        <v>68</v>
      </c>
      <c r="C2606" s="5">
        <v>1000000</v>
      </c>
      <c r="E2606" s="198">
        <v>0</v>
      </c>
      <c r="F2606" s="198">
        <v>2.0000000000000001E-4</v>
      </c>
      <c r="G2606" s="198">
        <v>8.0000000000000004E-4</v>
      </c>
      <c r="H2606" s="198">
        <v>2.3E-3</v>
      </c>
      <c r="I2606" s="198">
        <v>9.1000000000000004E-3</v>
      </c>
      <c r="J2606" s="198">
        <v>2.3599999999999999E-2</v>
      </c>
      <c r="K2606" s="198">
        <v>4.8300000000000003E-2</v>
      </c>
      <c r="L2606" s="198">
        <v>8.4699999999999998E-2</v>
      </c>
    </row>
    <row r="2607" spans="1:12" x14ac:dyDescent="0.25">
      <c r="A2607" s="8">
        <v>7</v>
      </c>
      <c r="B2607" s="3">
        <v>69</v>
      </c>
      <c r="C2607" s="5">
        <v>1000000</v>
      </c>
      <c r="E2607" s="198">
        <v>0</v>
      </c>
      <c r="F2607" s="198">
        <v>1E-4</v>
      </c>
      <c r="G2607" s="198">
        <v>4.0000000000000002E-4</v>
      </c>
      <c r="H2607" s="198">
        <v>1.2999999999999999E-3</v>
      </c>
      <c r="I2607" s="198">
        <v>6.0000000000000001E-3</v>
      </c>
      <c r="J2607" s="198">
        <v>1.7399999999999999E-2</v>
      </c>
      <c r="K2607" s="198">
        <v>3.8600000000000002E-2</v>
      </c>
      <c r="L2607" s="198">
        <v>7.2099999999999997E-2</v>
      </c>
    </row>
    <row r="2608" spans="1:12" x14ac:dyDescent="0.25">
      <c r="A2608" s="8">
        <v>7</v>
      </c>
      <c r="B2608" s="3">
        <v>70</v>
      </c>
      <c r="C2608" s="5">
        <v>1000000</v>
      </c>
      <c r="E2608" s="198">
        <v>0</v>
      </c>
      <c r="F2608" s="198">
        <v>0</v>
      </c>
      <c r="G2608" s="198">
        <v>1E-4</v>
      </c>
      <c r="H2608" s="198">
        <v>5.0000000000000001E-4</v>
      </c>
      <c r="I2608" s="198">
        <v>3.2000000000000002E-3</v>
      </c>
      <c r="J2608" s="198">
        <v>1.12E-2</v>
      </c>
      <c r="K2608" s="198">
        <v>2.8299999999999999E-2</v>
      </c>
      <c r="L2608" s="198">
        <v>5.7799999999999997E-2</v>
      </c>
    </row>
    <row r="2609" spans="1:12" x14ac:dyDescent="0.25">
      <c r="A2609" s="8">
        <v>7</v>
      </c>
      <c r="B2609" s="3">
        <v>71</v>
      </c>
      <c r="C2609" s="5">
        <v>1000000</v>
      </c>
      <c r="E2609" s="198">
        <v>0</v>
      </c>
      <c r="F2609" s="198">
        <v>0</v>
      </c>
      <c r="G2609" s="198">
        <v>0</v>
      </c>
      <c r="H2609" s="198">
        <v>2.0000000000000001E-4</v>
      </c>
      <c r="I2609" s="198">
        <v>1.5E-3</v>
      </c>
      <c r="J2609" s="198">
        <v>6.4999999999999997E-3</v>
      </c>
      <c r="K2609" s="198">
        <v>1.9300000000000001E-2</v>
      </c>
      <c r="L2609" s="198">
        <v>4.4499999999999998E-2</v>
      </c>
    </row>
    <row r="2610" spans="1:12" x14ac:dyDescent="0.25">
      <c r="A2610" s="8">
        <v>7</v>
      </c>
      <c r="B2610" s="3">
        <v>72</v>
      </c>
      <c r="C2610" s="5">
        <v>1000000</v>
      </c>
      <c r="E2610" s="198">
        <v>0</v>
      </c>
      <c r="F2610" s="198">
        <v>0</v>
      </c>
      <c r="G2610" s="198">
        <v>0</v>
      </c>
      <c r="H2610" s="198">
        <v>0</v>
      </c>
      <c r="I2610" s="198">
        <v>2.9999999999999997E-4</v>
      </c>
      <c r="J2610" s="198">
        <v>2.2000000000000001E-3</v>
      </c>
      <c r="K2610" s="198">
        <v>9.4999999999999998E-3</v>
      </c>
      <c r="L2610" s="198">
        <v>2.81E-2</v>
      </c>
    </row>
    <row r="2611" spans="1:12" x14ac:dyDescent="0.25">
      <c r="A2611" s="8">
        <v>7</v>
      </c>
      <c r="B2611" s="3">
        <v>73</v>
      </c>
      <c r="C2611" s="5">
        <v>1000000</v>
      </c>
      <c r="E2611" s="198">
        <v>0</v>
      </c>
      <c r="F2611" s="198">
        <v>0</v>
      </c>
      <c r="G2611" s="198">
        <v>0</v>
      </c>
      <c r="H2611" s="198">
        <v>0</v>
      </c>
      <c r="I2611" s="198">
        <v>0</v>
      </c>
      <c r="J2611" s="198">
        <v>2.9999999999999997E-4</v>
      </c>
      <c r="K2611" s="198">
        <v>2.8E-3</v>
      </c>
      <c r="L2611" s="198">
        <v>1.3299999999999999E-2</v>
      </c>
    </row>
    <row r="2612" spans="1:12" x14ac:dyDescent="0.25">
      <c r="A2612" s="8">
        <v>7</v>
      </c>
      <c r="B2612" s="3">
        <v>74</v>
      </c>
      <c r="C2612" s="5">
        <v>1000000</v>
      </c>
      <c r="E2612" s="198">
        <v>0</v>
      </c>
      <c r="F2612" s="198">
        <v>0</v>
      </c>
      <c r="G2612" s="198">
        <v>0</v>
      </c>
      <c r="H2612" s="198">
        <v>0</v>
      </c>
      <c r="I2612" s="198">
        <v>0</v>
      </c>
      <c r="J2612" s="198">
        <v>0</v>
      </c>
      <c r="K2612" s="198">
        <v>6.9999999999999999E-4</v>
      </c>
      <c r="L2612" s="198">
        <v>6.1000000000000004E-3</v>
      </c>
    </row>
    <row r="2613" spans="1:12" x14ac:dyDescent="0.25">
      <c r="A2613" s="8">
        <v>8</v>
      </c>
      <c r="B2613" s="3">
        <v>62</v>
      </c>
      <c r="C2613" s="5">
        <v>1000000</v>
      </c>
      <c r="E2613" s="198">
        <v>8.9999999999999998E-4</v>
      </c>
      <c r="F2613" s="198">
        <v>4.3E-3</v>
      </c>
      <c r="G2613" s="198">
        <v>1.04E-2</v>
      </c>
      <c r="H2613" s="198">
        <v>1.9199999999999998E-2</v>
      </c>
      <c r="I2613" s="198">
        <v>4.4600000000000001E-2</v>
      </c>
      <c r="J2613" s="198">
        <v>7.9299999999999995E-2</v>
      </c>
      <c r="K2613" s="198">
        <v>0.1229</v>
      </c>
      <c r="L2613" s="198">
        <v>0.17499999999999999</v>
      </c>
    </row>
    <row r="2614" spans="1:12" x14ac:dyDescent="0.25">
      <c r="A2614" s="8">
        <v>8</v>
      </c>
      <c r="B2614" s="3">
        <v>63</v>
      </c>
      <c r="C2614" s="5">
        <v>1000000</v>
      </c>
      <c r="E2614" s="198">
        <v>5.9999999999999995E-4</v>
      </c>
      <c r="F2614" s="198">
        <v>3.3E-3</v>
      </c>
      <c r="G2614" s="198">
        <v>8.3000000000000001E-3</v>
      </c>
      <c r="H2614" s="198">
        <v>1.5900000000000001E-2</v>
      </c>
      <c r="I2614" s="198">
        <v>3.8399999999999997E-2</v>
      </c>
      <c r="J2614" s="198">
        <v>7.0300000000000001E-2</v>
      </c>
      <c r="K2614" s="198">
        <v>0.1114</v>
      </c>
      <c r="L2614" s="198">
        <v>0.1615</v>
      </c>
    </row>
    <row r="2615" spans="1:12" x14ac:dyDescent="0.25">
      <c r="A2615" s="8">
        <v>8</v>
      </c>
      <c r="B2615" s="3">
        <v>64</v>
      </c>
      <c r="C2615" s="5">
        <v>1000000</v>
      </c>
      <c r="E2615" s="198">
        <v>4.0000000000000002E-4</v>
      </c>
      <c r="F2615" s="198">
        <v>2.3999999999999998E-3</v>
      </c>
      <c r="G2615" s="198">
        <v>6.4999999999999997E-3</v>
      </c>
      <c r="H2615" s="198">
        <v>1.2800000000000001E-2</v>
      </c>
      <c r="I2615" s="198">
        <v>3.2399999999999998E-2</v>
      </c>
      <c r="J2615" s="198">
        <v>6.1499999999999999E-2</v>
      </c>
      <c r="K2615" s="198">
        <v>0.1</v>
      </c>
      <c r="L2615" s="198">
        <v>0.14799999999999999</v>
      </c>
    </row>
    <row r="2616" spans="1:12" x14ac:dyDescent="0.25">
      <c r="A2616" s="8">
        <v>8</v>
      </c>
      <c r="B2616" s="3">
        <v>65</v>
      </c>
      <c r="C2616" s="5">
        <v>1000000</v>
      </c>
      <c r="E2616" s="198">
        <v>2.9999999999999997E-4</v>
      </c>
      <c r="F2616" s="198">
        <v>1.6999999999999999E-3</v>
      </c>
      <c r="G2616" s="198">
        <v>4.7999999999999996E-3</v>
      </c>
      <c r="H2616" s="198">
        <v>0.01</v>
      </c>
      <c r="I2616" s="198">
        <v>2.6800000000000001E-2</v>
      </c>
      <c r="J2616" s="198">
        <v>5.28E-2</v>
      </c>
      <c r="K2616" s="198">
        <v>8.8700000000000001E-2</v>
      </c>
      <c r="L2616" s="198">
        <v>0.1346</v>
      </c>
    </row>
    <row r="2617" spans="1:12" x14ac:dyDescent="0.25">
      <c r="A2617" s="8">
        <v>8</v>
      </c>
      <c r="B2617" s="3">
        <v>66</v>
      </c>
      <c r="C2617" s="5">
        <v>1000000</v>
      </c>
      <c r="E2617" s="198">
        <v>2.0000000000000001E-4</v>
      </c>
      <c r="F2617" s="198">
        <v>1.1000000000000001E-3</v>
      </c>
      <c r="G2617" s="198">
        <v>3.5000000000000001E-3</v>
      </c>
      <c r="H2617" s="198">
        <v>7.4999999999999997E-3</v>
      </c>
      <c r="I2617" s="198">
        <v>2.1499999999999998E-2</v>
      </c>
      <c r="J2617" s="198">
        <v>4.4499999999999998E-2</v>
      </c>
      <c r="K2617" s="198">
        <v>7.7700000000000005E-2</v>
      </c>
      <c r="L2617" s="198">
        <v>0.12130000000000001</v>
      </c>
    </row>
    <row r="2618" spans="1:12" x14ac:dyDescent="0.25">
      <c r="A2618" s="8">
        <v>8</v>
      </c>
      <c r="B2618" s="3">
        <v>67</v>
      </c>
      <c r="C2618" s="5">
        <v>1000000</v>
      </c>
      <c r="E2618" s="198">
        <v>1E-4</v>
      </c>
      <c r="F2618" s="198">
        <v>6.9999999999999999E-4</v>
      </c>
      <c r="G2618" s="198">
        <v>2.2000000000000001E-3</v>
      </c>
      <c r="H2618" s="198">
        <v>5.1999999999999998E-3</v>
      </c>
      <c r="I2618" s="198">
        <v>1.6299999999999999E-2</v>
      </c>
      <c r="J2618" s="198">
        <v>3.5999999999999997E-2</v>
      </c>
      <c r="K2618" s="198">
        <v>6.6000000000000003E-2</v>
      </c>
      <c r="L2618" s="198">
        <v>0.107</v>
      </c>
    </row>
    <row r="2619" spans="1:12" x14ac:dyDescent="0.25">
      <c r="A2619" s="8">
        <v>8</v>
      </c>
      <c r="B2619" s="3">
        <v>68</v>
      </c>
      <c r="C2619" s="5">
        <v>1000000</v>
      </c>
      <c r="E2619" s="198">
        <v>0</v>
      </c>
      <c r="F2619" s="198">
        <v>2.9999999999999997E-4</v>
      </c>
      <c r="G2619" s="198">
        <v>1.2999999999999999E-3</v>
      </c>
      <c r="H2619" s="198">
        <v>3.3E-3</v>
      </c>
      <c r="I2619" s="198">
        <v>1.1599999999999999E-2</v>
      </c>
      <c r="J2619" s="198">
        <v>2.8000000000000001E-2</v>
      </c>
      <c r="K2619" s="198">
        <v>5.4600000000000003E-2</v>
      </c>
      <c r="L2619" s="198">
        <v>9.2799999999999994E-2</v>
      </c>
    </row>
    <row r="2620" spans="1:12" x14ac:dyDescent="0.25">
      <c r="A2620" s="8">
        <v>8</v>
      </c>
      <c r="B2620" s="3">
        <v>69</v>
      </c>
      <c r="C2620" s="5">
        <v>1000000</v>
      </c>
      <c r="E2620" s="198">
        <v>0</v>
      </c>
      <c r="F2620" s="198">
        <v>2.0000000000000001E-4</v>
      </c>
      <c r="G2620" s="198">
        <v>6.9999999999999999E-4</v>
      </c>
      <c r="H2620" s="198">
        <v>1.9E-3</v>
      </c>
      <c r="I2620" s="198">
        <v>7.7999999999999996E-3</v>
      </c>
      <c r="J2620" s="198">
        <v>2.1000000000000001E-2</v>
      </c>
      <c r="K2620" s="198">
        <v>4.41E-2</v>
      </c>
      <c r="L2620" s="198">
        <v>7.9600000000000004E-2</v>
      </c>
    </row>
    <row r="2621" spans="1:12" x14ac:dyDescent="0.25">
      <c r="A2621" s="8">
        <v>8</v>
      </c>
      <c r="B2621" s="3">
        <v>70</v>
      </c>
      <c r="C2621" s="5">
        <v>1000000</v>
      </c>
      <c r="E2621" s="198">
        <v>0</v>
      </c>
      <c r="F2621" s="198">
        <v>0</v>
      </c>
      <c r="G2621" s="198">
        <v>2.9999999999999997E-4</v>
      </c>
      <c r="H2621" s="198">
        <v>8.0000000000000004E-4</v>
      </c>
      <c r="I2621" s="198">
        <v>4.4000000000000003E-3</v>
      </c>
      <c r="J2621" s="198">
        <v>1.38E-2</v>
      </c>
      <c r="K2621" s="198">
        <v>3.2800000000000003E-2</v>
      </c>
      <c r="L2621" s="198">
        <v>6.4399999999999999E-2</v>
      </c>
    </row>
    <row r="2622" spans="1:12" x14ac:dyDescent="0.25">
      <c r="A2622" s="8">
        <v>8</v>
      </c>
      <c r="B2622" s="3">
        <v>71</v>
      </c>
      <c r="C2622" s="5">
        <v>1000000</v>
      </c>
      <c r="E2622" s="198">
        <v>0</v>
      </c>
      <c r="F2622" s="198">
        <v>0</v>
      </c>
      <c r="G2622" s="198">
        <v>1E-4</v>
      </c>
      <c r="H2622" s="198">
        <v>2.9999999999999997E-4</v>
      </c>
      <c r="I2622" s="198">
        <v>2.0999999999999999E-3</v>
      </c>
      <c r="J2622" s="198">
        <v>8.2000000000000007E-3</v>
      </c>
      <c r="K2622" s="198">
        <v>2.29E-2</v>
      </c>
      <c r="L2622" s="198">
        <v>5.0099999999999999E-2</v>
      </c>
    </row>
    <row r="2623" spans="1:12" x14ac:dyDescent="0.25">
      <c r="A2623" s="8">
        <v>8</v>
      </c>
      <c r="B2623" s="3">
        <v>72</v>
      </c>
      <c r="C2623" s="5">
        <v>1000000</v>
      </c>
      <c r="E2623" s="198">
        <v>0</v>
      </c>
      <c r="F2623" s="198">
        <v>0</v>
      </c>
      <c r="G2623" s="198">
        <v>0</v>
      </c>
      <c r="H2623" s="198">
        <v>0</v>
      </c>
      <c r="I2623" s="198">
        <v>5.0000000000000001E-4</v>
      </c>
      <c r="J2623" s="198">
        <v>3.0999999999999999E-3</v>
      </c>
      <c r="K2623" s="198">
        <v>1.18E-2</v>
      </c>
      <c r="L2623" s="198">
        <v>3.2300000000000002E-2</v>
      </c>
    </row>
    <row r="2624" spans="1:12" x14ac:dyDescent="0.25">
      <c r="A2624" s="8">
        <v>8</v>
      </c>
      <c r="B2624" s="3">
        <v>73</v>
      </c>
      <c r="C2624" s="5">
        <v>1000000</v>
      </c>
      <c r="E2624" s="198">
        <v>0</v>
      </c>
      <c r="F2624" s="198">
        <v>0</v>
      </c>
      <c r="G2624" s="198">
        <v>0</v>
      </c>
      <c r="H2624" s="198">
        <v>0</v>
      </c>
      <c r="I2624" s="198">
        <v>0</v>
      </c>
      <c r="J2624" s="198">
        <v>5.0000000000000001E-4</v>
      </c>
      <c r="K2624" s="198">
        <v>3.8E-3</v>
      </c>
      <c r="L2624" s="198">
        <v>1.6E-2</v>
      </c>
    </row>
    <row r="2625" spans="1:12" x14ac:dyDescent="0.25">
      <c r="A2625" s="8">
        <v>8</v>
      </c>
      <c r="B2625" s="3">
        <v>74</v>
      </c>
      <c r="C2625" s="5">
        <v>1000000</v>
      </c>
      <c r="E2625" s="198">
        <v>0</v>
      </c>
      <c r="F2625" s="198">
        <v>0</v>
      </c>
      <c r="G2625" s="198">
        <v>0</v>
      </c>
      <c r="H2625" s="198">
        <v>0</v>
      </c>
      <c r="I2625" s="198">
        <v>0</v>
      </c>
      <c r="J2625" s="198">
        <v>1E-4</v>
      </c>
      <c r="K2625" s="198">
        <v>1.1000000000000001E-3</v>
      </c>
      <c r="L2625" s="198">
        <v>7.7000000000000002E-3</v>
      </c>
    </row>
    <row r="2626" spans="1:12" x14ac:dyDescent="0.25">
      <c r="A2626" s="8">
        <v>9</v>
      </c>
      <c r="B2626" s="3">
        <v>62</v>
      </c>
      <c r="C2626" s="5">
        <v>1000000</v>
      </c>
      <c r="E2626" s="198">
        <v>1.5E-3</v>
      </c>
      <c r="F2626" s="198">
        <v>6.4000000000000003E-3</v>
      </c>
      <c r="G2626" s="198">
        <v>1.44E-2</v>
      </c>
      <c r="H2626" s="198">
        <v>2.5399999999999999E-2</v>
      </c>
      <c r="I2626" s="198">
        <v>5.5100000000000003E-2</v>
      </c>
      <c r="J2626" s="198">
        <v>9.3799999999999994E-2</v>
      </c>
      <c r="K2626" s="198">
        <v>0.14069999999999999</v>
      </c>
      <c r="L2626" s="198">
        <v>0.19500000000000001</v>
      </c>
    </row>
    <row r="2627" spans="1:12" x14ac:dyDescent="0.25">
      <c r="A2627" s="8">
        <v>9</v>
      </c>
      <c r="B2627" s="3">
        <v>63</v>
      </c>
      <c r="C2627" s="5">
        <v>1000000</v>
      </c>
      <c r="E2627" s="198">
        <v>1.1000000000000001E-3</v>
      </c>
      <c r="F2627" s="198">
        <v>5.0000000000000001E-3</v>
      </c>
      <c r="G2627" s="198">
        <v>1.18E-2</v>
      </c>
      <c r="H2627" s="198">
        <v>2.1399999999999999E-2</v>
      </c>
      <c r="I2627" s="198">
        <v>4.8000000000000001E-2</v>
      </c>
      <c r="J2627" s="198">
        <v>8.3799999999999999E-2</v>
      </c>
      <c r="K2627" s="198">
        <v>0.128</v>
      </c>
      <c r="L2627" s="198">
        <v>0.1802</v>
      </c>
    </row>
    <row r="2628" spans="1:12" x14ac:dyDescent="0.25">
      <c r="A2628" s="8">
        <v>9</v>
      </c>
      <c r="B2628" s="3">
        <v>64</v>
      </c>
      <c r="C2628" s="5">
        <v>1000000</v>
      </c>
      <c r="E2628" s="198">
        <v>8.0000000000000004E-4</v>
      </c>
      <c r="F2628" s="198">
        <v>3.8E-3</v>
      </c>
      <c r="G2628" s="198">
        <v>9.4000000000000004E-3</v>
      </c>
      <c r="H2628" s="198">
        <v>1.7600000000000001E-2</v>
      </c>
      <c r="I2628" s="198">
        <v>4.1099999999999998E-2</v>
      </c>
      <c r="J2628" s="198">
        <v>7.3800000000000004E-2</v>
      </c>
      <c r="K2628" s="198">
        <v>0.1152</v>
      </c>
      <c r="L2628" s="198">
        <v>0.16539999999999999</v>
      </c>
    </row>
    <row r="2629" spans="1:12" x14ac:dyDescent="0.25">
      <c r="A2629" s="8">
        <v>9</v>
      </c>
      <c r="B2629" s="3">
        <v>65</v>
      </c>
      <c r="C2629" s="5">
        <v>1000000</v>
      </c>
      <c r="E2629" s="198">
        <v>5.0000000000000001E-4</v>
      </c>
      <c r="F2629" s="198">
        <v>2.8E-3</v>
      </c>
      <c r="G2629" s="198">
        <v>7.3000000000000001E-3</v>
      </c>
      <c r="H2629" s="198">
        <v>1.4E-2</v>
      </c>
      <c r="I2629" s="198">
        <v>3.44E-2</v>
      </c>
      <c r="J2629" s="198">
        <v>6.3899999999999998E-2</v>
      </c>
      <c r="K2629" s="198">
        <v>0.1026</v>
      </c>
      <c r="L2629" s="198">
        <v>0.15060000000000001</v>
      </c>
    </row>
    <row r="2630" spans="1:12" x14ac:dyDescent="0.25">
      <c r="A2630" s="8">
        <v>9</v>
      </c>
      <c r="B2630" s="3">
        <v>66</v>
      </c>
      <c r="C2630" s="5">
        <v>1000000</v>
      </c>
      <c r="E2630" s="198">
        <v>2.9999999999999997E-4</v>
      </c>
      <c r="F2630" s="198">
        <v>1.9E-3</v>
      </c>
      <c r="G2630" s="198">
        <v>5.4000000000000003E-3</v>
      </c>
      <c r="H2630" s="198">
        <v>1.0800000000000001E-2</v>
      </c>
      <c r="I2630" s="198">
        <v>2.8000000000000001E-2</v>
      </c>
      <c r="J2630" s="198">
        <v>5.4300000000000001E-2</v>
      </c>
      <c r="K2630" s="198">
        <v>9.0200000000000002E-2</v>
      </c>
      <c r="L2630" s="198">
        <v>0.1361</v>
      </c>
    </row>
    <row r="2631" spans="1:12" x14ac:dyDescent="0.25">
      <c r="A2631" s="8">
        <v>9</v>
      </c>
      <c r="B2631" s="3">
        <v>67</v>
      </c>
      <c r="C2631" s="5">
        <v>1000000</v>
      </c>
      <c r="E2631" s="198">
        <v>2.0000000000000001E-4</v>
      </c>
      <c r="F2631" s="198">
        <v>1.1999999999999999E-3</v>
      </c>
      <c r="G2631" s="198">
        <v>3.5999999999999999E-3</v>
      </c>
      <c r="H2631" s="198">
        <v>7.7000000000000002E-3</v>
      </c>
      <c r="I2631" s="198">
        <v>2.1600000000000001E-2</v>
      </c>
      <c r="J2631" s="198">
        <v>4.4400000000000002E-2</v>
      </c>
      <c r="K2631" s="198">
        <v>7.7200000000000005E-2</v>
      </c>
      <c r="L2631" s="198">
        <v>0.1206</v>
      </c>
    </row>
    <row r="2632" spans="1:12" x14ac:dyDescent="0.25">
      <c r="A2632" s="8">
        <v>9</v>
      </c>
      <c r="B2632" s="3">
        <v>68</v>
      </c>
      <c r="C2632" s="5">
        <v>1000000</v>
      </c>
      <c r="E2632" s="198">
        <v>1E-4</v>
      </c>
      <c r="F2632" s="198">
        <v>6.9999999999999999E-4</v>
      </c>
      <c r="G2632" s="198">
        <v>2.2000000000000001E-3</v>
      </c>
      <c r="H2632" s="198">
        <v>5.1000000000000004E-3</v>
      </c>
      <c r="I2632" s="198">
        <v>1.5800000000000002E-2</v>
      </c>
      <c r="J2632" s="198">
        <v>3.49E-2</v>
      </c>
      <c r="K2632" s="198">
        <v>6.4299999999999996E-2</v>
      </c>
      <c r="L2632" s="198">
        <v>0.10539999999999999</v>
      </c>
    </row>
    <row r="2633" spans="1:12" x14ac:dyDescent="0.25">
      <c r="A2633" s="8">
        <v>9</v>
      </c>
      <c r="B2633" s="3">
        <v>69</v>
      </c>
      <c r="C2633" s="5">
        <v>1000000</v>
      </c>
      <c r="E2633" s="198">
        <v>0</v>
      </c>
      <c r="F2633" s="198">
        <v>2.9999999999999997E-4</v>
      </c>
      <c r="G2633" s="198">
        <v>1.1999999999999999E-3</v>
      </c>
      <c r="H2633" s="198">
        <v>3.0999999999999999E-3</v>
      </c>
      <c r="I2633" s="198">
        <v>1.09E-2</v>
      </c>
      <c r="J2633" s="198">
        <v>2.6599999999999999E-2</v>
      </c>
      <c r="K2633" s="198">
        <v>5.2699999999999997E-2</v>
      </c>
      <c r="L2633" s="198">
        <v>9.0999999999999998E-2</v>
      </c>
    </row>
    <row r="2634" spans="1:12" x14ac:dyDescent="0.25">
      <c r="A2634" s="8">
        <v>9</v>
      </c>
      <c r="B2634" s="3">
        <v>70</v>
      </c>
      <c r="C2634" s="5">
        <v>1000000</v>
      </c>
      <c r="E2634" s="198">
        <v>0</v>
      </c>
      <c r="F2634" s="198">
        <v>1E-4</v>
      </c>
      <c r="G2634" s="198">
        <v>5.0000000000000001E-4</v>
      </c>
      <c r="H2634" s="198">
        <v>1.4E-3</v>
      </c>
      <c r="I2634" s="198">
        <v>6.4000000000000003E-3</v>
      </c>
      <c r="J2634" s="198">
        <v>1.7999999999999999E-2</v>
      </c>
      <c r="K2634" s="198">
        <v>3.9899999999999998E-2</v>
      </c>
      <c r="L2634" s="198">
        <v>7.4399999999999994E-2</v>
      </c>
    </row>
    <row r="2635" spans="1:12" x14ac:dyDescent="0.25">
      <c r="A2635" s="8">
        <v>9</v>
      </c>
      <c r="B2635" s="3">
        <v>71</v>
      </c>
      <c r="C2635" s="5">
        <v>1000000</v>
      </c>
      <c r="E2635" s="198">
        <v>0</v>
      </c>
      <c r="F2635" s="198">
        <v>0</v>
      </c>
      <c r="G2635" s="198">
        <v>2.0000000000000001E-4</v>
      </c>
      <c r="H2635" s="198">
        <v>5.0000000000000001E-4</v>
      </c>
      <c r="I2635" s="198">
        <v>3.2000000000000002E-3</v>
      </c>
      <c r="J2635" s="198">
        <v>1.12E-2</v>
      </c>
      <c r="K2635" s="198">
        <v>2.8500000000000001E-2</v>
      </c>
      <c r="L2635" s="198">
        <v>5.8799999999999998E-2</v>
      </c>
    </row>
    <row r="2636" spans="1:12" x14ac:dyDescent="0.25">
      <c r="A2636" s="8">
        <v>9</v>
      </c>
      <c r="B2636" s="3">
        <v>72</v>
      </c>
      <c r="C2636" s="5">
        <v>1000000</v>
      </c>
      <c r="E2636" s="198">
        <v>0</v>
      </c>
      <c r="F2636" s="198">
        <v>0</v>
      </c>
      <c r="G2636" s="198">
        <v>0</v>
      </c>
      <c r="H2636" s="198">
        <v>1E-4</v>
      </c>
      <c r="I2636" s="198">
        <v>8.0000000000000004E-4</v>
      </c>
      <c r="J2636" s="198">
        <v>4.4999999999999997E-3</v>
      </c>
      <c r="K2636" s="198">
        <v>1.54E-2</v>
      </c>
      <c r="L2636" s="198">
        <v>3.8899999999999997E-2</v>
      </c>
    </row>
    <row r="2637" spans="1:12" x14ac:dyDescent="0.25">
      <c r="A2637" s="8">
        <v>9</v>
      </c>
      <c r="B2637" s="3">
        <v>73</v>
      </c>
      <c r="C2637" s="5">
        <v>1000000</v>
      </c>
      <c r="E2637" s="198">
        <v>0</v>
      </c>
      <c r="F2637" s="198">
        <v>0</v>
      </c>
      <c r="G2637" s="198">
        <v>0</v>
      </c>
      <c r="H2637" s="198">
        <v>0</v>
      </c>
      <c r="I2637" s="198">
        <v>1E-4</v>
      </c>
      <c r="J2637" s="198">
        <v>8.9999999999999998E-4</v>
      </c>
      <c r="K2637" s="198">
        <v>5.4000000000000003E-3</v>
      </c>
      <c r="L2637" s="198">
        <v>2.0299999999999999E-2</v>
      </c>
    </row>
    <row r="2638" spans="1:12" x14ac:dyDescent="0.25">
      <c r="A2638" s="8">
        <v>9</v>
      </c>
      <c r="B2638" s="3">
        <v>74</v>
      </c>
      <c r="C2638" s="5">
        <v>1000000</v>
      </c>
      <c r="E2638" s="198">
        <v>0</v>
      </c>
      <c r="F2638" s="198">
        <v>0</v>
      </c>
      <c r="G2638" s="198">
        <v>0</v>
      </c>
      <c r="H2638" s="198">
        <v>0</v>
      </c>
      <c r="I2638" s="198">
        <v>0</v>
      </c>
      <c r="J2638" s="198">
        <v>1E-4</v>
      </c>
      <c r="K2638" s="198">
        <v>1.6999999999999999E-3</v>
      </c>
      <c r="L2638" s="198">
        <v>1.04E-2</v>
      </c>
    </row>
  </sheetData>
  <sheetProtection algorithmName="SHA-512" hashValue="qKmPLXmKbebhoBPku7+0uE/EZWZN/xPq/EfdO7FyLfypE9EfUwMIV1uyUDjr6l3rVae0h68MIRM4cyRpxZyqLA==" saltValue="732xF3JUDNDFUaiqjvUVLw==" spinCount="100000"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6" tint="-0.249977111117893"/>
  </sheetPr>
  <dimension ref="A1:N519"/>
  <sheetViews>
    <sheetView topLeftCell="A487" workbookViewId="0">
      <selection activeCell="H517" sqref="H517"/>
    </sheetView>
  </sheetViews>
  <sheetFormatPr defaultColWidth="9.140625" defaultRowHeight="12.75" x14ac:dyDescent="0.2"/>
  <cols>
    <col min="1" max="1" width="5.7109375" style="25" customWidth="1"/>
    <col min="2" max="2" width="9.7109375" style="26" bestFit="1" customWidth="1"/>
    <col min="3" max="3" width="11.85546875" style="24" bestFit="1" customWidth="1"/>
    <col min="4" max="4" width="12" style="24" bestFit="1" customWidth="1"/>
    <col min="5" max="5" width="12.85546875" style="24" customWidth="1"/>
    <col min="6" max="7" width="9.140625" style="24"/>
    <col min="8" max="8" width="11.140625" style="24" customWidth="1"/>
    <col min="9" max="9" width="9.140625" style="24"/>
    <col min="10" max="10" width="9.5703125" style="24" bestFit="1" customWidth="1"/>
    <col min="11" max="13" width="9.140625" style="24"/>
    <col min="14" max="14" width="11.28515625" style="24" bestFit="1" customWidth="1"/>
    <col min="15" max="16384" width="9.140625" style="24"/>
  </cols>
  <sheetData>
    <row r="1" spans="1:4" x14ac:dyDescent="0.2">
      <c r="A1" s="187" t="s">
        <v>19</v>
      </c>
      <c r="B1" s="26" t="s">
        <v>5</v>
      </c>
      <c r="C1" s="22" t="s">
        <v>79</v>
      </c>
      <c r="D1" s="23" t="s">
        <v>20</v>
      </c>
    </row>
    <row r="2" spans="1:4" x14ac:dyDescent="0.2">
      <c r="A2" s="187">
        <v>2017</v>
      </c>
      <c r="B2" s="26">
        <v>1</v>
      </c>
      <c r="C2" s="195">
        <v>6120</v>
      </c>
      <c r="D2" s="195">
        <v>7149</v>
      </c>
    </row>
    <row r="3" spans="1:4" x14ac:dyDescent="0.2">
      <c r="A3" s="187">
        <v>2017</v>
      </c>
      <c r="B3" s="26">
        <v>2</v>
      </c>
      <c r="C3" s="195">
        <v>7150</v>
      </c>
      <c r="D3" s="195">
        <v>8089</v>
      </c>
    </row>
    <row r="4" spans="1:4" x14ac:dyDescent="0.2">
      <c r="A4" s="187">
        <v>2017</v>
      </c>
      <c r="B4" s="26">
        <v>3</v>
      </c>
      <c r="C4" s="195">
        <v>8090</v>
      </c>
      <c r="D4" s="195">
        <v>9099</v>
      </c>
    </row>
    <row r="5" spans="1:4" x14ac:dyDescent="0.2">
      <c r="A5" s="187">
        <v>2017</v>
      </c>
      <c r="B5" s="26">
        <v>4</v>
      </c>
      <c r="C5" s="195">
        <v>9100</v>
      </c>
      <c r="D5" s="195">
        <v>10199</v>
      </c>
    </row>
    <row r="6" spans="1:4" x14ac:dyDescent="0.2">
      <c r="A6" s="187">
        <v>2017</v>
      </c>
      <c r="B6" s="26">
        <v>5</v>
      </c>
      <c r="C6" s="195">
        <v>10200</v>
      </c>
      <c r="D6" s="195">
        <v>11369</v>
      </c>
    </row>
    <row r="7" spans="1:4" x14ac:dyDescent="0.2">
      <c r="A7" s="187">
        <v>2017</v>
      </c>
      <c r="B7" s="26">
        <v>6</v>
      </c>
      <c r="C7" s="195">
        <v>11370</v>
      </c>
      <c r="D7" s="195">
        <v>12619</v>
      </c>
    </row>
    <row r="8" spans="1:4" x14ac:dyDescent="0.2">
      <c r="A8" s="187">
        <v>2017</v>
      </c>
      <c r="B8" s="26">
        <v>7</v>
      </c>
      <c r="C8" s="195">
        <v>12620</v>
      </c>
      <c r="D8" s="195">
        <v>13949</v>
      </c>
    </row>
    <row r="9" spans="1:4" x14ac:dyDescent="0.2">
      <c r="A9" s="187">
        <v>2017</v>
      </c>
      <c r="B9" s="26">
        <v>8</v>
      </c>
      <c r="C9" s="195">
        <v>13950</v>
      </c>
      <c r="D9" s="195">
        <v>15369</v>
      </c>
    </row>
    <row r="10" spans="1:4" x14ac:dyDescent="0.2">
      <c r="A10" s="187">
        <v>2017</v>
      </c>
      <c r="B10" s="26">
        <v>9</v>
      </c>
      <c r="C10" s="195">
        <v>15370</v>
      </c>
      <c r="D10" s="195">
        <v>16869</v>
      </c>
    </row>
    <row r="11" spans="1:4" x14ac:dyDescent="0.2">
      <c r="A11" s="187">
        <v>2017</v>
      </c>
      <c r="B11" s="26">
        <v>10</v>
      </c>
      <c r="C11" s="195">
        <v>16870</v>
      </c>
      <c r="D11" s="195">
        <v>18459</v>
      </c>
    </row>
    <row r="12" spans="1:4" x14ac:dyDescent="0.2">
      <c r="A12" s="187">
        <v>2017</v>
      </c>
      <c r="B12" s="26">
        <v>11</v>
      </c>
      <c r="C12" s="195">
        <v>18460</v>
      </c>
      <c r="D12" s="195">
        <v>20139</v>
      </c>
    </row>
    <row r="13" spans="1:4" x14ac:dyDescent="0.2">
      <c r="A13" s="187">
        <v>2017</v>
      </c>
      <c r="B13" s="26">
        <v>12</v>
      </c>
      <c r="C13" s="195">
        <v>20140</v>
      </c>
      <c r="D13" s="195">
        <v>21939</v>
      </c>
    </row>
    <row r="14" spans="1:4" x14ac:dyDescent="0.2">
      <c r="A14" s="187">
        <v>2017</v>
      </c>
      <c r="B14" s="26">
        <v>13</v>
      </c>
      <c r="C14" s="195">
        <v>21940</v>
      </c>
      <c r="D14" s="195">
        <v>23849</v>
      </c>
    </row>
    <row r="15" spans="1:4" x14ac:dyDescent="0.2">
      <c r="A15" s="187">
        <v>2017</v>
      </c>
      <c r="B15" s="26">
        <v>14</v>
      </c>
      <c r="C15" s="195">
        <v>23850</v>
      </c>
      <c r="D15" s="195">
        <v>25869</v>
      </c>
    </row>
    <row r="16" spans="1:4" x14ac:dyDescent="0.2">
      <c r="A16" s="187">
        <v>2017</v>
      </c>
      <c r="B16" s="26">
        <v>15</v>
      </c>
      <c r="C16" s="195">
        <v>25870</v>
      </c>
      <c r="D16" s="195">
        <v>27989</v>
      </c>
    </row>
    <row r="17" spans="1:4" x14ac:dyDescent="0.2">
      <c r="A17" s="187">
        <v>2017</v>
      </c>
      <c r="B17" s="26">
        <v>16</v>
      </c>
      <c r="C17" s="195">
        <v>27990</v>
      </c>
      <c r="D17" s="195">
        <v>30259</v>
      </c>
    </row>
    <row r="18" spans="1:4" x14ac:dyDescent="0.2">
      <c r="A18" s="187">
        <v>2017</v>
      </c>
      <c r="B18" s="26">
        <v>17</v>
      </c>
      <c r="C18" s="195">
        <v>30260</v>
      </c>
      <c r="D18" s="195">
        <v>32649</v>
      </c>
    </row>
    <row r="19" spans="1:4" x14ac:dyDescent="0.2">
      <c r="A19" s="187">
        <v>2017</v>
      </c>
      <c r="B19" s="26">
        <v>18</v>
      </c>
      <c r="C19" s="195">
        <v>32650</v>
      </c>
      <c r="D19" s="195">
        <v>35189</v>
      </c>
    </row>
    <row r="20" spans="1:4" x14ac:dyDescent="0.2">
      <c r="A20" s="187">
        <v>2017</v>
      </c>
      <c r="B20" s="26">
        <v>19</v>
      </c>
      <c r="C20" s="195">
        <v>35190</v>
      </c>
      <c r="D20" s="195">
        <v>37859</v>
      </c>
    </row>
    <row r="21" spans="1:4" x14ac:dyDescent="0.2">
      <c r="A21" s="187">
        <v>2017</v>
      </c>
      <c r="B21" s="26">
        <v>20</v>
      </c>
      <c r="C21" s="195">
        <v>37860</v>
      </c>
      <c r="D21" s="195">
        <v>40699</v>
      </c>
    </row>
    <row r="22" spans="1:4" x14ac:dyDescent="0.2">
      <c r="A22" s="187">
        <v>2017</v>
      </c>
      <c r="B22" s="26">
        <v>21</v>
      </c>
      <c r="C22" s="195">
        <v>40700</v>
      </c>
      <c r="D22" s="195">
        <v>43729</v>
      </c>
    </row>
    <row r="23" spans="1:4" x14ac:dyDescent="0.2">
      <c r="A23" s="187">
        <v>2017</v>
      </c>
      <c r="B23" s="26">
        <v>22</v>
      </c>
      <c r="C23" s="195">
        <v>43730</v>
      </c>
      <c r="D23" s="195">
        <v>46929</v>
      </c>
    </row>
    <row r="24" spans="1:4" x14ac:dyDescent="0.2">
      <c r="A24" s="187">
        <v>2017</v>
      </c>
      <c r="B24" s="26">
        <v>23</v>
      </c>
      <c r="C24" s="195">
        <v>46930</v>
      </c>
      <c r="D24" s="195">
        <v>50329</v>
      </c>
    </row>
    <row r="25" spans="1:4" x14ac:dyDescent="0.2">
      <c r="A25" s="187">
        <v>2017</v>
      </c>
      <c r="B25" s="26">
        <v>24</v>
      </c>
      <c r="C25" s="195">
        <v>50330</v>
      </c>
      <c r="D25" s="195">
        <v>53949</v>
      </c>
    </row>
    <row r="26" spans="1:4" x14ac:dyDescent="0.2">
      <c r="A26" s="187">
        <v>2017</v>
      </c>
      <c r="B26" s="26">
        <v>25</v>
      </c>
      <c r="C26" s="195">
        <v>53950</v>
      </c>
      <c r="D26" s="195">
        <v>57789</v>
      </c>
    </row>
    <row r="27" spans="1:4" x14ac:dyDescent="0.2">
      <c r="A27" s="187">
        <v>2017</v>
      </c>
      <c r="B27" s="26">
        <v>26</v>
      </c>
      <c r="C27" s="195">
        <v>57790</v>
      </c>
      <c r="D27" s="195">
        <v>61879</v>
      </c>
    </row>
    <row r="28" spans="1:4" x14ac:dyDescent="0.2">
      <c r="A28" s="187">
        <v>2017</v>
      </c>
      <c r="B28" s="26">
        <v>27</v>
      </c>
      <c r="C28" s="195">
        <v>61880</v>
      </c>
      <c r="D28" s="195">
        <v>66229</v>
      </c>
    </row>
    <row r="29" spans="1:4" x14ac:dyDescent="0.2">
      <c r="A29" s="187">
        <v>2017</v>
      </c>
      <c r="B29" s="26">
        <v>28</v>
      </c>
      <c r="C29" s="195">
        <v>66230</v>
      </c>
      <c r="D29" s="195">
        <v>70859</v>
      </c>
    </row>
    <row r="30" spans="1:4" x14ac:dyDescent="0.2">
      <c r="A30" s="187">
        <v>2017</v>
      </c>
      <c r="B30" s="26">
        <v>29</v>
      </c>
      <c r="C30" s="195">
        <v>70860</v>
      </c>
      <c r="D30" s="195">
        <v>75789</v>
      </c>
    </row>
    <row r="31" spans="1:4" x14ac:dyDescent="0.2">
      <c r="A31" s="187">
        <v>2017</v>
      </c>
      <c r="B31" s="26">
        <v>30</v>
      </c>
      <c r="C31" s="195">
        <v>75790</v>
      </c>
      <c r="D31" s="195">
        <v>81059</v>
      </c>
    </row>
    <row r="32" spans="1:4" x14ac:dyDescent="0.2">
      <c r="A32" s="187">
        <v>2017</v>
      </c>
      <c r="B32" s="26">
        <v>31</v>
      </c>
      <c r="C32" s="195">
        <v>81060</v>
      </c>
      <c r="D32" s="195">
        <v>86699</v>
      </c>
    </row>
    <row r="33" spans="1:4" x14ac:dyDescent="0.2">
      <c r="A33" s="187">
        <v>2017</v>
      </c>
      <c r="B33" s="26">
        <v>32</v>
      </c>
      <c r="C33" s="195">
        <v>86700</v>
      </c>
      <c r="D33" s="195">
        <v>92739</v>
      </c>
    </row>
    <row r="34" spans="1:4" x14ac:dyDescent="0.2">
      <c r="A34" s="187">
        <v>2017</v>
      </c>
      <c r="B34" s="26">
        <v>33</v>
      </c>
      <c r="C34" s="195">
        <v>92740</v>
      </c>
      <c r="D34" s="195">
        <v>99219</v>
      </c>
    </row>
    <row r="35" spans="1:4" x14ac:dyDescent="0.2">
      <c r="A35" s="187">
        <v>2017</v>
      </c>
      <c r="B35" s="26">
        <v>34</v>
      </c>
      <c r="C35" s="195">
        <v>99220</v>
      </c>
      <c r="D35" s="195">
        <v>106099</v>
      </c>
    </row>
    <row r="36" spans="1:4" x14ac:dyDescent="0.2">
      <c r="A36" s="187">
        <v>2017</v>
      </c>
      <c r="B36" s="26">
        <v>35</v>
      </c>
      <c r="C36" s="195">
        <v>106100</v>
      </c>
      <c r="D36" s="195">
        <v>113599</v>
      </c>
    </row>
    <row r="37" spans="1:4" x14ac:dyDescent="0.2">
      <c r="A37" s="187">
        <v>2017</v>
      </c>
      <c r="B37" s="26">
        <v>36</v>
      </c>
      <c r="C37" s="195">
        <v>113600</v>
      </c>
      <c r="D37" s="195">
        <v>121699</v>
      </c>
    </row>
    <row r="38" spans="1:4" x14ac:dyDescent="0.2">
      <c r="A38" s="187">
        <v>2017</v>
      </c>
      <c r="B38" s="26">
        <v>37</v>
      </c>
      <c r="C38" s="195">
        <v>121700</v>
      </c>
      <c r="D38" s="195">
        <v>130399</v>
      </c>
    </row>
    <row r="39" spans="1:4" x14ac:dyDescent="0.2">
      <c r="A39" s="187">
        <v>2017</v>
      </c>
      <c r="B39" s="26">
        <v>38</v>
      </c>
      <c r="C39" s="195">
        <v>130400</v>
      </c>
      <c r="D39" s="195">
        <v>139699</v>
      </c>
    </row>
    <row r="40" spans="1:4" x14ac:dyDescent="0.2">
      <c r="A40" s="187">
        <v>2017</v>
      </c>
      <c r="B40" s="26">
        <v>39</v>
      </c>
      <c r="C40" s="195">
        <v>139700</v>
      </c>
      <c r="D40" s="195">
        <v>149899</v>
      </c>
    </row>
    <row r="41" spans="1:4" x14ac:dyDescent="0.2">
      <c r="A41" s="187">
        <v>2017</v>
      </c>
      <c r="B41" s="26">
        <v>40</v>
      </c>
      <c r="C41" s="195">
        <v>149900</v>
      </c>
      <c r="D41" s="195">
        <v>160799</v>
      </c>
    </row>
    <row r="42" spans="1:4" x14ac:dyDescent="0.2">
      <c r="A42" s="187">
        <v>2017</v>
      </c>
      <c r="B42" s="26">
        <v>41</v>
      </c>
      <c r="C42" s="195">
        <v>160800</v>
      </c>
      <c r="D42" s="195">
        <v>172499</v>
      </c>
    </row>
    <row r="43" spans="1:4" x14ac:dyDescent="0.2">
      <c r="A43" s="187">
        <v>2017</v>
      </c>
      <c r="B43" s="26">
        <v>42</v>
      </c>
      <c r="C43" s="195">
        <v>172500</v>
      </c>
      <c r="D43" s="195">
        <v>185099</v>
      </c>
    </row>
    <row r="44" spans="1:4" x14ac:dyDescent="0.2">
      <c r="A44" s="187">
        <v>2017</v>
      </c>
      <c r="B44" s="26">
        <v>43</v>
      </c>
      <c r="C44" s="195">
        <v>185100</v>
      </c>
      <c r="D44" s="195">
        <v>198599</v>
      </c>
    </row>
    <row r="45" spans="1:4" x14ac:dyDescent="0.2">
      <c r="A45" s="187">
        <v>2017</v>
      </c>
      <c r="B45" s="26">
        <v>44</v>
      </c>
      <c r="C45" s="195">
        <v>198600</v>
      </c>
      <c r="D45" s="195">
        <v>213499</v>
      </c>
    </row>
    <row r="46" spans="1:4" x14ac:dyDescent="0.2">
      <c r="A46" s="187">
        <v>2017</v>
      </c>
      <c r="B46" s="26">
        <v>45</v>
      </c>
      <c r="C46" s="195">
        <v>213500</v>
      </c>
      <c r="D46" s="195">
        <v>229399</v>
      </c>
    </row>
    <row r="47" spans="1:4" x14ac:dyDescent="0.2">
      <c r="A47" s="187">
        <v>2017</v>
      </c>
      <c r="B47" s="26">
        <v>46</v>
      </c>
      <c r="C47" s="195">
        <v>229400</v>
      </c>
      <c r="D47" s="195">
        <v>246799</v>
      </c>
    </row>
    <row r="48" spans="1:4" x14ac:dyDescent="0.2">
      <c r="A48" s="187">
        <v>2017</v>
      </c>
      <c r="B48" s="26">
        <v>47</v>
      </c>
      <c r="C48" s="195">
        <v>246800</v>
      </c>
      <c r="D48" s="195">
        <v>265499</v>
      </c>
    </row>
    <row r="49" spans="1:4" x14ac:dyDescent="0.2">
      <c r="A49" s="187">
        <v>2017</v>
      </c>
      <c r="B49" s="26">
        <v>48</v>
      </c>
      <c r="C49" s="195">
        <v>265500</v>
      </c>
      <c r="D49" s="195">
        <v>286299</v>
      </c>
    </row>
    <row r="50" spans="1:4" x14ac:dyDescent="0.2">
      <c r="A50" s="187">
        <v>2017</v>
      </c>
      <c r="B50" s="26">
        <v>49</v>
      </c>
      <c r="C50" s="195">
        <v>286300</v>
      </c>
      <c r="D50" s="195">
        <v>308899</v>
      </c>
    </row>
    <row r="51" spans="1:4" x14ac:dyDescent="0.2">
      <c r="A51" s="187">
        <v>2017</v>
      </c>
      <c r="B51" s="26">
        <v>50</v>
      </c>
      <c r="C51" s="195">
        <v>308900</v>
      </c>
      <c r="D51" s="195">
        <v>333599</v>
      </c>
    </row>
    <row r="52" spans="1:4" x14ac:dyDescent="0.2">
      <c r="A52" s="187">
        <v>2017</v>
      </c>
      <c r="B52" s="26">
        <v>51</v>
      </c>
      <c r="C52" s="195">
        <v>333600</v>
      </c>
      <c r="D52" s="195">
        <v>360999</v>
      </c>
    </row>
    <row r="53" spans="1:4" x14ac:dyDescent="0.2">
      <c r="A53" s="187">
        <v>2017</v>
      </c>
      <c r="B53" s="26">
        <v>52</v>
      </c>
      <c r="C53" s="195">
        <v>361000</v>
      </c>
      <c r="D53" s="195">
        <v>391499</v>
      </c>
    </row>
    <row r="54" spans="1:4" x14ac:dyDescent="0.2">
      <c r="A54" s="187">
        <v>2017</v>
      </c>
      <c r="B54" s="26">
        <v>53</v>
      </c>
      <c r="C54" s="195">
        <v>391500</v>
      </c>
      <c r="D54" s="195">
        <v>425499</v>
      </c>
    </row>
    <row r="55" spans="1:4" x14ac:dyDescent="0.2">
      <c r="A55" s="187">
        <v>2017</v>
      </c>
      <c r="B55" s="26">
        <v>54</v>
      </c>
      <c r="C55" s="195">
        <v>425500</v>
      </c>
      <c r="D55" s="195">
        <v>463399</v>
      </c>
    </row>
    <row r="56" spans="1:4" x14ac:dyDescent="0.2">
      <c r="A56" s="187">
        <v>2017</v>
      </c>
      <c r="B56" s="26">
        <v>55</v>
      </c>
      <c r="C56" s="195">
        <v>463400</v>
      </c>
      <c r="D56" s="195">
        <v>505999</v>
      </c>
    </row>
    <row r="57" spans="1:4" x14ac:dyDescent="0.2">
      <c r="A57" s="187">
        <v>2017</v>
      </c>
      <c r="B57" s="26">
        <v>56</v>
      </c>
      <c r="C57" s="195">
        <v>506000</v>
      </c>
      <c r="D57" s="195">
        <v>554499</v>
      </c>
    </row>
    <row r="58" spans="1:4" x14ac:dyDescent="0.2">
      <c r="A58" s="187">
        <v>2017</v>
      </c>
      <c r="B58" s="26">
        <v>57</v>
      </c>
      <c r="C58" s="195">
        <v>554500</v>
      </c>
      <c r="D58" s="195">
        <v>609299</v>
      </c>
    </row>
    <row r="59" spans="1:4" x14ac:dyDescent="0.2">
      <c r="A59" s="187">
        <v>2017</v>
      </c>
      <c r="B59" s="26">
        <v>58</v>
      </c>
      <c r="C59" s="195">
        <v>609300</v>
      </c>
      <c r="D59" s="195">
        <v>672499</v>
      </c>
    </row>
    <row r="60" spans="1:4" x14ac:dyDescent="0.2">
      <c r="A60" s="187">
        <v>2017</v>
      </c>
      <c r="B60" s="26">
        <v>59</v>
      </c>
      <c r="C60" s="195">
        <v>672500</v>
      </c>
      <c r="D60" s="195">
        <v>745299</v>
      </c>
    </row>
    <row r="61" spans="1:4" x14ac:dyDescent="0.2">
      <c r="A61" s="187">
        <v>2017</v>
      </c>
      <c r="B61" s="26">
        <v>60</v>
      </c>
      <c r="C61" s="195">
        <v>745300</v>
      </c>
      <c r="D61" s="195">
        <v>830399</v>
      </c>
    </row>
    <row r="62" spans="1:4" x14ac:dyDescent="0.2">
      <c r="A62" s="187">
        <v>2017</v>
      </c>
      <c r="B62" s="26">
        <v>61</v>
      </c>
      <c r="C62" s="195">
        <v>830400</v>
      </c>
      <c r="D62" s="195">
        <v>930399</v>
      </c>
    </row>
    <row r="63" spans="1:4" x14ac:dyDescent="0.2">
      <c r="A63" s="187">
        <v>2017</v>
      </c>
      <c r="B63" s="26">
        <v>62</v>
      </c>
      <c r="C63" s="195">
        <v>930400</v>
      </c>
      <c r="D63" s="195">
        <v>1048999</v>
      </c>
    </row>
    <row r="64" spans="1:4" x14ac:dyDescent="0.2">
      <c r="A64" s="187">
        <v>2017</v>
      </c>
      <c r="B64" s="26">
        <v>63</v>
      </c>
      <c r="C64" s="195">
        <v>1049000</v>
      </c>
      <c r="D64" s="195">
        <v>1193999</v>
      </c>
    </row>
    <row r="65" spans="1:4" x14ac:dyDescent="0.2">
      <c r="A65" s="187">
        <v>2017</v>
      </c>
      <c r="B65" s="26">
        <v>64</v>
      </c>
      <c r="C65" s="195">
        <v>1194000</v>
      </c>
      <c r="D65" s="195">
        <v>1370999</v>
      </c>
    </row>
    <row r="66" spans="1:4" x14ac:dyDescent="0.2">
      <c r="A66" s="187">
        <v>2017</v>
      </c>
      <c r="B66" s="26">
        <v>65</v>
      </c>
      <c r="C66" s="195">
        <v>1371000</v>
      </c>
      <c r="D66" s="195">
        <v>1592999</v>
      </c>
    </row>
    <row r="67" spans="1:4" x14ac:dyDescent="0.2">
      <c r="A67" s="187">
        <v>2017</v>
      </c>
      <c r="B67" s="26">
        <v>66</v>
      </c>
      <c r="C67" s="195">
        <v>1593000</v>
      </c>
      <c r="D67" s="195">
        <v>1879999</v>
      </c>
    </row>
    <row r="68" spans="1:4" x14ac:dyDescent="0.2">
      <c r="A68" s="187">
        <v>2017</v>
      </c>
      <c r="B68" s="26">
        <v>67</v>
      </c>
      <c r="C68" s="195">
        <v>1880000</v>
      </c>
      <c r="D68" s="195">
        <v>2257999</v>
      </c>
    </row>
    <row r="69" spans="1:4" x14ac:dyDescent="0.2">
      <c r="A69" s="187">
        <v>2017</v>
      </c>
      <c r="B69" s="26">
        <v>68</v>
      </c>
      <c r="C69" s="195">
        <v>2258000</v>
      </c>
      <c r="D69" s="195">
        <v>2785999</v>
      </c>
    </row>
    <row r="70" spans="1:4" x14ac:dyDescent="0.2">
      <c r="A70" s="187">
        <v>2017</v>
      </c>
      <c r="B70" s="26">
        <v>69</v>
      </c>
      <c r="C70" s="195">
        <v>2786000</v>
      </c>
      <c r="D70" s="195">
        <v>3563999</v>
      </c>
    </row>
    <row r="71" spans="1:4" x14ac:dyDescent="0.2">
      <c r="A71" s="187">
        <v>2017</v>
      </c>
      <c r="B71" s="26">
        <v>70</v>
      </c>
      <c r="C71" s="195">
        <v>3564000</v>
      </c>
      <c r="D71" s="195">
        <v>4847999</v>
      </c>
    </row>
    <row r="72" spans="1:4" x14ac:dyDescent="0.2">
      <c r="A72" s="187">
        <v>2017</v>
      </c>
      <c r="B72" s="26">
        <v>71</v>
      </c>
      <c r="C72" s="195">
        <v>4848000</v>
      </c>
      <c r="D72" s="195">
        <v>7265999</v>
      </c>
    </row>
    <row r="73" spans="1:4" x14ac:dyDescent="0.2">
      <c r="A73" s="187">
        <v>2017</v>
      </c>
      <c r="B73" s="26">
        <v>72</v>
      </c>
      <c r="C73" s="195">
        <v>7266000</v>
      </c>
      <c r="D73" s="195">
        <v>13299999</v>
      </c>
    </row>
    <row r="74" spans="1:4" x14ac:dyDescent="0.2">
      <c r="A74" s="187">
        <v>2017</v>
      </c>
      <c r="B74" s="26">
        <v>73</v>
      </c>
      <c r="C74" s="195">
        <v>13300000</v>
      </c>
      <c r="D74" s="195">
        <v>34019999</v>
      </c>
    </row>
    <row r="75" spans="1:4" x14ac:dyDescent="0.2">
      <c r="A75" s="187">
        <v>2017</v>
      </c>
      <c r="B75" s="26">
        <v>74</v>
      </c>
      <c r="C75" s="195">
        <v>34020000</v>
      </c>
      <c r="D75" s="195">
        <v>999999999</v>
      </c>
    </row>
    <row r="76" spans="1:4" x14ac:dyDescent="0.2">
      <c r="A76" s="187">
        <v>2018</v>
      </c>
      <c r="B76" s="26">
        <v>1</v>
      </c>
      <c r="C76" s="195">
        <v>5870</v>
      </c>
      <c r="D76" s="195">
        <v>6859</v>
      </c>
    </row>
    <row r="77" spans="1:4" x14ac:dyDescent="0.2">
      <c r="A77" s="187">
        <v>2018</v>
      </c>
      <c r="B77" s="26">
        <v>2</v>
      </c>
      <c r="C77" s="195">
        <v>6860</v>
      </c>
      <c r="D77" s="195">
        <v>7759</v>
      </c>
    </row>
    <row r="78" spans="1:4" x14ac:dyDescent="0.2">
      <c r="A78" s="187">
        <v>2018</v>
      </c>
      <c r="B78" s="26">
        <v>3</v>
      </c>
      <c r="C78" s="195">
        <v>7760</v>
      </c>
      <c r="D78" s="195">
        <v>8729</v>
      </c>
    </row>
    <row r="79" spans="1:4" x14ac:dyDescent="0.2">
      <c r="A79" s="187">
        <v>2018</v>
      </c>
      <c r="B79" s="26">
        <v>4</v>
      </c>
      <c r="C79" s="195">
        <v>8730</v>
      </c>
      <c r="D79" s="195">
        <v>9779</v>
      </c>
    </row>
    <row r="80" spans="1:4" x14ac:dyDescent="0.2">
      <c r="A80" s="187">
        <v>2018</v>
      </c>
      <c r="B80" s="26">
        <v>5</v>
      </c>
      <c r="C80" s="195">
        <v>9780</v>
      </c>
      <c r="D80" s="195">
        <v>10899</v>
      </c>
    </row>
    <row r="81" spans="1:4" x14ac:dyDescent="0.2">
      <c r="A81" s="187">
        <v>2018</v>
      </c>
      <c r="B81" s="26">
        <v>6</v>
      </c>
      <c r="C81" s="195">
        <v>10900</v>
      </c>
      <c r="D81" s="195">
        <v>12099</v>
      </c>
    </row>
    <row r="82" spans="1:4" x14ac:dyDescent="0.2">
      <c r="A82" s="187">
        <v>2018</v>
      </c>
      <c r="B82" s="26">
        <v>7</v>
      </c>
      <c r="C82" s="195">
        <v>12100</v>
      </c>
      <c r="D82" s="195">
        <v>13379</v>
      </c>
    </row>
    <row r="83" spans="1:4" x14ac:dyDescent="0.2">
      <c r="A83" s="187">
        <v>2018</v>
      </c>
      <c r="B83" s="26">
        <v>8</v>
      </c>
      <c r="C83" s="195">
        <v>13380</v>
      </c>
      <c r="D83" s="195">
        <v>14739</v>
      </c>
    </row>
    <row r="84" spans="1:4" x14ac:dyDescent="0.2">
      <c r="A84" s="187">
        <v>2018</v>
      </c>
      <c r="B84" s="26">
        <v>9</v>
      </c>
      <c r="C84" s="195">
        <v>14740</v>
      </c>
      <c r="D84" s="195">
        <v>16179</v>
      </c>
    </row>
    <row r="85" spans="1:4" x14ac:dyDescent="0.2">
      <c r="A85" s="187">
        <v>2018</v>
      </c>
      <c r="B85" s="26">
        <v>10</v>
      </c>
      <c r="C85" s="195">
        <v>16180</v>
      </c>
      <c r="D85" s="195">
        <v>17699</v>
      </c>
    </row>
    <row r="86" spans="1:4" x14ac:dyDescent="0.2">
      <c r="A86" s="187">
        <v>2018</v>
      </c>
      <c r="B86" s="26">
        <v>11</v>
      </c>
      <c r="C86" s="195">
        <v>17700</v>
      </c>
      <c r="D86" s="195">
        <v>19309</v>
      </c>
    </row>
    <row r="87" spans="1:4" x14ac:dyDescent="0.2">
      <c r="A87" s="187">
        <v>2018</v>
      </c>
      <c r="B87" s="26">
        <v>12</v>
      </c>
      <c r="C87" s="195">
        <v>19310</v>
      </c>
      <c r="D87" s="195">
        <v>21039</v>
      </c>
    </row>
    <row r="88" spans="1:4" x14ac:dyDescent="0.2">
      <c r="A88" s="187">
        <v>2018</v>
      </c>
      <c r="B88" s="26">
        <v>13</v>
      </c>
      <c r="C88" s="195">
        <v>21040</v>
      </c>
      <c r="D88" s="195">
        <v>22869</v>
      </c>
    </row>
    <row r="89" spans="1:4" x14ac:dyDescent="0.2">
      <c r="A89" s="187">
        <v>2018</v>
      </c>
      <c r="B89" s="26">
        <v>14</v>
      </c>
      <c r="C89" s="195">
        <v>22870</v>
      </c>
      <c r="D89" s="195">
        <v>24809</v>
      </c>
    </row>
    <row r="90" spans="1:4" x14ac:dyDescent="0.2">
      <c r="A90" s="187">
        <v>2018</v>
      </c>
      <c r="B90" s="26">
        <v>15</v>
      </c>
      <c r="C90" s="195">
        <v>24810</v>
      </c>
      <c r="D90" s="195">
        <v>26839</v>
      </c>
    </row>
    <row r="91" spans="1:4" x14ac:dyDescent="0.2">
      <c r="A91" s="187">
        <v>2018</v>
      </c>
      <c r="B91" s="26">
        <v>16</v>
      </c>
      <c r="C91" s="195">
        <v>26840</v>
      </c>
      <c r="D91" s="195">
        <v>29019</v>
      </c>
    </row>
    <row r="92" spans="1:4" x14ac:dyDescent="0.2">
      <c r="A92" s="187">
        <v>2018</v>
      </c>
      <c r="B92" s="26">
        <v>17</v>
      </c>
      <c r="C92" s="195">
        <v>29020</v>
      </c>
      <c r="D92" s="195">
        <v>31309</v>
      </c>
    </row>
    <row r="93" spans="1:4" x14ac:dyDescent="0.2">
      <c r="A93" s="187">
        <v>2018</v>
      </c>
      <c r="B93" s="26">
        <v>18</v>
      </c>
      <c r="C93" s="195">
        <v>31310</v>
      </c>
      <c r="D93" s="195">
        <v>33749</v>
      </c>
    </row>
    <row r="94" spans="1:4" x14ac:dyDescent="0.2">
      <c r="A94" s="187">
        <v>2018</v>
      </c>
      <c r="B94" s="26">
        <v>19</v>
      </c>
      <c r="C94" s="195">
        <v>33750</v>
      </c>
      <c r="D94" s="195">
        <v>36309</v>
      </c>
    </row>
    <row r="95" spans="1:4" x14ac:dyDescent="0.2">
      <c r="A95" s="187">
        <v>2018</v>
      </c>
      <c r="B95" s="26">
        <v>20</v>
      </c>
      <c r="C95" s="195">
        <v>36310</v>
      </c>
      <c r="D95" s="195">
        <v>39029</v>
      </c>
    </row>
    <row r="96" spans="1:4" x14ac:dyDescent="0.2">
      <c r="A96" s="187">
        <v>2018</v>
      </c>
      <c r="B96" s="26">
        <v>21</v>
      </c>
      <c r="C96" s="195">
        <v>39030</v>
      </c>
      <c r="D96" s="195">
        <v>41939</v>
      </c>
    </row>
    <row r="97" spans="1:4" x14ac:dyDescent="0.2">
      <c r="A97" s="187">
        <v>2018</v>
      </c>
      <c r="B97" s="26">
        <v>22</v>
      </c>
      <c r="C97" s="195">
        <v>41940</v>
      </c>
      <c r="D97" s="195">
        <v>45009</v>
      </c>
    </row>
    <row r="98" spans="1:4" x14ac:dyDescent="0.2">
      <c r="A98" s="187">
        <v>2018</v>
      </c>
      <c r="B98" s="26">
        <v>23</v>
      </c>
      <c r="C98" s="195">
        <v>45010</v>
      </c>
      <c r="D98" s="195">
        <v>48269</v>
      </c>
    </row>
    <row r="99" spans="1:4" x14ac:dyDescent="0.2">
      <c r="A99" s="187">
        <v>2018</v>
      </c>
      <c r="B99" s="26">
        <v>24</v>
      </c>
      <c r="C99" s="195">
        <v>48270</v>
      </c>
      <c r="D99" s="195">
        <v>51739</v>
      </c>
    </row>
    <row r="100" spans="1:4" x14ac:dyDescent="0.2">
      <c r="A100" s="187">
        <v>2018</v>
      </c>
      <c r="B100" s="26">
        <v>25</v>
      </c>
      <c r="C100" s="195">
        <v>51740</v>
      </c>
      <c r="D100" s="195">
        <v>55419</v>
      </c>
    </row>
    <row r="101" spans="1:4" x14ac:dyDescent="0.2">
      <c r="A101" s="187">
        <v>2018</v>
      </c>
      <c r="B101" s="26">
        <v>26</v>
      </c>
      <c r="C101" s="195">
        <v>55420</v>
      </c>
      <c r="D101" s="195">
        <v>59339</v>
      </c>
    </row>
    <row r="102" spans="1:4" x14ac:dyDescent="0.2">
      <c r="A102" s="187">
        <v>2018</v>
      </c>
      <c r="B102" s="26">
        <v>27</v>
      </c>
      <c r="C102" s="195">
        <v>59340</v>
      </c>
      <c r="D102" s="195">
        <v>63509</v>
      </c>
    </row>
    <row r="103" spans="1:4" x14ac:dyDescent="0.2">
      <c r="A103" s="187">
        <v>2018</v>
      </c>
      <c r="B103" s="26">
        <v>28</v>
      </c>
      <c r="C103" s="195">
        <v>63510</v>
      </c>
      <c r="D103" s="195">
        <v>67949</v>
      </c>
    </row>
    <row r="104" spans="1:4" x14ac:dyDescent="0.2">
      <c r="A104" s="187">
        <v>2018</v>
      </c>
      <c r="B104" s="26">
        <v>29</v>
      </c>
      <c r="C104" s="195">
        <v>67950</v>
      </c>
      <c r="D104" s="195">
        <v>72679</v>
      </c>
    </row>
    <row r="105" spans="1:4" x14ac:dyDescent="0.2">
      <c r="A105" s="187">
        <v>2018</v>
      </c>
      <c r="B105" s="26">
        <v>30</v>
      </c>
      <c r="C105" s="195">
        <v>72680</v>
      </c>
      <c r="D105" s="195">
        <v>77739</v>
      </c>
    </row>
    <row r="106" spans="1:4" x14ac:dyDescent="0.2">
      <c r="A106" s="187">
        <v>2018</v>
      </c>
      <c r="B106" s="26">
        <v>31</v>
      </c>
      <c r="C106" s="195">
        <v>77740</v>
      </c>
      <c r="D106" s="195">
        <v>83149</v>
      </c>
    </row>
    <row r="107" spans="1:4" x14ac:dyDescent="0.2">
      <c r="A107" s="187">
        <v>2018</v>
      </c>
      <c r="B107" s="26">
        <v>32</v>
      </c>
      <c r="C107" s="195">
        <v>83150</v>
      </c>
      <c r="D107" s="195">
        <v>88939</v>
      </c>
    </row>
    <row r="108" spans="1:4" x14ac:dyDescent="0.2">
      <c r="A108" s="187">
        <v>2018</v>
      </c>
      <c r="B108" s="26">
        <v>33</v>
      </c>
      <c r="C108" s="195">
        <v>88940</v>
      </c>
      <c r="D108" s="195">
        <v>95149</v>
      </c>
    </row>
    <row r="109" spans="1:4" x14ac:dyDescent="0.2">
      <c r="A109" s="187">
        <v>2018</v>
      </c>
      <c r="B109" s="26">
        <v>34</v>
      </c>
      <c r="C109" s="195">
        <v>95150</v>
      </c>
      <c r="D109" s="195">
        <v>101699</v>
      </c>
    </row>
    <row r="110" spans="1:4" x14ac:dyDescent="0.2">
      <c r="A110" s="187">
        <v>2018</v>
      </c>
      <c r="B110" s="26">
        <v>35</v>
      </c>
      <c r="C110" s="195">
        <v>101700</v>
      </c>
      <c r="D110" s="195">
        <v>108899</v>
      </c>
    </row>
    <row r="111" spans="1:4" x14ac:dyDescent="0.2">
      <c r="A111" s="187">
        <v>2018</v>
      </c>
      <c r="B111" s="26">
        <v>36</v>
      </c>
      <c r="C111" s="195">
        <v>108900</v>
      </c>
      <c r="D111" s="195">
        <v>116699</v>
      </c>
    </row>
    <row r="112" spans="1:4" x14ac:dyDescent="0.2">
      <c r="A112" s="187">
        <v>2018</v>
      </c>
      <c r="B112" s="26">
        <v>37</v>
      </c>
      <c r="C112" s="195">
        <v>116700</v>
      </c>
      <c r="D112" s="195">
        <v>125099</v>
      </c>
    </row>
    <row r="113" spans="1:4" x14ac:dyDescent="0.2">
      <c r="A113" s="187">
        <v>2018</v>
      </c>
      <c r="B113" s="26">
        <v>38</v>
      </c>
      <c r="C113" s="195">
        <v>125100</v>
      </c>
      <c r="D113" s="195">
        <v>133999</v>
      </c>
    </row>
    <row r="114" spans="1:4" x14ac:dyDescent="0.2">
      <c r="A114" s="187">
        <v>2018</v>
      </c>
      <c r="B114" s="26">
        <v>39</v>
      </c>
      <c r="C114" s="195">
        <v>134000</v>
      </c>
      <c r="D114" s="195">
        <v>143799</v>
      </c>
    </row>
    <row r="115" spans="1:4" x14ac:dyDescent="0.2">
      <c r="A115" s="187">
        <v>2018</v>
      </c>
      <c r="B115" s="26">
        <v>40</v>
      </c>
      <c r="C115" s="195">
        <v>143800</v>
      </c>
      <c r="D115" s="195">
        <v>154199</v>
      </c>
    </row>
    <row r="116" spans="1:4" x14ac:dyDescent="0.2">
      <c r="A116" s="187">
        <v>2018</v>
      </c>
      <c r="B116" s="26">
        <v>41</v>
      </c>
      <c r="C116" s="195">
        <v>154200</v>
      </c>
      <c r="D116" s="195">
        <v>165399</v>
      </c>
    </row>
    <row r="117" spans="1:4" x14ac:dyDescent="0.2">
      <c r="A117" s="187">
        <v>2018</v>
      </c>
      <c r="B117" s="26">
        <v>42</v>
      </c>
      <c r="C117" s="195">
        <v>165400</v>
      </c>
      <c r="D117" s="195">
        <v>177499</v>
      </c>
    </row>
    <row r="118" spans="1:4" x14ac:dyDescent="0.2">
      <c r="A118" s="187">
        <v>2018</v>
      </c>
      <c r="B118" s="26">
        <v>43</v>
      </c>
      <c r="C118" s="195">
        <v>177500</v>
      </c>
      <c r="D118" s="195">
        <v>190499</v>
      </c>
    </row>
    <row r="119" spans="1:4" x14ac:dyDescent="0.2">
      <c r="A119" s="187">
        <v>2018</v>
      </c>
      <c r="B119" s="26">
        <v>44</v>
      </c>
      <c r="C119" s="195">
        <v>190500</v>
      </c>
      <c r="D119" s="195">
        <v>204699</v>
      </c>
    </row>
    <row r="120" spans="1:4" x14ac:dyDescent="0.2">
      <c r="A120" s="187">
        <v>2018</v>
      </c>
      <c r="B120" s="26">
        <v>45</v>
      </c>
      <c r="C120" s="195">
        <v>204700</v>
      </c>
      <c r="D120" s="195">
        <v>219999</v>
      </c>
    </row>
    <row r="121" spans="1:4" x14ac:dyDescent="0.2">
      <c r="A121" s="187">
        <v>2018</v>
      </c>
      <c r="B121" s="26">
        <v>46</v>
      </c>
      <c r="C121" s="195">
        <v>220000</v>
      </c>
      <c r="D121" s="195">
        <v>236699</v>
      </c>
    </row>
    <row r="122" spans="1:4" x14ac:dyDescent="0.2">
      <c r="A122" s="187">
        <v>2018</v>
      </c>
      <c r="B122" s="26">
        <v>47</v>
      </c>
      <c r="C122" s="195">
        <v>236700</v>
      </c>
      <c r="D122" s="195">
        <v>254599</v>
      </c>
    </row>
    <row r="123" spans="1:4" x14ac:dyDescent="0.2">
      <c r="A123" s="187">
        <v>2018</v>
      </c>
      <c r="B123" s="26">
        <v>48</v>
      </c>
      <c r="C123" s="195">
        <v>254600</v>
      </c>
      <c r="D123" s="195">
        <v>274599</v>
      </c>
    </row>
    <row r="124" spans="1:4" x14ac:dyDescent="0.2">
      <c r="A124" s="187">
        <v>2018</v>
      </c>
      <c r="B124" s="26">
        <v>49</v>
      </c>
      <c r="C124" s="195">
        <v>274600</v>
      </c>
      <c r="D124" s="195">
        <v>296199</v>
      </c>
    </row>
    <row r="125" spans="1:4" x14ac:dyDescent="0.2">
      <c r="A125" s="187">
        <v>2018</v>
      </c>
      <c r="B125" s="26">
        <v>50</v>
      </c>
      <c r="C125" s="195">
        <v>296200</v>
      </c>
      <c r="D125" s="195">
        <v>319899</v>
      </c>
    </row>
    <row r="126" spans="1:4" x14ac:dyDescent="0.2">
      <c r="A126" s="187">
        <v>2018</v>
      </c>
      <c r="B126" s="26">
        <v>51</v>
      </c>
      <c r="C126" s="195">
        <v>319900</v>
      </c>
      <c r="D126" s="195">
        <v>346199</v>
      </c>
    </row>
    <row r="127" spans="1:4" x14ac:dyDescent="0.2">
      <c r="A127" s="187">
        <v>2018</v>
      </c>
      <c r="B127" s="26">
        <v>52</v>
      </c>
      <c r="C127" s="195">
        <v>346200</v>
      </c>
      <c r="D127" s="195">
        <v>375399</v>
      </c>
    </row>
    <row r="128" spans="1:4" x14ac:dyDescent="0.2">
      <c r="A128" s="187">
        <v>2018</v>
      </c>
      <c r="B128" s="26">
        <v>53</v>
      </c>
      <c r="C128" s="195">
        <v>375400</v>
      </c>
      <c r="D128" s="195">
        <v>408099</v>
      </c>
    </row>
    <row r="129" spans="1:4" x14ac:dyDescent="0.2">
      <c r="A129" s="187">
        <v>2018</v>
      </c>
      <c r="B129" s="26">
        <v>54</v>
      </c>
      <c r="C129" s="195">
        <v>408100</v>
      </c>
      <c r="D129" s="195">
        <v>444399</v>
      </c>
    </row>
    <row r="130" spans="1:4" x14ac:dyDescent="0.2">
      <c r="A130" s="187">
        <v>2018</v>
      </c>
      <c r="B130" s="26">
        <v>55</v>
      </c>
      <c r="C130" s="195">
        <v>444400</v>
      </c>
      <c r="D130" s="195">
        <v>485299</v>
      </c>
    </row>
    <row r="131" spans="1:4" x14ac:dyDescent="0.2">
      <c r="A131" s="187">
        <v>2018</v>
      </c>
      <c r="B131" s="26">
        <v>56</v>
      </c>
      <c r="C131" s="195">
        <v>485300</v>
      </c>
      <c r="D131" s="195">
        <v>531799</v>
      </c>
    </row>
    <row r="132" spans="1:4" x14ac:dyDescent="0.2">
      <c r="A132" s="187">
        <v>2018</v>
      </c>
      <c r="B132" s="26">
        <v>57</v>
      </c>
      <c r="C132" s="195">
        <v>531800</v>
      </c>
      <c r="D132" s="195">
        <v>584299</v>
      </c>
    </row>
    <row r="133" spans="1:4" x14ac:dyDescent="0.2">
      <c r="A133" s="187">
        <v>2018</v>
      </c>
      <c r="B133" s="26">
        <v>58</v>
      </c>
      <c r="C133" s="195">
        <v>584300</v>
      </c>
      <c r="D133" s="195">
        <v>644899</v>
      </c>
    </row>
    <row r="134" spans="1:4" x14ac:dyDescent="0.2">
      <c r="A134" s="187">
        <v>2018</v>
      </c>
      <c r="B134" s="26">
        <v>59</v>
      </c>
      <c r="C134" s="195">
        <v>644900</v>
      </c>
      <c r="D134" s="195">
        <v>714699</v>
      </c>
    </row>
    <row r="135" spans="1:4" x14ac:dyDescent="0.2">
      <c r="A135" s="187">
        <v>2018</v>
      </c>
      <c r="B135" s="26">
        <v>60</v>
      </c>
      <c r="C135" s="195">
        <v>714700</v>
      </c>
      <c r="D135" s="195">
        <v>796399</v>
      </c>
    </row>
    <row r="136" spans="1:4" x14ac:dyDescent="0.2">
      <c r="A136" s="187">
        <v>2018</v>
      </c>
      <c r="B136" s="26">
        <v>61</v>
      </c>
      <c r="C136" s="195">
        <v>796400</v>
      </c>
      <c r="D136" s="195">
        <v>892299</v>
      </c>
    </row>
    <row r="137" spans="1:4" x14ac:dyDescent="0.2">
      <c r="A137" s="187">
        <v>2018</v>
      </c>
      <c r="B137" s="26">
        <v>62</v>
      </c>
      <c r="C137" s="195">
        <v>892300</v>
      </c>
      <c r="D137" s="195">
        <v>1005999</v>
      </c>
    </row>
    <row r="138" spans="1:4" x14ac:dyDescent="0.2">
      <c r="A138" s="187">
        <v>2018</v>
      </c>
      <c r="B138" s="26">
        <v>63</v>
      </c>
      <c r="C138" s="195">
        <v>1006000</v>
      </c>
      <c r="D138" s="195">
        <v>1144999</v>
      </c>
    </row>
    <row r="139" spans="1:4" x14ac:dyDescent="0.2">
      <c r="A139" s="187">
        <v>2018</v>
      </c>
      <c r="B139" s="26">
        <v>64</v>
      </c>
      <c r="C139" s="195">
        <v>1145000</v>
      </c>
      <c r="D139" s="195">
        <v>1314999</v>
      </c>
    </row>
    <row r="140" spans="1:4" x14ac:dyDescent="0.2">
      <c r="A140" s="187">
        <v>2018</v>
      </c>
      <c r="B140" s="26">
        <v>65</v>
      </c>
      <c r="C140" s="195">
        <v>1315000</v>
      </c>
      <c r="D140" s="195">
        <v>1527999</v>
      </c>
    </row>
    <row r="141" spans="1:4" x14ac:dyDescent="0.2">
      <c r="A141" s="187">
        <v>2018</v>
      </c>
      <c r="B141" s="26">
        <v>66</v>
      </c>
      <c r="C141" s="195">
        <v>1528000</v>
      </c>
      <c r="D141" s="195">
        <v>1802999</v>
      </c>
    </row>
    <row r="142" spans="1:4" x14ac:dyDescent="0.2">
      <c r="A142" s="187">
        <v>2018</v>
      </c>
      <c r="B142" s="26">
        <v>67</v>
      </c>
      <c r="C142" s="195">
        <v>1803000</v>
      </c>
      <c r="D142" s="195">
        <v>2164999</v>
      </c>
    </row>
    <row r="143" spans="1:4" x14ac:dyDescent="0.2">
      <c r="A143" s="187">
        <v>2018</v>
      </c>
      <c r="B143" s="26">
        <v>68</v>
      </c>
      <c r="C143" s="195">
        <v>2165000</v>
      </c>
      <c r="D143" s="195">
        <v>2671999</v>
      </c>
    </row>
    <row r="144" spans="1:4" x14ac:dyDescent="0.2">
      <c r="A144" s="187">
        <v>2018</v>
      </c>
      <c r="B144" s="26">
        <v>69</v>
      </c>
      <c r="C144" s="195">
        <v>2672000</v>
      </c>
      <c r="D144" s="195">
        <v>3417999</v>
      </c>
    </row>
    <row r="145" spans="1:14" x14ac:dyDescent="0.2">
      <c r="A145" s="187">
        <v>2018</v>
      </c>
      <c r="B145" s="26">
        <v>70</v>
      </c>
      <c r="C145" s="195">
        <v>3418000</v>
      </c>
      <c r="D145" s="195">
        <v>4648999</v>
      </c>
    </row>
    <row r="146" spans="1:14" x14ac:dyDescent="0.2">
      <c r="A146" s="187">
        <v>2018</v>
      </c>
      <c r="B146" s="26">
        <v>71</v>
      </c>
      <c r="C146" s="195">
        <v>4649000</v>
      </c>
      <c r="D146" s="195">
        <v>6967999</v>
      </c>
    </row>
    <row r="147" spans="1:14" x14ac:dyDescent="0.2">
      <c r="A147" s="187">
        <v>2018</v>
      </c>
      <c r="B147" s="26">
        <v>72</v>
      </c>
      <c r="C147" s="195">
        <v>6968000</v>
      </c>
      <c r="D147" s="195">
        <v>12749999</v>
      </c>
    </row>
    <row r="148" spans="1:14" x14ac:dyDescent="0.2">
      <c r="A148" s="187">
        <v>2018</v>
      </c>
      <c r="B148" s="26">
        <v>73</v>
      </c>
      <c r="C148" s="195">
        <v>12750000</v>
      </c>
      <c r="D148" s="195">
        <v>32629999</v>
      </c>
    </row>
    <row r="149" spans="1:14" x14ac:dyDescent="0.2">
      <c r="A149" s="187">
        <v>2018</v>
      </c>
      <c r="B149" s="26">
        <v>74</v>
      </c>
      <c r="C149" s="195">
        <v>32630000</v>
      </c>
      <c r="D149" s="195">
        <v>999999999</v>
      </c>
    </row>
    <row r="150" spans="1:14" x14ac:dyDescent="0.2">
      <c r="A150" s="25">
        <v>2019</v>
      </c>
      <c r="B150" s="26">
        <v>1</v>
      </c>
      <c r="C150" s="195">
        <v>5430</v>
      </c>
      <c r="D150" s="195">
        <v>6349</v>
      </c>
      <c r="N150" s="195"/>
    </row>
    <row r="151" spans="1:14" x14ac:dyDescent="0.2">
      <c r="A151" s="25">
        <v>2019</v>
      </c>
      <c r="B151" s="26">
        <v>2</v>
      </c>
      <c r="C151" s="195">
        <v>6350</v>
      </c>
      <c r="D151" s="195">
        <v>7179</v>
      </c>
      <c r="N151" s="195"/>
    </row>
    <row r="152" spans="1:14" x14ac:dyDescent="0.2">
      <c r="A152" s="25">
        <v>2019</v>
      </c>
      <c r="B152" s="26">
        <v>3</v>
      </c>
      <c r="C152" s="195">
        <v>7180</v>
      </c>
      <c r="D152" s="195">
        <v>8079</v>
      </c>
      <c r="N152" s="195"/>
    </row>
    <row r="153" spans="1:14" x14ac:dyDescent="0.2">
      <c r="A153" s="25">
        <v>2019</v>
      </c>
      <c r="B153" s="26">
        <v>4</v>
      </c>
      <c r="C153" s="195">
        <v>8080</v>
      </c>
      <c r="D153" s="195">
        <v>9049</v>
      </c>
      <c r="N153" s="195"/>
    </row>
    <row r="154" spans="1:14" x14ac:dyDescent="0.2">
      <c r="A154" s="25">
        <v>2019</v>
      </c>
      <c r="B154" s="26">
        <v>5</v>
      </c>
      <c r="C154" s="195">
        <v>9050</v>
      </c>
      <c r="D154" s="195">
        <v>10079</v>
      </c>
      <c r="N154" s="195"/>
    </row>
    <row r="155" spans="1:14" x14ac:dyDescent="0.2">
      <c r="A155" s="25">
        <v>2019</v>
      </c>
      <c r="B155" s="26">
        <v>6</v>
      </c>
      <c r="C155" s="195">
        <v>10080</v>
      </c>
      <c r="D155" s="195">
        <v>11189</v>
      </c>
      <c r="N155" s="195"/>
    </row>
    <row r="156" spans="1:14" x14ac:dyDescent="0.2">
      <c r="A156" s="25">
        <v>2019</v>
      </c>
      <c r="B156" s="26">
        <v>7</v>
      </c>
      <c r="C156" s="195">
        <v>11190</v>
      </c>
      <c r="D156" s="195">
        <v>12379</v>
      </c>
      <c r="N156" s="195"/>
    </row>
    <row r="157" spans="1:14" x14ac:dyDescent="0.2">
      <c r="A157" s="25">
        <v>2019</v>
      </c>
      <c r="B157" s="26">
        <v>8</v>
      </c>
      <c r="C157" s="195">
        <v>12380</v>
      </c>
      <c r="D157" s="195">
        <v>13629</v>
      </c>
      <c r="N157" s="195"/>
    </row>
    <row r="158" spans="1:14" x14ac:dyDescent="0.2">
      <c r="A158" s="25">
        <v>2019</v>
      </c>
      <c r="B158" s="26">
        <v>9</v>
      </c>
      <c r="C158" s="195">
        <v>13630</v>
      </c>
      <c r="D158" s="195">
        <v>14969</v>
      </c>
      <c r="N158" s="195"/>
    </row>
    <row r="159" spans="1:14" x14ac:dyDescent="0.2">
      <c r="A159" s="25">
        <v>2019</v>
      </c>
      <c r="B159" s="26">
        <v>10</v>
      </c>
      <c r="C159" s="195">
        <v>14970</v>
      </c>
      <c r="D159" s="195">
        <v>16369</v>
      </c>
      <c r="N159" s="195"/>
    </row>
    <row r="160" spans="1:14" x14ac:dyDescent="0.2">
      <c r="A160" s="25">
        <v>2019</v>
      </c>
      <c r="B160" s="26">
        <v>11</v>
      </c>
      <c r="C160" s="195">
        <v>16370</v>
      </c>
      <c r="D160" s="195">
        <v>17859</v>
      </c>
      <c r="N160" s="195"/>
    </row>
    <row r="161" spans="1:14" x14ac:dyDescent="0.2">
      <c r="A161" s="25">
        <v>2019</v>
      </c>
      <c r="B161" s="26">
        <v>12</v>
      </c>
      <c r="C161" s="195">
        <v>17860</v>
      </c>
      <c r="D161" s="195">
        <v>19459</v>
      </c>
      <c r="N161" s="195"/>
    </row>
    <row r="162" spans="1:14" x14ac:dyDescent="0.2">
      <c r="A162" s="25">
        <v>2019</v>
      </c>
      <c r="B162" s="26">
        <v>13</v>
      </c>
      <c r="C162" s="195">
        <v>19460</v>
      </c>
      <c r="D162" s="195">
        <v>21149</v>
      </c>
      <c r="N162" s="195"/>
    </row>
    <row r="163" spans="1:14" x14ac:dyDescent="0.2">
      <c r="A163" s="25">
        <v>2019</v>
      </c>
      <c r="B163" s="26">
        <v>14</v>
      </c>
      <c r="C163" s="195">
        <v>21150</v>
      </c>
      <c r="D163" s="195">
        <v>22949</v>
      </c>
      <c r="N163" s="195"/>
    </row>
    <row r="164" spans="1:14" x14ac:dyDescent="0.2">
      <c r="A164" s="25">
        <v>2019</v>
      </c>
      <c r="B164" s="26">
        <v>15</v>
      </c>
      <c r="C164" s="195">
        <v>22950</v>
      </c>
      <c r="D164" s="195">
        <v>24829</v>
      </c>
      <c r="N164" s="195"/>
    </row>
    <row r="165" spans="1:14" x14ac:dyDescent="0.2">
      <c r="A165" s="25">
        <v>2019</v>
      </c>
      <c r="B165" s="26">
        <v>16</v>
      </c>
      <c r="C165" s="195">
        <v>24830</v>
      </c>
      <c r="D165" s="195">
        <v>26839</v>
      </c>
      <c r="N165" s="195"/>
    </row>
    <row r="166" spans="1:14" x14ac:dyDescent="0.2">
      <c r="A166" s="25">
        <v>2019</v>
      </c>
      <c r="B166" s="26">
        <v>17</v>
      </c>
      <c r="C166" s="195">
        <v>26840</v>
      </c>
      <c r="D166" s="195">
        <v>28959</v>
      </c>
      <c r="N166" s="195"/>
    </row>
    <row r="167" spans="1:14" x14ac:dyDescent="0.2">
      <c r="A167" s="25">
        <v>2019</v>
      </c>
      <c r="B167" s="26">
        <v>18</v>
      </c>
      <c r="C167" s="195">
        <v>28960</v>
      </c>
      <c r="D167" s="195">
        <v>31219</v>
      </c>
      <c r="N167" s="195"/>
    </row>
    <row r="168" spans="1:14" x14ac:dyDescent="0.2">
      <c r="A168" s="25">
        <v>2019</v>
      </c>
      <c r="B168" s="26">
        <v>19</v>
      </c>
      <c r="C168" s="195">
        <v>31220</v>
      </c>
      <c r="D168" s="195">
        <v>33589</v>
      </c>
      <c r="N168" s="195"/>
    </row>
    <row r="169" spans="1:14" x14ac:dyDescent="0.2">
      <c r="A169" s="25">
        <v>2019</v>
      </c>
      <c r="B169" s="26">
        <v>20</v>
      </c>
      <c r="C169" s="195">
        <v>33590</v>
      </c>
      <c r="D169" s="195">
        <v>36099</v>
      </c>
      <c r="N169" s="195"/>
    </row>
    <row r="170" spans="1:14" x14ac:dyDescent="0.2">
      <c r="A170" s="25">
        <v>2019</v>
      </c>
      <c r="B170" s="26">
        <v>21</v>
      </c>
      <c r="C170" s="195">
        <v>36100</v>
      </c>
      <c r="D170" s="195">
        <v>38789</v>
      </c>
      <c r="N170" s="195"/>
    </row>
    <row r="171" spans="1:14" x14ac:dyDescent="0.2">
      <c r="A171" s="25">
        <v>2019</v>
      </c>
      <c r="B171" s="26">
        <v>22</v>
      </c>
      <c r="C171" s="195">
        <v>38790</v>
      </c>
      <c r="D171" s="195">
        <v>41629</v>
      </c>
      <c r="N171" s="195"/>
    </row>
    <row r="172" spans="1:14" x14ac:dyDescent="0.2">
      <c r="A172" s="25">
        <v>2019</v>
      </c>
      <c r="B172" s="26">
        <v>23</v>
      </c>
      <c r="C172" s="195">
        <v>41630</v>
      </c>
      <c r="D172" s="195">
        <v>44649</v>
      </c>
      <c r="N172" s="195"/>
    </row>
    <row r="173" spans="1:14" x14ac:dyDescent="0.2">
      <c r="A173" s="25">
        <v>2019</v>
      </c>
      <c r="B173" s="26">
        <v>24</v>
      </c>
      <c r="C173" s="195">
        <v>44650</v>
      </c>
      <c r="D173" s="195">
        <v>47859</v>
      </c>
      <c r="N173" s="195"/>
    </row>
    <row r="174" spans="1:14" x14ac:dyDescent="0.2">
      <c r="A174" s="25">
        <v>2019</v>
      </c>
      <c r="B174" s="26">
        <v>25</v>
      </c>
      <c r="C174" s="195">
        <v>47860</v>
      </c>
      <c r="D174" s="195">
        <v>51259</v>
      </c>
      <c r="N174" s="195"/>
    </row>
    <row r="175" spans="1:14" x14ac:dyDescent="0.2">
      <c r="A175" s="25">
        <v>2019</v>
      </c>
      <c r="B175" s="26">
        <v>26</v>
      </c>
      <c r="C175" s="195">
        <v>51260</v>
      </c>
      <c r="D175" s="195">
        <v>54889</v>
      </c>
      <c r="N175" s="195"/>
    </row>
    <row r="176" spans="1:14" x14ac:dyDescent="0.2">
      <c r="A176" s="25">
        <v>2019</v>
      </c>
      <c r="B176" s="26">
        <v>27</v>
      </c>
      <c r="C176" s="195">
        <v>54890</v>
      </c>
      <c r="D176" s="195">
        <v>58749</v>
      </c>
      <c r="N176" s="195"/>
    </row>
    <row r="177" spans="1:14" x14ac:dyDescent="0.2">
      <c r="A177" s="25">
        <v>2019</v>
      </c>
      <c r="B177" s="26">
        <v>28</v>
      </c>
      <c r="C177" s="195">
        <v>58750</v>
      </c>
      <c r="D177" s="195">
        <v>62849</v>
      </c>
      <c r="N177" s="195"/>
    </row>
    <row r="178" spans="1:14" x14ac:dyDescent="0.2">
      <c r="A178" s="25">
        <v>2019</v>
      </c>
      <c r="B178" s="26">
        <v>29</v>
      </c>
      <c r="C178" s="195">
        <v>62850</v>
      </c>
      <c r="D178" s="195">
        <v>67229</v>
      </c>
      <c r="N178" s="195"/>
    </row>
    <row r="179" spans="1:14" x14ac:dyDescent="0.2">
      <c r="A179" s="25">
        <v>2019</v>
      </c>
      <c r="B179" s="26">
        <v>30</v>
      </c>
      <c r="C179" s="195">
        <v>67230</v>
      </c>
      <c r="D179" s="195">
        <v>71909</v>
      </c>
      <c r="N179" s="195"/>
    </row>
    <row r="180" spans="1:14" x14ac:dyDescent="0.2">
      <c r="A180" s="25">
        <v>2019</v>
      </c>
      <c r="B180" s="26">
        <v>31</v>
      </c>
      <c r="C180" s="195">
        <v>71910</v>
      </c>
      <c r="D180" s="195">
        <v>76909</v>
      </c>
      <c r="N180" s="195"/>
    </row>
    <row r="181" spans="1:14" x14ac:dyDescent="0.2">
      <c r="A181" s="25">
        <v>2019</v>
      </c>
      <c r="B181" s="26">
        <v>32</v>
      </c>
      <c r="C181" s="195">
        <v>76910</v>
      </c>
      <c r="D181" s="195">
        <v>82269</v>
      </c>
      <c r="N181" s="195"/>
    </row>
    <row r="182" spans="1:14" x14ac:dyDescent="0.2">
      <c r="A182" s="25">
        <v>2019</v>
      </c>
      <c r="B182" s="26">
        <v>33</v>
      </c>
      <c r="C182" s="195">
        <v>82270</v>
      </c>
      <c r="D182" s="195">
        <v>88009</v>
      </c>
      <c r="N182" s="195"/>
    </row>
    <row r="183" spans="1:14" x14ac:dyDescent="0.2">
      <c r="A183" s="25">
        <v>2019</v>
      </c>
      <c r="B183" s="26">
        <v>34</v>
      </c>
      <c r="C183" s="195">
        <v>88010</v>
      </c>
      <c r="D183" s="195">
        <v>94069</v>
      </c>
      <c r="N183" s="195"/>
    </row>
    <row r="184" spans="1:14" x14ac:dyDescent="0.2">
      <c r="A184" s="25">
        <v>2019</v>
      </c>
      <c r="B184" s="26">
        <v>35</v>
      </c>
      <c r="C184" s="195">
        <v>94070</v>
      </c>
      <c r="D184" s="195">
        <v>100699</v>
      </c>
      <c r="N184" s="195"/>
    </row>
    <row r="185" spans="1:14" x14ac:dyDescent="0.2">
      <c r="A185" s="25">
        <v>2019</v>
      </c>
      <c r="B185" s="26">
        <v>36</v>
      </c>
      <c r="C185" s="195">
        <v>100700</v>
      </c>
      <c r="D185" s="195">
        <v>107899</v>
      </c>
      <c r="N185" s="195"/>
    </row>
    <row r="186" spans="1:14" x14ac:dyDescent="0.2">
      <c r="A186" s="25">
        <v>2019</v>
      </c>
      <c r="B186" s="26">
        <v>37</v>
      </c>
      <c r="C186" s="195">
        <v>107900</v>
      </c>
      <c r="D186" s="195">
        <v>115699</v>
      </c>
      <c r="N186" s="195"/>
    </row>
    <row r="187" spans="1:14" x14ac:dyDescent="0.2">
      <c r="A187" s="25">
        <v>2019</v>
      </c>
      <c r="B187" s="26">
        <v>38</v>
      </c>
      <c r="C187" s="195">
        <v>115700</v>
      </c>
      <c r="D187" s="195">
        <v>123999</v>
      </c>
      <c r="N187" s="195"/>
    </row>
    <row r="188" spans="1:14" x14ac:dyDescent="0.2">
      <c r="A188" s="25">
        <v>2019</v>
      </c>
      <c r="B188" s="26">
        <v>39</v>
      </c>
      <c r="C188" s="195">
        <v>124000</v>
      </c>
      <c r="D188" s="195">
        <v>132999</v>
      </c>
      <c r="N188" s="195"/>
    </row>
    <row r="189" spans="1:14" x14ac:dyDescent="0.2">
      <c r="A189" s="25">
        <v>2019</v>
      </c>
      <c r="B189" s="26">
        <v>40</v>
      </c>
      <c r="C189" s="195">
        <v>133000</v>
      </c>
      <c r="D189" s="195">
        <v>142599</v>
      </c>
      <c r="N189" s="195"/>
    </row>
    <row r="190" spans="1:14" x14ac:dyDescent="0.2">
      <c r="A190" s="25">
        <v>2019</v>
      </c>
      <c r="B190" s="26">
        <v>41</v>
      </c>
      <c r="C190" s="195">
        <v>142600</v>
      </c>
      <c r="D190" s="195">
        <v>152999</v>
      </c>
      <c r="N190" s="195"/>
    </row>
    <row r="191" spans="1:14" x14ac:dyDescent="0.2">
      <c r="A191" s="25">
        <v>2019</v>
      </c>
      <c r="B191" s="26">
        <v>42</v>
      </c>
      <c r="C191" s="195">
        <v>153000</v>
      </c>
      <c r="D191" s="195">
        <v>164199</v>
      </c>
      <c r="N191" s="195"/>
    </row>
    <row r="192" spans="1:14" x14ac:dyDescent="0.2">
      <c r="A192" s="25">
        <v>2019</v>
      </c>
      <c r="B192" s="26">
        <v>43</v>
      </c>
      <c r="C192" s="195">
        <v>164200</v>
      </c>
      <c r="D192" s="195">
        <v>176199</v>
      </c>
      <c r="N192" s="195"/>
    </row>
    <row r="193" spans="1:14" x14ac:dyDescent="0.2">
      <c r="A193" s="25">
        <v>2019</v>
      </c>
      <c r="B193" s="26">
        <v>44</v>
      </c>
      <c r="C193" s="195">
        <v>176200</v>
      </c>
      <c r="D193" s="195">
        <v>189299</v>
      </c>
      <c r="N193" s="195"/>
    </row>
    <row r="194" spans="1:14" x14ac:dyDescent="0.2">
      <c r="A194" s="25">
        <v>2019</v>
      </c>
      <c r="B194" s="26">
        <v>45</v>
      </c>
      <c r="C194" s="195">
        <v>189300</v>
      </c>
      <c r="D194" s="195">
        <v>203499</v>
      </c>
      <c r="N194" s="195"/>
    </row>
    <row r="195" spans="1:14" x14ac:dyDescent="0.2">
      <c r="A195" s="25">
        <v>2019</v>
      </c>
      <c r="B195" s="26">
        <v>46</v>
      </c>
      <c r="C195" s="195">
        <v>203500</v>
      </c>
      <c r="D195" s="195">
        <v>218899</v>
      </c>
      <c r="N195" s="195"/>
    </row>
    <row r="196" spans="1:14" x14ac:dyDescent="0.2">
      <c r="A196" s="25">
        <v>2019</v>
      </c>
      <c r="B196" s="26">
        <v>47</v>
      </c>
      <c r="C196" s="195">
        <v>218900</v>
      </c>
      <c r="D196" s="195">
        <v>235499</v>
      </c>
      <c r="N196" s="195"/>
    </row>
    <row r="197" spans="1:14" x14ac:dyDescent="0.2">
      <c r="A197" s="25">
        <v>2019</v>
      </c>
      <c r="B197" s="26">
        <v>48</v>
      </c>
      <c r="C197" s="195">
        <v>235500</v>
      </c>
      <c r="D197" s="195">
        <v>253999</v>
      </c>
      <c r="N197" s="195"/>
    </row>
    <row r="198" spans="1:14" x14ac:dyDescent="0.2">
      <c r="A198" s="25">
        <v>2019</v>
      </c>
      <c r="B198" s="26">
        <v>49</v>
      </c>
      <c r="C198" s="195">
        <v>254000</v>
      </c>
      <c r="D198" s="195">
        <v>273999</v>
      </c>
      <c r="N198" s="195"/>
    </row>
    <row r="199" spans="1:14" x14ac:dyDescent="0.2">
      <c r="A199" s="25">
        <v>2019</v>
      </c>
      <c r="B199" s="26">
        <v>50</v>
      </c>
      <c r="C199" s="195">
        <v>274000</v>
      </c>
      <c r="D199" s="195">
        <v>295899</v>
      </c>
      <c r="N199" s="195"/>
    </row>
    <row r="200" spans="1:14" x14ac:dyDescent="0.2">
      <c r="A200" s="25">
        <v>2019</v>
      </c>
      <c r="B200" s="26">
        <v>51</v>
      </c>
      <c r="C200" s="195">
        <v>295900</v>
      </c>
      <c r="D200" s="195">
        <v>320199</v>
      </c>
      <c r="N200" s="195"/>
    </row>
    <row r="201" spans="1:14" x14ac:dyDescent="0.2">
      <c r="A201" s="25">
        <v>2019</v>
      </c>
      <c r="B201" s="26">
        <v>52</v>
      </c>
      <c r="C201" s="195">
        <v>320200</v>
      </c>
      <c r="D201" s="195">
        <v>347199</v>
      </c>
      <c r="N201" s="195"/>
    </row>
    <row r="202" spans="1:14" x14ac:dyDescent="0.2">
      <c r="A202" s="25">
        <v>2019</v>
      </c>
      <c r="B202" s="26">
        <v>53</v>
      </c>
      <c r="C202" s="195">
        <v>347200</v>
      </c>
      <c r="D202" s="195">
        <v>377499</v>
      </c>
      <c r="N202" s="195"/>
    </row>
    <row r="203" spans="1:14" x14ac:dyDescent="0.2">
      <c r="A203" s="25">
        <v>2019</v>
      </c>
      <c r="B203" s="26">
        <v>54</v>
      </c>
      <c r="C203" s="195">
        <v>377500</v>
      </c>
      <c r="D203" s="195">
        <v>411099</v>
      </c>
      <c r="N203" s="195"/>
    </row>
    <row r="204" spans="1:14" x14ac:dyDescent="0.2">
      <c r="A204" s="25">
        <v>2019</v>
      </c>
      <c r="B204" s="26">
        <v>55</v>
      </c>
      <c r="C204" s="195">
        <v>411100</v>
      </c>
      <c r="D204" s="195">
        <v>448899</v>
      </c>
      <c r="N204" s="195"/>
    </row>
    <row r="205" spans="1:14" x14ac:dyDescent="0.2">
      <c r="A205" s="25">
        <v>2019</v>
      </c>
      <c r="B205" s="26">
        <v>56</v>
      </c>
      <c r="C205" s="195">
        <v>448900</v>
      </c>
      <c r="D205" s="195">
        <v>491899</v>
      </c>
      <c r="N205" s="195"/>
    </row>
    <row r="206" spans="1:14" x14ac:dyDescent="0.2">
      <c r="A206" s="25">
        <v>2019</v>
      </c>
      <c r="B206" s="26">
        <v>57</v>
      </c>
      <c r="C206" s="195">
        <v>491900</v>
      </c>
      <c r="D206" s="195">
        <v>540499</v>
      </c>
      <c r="N206" s="195"/>
    </row>
    <row r="207" spans="1:14" x14ac:dyDescent="0.2">
      <c r="A207" s="25">
        <v>2019</v>
      </c>
      <c r="B207" s="26">
        <v>58</v>
      </c>
      <c r="C207" s="195">
        <v>540500</v>
      </c>
      <c r="D207" s="195">
        <v>596499</v>
      </c>
      <c r="N207" s="195"/>
    </row>
    <row r="208" spans="1:14" x14ac:dyDescent="0.2">
      <c r="A208" s="25">
        <v>2019</v>
      </c>
      <c r="B208" s="26">
        <v>59</v>
      </c>
      <c r="C208" s="195">
        <v>596500</v>
      </c>
      <c r="D208" s="195">
        <v>661099</v>
      </c>
      <c r="N208" s="195"/>
    </row>
    <row r="209" spans="1:14" x14ac:dyDescent="0.2">
      <c r="A209" s="25">
        <v>2019</v>
      </c>
      <c r="B209" s="26">
        <v>60</v>
      </c>
      <c r="C209" s="195">
        <v>661100</v>
      </c>
      <c r="D209" s="195">
        <v>736699</v>
      </c>
      <c r="N209" s="195"/>
    </row>
    <row r="210" spans="1:14" x14ac:dyDescent="0.2">
      <c r="A210" s="25">
        <v>2019</v>
      </c>
      <c r="B210" s="26">
        <v>61</v>
      </c>
      <c r="C210" s="195">
        <v>736700</v>
      </c>
      <c r="D210" s="195">
        <v>825399</v>
      </c>
      <c r="N210" s="195"/>
    </row>
    <row r="211" spans="1:14" x14ac:dyDescent="0.2">
      <c r="A211" s="25">
        <v>2019</v>
      </c>
      <c r="B211" s="26">
        <v>62</v>
      </c>
      <c r="C211" s="195">
        <v>825400</v>
      </c>
      <c r="D211" s="195">
        <v>930599</v>
      </c>
      <c r="N211" s="195"/>
    </row>
    <row r="212" spans="1:14" x14ac:dyDescent="0.2">
      <c r="A212" s="25">
        <v>2019</v>
      </c>
      <c r="B212" s="26">
        <v>63</v>
      </c>
      <c r="C212" s="195">
        <v>930600</v>
      </c>
      <c r="D212" s="195">
        <v>1058999</v>
      </c>
      <c r="N212" s="195"/>
    </row>
    <row r="213" spans="1:14" x14ac:dyDescent="0.2">
      <c r="A213" s="25">
        <v>2019</v>
      </c>
      <c r="B213" s="26">
        <v>64</v>
      </c>
      <c r="C213" s="195">
        <v>1059000</v>
      </c>
      <c r="D213" s="195">
        <v>1215999</v>
      </c>
      <c r="N213" s="195"/>
    </row>
    <row r="214" spans="1:14" x14ac:dyDescent="0.2">
      <c r="A214" s="25">
        <v>2019</v>
      </c>
      <c r="B214" s="26">
        <v>65</v>
      </c>
      <c r="C214" s="195">
        <v>1216000</v>
      </c>
      <c r="D214" s="195">
        <v>1412999</v>
      </c>
      <c r="N214" s="195"/>
    </row>
    <row r="215" spans="1:14" x14ac:dyDescent="0.2">
      <c r="A215" s="25">
        <v>2019</v>
      </c>
      <c r="B215" s="26">
        <v>66</v>
      </c>
      <c r="C215" s="195">
        <v>1413000</v>
      </c>
      <c r="D215" s="195">
        <v>1667999</v>
      </c>
      <c r="N215" s="195"/>
    </row>
    <row r="216" spans="1:14" x14ac:dyDescent="0.2">
      <c r="A216" s="25">
        <v>2019</v>
      </c>
      <c r="B216" s="26">
        <v>67</v>
      </c>
      <c r="C216" s="195">
        <v>1668000</v>
      </c>
      <c r="D216" s="195">
        <v>2002999</v>
      </c>
      <c r="N216" s="195"/>
    </row>
    <row r="217" spans="1:14" x14ac:dyDescent="0.2">
      <c r="A217" s="25">
        <v>2019</v>
      </c>
      <c r="B217" s="26">
        <v>68</v>
      </c>
      <c r="C217" s="195">
        <v>2003000</v>
      </c>
      <c r="D217" s="195">
        <v>2471999</v>
      </c>
      <c r="N217" s="195"/>
    </row>
    <row r="218" spans="1:14" x14ac:dyDescent="0.2">
      <c r="A218" s="25">
        <v>2019</v>
      </c>
      <c r="B218" s="26">
        <v>69</v>
      </c>
      <c r="C218" s="195">
        <v>2472000</v>
      </c>
      <c r="D218" s="195">
        <v>3161999</v>
      </c>
      <c r="N218" s="195"/>
    </row>
    <row r="219" spans="1:14" x14ac:dyDescent="0.2">
      <c r="A219" s="25">
        <v>2019</v>
      </c>
      <c r="B219" s="26">
        <v>70</v>
      </c>
      <c r="C219" s="195">
        <v>3162000</v>
      </c>
      <c r="D219" s="195">
        <v>4299999</v>
      </c>
      <c r="N219" s="195"/>
    </row>
    <row r="220" spans="1:14" x14ac:dyDescent="0.2">
      <c r="A220" s="25">
        <v>2019</v>
      </c>
      <c r="B220" s="26">
        <v>71</v>
      </c>
      <c r="C220" s="195">
        <v>4300000</v>
      </c>
      <c r="D220" s="195">
        <v>6444999</v>
      </c>
      <c r="N220" s="195"/>
    </row>
    <row r="221" spans="1:14" x14ac:dyDescent="0.2">
      <c r="A221" s="25">
        <v>2019</v>
      </c>
      <c r="B221" s="26">
        <v>72</v>
      </c>
      <c r="C221" s="195">
        <v>6445000</v>
      </c>
      <c r="D221" s="195">
        <v>11789999</v>
      </c>
      <c r="N221" s="195"/>
    </row>
    <row r="222" spans="1:14" x14ac:dyDescent="0.2">
      <c r="A222" s="25">
        <v>2019</v>
      </c>
      <c r="B222" s="26">
        <v>73</v>
      </c>
      <c r="C222" s="195">
        <v>11790000</v>
      </c>
      <c r="D222" s="195">
        <v>30179999</v>
      </c>
      <c r="N222" s="195"/>
    </row>
    <row r="223" spans="1:14" x14ac:dyDescent="0.2">
      <c r="A223" s="25">
        <v>2019</v>
      </c>
      <c r="B223" s="26">
        <v>74</v>
      </c>
      <c r="C223" s="195">
        <v>30180000</v>
      </c>
      <c r="D223" s="195">
        <v>999999999</v>
      </c>
      <c r="N223" s="195"/>
    </row>
    <row r="224" spans="1:14" x14ac:dyDescent="0.2">
      <c r="A224" s="25">
        <v>2020</v>
      </c>
      <c r="B224" s="26">
        <v>1</v>
      </c>
      <c r="C224" s="195">
        <v>5270</v>
      </c>
      <c r="D224" s="195">
        <v>6159</v>
      </c>
    </row>
    <row r="225" spans="1:4" x14ac:dyDescent="0.2">
      <c r="A225" s="25">
        <v>2020</v>
      </c>
      <c r="B225" s="26">
        <v>2</v>
      </c>
      <c r="C225" s="195">
        <v>6160</v>
      </c>
      <c r="D225" s="195">
        <v>6959</v>
      </c>
    </row>
    <row r="226" spans="1:4" x14ac:dyDescent="0.2">
      <c r="A226" s="25">
        <v>2020</v>
      </c>
      <c r="B226" s="26">
        <v>3</v>
      </c>
      <c r="C226" s="195">
        <v>6960</v>
      </c>
      <c r="D226" s="195">
        <v>7839</v>
      </c>
    </row>
    <row r="227" spans="1:4" x14ac:dyDescent="0.2">
      <c r="A227" s="25">
        <v>2020</v>
      </c>
      <c r="B227" s="26">
        <v>4</v>
      </c>
      <c r="C227" s="195">
        <v>7840</v>
      </c>
      <c r="D227" s="195">
        <v>8779</v>
      </c>
    </row>
    <row r="228" spans="1:4" x14ac:dyDescent="0.2">
      <c r="A228" s="25">
        <v>2020</v>
      </c>
      <c r="B228" s="26">
        <v>5</v>
      </c>
      <c r="C228" s="195">
        <v>8780</v>
      </c>
      <c r="D228" s="195">
        <v>9779</v>
      </c>
    </row>
    <row r="229" spans="1:4" x14ac:dyDescent="0.2">
      <c r="A229" s="25">
        <v>2020</v>
      </c>
      <c r="B229" s="26">
        <v>6</v>
      </c>
      <c r="C229" s="195">
        <v>9780</v>
      </c>
      <c r="D229" s="195">
        <v>10849</v>
      </c>
    </row>
    <row r="230" spans="1:4" x14ac:dyDescent="0.2">
      <c r="A230" s="25">
        <v>2020</v>
      </c>
      <c r="B230" s="26">
        <v>7</v>
      </c>
      <c r="C230" s="195">
        <v>10850</v>
      </c>
      <c r="D230" s="195">
        <v>12009</v>
      </c>
    </row>
    <row r="231" spans="1:4" x14ac:dyDescent="0.2">
      <c r="A231" s="25">
        <v>2020</v>
      </c>
      <c r="B231" s="26">
        <v>8</v>
      </c>
      <c r="C231" s="195">
        <v>12010</v>
      </c>
      <c r="D231" s="195">
        <v>13219</v>
      </c>
    </row>
    <row r="232" spans="1:4" x14ac:dyDescent="0.2">
      <c r="A232" s="25">
        <v>2020</v>
      </c>
      <c r="B232" s="26">
        <v>9</v>
      </c>
      <c r="C232" s="195">
        <v>13220</v>
      </c>
      <c r="D232" s="195">
        <v>14519</v>
      </c>
    </row>
    <row r="233" spans="1:4" x14ac:dyDescent="0.2">
      <c r="A233" s="25">
        <v>2020</v>
      </c>
      <c r="B233" s="26">
        <v>10</v>
      </c>
      <c r="C233" s="195">
        <v>14520</v>
      </c>
      <c r="D233" s="195">
        <v>15879</v>
      </c>
    </row>
    <row r="234" spans="1:4" x14ac:dyDescent="0.2">
      <c r="A234" s="25">
        <v>2020</v>
      </c>
      <c r="B234" s="26">
        <v>11</v>
      </c>
      <c r="C234" s="195">
        <v>15880</v>
      </c>
      <c r="D234" s="195">
        <v>17319</v>
      </c>
    </row>
    <row r="235" spans="1:4" x14ac:dyDescent="0.2">
      <c r="A235" s="25">
        <v>2020</v>
      </c>
      <c r="B235" s="26">
        <v>12</v>
      </c>
      <c r="C235" s="195">
        <v>17320</v>
      </c>
      <c r="D235" s="195">
        <v>18879</v>
      </c>
    </row>
    <row r="236" spans="1:4" x14ac:dyDescent="0.2">
      <c r="A236" s="25">
        <v>2020</v>
      </c>
      <c r="B236" s="26">
        <v>13</v>
      </c>
      <c r="C236" s="195">
        <v>18880</v>
      </c>
      <c r="D236" s="195">
        <v>20519</v>
      </c>
    </row>
    <row r="237" spans="1:4" x14ac:dyDescent="0.2">
      <c r="A237" s="25">
        <v>2020</v>
      </c>
      <c r="B237" s="26">
        <v>14</v>
      </c>
      <c r="C237" s="195">
        <v>20520</v>
      </c>
      <c r="D237" s="195">
        <v>22259</v>
      </c>
    </row>
    <row r="238" spans="1:4" x14ac:dyDescent="0.2">
      <c r="A238" s="25">
        <v>2020</v>
      </c>
      <c r="B238" s="26">
        <v>15</v>
      </c>
      <c r="C238" s="195">
        <v>22260</v>
      </c>
      <c r="D238" s="195">
        <v>24089</v>
      </c>
    </row>
    <row r="239" spans="1:4" x14ac:dyDescent="0.2">
      <c r="A239" s="25">
        <v>2020</v>
      </c>
      <c r="B239" s="26">
        <v>16</v>
      </c>
      <c r="C239" s="195">
        <v>24090</v>
      </c>
      <c r="D239" s="195">
        <v>26029</v>
      </c>
    </row>
    <row r="240" spans="1:4" x14ac:dyDescent="0.2">
      <c r="A240" s="25">
        <v>2020</v>
      </c>
      <c r="B240" s="26">
        <v>17</v>
      </c>
      <c r="C240" s="195">
        <v>26030</v>
      </c>
      <c r="D240" s="195">
        <v>28089</v>
      </c>
    </row>
    <row r="241" spans="1:4" x14ac:dyDescent="0.2">
      <c r="A241" s="25">
        <v>2020</v>
      </c>
      <c r="B241" s="26">
        <v>18</v>
      </c>
      <c r="C241" s="195">
        <v>28090</v>
      </c>
      <c r="D241" s="195">
        <v>30279</v>
      </c>
    </row>
    <row r="242" spans="1:4" x14ac:dyDescent="0.2">
      <c r="A242" s="25">
        <v>2020</v>
      </c>
      <c r="B242" s="26">
        <v>19</v>
      </c>
      <c r="C242" s="195">
        <v>30280</v>
      </c>
      <c r="D242" s="195">
        <v>32579</v>
      </c>
    </row>
    <row r="243" spans="1:4" x14ac:dyDescent="0.2">
      <c r="A243" s="25">
        <v>2020</v>
      </c>
      <c r="B243" s="26">
        <v>20</v>
      </c>
      <c r="C243" s="195">
        <v>32580</v>
      </c>
      <c r="D243" s="195">
        <v>35019</v>
      </c>
    </row>
    <row r="244" spans="1:4" x14ac:dyDescent="0.2">
      <c r="A244" s="25">
        <v>2020</v>
      </c>
      <c r="B244" s="26">
        <v>21</v>
      </c>
      <c r="C244" s="195">
        <v>35020</v>
      </c>
      <c r="D244" s="195">
        <v>37629</v>
      </c>
    </row>
    <row r="245" spans="1:4" x14ac:dyDescent="0.2">
      <c r="A245" s="25">
        <v>2020</v>
      </c>
      <c r="B245" s="26">
        <v>22</v>
      </c>
      <c r="C245" s="195">
        <v>37630</v>
      </c>
      <c r="D245" s="195">
        <v>40379</v>
      </c>
    </row>
    <row r="246" spans="1:4" x14ac:dyDescent="0.2">
      <c r="A246" s="25">
        <v>2020</v>
      </c>
      <c r="B246" s="26">
        <v>23</v>
      </c>
      <c r="C246" s="195">
        <v>40380</v>
      </c>
      <c r="D246" s="195">
        <v>43309</v>
      </c>
    </row>
    <row r="247" spans="1:4" x14ac:dyDescent="0.2">
      <c r="A247" s="25">
        <v>2020</v>
      </c>
      <c r="B247" s="26">
        <v>24</v>
      </c>
      <c r="C247" s="195">
        <v>43310</v>
      </c>
      <c r="D247" s="195">
        <v>46419</v>
      </c>
    </row>
    <row r="248" spans="1:4" x14ac:dyDescent="0.2">
      <c r="A248" s="25">
        <v>2020</v>
      </c>
      <c r="B248" s="26">
        <v>25</v>
      </c>
      <c r="C248" s="195">
        <v>46420</v>
      </c>
      <c r="D248" s="195">
        <v>49719</v>
      </c>
    </row>
    <row r="249" spans="1:4" x14ac:dyDescent="0.2">
      <c r="A249" s="25">
        <v>2020</v>
      </c>
      <c r="B249" s="26">
        <v>26</v>
      </c>
      <c r="C249" s="195">
        <v>49720</v>
      </c>
      <c r="D249" s="195">
        <v>53239</v>
      </c>
    </row>
    <row r="250" spans="1:4" x14ac:dyDescent="0.2">
      <c r="A250" s="25">
        <v>2020</v>
      </c>
      <c r="B250" s="26">
        <v>27</v>
      </c>
      <c r="C250" s="195">
        <v>53240</v>
      </c>
      <c r="D250" s="195">
        <v>56989</v>
      </c>
    </row>
    <row r="251" spans="1:4" x14ac:dyDescent="0.2">
      <c r="A251" s="25">
        <v>2020</v>
      </c>
      <c r="B251" s="26">
        <v>28</v>
      </c>
      <c r="C251" s="195">
        <v>56990</v>
      </c>
      <c r="D251" s="195">
        <v>60959</v>
      </c>
    </row>
    <row r="252" spans="1:4" x14ac:dyDescent="0.2">
      <c r="A252" s="25">
        <v>2020</v>
      </c>
      <c r="B252" s="26">
        <v>29</v>
      </c>
      <c r="C252" s="195">
        <v>60960</v>
      </c>
      <c r="D252" s="195">
        <v>65209</v>
      </c>
    </row>
    <row r="253" spans="1:4" x14ac:dyDescent="0.2">
      <c r="A253" s="25">
        <v>2020</v>
      </c>
      <c r="B253" s="26">
        <v>30</v>
      </c>
      <c r="C253" s="195">
        <v>65210</v>
      </c>
      <c r="D253" s="195">
        <v>69749</v>
      </c>
    </row>
    <row r="254" spans="1:4" x14ac:dyDescent="0.2">
      <c r="A254" s="25">
        <v>2020</v>
      </c>
      <c r="B254" s="26">
        <v>31</v>
      </c>
      <c r="C254" s="195">
        <v>69750</v>
      </c>
      <c r="D254" s="195">
        <v>74599</v>
      </c>
    </row>
    <row r="255" spans="1:4" x14ac:dyDescent="0.2">
      <c r="A255" s="25">
        <v>2020</v>
      </c>
      <c r="B255" s="26">
        <v>32</v>
      </c>
      <c r="C255" s="195">
        <v>74600</v>
      </c>
      <c r="D255" s="195">
        <v>79799</v>
      </c>
    </row>
    <row r="256" spans="1:4" x14ac:dyDescent="0.2">
      <c r="A256" s="25">
        <v>2020</v>
      </c>
      <c r="B256" s="26">
        <v>33</v>
      </c>
      <c r="C256" s="195">
        <v>79800</v>
      </c>
      <c r="D256" s="195">
        <v>85369</v>
      </c>
    </row>
    <row r="257" spans="1:4" x14ac:dyDescent="0.2">
      <c r="A257" s="25">
        <v>2020</v>
      </c>
      <c r="B257" s="26">
        <v>34</v>
      </c>
      <c r="C257" s="195">
        <v>85370</v>
      </c>
      <c r="D257" s="195">
        <v>91249</v>
      </c>
    </row>
    <row r="258" spans="1:4" x14ac:dyDescent="0.2">
      <c r="A258" s="25">
        <v>2020</v>
      </c>
      <c r="B258" s="26">
        <v>35</v>
      </c>
      <c r="C258" s="195">
        <v>91250</v>
      </c>
      <c r="D258" s="195">
        <v>97679</v>
      </c>
    </row>
    <row r="259" spans="1:4" x14ac:dyDescent="0.2">
      <c r="A259" s="25">
        <v>2020</v>
      </c>
      <c r="B259" s="26">
        <v>36</v>
      </c>
      <c r="C259" s="195">
        <v>97680</v>
      </c>
      <c r="D259" s="195">
        <v>104699</v>
      </c>
    </row>
    <row r="260" spans="1:4" x14ac:dyDescent="0.2">
      <c r="A260" s="25">
        <v>2020</v>
      </c>
      <c r="B260" s="26">
        <v>37</v>
      </c>
      <c r="C260" s="195">
        <v>104700</v>
      </c>
      <c r="D260" s="195">
        <v>112199</v>
      </c>
    </row>
    <row r="261" spans="1:4" x14ac:dyDescent="0.2">
      <c r="A261" s="25">
        <v>2020</v>
      </c>
      <c r="B261" s="26">
        <v>38</v>
      </c>
      <c r="C261" s="195">
        <v>112200</v>
      </c>
      <c r="D261" s="195">
        <v>120299</v>
      </c>
    </row>
    <row r="262" spans="1:4" x14ac:dyDescent="0.2">
      <c r="A262" s="25">
        <v>2020</v>
      </c>
      <c r="B262" s="26">
        <v>39</v>
      </c>
      <c r="C262" s="195">
        <v>120300</v>
      </c>
      <c r="D262" s="195">
        <v>128999</v>
      </c>
    </row>
    <row r="263" spans="1:4" x14ac:dyDescent="0.2">
      <c r="A263" s="25">
        <v>2020</v>
      </c>
      <c r="B263" s="26">
        <v>40</v>
      </c>
      <c r="C263" s="195">
        <v>129000</v>
      </c>
      <c r="D263" s="195">
        <v>138299</v>
      </c>
    </row>
    <row r="264" spans="1:4" x14ac:dyDescent="0.2">
      <c r="A264" s="25">
        <v>2020</v>
      </c>
      <c r="B264" s="26">
        <v>41</v>
      </c>
      <c r="C264" s="195">
        <v>138300</v>
      </c>
      <c r="D264" s="195">
        <v>148399</v>
      </c>
    </row>
    <row r="265" spans="1:4" x14ac:dyDescent="0.2">
      <c r="A265" s="25">
        <v>2020</v>
      </c>
      <c r="B265" s="26">
        <v>42</v>
      </c>
      <c r="C265" s="195">
        <v>148400</v>
      </c>
      <c r="D265" s="195">
        <v>159299</v>
      </c>
    </row>
    <row r="266" spans="1:4" x14ac:dyDescent="0.2">
      <c r="A266" s="25">
        <v>2020</v>
      </c>
      <c r="B266" s="26">
        <v>43</v>
      </c>
      <c r="C266" s="195">
        <v>159300</v>
      </c>
      <c r="D266" s="195">
        <v>170899</v>
      </c>
    </row>
    <row r="267" spans="1:4" x14ac:dyDescent="0.2">
      <c r="A267" s="25">
        <v>2020</v>
      </c>
      <c r="B267" s="26">
        <v>44</v>
      </c>
      <c r="C267" s="195">
        <v>170900</v>
      </c>
      <c r="D267" s="195">
        <v>183599</v>
      </c>
    </row>
    <row r="268" spans="1:4" x14ac:dyDescent="0.2">
      <c r="A268" s="25">
        <v>2020</v>
      </c>
      <c r="B268" s="26">
        <v>45</v>
      </c>
      <c r="C268" s="195">
        <v>183600</v>
      </c>
      <c r="D268" s="195">
        <v>197399</v>
      </c>
    </row>
    <row r="269" spans="1:4" x14ac:dyDescent="0.2">
      <c r="A269" s="25">
        <v>2020</v>
      </c>
      <c r="B269" s="26">
        <v>46</v>
      </c>
      <c r="C269" s="195">
        <v>197400</v>
      </c>
      <c r="D269" s="195">
        <v>212299</v>
      </c>
    </row>
    <row r="270" spans="1:4" x14ac:dyDescent="0.2">
      <c r="A270" s="25">
        <v>2020</v>
      </c>
      <c r="B270" s="26">
        <v>47</v>
      </c>
      <c r="C270" s="195">
        <v>212300</v>
      </c>
      <c r="D270" s="195">
        <v>228399</v>
      </c>
    </row>
    <row r="271" spans="1:4" x14ac:dyDescent="0.2">
      <c r="A271" s="25">
        <v>2020</v>
      </c>
      <c r="B271" s="26">
        <v>48</v>
      </c>
      <c r="C271" s="195">
        <v>228400</v>
      </c>
      <c r="D271" s="195">
        <v>246399</v>
      </c>
    </row>
    <row r="272" spans="1:4" x14ac:dyDescent="0.2">
      <c r="A272" s="25">
        <v>2020</v>
      </c>
      <c r="B272" s="26">
        <v>49</v>
      </c>
      <c r="C272" s="195">
        <v>246400</v>
      </c>
      <c r="D272" s="195">
        <v>265799</v>
      </c>
    </row>
    <row r="273" spans="1:4" x14ac:dyDescent="0.2">
      <c r="A273" s="25">
        <v>2020</v>
      </c>
      <c r="B273" s="26">
        <v>50</v>
      </c>
      <c r="C273" s="195">
        <v>265800</v>
      </c>
      <c r="D273" s="195">
        <v>286999</v>
      </c>
    </row>
    <row r="274" spans="1:4" x14ac:dyDescent="0.2">
      <c r="A274" s="25">
        <v>2020</v>
      </c>
      <c r="B274" s="26">
        <v>51</v>
      </c>
      <c r="C274" s="195">
        <v>287000</v>
      </c>
      <c r="D274" s="195">
        <v>310599</v>
      </c>
    </row>
    <row r="275" spans="1:4" x14ac:dyDescent="0.2">
      <c r="A275" s="25">
        <v>2020</v>
      </c>
      <c r="B275" s="26">
        <v>52</v>
      </c>
      <c r="C275" s="195">
        <v>310600</v>
      </c>
      <c r="D275" s="195">
        <v>336799</v>
      </c>
    </row>
    <row r="276" spans="1:4" x14ac:dyDescent="0.2">
      <c r="A276" s="25">
        <v>2020</v>
      </c>
      <c r="B276" s="26">
        <v>53</v>
      </c>
      <c r="C276" s="195">
        <v>336800</v>
      </c>
      <c r="D276" s="195">
        <v>366199</v>
      </c>
    </row>
    <row r="277" spans="1:4" x14ac:dyDescent="0.2">
      <c r="A277" s="25">
        <v>2020</v>
      </c>
      <c r="B277" s="26">
        <v>54</v>
      </c>
      <c r="C277" s="195">
        <v>366200</v>
      </c>
      <c r="D277" s="195">
        <v>398799</v>
      </c>
    </row>
    <row r="278" spans="1:4" x14ac:dyDescent="0.2">
      <c r="A278" s="25">
        <v>2020</v>
      </c>
      <c r="B278" s="26">
        <v>55</v>
      </c>
      <c r="C278" s="195">
        <v>398800</v>
      </c>
      <c r="D278" s="195">
        <v>435399</v>
      </c>
    </row>
    <row r="279" spans="1:4" x14ac:dyDescent="0.2">
      <c r="A279" s="25">
        <v>2020</v>
      </c>
      <c r="B279" s="26">
        <v>56</v>
      </c>
      <c r="C279" s="195">
        <v>435400</v>
      </c>
      <c r="D279" s="195">
        <v>477099</v>
      </c>
    </row>
    <row r="280" spans="1:4" x14ac:dyDescent="0.2">
      <c r="A280" s="25">
        <v>2020</v>
      </c>
      <c r="B280" s="26">
        <v>57</v>
      </c>
      <c r="C280" s="195">
        <v>477100</v>
      </c>
      <c r="D280" s="195">
        <v>524299</v>
      </c>
    </row>
    <row r="281" spans="1:4" x14ac:dyDescent="0.2">
      <c r="A281" s="25">
        <v>2020</v>
      </c>
      <c r="B281" s="26">
        <v>58</v>
      </c>
      <c r="C281" s="195">
        <v>524300</v>
      </c>
      <c r="D281" s="195">
        <v>578599</v>
      </c>
    </row>
    <row r="282" spans="1:4" x14ac:dyDescent="0.2">
      <c r="A282" s="25">
        <v>2020</v>
      </c>
      <c r="B282" s="26">
        <v>59</v>
      </c>
      <c r="C282" s="195">
        <v>578600</v>
      </c>
      <c r="D282" s="195">
        <v>641299</v>
      </c>
    </row>
    <row r="283" spans="1:4" x14ac:dyDescent="0.2">
      <c r="A283" s="25">
        <v>2020</v>
      </c>
      <c r="B283" s="26">
        <v>60</v>
      </c>
      <c r="C283" s="195">
        <v>641300</v>
      </c>
      <c r="D283" s="195">
        <v>714599</v>
      </c>
    </row>
    <row r="284" spans="1:4" x14ac:dyDescent="0.2">
      <c r="A284" s="25">
        <v>2020</v>
      </c>
      <c r="B284" s="26">
        <v>61</v>
      </c>
      <c r="C284" s="195">
        <v>714600</v>
      </c>
      <c r="D284" s="195">
        <v>800599</v>
      </c>
    </row>
    <row r="285" spans="1:4" x14ac:dyDescent="0.2">
      <c r="A285" s="25">
        <v>2020</v>
      </c>
      <c r="B285" s="26">
        <v>62</v>
      </c>
      <c r="C285" s="195">
        <v>800600</v>
      </c>
      <c r="D285" s="195">
        <v>902699</v>
      </c>
    </row>
    <row r="286" spans="1:4" x14ac:dyDescent="0.2">
      <c r="A286" s="25">
        <v>2020</v>
      </c>
      <c r="B286" s="26">
        <v>63</v>
      </c>
      <c r="C286" s="195">
        <v>902700</v>
      </c>
      <c r="D286" s="195">
        <v>1026999</v>
      </c>
    </row>
    <row r="287" spans="1:4" x14ac:dyDescent="0.2">
      <c r="A287" s="25">
        <v>2020</v>
      </c>
      <c r="B287" s="26">
        <v>64</v>
      </c>
      <c r="C287" s="195">
        <v>1027000</v>
      </c>
      <c r="D287" s="195">
        <v>1179999</v>
      </c>
    </row>
    <row r="288" spans="1:4" x14ac:dyDescent="0.2">
      <c r="A288" s="25">
        <v>2020</v>
      </c>
      <c r="B288" s="26">
        <v>65</v>
      </c>
      <c r="C288" s="195">
        <v>1180000</v>
      </c>
      <c r="D288" s="195">
        <v>1370999</v>
      </c>
    </row>
    <row r="289" spans="1:4" x14ac:dyDescent="0.2">
      <c r="A289" s="25">
        <v>2020</v>
      </c>
      <c r="B289" s="26">
        <v>66</v>
      </c>
      <c r="C289" s="195">
        <v>1371000</v>
      </c>
      <c r="D289" s="195">
        <v>1617999</v>
      </c>
    </row>
    <row r="290" spans="1:4" x14ac:dyDescent="0.2">
      <c r="A290" s="25">
        <v>2020</v>
      </c>
      <c r="B290" s="26">
        <v>67</v>
      </c>
      <c r="C290" s="195">
        <v>1618000</v>
      </c>
      <c r="D290" s="195">
        <v>1942999</v>
      </c>
    </row>
    <row r="291" spans="1:4" x14ac:dyDescent="0.2">
      <c r="A291" s="25">
        <v>2020</v>
      </c>
      <c r="B291" s="26">
        <v>68</v>
      </c>
      <c r="C291" s="195">
        <v>1943000</v>
      </c>
      <c r="D291" s="195">
        <v>2397999</v>
      </c>
    </row>
    <row r="292" spans="1:4" x14ac:dyDescent="0.2">
      <c r="A292" s="25">
        <v>2020</v>
      </c>
      <c r="B292" s="26">
        <v>69</v>
      </c>
      <c r="C292" s="195">
        <v>2398000</v>
      </c>
      <c r="D292" s="195">
        <v>3066999</v>
      </c>
    </row>
    <row r="293" spans="1:4" x14ac:dyDescent="0.2">
      <c r="A293" s="25">
        <v>2020</v>
      </c>
      <c r="B293" s="26">
        <v>70</v>
      </c>
      <c r="C293" s="195">
        <v>3067000</v>
      </c>
      <c r="D293" s="195">
        <v>4170999</v>
      </c>
    </row>
    <row r="294" spans="1:4" x14ac:dyDescent="0.2">
      <c r="A294" s="25">
        <v>2020</v>
      </c>
      <c r="B294" s="26">
        <v>71</v>
      </c>
      <c r="C294" s="195">
        <v>4171000</v>
      </c>
      <c r="D294" s="195">
        <v>6251999</v>
      </c>
    </row>
    <row r="295" spans="1:4" x14ac:dyDescent="0.2">
      <c r="A295" s="25">
        <v>2020</v>
      </c>
      <c r="B295" s="26">
        <v>72</v>
      </c>
      <c r="C295" s="195">
        <v>6252000</v>
      </c>
      <c r="D295" s="195">
        <v>11439999</v>
      </c>
    </row>
    <row r="296" spans="1:4" x14ac:dyDescent="0.2">
      <c r="A296" s="25">
        <v>2020</v>
      </c>
      <c r="B296" s="26">
        <v>73</v>
      </c>
      <c r="C296" s="195">
        <v>11440000</v>
      </c>
      <c r="D296" s="195">
        <v>29269999</v>
      </c>
    </row>
    <row r="297" spans="1:4" x14ac:dyDescent="0.2">
      <c r="A297" s="25">
        <v>2020</v>
      </c>
      <c r="B297" s="26">
        <v>74</v>
      </c>
      <c r="C297" s="195">
        <v>29270000</v>
      </c>
      <c r="D297" s="195">
        <v>999999999</v>
      </c>
    </row>
    <row r="298" spans="1:4" x14ac:dyDescent="0.2">
      <c r="A298" s="187">
        <v>2021</v>
      </c>
      <c r="B298" s="26">
        <v>1</v>
      </c>
      <c r="C298" s="195">
        <v>5120</v>
      </c>
      <c r="D298" s="195">
        <v>5979</v>
      </c>
    </row>
    <row r="299" spans="1:4" x14ac:dyDescent="0.2">
      <c r="A299" s="187">
        <v>2021</v>
      </c>
      <c r="B299" s="26">
        <v>2</v>
      </c>
      <c r="C299" s="195">
        <v>5980</v>
      </c>
      <c r="D299" s="195">
        <v>6759</v>
      </c>
    </row>
    <row r="300" spans="1:4" x14ac:dyDescent="0.2">
      <c r="A300" s="187">
        <v>2021</v>
      </c>
      <c r="B300" s="26">
        <v>3</v>
      </c>
      <c r="C300" s="195">
        <v>6760</v>
      </c>
      <c r="D300" s="195">
        <v>7609</v>
      </c>
    </row>
    <row r="301" spans="1:4" x14ac:dyDescent="0.2">
      <c r="A301" s="187">
        <v>2021</v>
      </c>
      <c r="B301" s="26">
        <v>4</v>
      </c>
      <c r="C301" s="195">
        <v>7610</v>
      </c>
      <c r="D301" s="195">
        <v>8529</v>
      </c>
    </row>
    <row r="302" spans="1:4" x14ac:dyDescent="0.2">
      <c r="A302" s="187">
        <v>2021</v>
      </c>
      <c r="B302" s="26">
        <v>5</v>
      </c>
      <c r="C302" s="195">
        <v>8530</v>
      </c>
      <c r="D302" s="195">
        <v>9499</v>
      </c>
    </row>
    <row r="303" spans="1:4" x14ac:dyDescent="0.2">
      <c r="A303" s="187">
        <v>2021</v>
      </c>
      <c r="B303" s="26">
        <v>6</v>
      </c>
      <c r="C303" s="195">
        <v>9500</v>
      </c>
      <c r="D303" s="195">
        <v>10539</v>
      </c>
    </row>
    <row r="304" spans="1:4" x14ac:dyDescent="0.2">
      <c r="A304" s="187">
        <v>2021</v>
      </c>
      <c r="B304" s="26">
        <v>7</v>
      </c>
      <c r="C304" s="195">
        <v>10540</v>
      </c>
      <c r="D304" s="195">
        <v>11659</v>
      </c>
    </row>
    <row r="305" spans="1:4" x14ac:dyDescent="0.2">
      <c r="A305" s="187">
        <v>2021</v>
      </c>
      <c r="B305" s="26">
        <v>8</v>
      </c>
      <c r="C305" s="195">
        <v>11660</v>
      </c>
      <c r="D305" s="195">
        <v>12839</v>
      </c>
    </row>
    <row r="306" spans="1:4" x14ac:dyDescent="0.2">
      <c r="A306" s="187">
        <v>2021</v>
      </c>
      <c r="B306" s="26">
        <v>9</v>
      </c>
      <c r="C306" s="195">
        <v>12840</v>
      </c>
      <c r="D306" s="195">
        <v>14099</v>
      </c>
    </row>
    <row r="307" spans="1:4" x14ac:dyDescent="0.2">
      <c r="A307" s="187">
        <v>2021</v>
      </c>
      <c r="B307" s="26">
        <v>10</v>
      </c>
      <c r="C307" s="195">
        <v>14100</v>
      </c>
      <c r="D307" s="195">
        <v>15419</v>
      </c>
    </row>
    <row r="308" spans="1:4" x14ac:dyDescent="0.2">
      <c r="A308" s="187">
        <v>2021</v>
      </c>
      <c r="B308" s="26">
        <v>11</v>
      </c>
      <c r="C308" s="195">
        <v>15420</v>
      </c>
      <c r="D308" s="195">
        <v>16819</v>
      </c>
    </row>
    <row r="309" spans="1:4" x14ac:dyDescent="0.2">
      <c r="A309" s="187">
        <v>2021</v>
      </c>
      <c r="B309" s="26">
        <v>12</v>
      </c>
      <c r="C309" s="195">
        <v>16820</v>
      </c>
      <c r="D309" s="195">
        <v>18329</v>
      </c>
    </row>
    <row r="310" spans="1:4" x14ac:dyDescent="0.2">
      <c r="A310" s="187">
        <v>2021</v>
      </c>
      <c r="B310" s="26">
        <v>13</v>
      </c>
      <c r="C310" s="195">
        <v>18330</v>
      </c>
      <c r="D310" s="195">
        <v>19919</v>
      </c>
    </row>
    <row r="311" spans="1:4" x14ac:dyDescent="0.2">
      <c r="A311" s="187">
        <v>2021</v>
      </c>
      <c r="B311" s="26">
        <v>14</v>
      </c>
      <c r="C311" s="195">
        <v>19920</v>
      </c>
      <c r="D311" s="195">
        <v>21609</v>
      </c>
    </row>
    <row r="312" spans="1:4" x14ac:dyDescent="0.2">
      <c r="A312" s="187">
        <v>2021</v>
      </c>
      <c r="B312" s="26">
        <v>15</v>
      </c>
      <c r="C312" s="195">
        <v>21610</v>
      </c>
      <c r="D312" s="195">
        <v>23389</v>
      </c>
    </row>
    <row r="313" spans="1:4" x14ac:dyDescent="0.2">
      <c r="A313" s="187">
        <v>2021</v>
      </c>
      <c r="B313" s="26">
        <v>16</v>
      </c>
      <c r="C313" s="195">
        <v>23390</v>
      </c>
      <c r="D313" s="195">
        <v>25279</v>
      </c>
    </row>
    <row r="314" spans="1:4" x14ac:dyDescent="0.2">
      <c r="A314" s="187">
        <v>2021</v>
      </c>
      <c r="B314" s="26">
        <v>17</v>
      </c>
      <c r="C314" s="195">
        <v>25280</v>
      </c>
      <c r="D314" s="195">
        <v>27279</v>
      </c>
    </row>
    <row r="315" spans="1:4" x14ac:dyDescent="0.2">
      <c r="A315" s="187">
        <v>2021</v>
      </c>
      <c r="B315" s="26">
        <v>18</v>
      </c>
      <c r="C315" s="195">
        <v>27280</v>
      </c>
      <c r="D315" s="195">
        <v>29399</v>
      </c>
    </row>
    <row r="316" spans="1:4" x14ac:dyDescent="0.2">
      <c r="A316" s="187">
        <v>2021</v>
      </c>
      <c r="B316" s="26">
        <v>19</v>
      </c>
      <c r="C316" s="195">
        <v>29400</v>
      </c>
      <c r="D316" s="195">
        <v>31639</v>
      </c>
    </row>
    <row r="317" spans="1:4" x14ac:dyDescent="0.2">
      <c r="A317" s="187">
        <v>2021</v>
      </c>
      <c r="B317" s="26">
        <v>20</v>
      </c>
      <c r="C317" s="195">
        <v>31640</v>
      </c>
      <c r="D317" s="195">
        <v>33999</v>
      </c>
    </row>
    <row r="318" spans="1:4" x14ac:dyDescent="0.2">
      <c r="A318" s="187">
        <v>2021</v>
      </c>
      <c r="B318" s="26">
        <v>21</v>
      </c>
      <c r="C318" s="195">
        <v>34000</v>
      </c>
      <c r="D318" s="195">
        <v>36539</v>
      </c>
    </row>
    <row r="319" spans="1:4" x14ac:dyDescent="0.2">
      <c r="A319" s="187">
        <v>2021</v>
      </c>
      <c r="B319" s="26">
        <v>22</v>
      </c>
      <c r="C319" s="195">
        <v>36540</v>
      </c>
      <c r="D319" s="195">
        <v>39209</v>
      </c>
    </row>
    <row r="320" spans="1:4" x14ac:dyDescent="0.2">
      <c r="A320" s="187">
        <v>2021</v>
      </c>
      <c r="B320" s="26">
        <v>23</v>
      </c>
      <c r="C320" s="195">
        <v>39210</v>
      </c>
      <c r="D320" s="195">
        <v>42049</v>
      </c>
    </row>
    <row r="321" spans="1:4" x14ac:dyDescent="0.2">
      <c r="A321" s="187">
        <v>2021</v>
      </c>
      <c r="B321" s="26">
        <v>24</v>
      </c>
      <c r="C321" s="195">
        <v>42050</v>
      </c>
      <c r="D321" s="195">
        <v>45069</v>
      </c>
    </row>
    <row r="322" spans="1:4" x14ac:dyDescent="0.2">
      <c r="A322" s="187">
        <v>2021</v>
      </c>
      <c r="B322" s="26">
        <v>25</v>
      </c>
      <c r="C322" s="195">
        <v>45070</v>
      </c>
      <c r="D322" s="195">
        <v>48279</v>
      </c>
    </row>
    <row r="323" spans="1:4" x14ac:dyDescent="0.2">
      <c r="A323" s="187">
        <v>2021</v>
      </c>
      <c r="B323" s="26">
        <v>26</v>
      </c>
      <c r="C323" s="195">
        <v>48280</v>
      </c>
      <c r="D323" s="195">
        <v>51699</v>
      </c>
    </row>
    <row r="324" spans="1:4" x14ac:dyDescent="0.2">
      <c r="A324" s="187">
        <v>2021</v>
      </c>
      <c r="B324" s="26">
        <v>27</v>
      </c>
      <c r="C324" s="195">
        <v>51700</v>
      </c>
      <c r="D324" s="195">
        <v>55339</v>
      </c>
    </row>
    <row r="325" spans="1:4" x14ac:dyDescent="0.2">
      <c r="A325" s="187">
        <v>2021</v>
      </c>
      <c r="B325" s="26">
        <v>28</v>
      </c>
      <c r="C325" s="195">
        <v>55340</v>
      </c>
      <c r="D325" s="195">
        <v>59189</v>
      </c>
    </row>
    <row r="326" spans="1:4" x14ac:dyDescent="0.2">
      <c r="A326" s="187">
        <v>2021</v>
      </c>
      <c r="B326" s="26">
        <v>29</v>
      </c>
      <c r="C326" s="195">
        <v>59190</v>
      </c>
      <c r="D326" s="195">
        <v>63319</v>
      </c>
    </row>
    <row r="327" spans="1:4" x14ac:dyDescent="0.2">
      <c r="A327" s="187">
        <v>2021</v>
      </c>
      <c r="B327" s="26">
        <v>30</v>
      </c>
      <c r="C327" s="195">
        <v>63320</v>
      </c>
      <c r="D327" s="195">
        <v>67729</v>
      </c>
    </row>
    <row r="328" spans="1:4" x14ac:dyDescent="0.2">
      <c r="A328" s="187">
        <v>2021</v>
      </c>
      <c r="B328" s="26">
        <v>31</v>
      </c>
      <c r="C328" s="195">
        <v>67730</v>
      </c>
      <c r="D328" s="195">
        <v>72439</v>
      </c>
    </row>
    <row r="329" spans="1:4" x14ac:dyDescent="0.2">
      <c r="A329" s="187">
        <v>2021</v>
      </c>
      <c r="B329" s="26">
        <v>32</v>
      </c>
      <c r="C329" s="195">
        <v>72440</v>
      </c>
      <c r="D329" s="195">
        <v>77489</v>
      </c>
    </row>
    <row r="330" spans="1:4" x14ac:dyDescent="0.2">
      <c r="A330" s="187">
        <v>2021</v>
      </c>
      <c r="B330" s="26">
        <v>33</v>
      </c>
      <c r="C330" s="195">
        <v>77490</v>
      </c>
      <c r="D330" s="195">
        <v>82889</v>
      </c>
    </row>
    <row r="331" spans="1:4" x14ac:dyDescent="0.2">
      <c r="A331" s="187">
        <v>2021</v>
      </c>
      <c r="B331" s="26">
        <v>34</v>
      </c>
      <c r="C331" s="195">
        <v>82890</v>
      </c>
      <c r="D331" s="195">
        <v>88699</v>
      </c>
    </row>
    <row r="332" spans="1:4" x14ac:dyDescent="0.2">
      <c r="A332" s="187">
        <v>2021</v>
      </c>
      <c r="B332" s="26">
        <v>35</v>
      </c>
      <c r="C332" s="195">
        <v>88700</v>
      </c>
      <c r="D332" s="195">
        <v>94949</v>
      </c>
    </row>
    <row r="333" spans="1:4" x14ac:dyDescent="0.2">
      <c r="A333" s="187">
        <v>2021</v>
      </c>
      <c r="B333" s="26">
        <v>36</v>
      </c>
      <c r="C333" s="195">
        <v>94950</v>
      </c>
      <c r="D333" s="195">
        <v>101699</v>
      </c>
    </row>
    <row r="334" spans="1:4" x14ac:dyDescent="0.2">
      <c r="A334" s="187">
        <v>2021</v>
      </c>
      <c r="B334" s="26">
        <v>37</v>
      </c>
      <c r="C334" s="195">
        <v>101700</v>
      </c>
      <c r="D334" s="195">
        <v>108999</v>
      </c>
    </row>
    <row r="335" spans="1:4" x14ac:dyDescent="0.2">
      <c r="A335" s="187">
        <v>2021</v>
      </c>
      <c r="B335" s="26">
        <v>38</v>
      </c>
      <c r="C335" s="195">
        <v>109000</v>
      </c>
      <c r="D335" s="195">
        <v>116799</v>
      </c>
    </row>
    <row r="336" spans="1:4" x14ac:dyDescent="0.2">
      <c r="A336" s="187">
        <v>2021</v>
      </c>
      <c r="B336" s="26">
        <v>39</v>
      </c>
      <c r="C336" s="195">
        <v>116800</v>
      </c>
      <c r="D336" s="195">
        <v>125199</v>
      </c>
    </row>
    <row r="337" spans="1:4" x14ac:dyDescent="0.2">
      <c r="A337" s="187">
        <v>2021</v>
      </c>
      <c r="B337" s="26">
        <v>40</v>
      </c>
      <c r="C337" s="195">
        <v>125200</v>
      </c>
      <c r="D337" s="195">
        <v>134299</v>
      </c>
    </row>
    <row r="338" spans="1:4" x14ac:dyDescent="0.2">
      <c r="A338" s="187">
        <v>2021</v>
      </c>
      <c r="B338" s="26">
        <v>41</v>
      </c>
      <c r="C338" s="195">
        <v>134300</v>
      </c>
      <c r="D338" s="195">
        <v>144099</v>
      </c>
    </row>
    <row r="339" spans="1:4" x14ac:dyDescent="0.2">
      <c r="A339" s="187">
        <v>2021</v>
      </c>
      <c r="B339" s="26">
        <v>42</v>
      </c>
      <c r="C339" s="195">
        <v>144100</v>
      </c>
      <c r="D339" s="195">
        <v>154599</v>
      </c>
    </row>
    <row r="340" spans="1:4" x14ac:dyDescent="0.2">
      <c r="A340" s="187">
        <v>2021</v>
      </c>
      <c r="B340" s="26">
        <v>43</v>
      </c>
      <c r="C340" s="195">
        <v>154600</v>
      </c>
      <c r="D340" s="195">
        <v>165899</v>
      </c>
    </row>
    <row r="341" spans="1:4" x14ac:dyDescent="0.2">
      <c r="A341" s="187">
        <v>2021</v>
      </c>
      <c r="B341" s="26">
        <v>44</v>
      </c>
      <c r="C341" s="195">
        <v>165900</v>
      </c>
      <c r="D341" s="195">
        <v>178299</v>
      </c>
    </row>
    <row r="342" spans="1:4" x14ac:dyDescent="0.2">
      <c r="A342" s="187">
        <v>2021</v>
      </c>
      <c r="B342" s="26">
        <v>45</v>
      </c>
      <c r="C342" s="195">
        <v>178300</v>
      </c>
      <c r="D342" s="195">
        <v>191699</v>
      </c>
    </row>
    <row r="343" spans="1:4" x14ac:dyDescent="0.2">
      <c r="A343" s="187">
        <v>2021</v>
      </c>
      <c r="B343" s="26">
        <v>46</v>
      </c>
      <c r="C343" s="195">
        <v>191700</v>
      </c>
      <c r="D343" s="195">
        <v>206099</v>
      </c>
    </row>
    <row r="344" spans="1:4" x14ac:dyDescent="0.2">
      <c r="A344" s="187">
        <v>2021</v>
      </c>
      <c r="B344" s="26">
        <v>47</v>
      </c>
      <c r="C344" s="195">
        <v>206100</v>
      </c>
      <c r="D344" s="195">
        <v>221799</v>
      </c>
    </row>
    <row r="345" spans="1:4" x14ac:dyDescent="0.2">
      <c r="A345" s="187">
        <v>2021</v>
      </c>
      <c r="B345" s="26">
        <v>48</v>
      </c>
      <c r="C345" s="195">
        <v>221800</v>
      </c>
      <c r="D345" s="195">
        <v>239299</v>
      </c>
    </row>
    <row r="346" spans="1:4" x14ac:dyDescent="0.2">
      <c r="A346" s="187">
        <v>2021</v>
      </c>
      <c r="B346" s="26">
        <v>49</v>
      </c>
      <c r="C346" s="195">
        <v>239300</v>
      </c>
      <c r="D346" s="195">
        <v>258099</v>
      </c>
    </row>
    <row r="347" spans="1:4" x14ac:dyDescent="0.2">
      <c r="A347" s="187">
        <v>2021</v>
      </c>
      <c r="B347" s="26">
        <v>50</v>
      </c>
      <c r="C347" s="195">
        <v>258100</v>
      </c>
      <c r="D347" s="195">
        <v>278699</v>
      </c>
    </row>
    <row r="348" spans="1:4" x14ac:dyDescent="0.2">
      <c r="A348" s="187">
        <v>2021</v>
      </c>
      <c r="B348" s="26">
        <v>51</v>
      </c>
      <c r="C348" s="195">
        <v>278700</v>
      </c>
      <c r="D348" s="195">
        <v>301599</v>
      </c>
    </row>
    <row r="349" spans="1:4" x14ac:dyDescent="0.2">
      <c r="A349" s="187">
        <v>2021</v>
      </c>
      <c r="B349" s="26">
        <v>52</v>
      </c>
      <c r="C349" s="195">
        <v>301600</v>
      </c>
      <c r="D349" s="195">
        <v>326999</v>
      </c>
    </row>
    <row r="350" spans="1:4" x14ac:dyDescent="0.2">
      <c r="A350" s="187">
        <v>2021</v>
      </c>
      <c r="B350" s="26">
        <v>53</v>
      </c>
      <c r="C350" s="195">
        <v>327000</v>
      </c>
      <c r="D350" s="195">
        <v>355599</v>
      </c>
    </row>
    <row r="351" spans="1:4" x14ac:dyDescent="0.2">
      <c r="A351" s="187">
        <v>2021</v>
      </c>
      <c r="B351" s="26">
        <v>54</v>
      </c>
      <c r="C351" s="195">
        <v>355600</v>
      </c>
      <c r="D351" s="195">
        <v>387199</v>
      </c>
    </row>
    <row r="352" spans="1:4" x14ac:dyDescent="0.2">
      <c r="A352" s="187">
        <v>2021</v>
      </c>
      <c r="B352" s="26">
        <v>55</v>
      </c>
      <c r="C352" s="195">
        <v>387200</v>
      </c>
      <c r="D352" s="195">
        <v>422799</v>
      </c>
    </row>
    <row r="353" spans="1:4" x14ac:dyDescent="0.2">
      <c r="A353" s="187">
        <v>2021</v>
      </c>
      <c r="B353" s="26">
        <v>56</v>
      </c>
      <c r="C353" s="195">
        <v>422800</v>
      </c>
      <c r="D353" s="195">
        <v>463299</v>
      </c>
    </row>
    <row r="354" spans="1:4" x14ac:dyDescent="0.2">
      <c r="A354" s="187">
        <v>2021</v>
      </c>
      <c r="B354" s="26">
        <v>57</v>
      </c>
      <c r="C354" s="195">
        <v>463300</v>
      </c>
      <c r="D354" s="195">
        <v>509099</v>
      </c>
    </row>
    <row r="355" spans="1:4" x14ac:dyDescent="0.2">
      <c r="A355" s="187">
        <v>2021</v>
      </c>
      <c r="B355" s="26">
        <v>58</v>
      </c>
      <c r="C355" s="195">
        <v>509100</v>
      </c>
      <c r="D355" s="195">
        <v>561799</v>
      </c>
    </row>
    <row r="356" spans="1:4" x14ac:dyDescent="0.2">
      <c r="A356" s="187">
        <v>2021</v>
      </c>
      <c r="B356" s="26">
        <v>59</v>
      </c>
      <c r="C356" s="195">
        <v>561800</v>
      </c>
      <c r="D356" s="195">
        <v>622699</v>
      </c>
    </row>
    <row r="357" spans="1:4" x14ac:dyDescent="0.2">
      <c r="A357" s="187">
        <v>2021</v>
      </c>
      <c r="B357" s="26">
        <v>60</v>
      </c>
      <c r="C357" s="195">
        <v>622700</v>
      </c>
      <c r="D357" s="195">
        <v>693899</v>
      </c>
    </row>
    <row r="358" spans="1:4" x14ac:dyDescent="0.2">
      <c r="A358" s="187">
        <v>2021</v>
      </c>
      <c r="B358" s="26">
        <v>61</v>
      </c>
      <c r="C358" s="195">
        <v>693900</v>
      </c>
      <c r="D358" s="195">
        <v>777399</v>
      </c>
    </row>
    <row r="359" spans="1:4" x14ac:dyDescent="0.2">
      <c r="A359" s="187">
        <v>2021</v>
      </c>
      <c r="B359" s="26">
        <v>62</v>
      </c>
      <c r="C359" s="195">
        <v>777400</v>
      </c>
      <c r="D359" s="195">
        <v>876499</v>
      </c>
    </row>
    <row r="360" spans="1:4" x14ac:dyDescent="0.2">
      <c r="A360" s="187">
        <v>2021</v>
      </c>
      <c r="B360" s="26">
        <v>63</v>
      </c>
      <c r="C360" s="195">
        <v>876500</v>
      </c>
      <c r="D360" s="195">
        <v>996999</v>
      </c>
    </row>
    <row r="361" spans="1:4" x14ac:dyDescent="0.2">
      <c r="A361" s="187">
        <v>2021</v>
      </c>
      <c r="B361" s="26">
        <v>64</v>
      </c>
      <c r="C361" s="195">
        <v>997000</v>
      </c>
      <c r="D361" s="195">
        <v>1145999</v>
      </c>
    </row>
    <row r="362" spans="1:4" x14ac:dyDescent="0.2">
      <c r="A362" s="187">
        <v>2021</v>
      </c>
      <c r="B362" s="26">
        <v>65</v>
      </c>
      <c r="C362" s="195">
        <v>1146000</v>
      </c>
      <c r="D362" s="195">
        <v>1330999</v>
      </c>
    </row>
    <row r="363" spans="1:4" x14ac:dyDescent="0.2">
      <c r="A363" s="187">
        <v>2021</v>
      </c>
      <c r="B363" s="26">
        <v>66</v>
      </c>
      <c r="C363" s="195">
        <v>1331000</v>
      </c>
      <c r="D363" s="195">
        <v>1570999</v>
      </c>
    </row>
    <row r="364" spans="1:4" x14ac:dyDescent="0.2">
      <c r="A364" s="187">
        <v>2021</v>
      </c>
      <c r="B364" s="26">
        <v>67</v>
      </c>
      <c r="C364" s="195">
        <v>1571000</v>
      </c>
      <c r="D364" s="195">
        <v>1886999</v>
      </c>
    </row>
    <row r="365" spans="1:4" x14ac:dyDescent="0.2">
      <c r="A365" s="187">
        <v>2021</v>
      </c>
      <c r="B365" s="26">
        <v>68</v>
      </c>
      <c r="C365" s="195">
        <v>1887000</v>
      </c>
      <c r="D365" s="195">
        <v>2327999</v>
      </c>
    </row>
    <row r="366" spans="1:4" x14ac:dyDescent="0.2">
      <c r="A366" s="187">
        <v>2021</v>
      </c>
      <c r="B366" s="26">
        <v>69</v>
      </c>
      <c r="C366" s="195">
        <v>2328000</v>
      </c>
      <c r="D366" s="195">
        <v>2977999</v>
      </c>
    </row>
    <row r="367" spans="1:4" x14ac:dyDescent="0.2">
      <c r="A367" s="187">
        <v>2021</v>
      </c>
      <c r="B367" s="26">
        <v>70</v>
      </c>
      <c r="C367" s="195">
        <v>2978000</v>
      </c>
      <c r="D367" s="195">
        <v>4049999</v>
      </c>
    </row>
    <row r="368" spans="1:4" x14ac:dyDescent="0.2">
      <c r="A368" s="187">
        <v>2021</v>
      </c>
      <c r="B368" s="26">
        <v>71</v>
      </c>
      <c r="C368" s="195">
        <v>4050000</v>
      </c>
      <c r="D368" s="195">
        <v>6070999</v>
      </c>
    </row>
    <row r="369" spans="1:4" x14ac:dyDescent="0.2">
      <c r="A369" s="187">
        <v>2021</v>
      </c>
      <c r="B369" s="26">
        <v>72</v>
      </c>
      <c r="C369" s="195">
        <v>6071000</v>
      </c>
      <c r="D369" s="195">
        <v>11109999</v>
      </c>
    </row>
    <row r="370" spans="1:4" x14ac:dyDescent="0.2">
      <c r="A370" s="187">
        <v>2021</v>
      </c>
      <c r="B370" s="26">
        <v>73</v>
      </c>
      <c r="C370" s="195">
        <v>11110000</v>
      </c>
      <c r="D370" s="195">
        <v>28419999</v>
      </c>
    </row>
    <row r="371" spans="1:4" x14ac:dyDescent="0.2">
      <c r="A371" s="187">
        <v>2021</v>
      </c>
      <c r="B371" s="26">
        <v>74</v>
      </c>
      <c r="C371" s="195">
        <v>28420000</v>
      </c>
      <c r="D371" s="195">
        <v>999999999</v>
      </c>
    </row>
    <row r="372" spans="1:4" x14ac:dyDescent="0.2">
      <c r="A372" s="25">
        <v>2022</v>
      </c>
      <c r="B372" s="26">
        <v>1</v>
      </c>
      <c r="C372" s="195">
        <v>5120</v>
      </c>
      <c r="D372" s="195">
        <v>5979</v>
      </c>
    </row>
    <row r="373" spans="1:4" x14ac:dyDescent="0.2">
      <c r="A373" s="187">
        <v>2022</v>
      </c>
      <c r="B373" s="26">
        <v>2</v>
      </c>
      <c r="C373" s="195">
        <v>5980</v>
      </c>
      <c r="D373" s="195">
        <v>6759</v>
      </c>
    </row>
    <row r="374" spans="1:4" x14ac:dyDescent="0.2">
      <c r="A374" s="187">
        <v>2022</v>
      </c>
      <c r="B374" s="26">
        <v>3</v>
      </c>
      <c r="C374" s="195">
        <v>6760</v>
      </c>
      <c r="D374" s="195">
        <v>7609</v>
      </c>
    </row>
    <row r="375" spans="1:4" x14ac:dyDescent="0.2">
      <c r="A375" s="187">
        <v>2022</v>
      </c>
      <c r="B375" s="26">
        <v>4</v>
      </c>
      <c r="C375" s="195">
        <v>7610</v>
      </c>
      <c r="D375" s="195">
        <v>8529</v>
      </c>
    </row>
    <row r="376" spans="1:4" x14ac:dyDescent="0.2">
      <c r="A376" s="187">
        <v>2022</v>
      </c>
      <c r="B376" s="26">
        <v>5</v>
      </c>
      <c r="C376" s="195">
        <v>8530</v>
      </c>
      <c r="D376" s="195">
        <v>9499</v>
      </c>
    </row>
    <row r="377" spans="1:4" x14ac:dyDescent="0.2">
      <c r="A377" s="187">
        <v>2022</v>
      </c>
      <c r="B377" s="26">
        <v>6</v>
      </c>
      <c r="C377" s="195">
        <v>9500</v>
      </c>
      <c r="D377" s="195">
        <v>10539</v>
      </c>
    </row>
    <row r="378" spans="1:4" x14ac:dyDescent="0.2">
      <c r="A378" s="187">
        <v>2022</v>
      </c>
      <c r="B378" s="26">
        <v>7</v>
      </c>
      <c r="C378" s="195">
        <v>10540</v>
      </c>
      <c r="D378" s="195">
        <v>11659</v>
      </c>
    </row>
    <row r="379" spans="1:4" x14ac:dyDescent="0.2">
      <c r="A379" s="187">
        <v>2022</v>
      </c>
      <c r="B379" s="26">
        <v>8</v>
      </c>
      <c r="C379" s="195">
        <v>11660</v>
      </c>
      <c r="D379" s="195">
        <v>12839</v>
      </c>
    </row>
    <row r="380" spans="1:4" x14ac:dyDescent="0.2">
      <c r="A380" s="187">
        <v>2022</v>
      </c>
      <c r="B380" s="26">
        <v>9</v>
      </c>
      <c r="C380" s="195">
        <v>12840</v>
      </c>
      <c r="D380" s="195">
        <v>14099</v>
      </c>
    </row>
    <row r="381" spans="1:4" x14ac:dyDescent="0.2">
      <c r="A381" s="187">
        <v>2022</v>
      </c>
      <c r="B381" s="26">
        <v>10</v>
      </c>
      <c r="C381" s="195">
        <v>14100</v>
      </c>
      <c r="D381" s="195">
        <v>15419</v>
      </c>
    </row>
    <row r="382" spans="1:4" x14ac:dyDescent="0.2">
      <c r="A382" s="187">
        <v>2022</v>
      </c>
      <c r="B382" s="26">
        <v>11</v>
      </c>
      <c r="C382" s="195">
        <v>15420</v>
      </c>
      <c r="D382" s="195">
        <v>16819</v>
      </c>
    </row>
    <row r="383" spans="1:4" x14ac:dyDescent="0.2">
      <c r="A383" s="187">
        <v>2022</v>
      </c>
      <c r="B383" s="26">
        <v>12</v>
      </c>
      <c r="C383" s="195">
        <v>16820</v>
      </c>
      <c r="D383" s="195">
        <v>18329</v>
      </c>
    </row>
    <row r="384" spans="1:4" x14ac:dyDescent="0.2">
      <c r="A384" s="187">
        <v>2022</v>
      </c>
      <c r="B384" s="26">
        <v>13</v>
      </c>
      <c r="C384" s="195">
        <v>18330</v>
      </c>
      <c r="D384" s="195">
        <v>19919</v>
      </c>
    </row>
    <row r="385" spans="1:4" x14ac:dyDescent="0.2">
      <c r="A385" s="187">
        <v>2022</v>
      </c>
      <c r="B385" s="26">
        <v>14</v>
      </c>
      <c r="C385" s="195">
        <v>19920</v>
      </c>
      <c r="D385" s="195">
        <v>21609</v>
      </c>
    </row>
    <row r="386" spans="1:4" x14ac:dyDescent="0.2">
      <c r="A386" s="187">
        <v>2022</v>
      </c>
      <c r="B386" s="26">
        <v>15</v>
      </c>
      <c r="C386" s="195">
        <v>21610</v>
      </c>
      <c r="D386" s="195">
        <v>23389</v>
      </c>
    </row>
    <row r="387" spans="1:4" x14ac:dyDescent="0.2">
      <c r="A387" s="187">
        <v>2022</v>
      </c>
      <c r="B387" s="26">
        <v>16</v>
      </c>
      <c r="C387" s="195">
        <v>23390</v>
      </c>
      <c r="D387" s="195">
        <v>25279</v>
      </c>
    </row>
    <row r="388" spans="1:4" x14ac:dyDescent="0.2">
      <c r="A388" s="187">
        <v>2022</v>
      </c>
      <c r="B388" s="26">
        <v>17</v>
      </c>
      <c r="C388" s="195">
        <v>25280</v>
      </c>
      <c r="D388" s="195">
        <v>27279</v>
      </c>
    </row>
    <row r="389" spans="1:4" x14ac:dyDescent="0.2">
      <c r="A389" s="187">
        <v>2022</v>
      </c>
      <c r="B389" s="26">
        <v>18</v>
      </c>
      <c r="C389" s="195">
        <v>27280</v>
      </c>
      <c r="D389" s="195">
        <v>29399</v>
      </c>
    </row>
    <row r="390" spans="1:4" x14ac:dyDescent="0.2">
      <c r="A390" s="187">
        <v>2022</v>
      </c>
      <c r="B390" s="26">
        <v>19</v>
      </c>
      <c r="C390" s="195">
        <v>29400</v>
      </c>
      <c r="D390" s="195">
        <v>31639</v>
      </c>
    </row>
    <row r="391" spans="1:4" x14ac:dyDescent="0.2">
      <c r="A391" s="187">
        <v>2022</v>
      </c>
      <c r="B391" s="26">
        <v>20</v>
      </c>
      <c r="C391" s="195">
        <v>31640</v>
      </c>
      <c r="D391" s="195">
        <v>33999</v>
      </c>
    </row>
    <row r="392" spans="1:4" x14ac:dyDescent="0.2">
      <c r="A392" s="187">
        <v>2022</v>
      </c>
      <c r="B392" s="26">
        <v>21</v>
      </c>
      <c r="C392" s="195">
        <v>34000</v>
      </c>
      <c r="D392" s="195">
        <v>36539</v>
      </c>
    </row>
    <row r="393" spans="1:4" x14ac:dyDescent="0.2">
      <c r="A393" s="187">
        <v>2022</v>
      </c>
      <c r="B393" s="26">
        <v>22</v>
      </c>
      <c r="C393" s="195">
        <v>36540</v>
      </c>
      <c r="D393" s="195">
        <v>39209</v>
      </c>
    </row>
    <row r="394" spans="1:4" x14ac:dyDescent="0.2">
      <c r="A394" s="187">
        <v>2022</v>
      </c>
      <c r="B394" s="26">
        <v>23</v>
      </c>
      <c r="C394" s="195">
        <v>39210</v>
      </c>
      <c r="D394" s="195">
        <v>42049</v>
      </c>
    </row>
    <row r="395" spans="1:4" x14ac:dyDescent="0.2">
      <c r="A395" s="187">
        <v>2022</v>
      </c>
      <c r="B395" s="26">
        <v>24</v>
      </c>
      <c r="C395" s="195">
        <v>42050</v>
      </c>
      <c r="D395" s="195">
        <v>45069</v>
      </c>
    </row>
    <row r="396" spans="1:4" x14ac:dyDescent="0.2">
      <c r="A396" s="187">
        <v>2022</v>
      </c>
      <c r="B396" s="26">
        <v>25</v>
      </c>
      <c r="C396" s="195">
        <v>45070</v>
      </c>
      <c r="D396" s="195">
        <v>48279</v>
      </c>
    </row>
    <row r="397" spans="1:4" x14ac:dyDescent="0.2">
      <c r="A397" s="187">
        <v>2022</v>
      </c>
      <c r="B397" s="26">
        <v>26</v>
      </c>
      <c r="C397" s="195">
        <v>48280</v>
      </c>
      <c r="D397" s="195">
        <v>51699</v>
      </c>
    </row>
    <row r="398" spans="1:4" x14ac:dyDescent="0.2">
      <c r="A398" s="187">
        <v>2022</v>
      </c>
      <c r="B398" s="26">
        <v>27</v>
      </c>
      <c r="C398" s="195">
        <v>51700</v>
      </c>
      <c r="D398" s="195">
        <v>55339</v>
      </c>
    </row>
    <row r="399" spans="1:4" x14ac:dyDescent="0.2">
      <c r="A399" s="187">
        <v>2022</v>
      </c>
      <c r="B399" s="26">
        <v>28</v>
      </c>
      <c r="C399" s="195">
        <v>55340</v>
      </c>
      <c r="D399" s="195">
        <v>59189</v>
      </c>
    </row>
    <row r="400" spans="1:4" x14ac:dyDescent="0.2">
      <c r="A400" s="187">
        <v>2022</v>
      </c>
      <c r="B400" s="26">
        <v>29</v>
      </c>
      <c r="C400" s="195">
        <v>59190</v>
      </c>
      <c r="D400" s="195">
        <v>63319</v>
      </c>
    </row>
    <row r="401" spans="1:4" x14ac:dyDescent="0.2">
      <c r="A401" s="187">
        <v>2022</v>
      </c>
      <c r="B401" s="26">
        <v>30</v>
      </c>
      <c r="C401" s="195">
        <v>63320</v>
      </c>
      <c r="D401" s="195">
        <v>67729</v>
      </c>
    </row>
    <row r="402" spans="1:4" x14ac:dyDescent="0.2">
      <c r="A402" s="187">
        <v>2022</v>
      </c>
      <c r="B402" s="26">
        <v>31</v>
      </c>
      <c r="C402" s="195">
        <v>67730</v>
      </c>
      <c r="D402" s="195">
        <v>72439</v>
      </c>
    </row>
    <row r="403" spans="1:4" x14ac:dyDescent="0.2">
      <c r="A403" s="187">
        <v>2022</v>
      </c>
      <c r="B403" s="26">
        <v>32</v>
      </c>
      <c r="C403" s="195">
        <v>72440</v>
      </c>
      <c r="D403" s="195">
        <v>77489</v>
      </c>
    </row>
    <row r="404" spans="1:4" x14ac:dyDescent="0.2">
      <c r="A404" s="187">
        <v>2022</v>
      </c>
      <c r="B404" s="26">
        <v>33</v>
      </c>
      <c r="C404" s="195">
        <v>77490</v>
      </c>
      <c r="D404" s="195">
        <v>82889</v>
      </c>
    </row>
    <row r="405" spans="1:4" x14ac:dyDescent="0.2">
      <c r="A405" s="187">
        <v>2022</v>
      </c>
      <c r="B405" s="26">
        <v>34</v>
      </c>
      <c r="C405" s="195">
        <v>82890</v>
      </c>
      <c r="D405" s="195">
        <v>88699</v>
      </c>
    </row>
    <row r="406" spans="1:4" x14ac:dyDescent="0.2">
      <c r="A406" s="187">
        <v>2022</v>
      </c>
      <c r="B406" s="26">
        <v>35</v>
      </c>
      <c r="C406" s="195">
        <v>88700</v>
      </c>
      <c r="D406" s="195">
        <v>94949</v>
      </c>
    </row>
    <row r="407" spans="1:4" x14ac:dyDescent="0.2">
      <c r="A407" s="187">
        <v>2022</v>
      </c>
      <c r="B407" s="26">
        <v>36</v>
      </c>
      <c r="C407" s="195">
        <v>94950</v>
      </c>
      <c r="D407" s="195">
        <v>101699</v>
      </c>
    </row>
    <row r="408" spans="1:4" x14ac:dyDescent="0.2">
      <c r="A408" s="187">
        <v>2022</v>
      </c>
      <c r="B408" s="26">
        <v>37</v>
      </c>
      <c r="C408" s="195">
        <v>101700</v>
      </c>
      <c r="D408" s="195">
        <v>108999</v>
      </c>
    </row>
    <row r="409" spans="1:4" x14ac:dyDescent="0.2">
      <c r="A409" s="187">
        <v>2022</v>
      </c>
      <c r="B409" s="26">
        <v>38</v>
      </c>
      <c r="C409" s="195">
        <v>109000</v>
      </c>
      <c r="D409" s="195">
        <v>116799</v>
      </c>
    </row>
    <row r="410" spans="1:4" x14ac:dyDescent="0.2">
      <c r="A410" s="187">
        <v>2022</v>
      </c>
      <c r="B410" s="26">
        <v>39</v>
      </c>
      <c r="C410" s="195">
        <v>116800</v>
      </c>
      <c r="D410" s="195">
        <v>125199</v>
      </c>
    </row>
    <row r="411" spans="1:4" x14ac:dyDescent="0.2">
      <c r="A411" s="187">
        <v>2022</v>
      </c>
      <c r="B411" s="26">
        <v>40</v>
      </c>
      <c r="C411" s="195">
        <v>125200</v>
      </c>
      <c r="D411" s="195">
        <v>134299</v>
      </c>
    </row>
    <row r="412" spans="1:4" x14ac:dyDescent="0.2">
      <c r="A412" s="187">
        <v>2022</v>
      </c>
      <c r="B412" s="26">
        <v>41</v>
      </c>
      <c r="C412" s="195">
        <v>134300</v>
      </c>
      <c r="D412" s="195">
        <v>144099</v>
      </c>
    </row>
    <row r="413" spans="1:4" x14ac:dyDescent="0.2">
      <c r="A413" s="187">
        <v>2022</v>
      </c>
      <c r="B413" s="26">
        <v>42</v>
      </c>
      <c r="C413" s="195">
        <v>144100</v>
      </c>
      <c r="D413" s="195">
        <v>154599</v>
      </c>
    </row>
    <row r="414" spans="1:4" x14ac:dyDescent="0.2">
      <c r="A414" s="187">
        <v>2022</v>
      </c>
      <c r="B414" s="26">
        <v>43</v>
      </c>
      <c r="C414" s="195">
        <v>154600</v>
      </c>
      <c r="D414" s="195">
        <v>165899</v>
      </c>
    </row>
    <row r="415" spans="1:4" x14ac:dyDescent="0.2">
      <c r="A415" s="187">
        <v>2022</v>
      </c>
      <c r="B415" s="26">
        <v>44</v>
      </c>
      <c r="C415" s="195">
        <v>165900</v>
      </c>
      <c r="D415" s="195">
        <v>178299</v>
      </c>
    </row>
    <row r="416" spans="1:4" x14ac:dyDescent="0.2">
      <c r="A416" s="187">
        <v>2022</v>
      </c>
      <c r="B416" s="26">
        <v>45</v>
      </c>
      <c r="C416" s="195">
        <v>178300</v>
      </c>
      <c r="D416" s="195">
        <v>191699</v>
      </c>
    </row>
    <row r="417" spans="1:4" x14ac:dyDescent="0.2">
      <c r="A417" s="187">
        <v>2022</v>
      </c>
      <c r="B417" s="26">
        <v>46</v>
      </c>
      <c r="C417" s="195">
        <v>191700</v>
      </c>
      <c r="D417" s="195">
        <v>206099</v>
      </c>
    </row>
    <row r="418" spans="1:4" x14ac:dyDescent="0.2">
      <c r="A418" s="187">
        <v>2022</v>
      </c>
      <c r="B418" s="26">
        <v>47</v>
      </c>
      <c r="C418" s="195">
        <v>206100</v>
      </c>
      <c r="D418" s="195">
        <v>221799</v>
      </c>
    </row>
    <row r="419" spans="1:4" x14ac:dyDescent="0.2">
      <c r="A419" s="187">
        <v>2022</v>
      </c>
      <c r="B419" s="26">
        <v>48</v>
      </c>
      <c r="C419" s="195">
        <v>221800</v>
      </c>
      <c r="D419" s="195">
        <v>239299</v>
      </c>
    </row>
    <row r="420" spans="1:4" x14ac:dyDescent="0.2">
      <c r="A420" s="187">
        <v>2022</v>
      </c>
      <c r="B420" s="26">
        <v>49</v>
      </c>
      <c r="C420" s="195">
        <v>239300</v>
      </c>
      <c r="D420" s="195">
        <v>258099</v>
      </c>
    </row>
    <row r="421" spans="1:4" x14ac:dyDescent="0.2">
      <c r="A421" s="187">
        <v>2022</v>
      </c>
      <c r="B421" s="26">
        <v>50</v>
      </c>
      <c r="C421" s="195">
        <v>258100</v>
      </c>
      <c r="D421" s="195">
        <v>278699</v>
      </c>
    </row>
    <row r="422" spans="1:4" x14ac:dyDescent="0.2">
      <c r="A422" s="187">
        <v>2022</v>
      </c>
      <c r="B422" s="26">
        <v>51</v>
      </c>
      <c r="C422" s="195">
        <v>278700</v>
      </c>
      <c r="D422" s="195">
        <v>301599</v>
      </c>
    </row>
    <row r="423" spans="1:4" x14ac:dyDescent="0.2">
      <c r="A423" s="187">
        <v>2022</v>
      </c>
      <c r="B423" s="26">
        <v>52</v>
      </c>
      <c r="C423" s="195">
        <v>301600</v>
      </c>
      <c r="D423" s="195">
        <v>326999</v>
      </c>
    </row>
    <row r="424" spans="1:4" x14ac:dyDescent="0.2">
      <c r="A424" s="187">
        <v>2022</v>
      </c>
      <c r="B424" s="26">
        <v>53</v>
      </c>
      <c r="C424" s="195">
        <v>327000</v>
      </c>
      <c r="D424" s="195">
        <v>355599</v>
      </c>
    </row>
    <row r="425" spans="1:4" x14ac:dyDescent="0.2">
      <c r="A425" s="187">
        <v>2022</v>
      </c>
      <c r="B425" s="26">
        <v>54</v>
      </c>
      <c r="C425" s="195">
        <v>355600</v>
      </c>
      <c r="D425" s="195">
        <v>387199</v>
      </c>
    </row>
    <row r="426" spans="1:4" x14ac:dyDescent="0.2">
      <c r="A426" s="187">
        <v>2022</v>
      </c>
      <c r="B426" s="26">
        <v>55</v>
      </c>
      <c r="C426" s="195">
        <v>387200</v>
      </c>
      <c r="D426" s="195">
        <v>422799</v>
      </c>
    </row>
    <row r="427" spans="1:4" x14ac:dyDescent="0.2">
      <c r="A427" s="187">
        <v>2022</v>
      </c>
      <c r="B427" s="26">
        <v>56</v>
      </c>
      <c r="C427" s="195">
        <v>422800</v>
      </c>
      <c r="D427" s="195">
        <v>463299</v>
      </c>
    </row>
    <row r="428" spans="1:4" x14ac:dyDescent="0.2">
      <c r="A428" s="187">
        <v>2022</v>
      </c>
      <c r="B428" s="26">
        <v>57</v>
      </c>
      <c r="C428" s="195">
        <v>463300</v>
      </c>
      <c r="D428" s="195">
        <v>509099</v>
      </c>
    </row>
    <row r="429" spans="1:4" x14ac:dyDescent="0.2">
      <c r="A429" s="187">
        <v>2022</v>
      </c>
      <c r="B429" s="26">
        <v>58</v>
      </c>
      <c r="C429" s="195">
        <v>509100</v>
      </c>
      <c r="D429" s="195">
        <v>561799</v>
      </c>
    </row>
    <row r="430" spans="1:4" x14ac:dyDescent="0.2">
      <c r="A430" s="187">
        <v>2022</v>
      </c>
      <c r="B430" s="26">
        <v>59</v>
      </c>
      <c r="C430" s="195">
        <v>561800</v>
      </c>
      <c r="D430" s="195">
        <v>622699</v>
      </c>
    </row>
    <row r="431" spans="1:4" x14ac:dyDescent="0.2">
      <c r="A431" s="187">
        <v>2022</v>
      </c>
      <c r="B431" s="26">
        <v>60</v>
      </c>
      <c r="C431" s="195">
        <v>622700</v>
      </c>
      <c r="D431" s="195">
        <v>693899</v>
      </c>
    </row>
    <row r="432" spans="1:4" x14ac:dyDescent="0.2">
      <c r="A432" s="187">
        <v>2022</v>
      </c>
      <c r="B432" s="26">
        <v>61</v>
      </c>
      <c r="C432" s="195">
        <v>693900</v>
      </c>
      <c r="D432" s="195">
        <v>777399</v>
      </c>
    </row>
    <row r="433" spans="1:4" x14ac:dyDescent="0.2">
      <c r="A433" s="187">
        <v>2022</v>
      </c>
      <c r="B433" s="26">
        <v>62</v>
      </c>
      <c r="C433" s="195">
        <v>777400</v>
      </c>
      <c r="D433" s="195">
        <v>876499</v>
      </c>
    </row>
    <row r="434" spans="1:4" x14ac:dyDescent="0.2">
      <c r="A434" s="187">
        <v>2022</v>
      </c>
      <c r="B434" s="26">
        <v>63</v>
      </c>
      <c r="C434" s="195">
        <v>876500</v>
      </c>
      <c r="D434" s="195">
        <v>996999</v>
      </c>
    </row>
    <row r="435" spans="1:4" x14ac:dyDescent="0.2">
      <c r="A435" s="187">
        <v>2022</v>
      </c>
      <c r="B435" s="26">
        <v>64</v>
      </c>
      <c r="C435" s="195">
        <v>997000</v>
      </c>
      <c r="D435" s="195">
        <v>1145999</v>
      </c>
    </row>
    <row r="436" spans="1:4" x14ac:dyDescent="0.2">
      <c r="A436" s="187">
        <v>2022</v>
      </c>
      <c r="B436" s="26">
        <v>65</v>
      </c>
      <c r="C436" s="195">
        <v>1146000</v>
      </c>
      <c r="D436" s="195">
        <v>1330999</v>
      </c>
    </row>
    <row r="437" spans="1:4" x14ac:dyDescent="0.2">
      <c r="A437" s="187">
        <v>2022</v>
      </c>
      <c r="B437" s="26">
        <v>66</v>
      </c>
      <c r="C437" s="195">
        <v>1331000</v>
      </c>
      <c r="D437" s="195">
        <v>1570999</v>
      </c>
    </row>
    <row r="438" spans="1:4" x14ac:dyDescent="0.2">
      <c r="A438" s="187">
        <v>2022</v>
      </c>
      <c r="B438" s="26">
        <v>67</v>
      </c>
      <c r="C438" s="195">
        <v>1571000</v>
      </c>
      <c r="D438" s="195">
        <v>1886999</v>
      </c>
    </row>
    <row r="439" spans="1:4" x14ac:dyDescent="0.2">
      <c r="A439" s="187">
        <v>2022</v>
      </c>
      <c r="B439" s="26">
        <v>68</v>
      </c>
      <c r="C439" s="195">
        <v>1887000</v>
      </c>
      <c r="D439" s="195">
        <v>2327999</v>
      </c>
    </row>
    <row r="440" spans="1:4" x14ac:dyDescent="0.2">
      <c r="A440" s="187">
        <v>2022</v>
      </c>
      <c r="B440" s="26">
        <v>69</v>
      </c>
      <c r="C440" s="195">
        <v>2328000</v>
      </c>
      <c r="D440" s="195">
        <v>2977999</v>
      </c>
    </row>
    <row r="441" spans="1:4" x14ac:dyDescent="0.2">
      <c r="A441" s="187">
        <v>2022</v>
      </c>
      <c r="B441" s="26">
        <v>70</v>
      </c>
      <c r="C441" s="195">
        <v>2978000</v>
      </c>
      <c r="D441" s="195">
        <v>4049999</v>
      </c>
    </row>
    <row r="442" spans="1:4" x14ac:dyDescent="0.2">
      <c r="A442" s="187">
        <v>2022</v>
      </c>
      <c r="B442" s="26">
        <v>71</v>
      </c>
      <c r="C442" s="195">
        <v>4050000</v>
      </c>
      <c r="D442" s="195">
        <v>6070999</v>
      </c>
    </row>
    <row r="443" spans="1:4" x14ac:dyDescent="0.2">
      <c r="A443" s="187">
        <v>2022</v>
      </c>
      <c r="B443" s="26">
        <v>72</v>
      </c>
      <c r="C443" s="195">
        <v>6071000</v>
      </c>
      <c r="D443" s="195">
        <v>11109999</v>
      </c>
    </row>
    <row r="444" spans="1:4" x14ac:dyDescent="0.2">
      <c r="A444" s="187">
        <v>2022</v>
      </c>
      <c r="B444" s="26">
        <v>73</v>
      </c>
      <c r="C444" s="195">
        <v>11110000</v>
      </c>
      <c r="D444" s="195">
        <v>28419999</v>
      </c>
    </row>
    <row r="445" spans="1:4" x14ac:dyDescent="0.2">
      <c r="A445" s="187">
        <v>2022</v>
      </c>
      <c r="B445" s="26">
        <v>74</v>
      </c>
      <c r="C445" s="195">
        <v>28420000</v>
      </c>
      <c r="D445" s="195">
        <v>999999999</v>
      </c>
    </row>
    <row r="446" spans="1:4" x14ac:dyDescent="0.2">
      <c r="A446" s="25">
        <v>2023</v>
      </c>
      <c r="B446" s="26">
        <v>1</v>
      </c>
      <c r="C446" s="195">
        <v>5340</v>
      </c>
      <c r="D446" s="195">
        <v>6229</v>
      </c>
    </row>
    <row r="447" spans="1:4" x14ac:dyDescent="0.2">
      <c r="A447" s="187">
        <v>2023</v>
      </c>
      <c r="B447" s="26">
        <v>2</v>
      </c>
      <c r="C447" s="195">
        <v>6230</v>
      </c>
      <c r="D447" s="195">
        <v>7039</v>
      </c>
    </row>
    <row r="448" spans="1:4" x14ac:dyDescent="0.2">
      <c r="A448" s="187">
        <v>2023</v>
      </c>
      <c r="B448" s="26">
        <v>3</v>
      </c>
      <c r="C448" s="195">
        <v>7040</v>
      </c>
      <c r="D448" s="195">
        <v>7929</v>
      </c>
    </row>
    <row r="449" spans="1:4" x14ac:dyDescent="0.2">
      <c r="A449" s="187">
        <v>2023</v>
      </c>
      <c r="B449" s="26">
        <v>4</v>
      </c>
      <c r="C449" s="195">
        <v>7930</v>
      </c>
      <c r="D449" s="195">
        <v>8889</v>
      </c>
    </row>
    <row r="450" spans="1:4" x14ac:dyDescent="0.2">
      <c r="A450" s="187">
        <v>2023</v>
      </c>
      <c r="B450" s="26">
        <v>5</v>
      </c>
      <c r="C450" s="195">
        <v>8890</v>
      </c>
      <c r="D450" s="195">
        <v>9899</v>
      </c>
    </row>
    <row r="451" spans="1:4" x14ac:dyDescent="0.2">
      <c r="A451" s="187">
        <v>2023</v>
      </c>
      <c r="B451" s="26">
        <v>6</v>
      </c>
      <c r="C451" s="195">
        <v>9900</v>
      </c>
      <c r="D451" s="195">
        <v>10979</v>
      </c>
    </row>
    <row r="452" spans="1:4" x14ac:dyDescent="0.2">
      <c r="A452" s="187">
        <v>2023</v>
      </c>
      <c r="B452" s="26">
        <v>7</v>
      </c>
      <c r="C452" s="195">
        <v>10980</v>
      </c>
      <c r="D452" s="195">
        <v>12149</v>
      </c>
    </row>
    <row r="453" spans="1:4" x14ac:dyDescent="0.2">
      <c r="A453" s="187">
        <v>2023</v>
      </c>
      <c r="B453" s="26">
        <v>8</v>
      </c>
      <c r="C453" s="195">
        <v>12150</v>
      </c>
      <c r="D453" s="195">
        <v>13379</v>
      </c>
    </row>
    <row r="454" spans="1:4" x14ac:dyDescent="0.2">
      <c r="A454" s="187">
        <v>2023</v>
      </c>
      <c r="B454" s="26">
        <v>9</v>
      </c>
      <c r="C454" s="195">
        <v>13380</v>
      </c>
      <c r="D454" s="195">
        <v>14689</v>
      </c>
    </row>
    <row r="455" spans="1:4" x14ac:dyDescent="0.2">
      <c r="A455" s="187">
        <v>2023</v>
      </c>
      <c r="B455" s="26">
        <v>10</v>
      </c>
      <c r="C455" s="195">
        <v>14690</v>
      </c>
      <c r="D455" s="195">
        <v>16069</v>
      </c>
    </row>
    <row r="456" spans="1:4" x14ac:dyDescent="0.2">
      <c r="A456" s="187">
        <v>2023</v>
      </c>
      <c r="B456" s="26">
        <v>11</v>
      </c>
      <c r="C456" s="195">
        <v>16070</v>
      </c>
      <c r="D456" s="195">
        <v>17529</v>
      </c>
    </row>
    <row r="457" spans="1:4" x14ac:dyDescent="0.2">
      <c r="A457" s="187">
        <v>2023</v>
      </c>
      <c r="B457" s="26">
        <v>12</v>
      </c>
      <c r="C457" s="195">
        <v>17530</v>
      </c>
      <c r="D457" s="195">
        <v>19099</v>
      </c>
    </row>
    <row r="458" spans="1:4" x14ac:dyDescent="0.2">
      <c r="A458" s="187">
        <v>2023</v>
      </c>
      <c r="B458" s="26">
        <v>13</v>
      </c>
      <c r="C458" s="195">
        <v>19100</v>
      </c>
      <c r="D458" s="195">
        <v>20759</v>
      </c>
    </row>
    <row r="459" spans="1:4" x14ac:dyDescent="0.2">
      <c r="A459" s="187">
        <v>2023</v>
      </c>
      <c r="B459" s="26">
        <v>14</v>
      </c>
      <c r="C459" s="195">
        <v>20760</v>
      </c>
      <c r="D459" s="195">
        <v>22519</v>
      </c>
    </row>
    <row r="460" spans="1:4" x14ac:dyDescent="0.2">
      <c r="A460" s="187">
        <v>2023</v>
      </c>
      <c r="B460" s="26">
        <v>15</v>
      </c>
      <c r="C460" s="195">
        <v>22520</v>
      </c>
      <c r="D460" s="195">
        <v>24369</v>
      </c>
    </row>
    <row r="461" spans="1:4" x14ac:dyDescent="0.2">
      <c r="A461" s="187">
        <v>2023</v>
      </c>
      <c r="B461" s="26">
        <v>16</v>
      </c>
      <c r="C461" s="195">
        <v>24370</v>
      </c>
      <c r="D461" s="195">
        <v>26339</v>
      </c>
    </row>
    <row r="462" spans="1:4" x14ac:dyDescent="0.2">
      <c r="A462" s="187">
        <v>2023</v>
      </c>
      <c r="B462" s="26">
        <v>17</v>
      </c>
      <c r="C462" s="195">
        <v>26340</v>
      </c>
      <c r="D462" s="195">
        <v>28429</v>
      </c>
    </row>
    <row r="463" spans="1:4" x14ac:dyDescent="0.2">
      <c r="A463" s="187">
        <v>2023</v>
      </c>
      <c r="B463" s="26">
        <v>18</v>
      </c>
      <c r="C463" s="195">
        <v>28430</v>
      </c>
      <c r="D463" s="195">
        <v>30629</v>
      </c>
    </row>
    <row r="464" spans="1:4" x14ac:dyDescent="0.2">
      <c r="A464" s="187">
        <v>2023</v>
      </c>
      <c r="B464" s="26">
        <v>19</v>
      </c>
      <c r="C464" s="195">
        <v>30630</v>
      </c>
      <c r="D464" s="195">
        <v>32969</v>
      </c>
    </row>
    <row r="465" spans="1:4" x14ac:dyDescent="0.2">
      <c r="A465" s="187">
        <v>2023</v>
      </c>
      <c r="B465" s="26">
        <v>20</v>
      </c>
      <c r="C465" s="195">
        <v>32970</v>
      </c>
      <c r="D465" s="195">
        <v>35429</v>
      </c>
    </row>
    <row r="466" spans="1:4" x14ac:dyDescent="0.2">
      <c r="A466" s="187">
        <v>2023</v>
      </c>
      <c r="B466" s="26">
        <v>21</v>
      </c>
      <c r="C466" s="195">
        <v>35430</v>
      </c>
      <c r="D466" s="195">
        <v>38069</v>
      </c>
    </row>
    <row r="467" spans="1:4" x14ac:dyDescent="0.2">
      <c r="A467" s="187">
        <v>2023</v>
      </c>
      <c r="B467" s="26">
        <v>22</v>
      </c>
      <c r="C467" s="195">
        <v>38070</v>
      </c>
      <c r="D467" s="195">
        <v>40859</v>
      </c>
    </row>
    <row r="468" spans="1:4" x14ac:dyDescent="0.2">
      <c r="A468" s="187">
        <v>2023</v>
      </c>
      <c r="B468" s="26">
        <v>23</v>
      </c>
      <c r="C468" s="195">
        <v>40860</v>
      </c>
      <c r="D468" s="195">
        <v>43819</v>
      </c>
    </row>
    <row r="469" spans="1:4" x14ac:dyDescent="0.2">
      <c r="A469" s="187">
        <v>2023</v>
      </c>
      <c r="B469" s="26">
        <v>24</v>
      </c>
      <c r="C469" s="195">
        <v>43820</v>
      </c>
      <c r="D469" s="195">
        <v>46959</v>
      </c>
    </row>
    <row r="470" spans="1:4" x14ac:dyDescent="0.2">
      <c r="A470" s="187">
        <v>2023</v>
      </c>
      <c r="B470" s="26">
        <v>25</v>
      </c>
      <c r="C470" s="195">
        <v>46960</v>
      </c>
      <c r="D470" s="195">
        <v>50309</v>
      </c>
    </row>
    <row r="471" spans="1:4" x14ac:dyDescent="0.2">
      <c r="A471" s="187">
        <v>2023</v>
      </c>
      <c r="B471" s="26">
        <v>26</v>
      </c>
      <c r="C471" s="195">
        <v>50310</v>
      </c>
      <c r="D471" s="195">
        <v>53869</v>
      </c>
    </row>
    <row r="472" spans="1:4" x14ac:dyDescent="0.2">
      <c r="A472" s="187">
        <v>2023</v>
      </c>
      <c r="B472" s="26">
        <v>27</v>
      </c>
      <c r="C472" s="195">
        <v>53870</v>
      </c>
      <c r="D472" s="195">
        <v>57659</v>
      </c>
    </row>
    <row r="473" spans="1:4" x14ac:dyDescent="0.2">
      <c r="A473" s="187">
        <v>2023</v>
      </c>
      <c r="B473" s="26">
        <v>28</v>
      </c>
      <c r="C473" s="195">
        <v>57660</v>
      </c>
      <c r="D473" s="195">
        <v>61679</v>
      </c>
    </row>
    <row r="474" spans="1:4" x14ac:dyDescent="0.2">
      <c r="A474" s="187">
        <v>2023</v>
      </c>
      <c r="B474" s="26">
        <v>29</v>
      </c>
      <c r="C474" s="195">
        <v>61680</v>
      </c>
      <c r="D474" s="195">
        <v>65979</v>
      </c>
    </row>
    <row r="475" spans="1:4" x14ac:dyDescent="0.2">
      <c r="A475" s="187">
        <v>2023</v>
      </c>
      <c r="B475" s="26">
        <v>30</v>
      </c>
      <c r="C475" s="195">
        <v>65980</v>
      </c>
      <c r="D475" s="195">
        <v>70569</v>
      </c>
    </row>
    <row r="476" spans="1:4" x14ac:dyDescent="0.2">
      <c r="A476" s="187">
        <v>2023</v>
      </c>
      <c r="B476" s="26">
        <v>31</v>
      </c>
      <c r="C476" s="195">
        <v>70570</v>
      </c>
      <c r="D476" s="195">
        <v>75479</v>
      </c>
    </row>
    <row r="477" spans="1:4" x14ac:dyDescent="0.2">
      <c r="A477" s="187">
        <v>2023</v>
      </c>
      <c r="B477" s="26">
        <v>32</v>
      </c>
      <c r="C477" s="195">
        <v>75480</v>
      </c>
      <c r="D477" s="195">
        <v>80739</v>
      </c>
    </row>
    <row r="478" spans="1:4" x14ac:dyDescent="0.2">
      <c r="A478" s="187">
        <v>2023</v>
      </c>
      <c r="B478" s="26">
        <v>33</v>
      </c>
      <c r="C478" s="195">
        <v>80740</v>
      </c>
      <c r="D478" s="195">
        <v>86369</v>
      </c>
    </row>
    <row r="479" spans="1:4" x14ac:dyDescent="0.2">
      <c r="A479" s="187">
        <v>2023</v>
      </c>
      <c r="B479" s="26">
        <v>34</v>
      </c>
      <c r="C479" s="195">
        <v>86370</v>
      </c>
      <c r="D479" s="195">
        <v>92429</v>
      </c>
    </row>
    <row r="480" spans="1:4" x14ac:dyDescent="0.2">
      <c r="A480" s="187">
        <v>2023</v>
      </c>
      <c r="B480" s="26">
        <v>35</v>
      </c>
      <c r="C480" s="195">
        <v>92430</v>
      </c>
      <c r="D480" s="195">
        <v>98939</v>
      </c>
    </row>
    <row r="481" spans="1:4" x14ac:dyDescent="0.2">
      <c r="A481" s="187">
        <v>2023</v>
      </c>
      <c r="B481" s="26">
        <v>36</v>
      </c>
      <c r="C481" s="195">
        <v>98940</v>
      </c>
      <c r="D481" s="195">
        <v>105999</v>
      </c>
    </row>
    <row r="482" spans="1:4" x14ac:dyDescent="0.2">
      <c r="A482" s="187">
        <v>2023</v>
      </c>
      <c r="B482" s="26">
        <v>37</v>
      </c>
      <c r="C482" s="195">
        <v>106000</v>
      </c>
      <c r="D482" s="195">
        <v>113599</v>
      </c>
    </row>
    <row r="483" spans="1:4" x14ac:dyDescent="0.2">
      <c r="A483" s="187">
        <v>2023</v>
      </c>
      <c r="B483" s="26">
        <v>38</v>
      </c>
      <c r="C483" s="195">
        <v>113600</v>
      </c>
      <c r="D483" s="195">
        <v>121699</v>
      </c>
    </row>
    <row r="484" spans="1:4" x14ac:dyDescent="0.2">
      <c r="A484" s="187">
        <v>2023</v>
      </c>
      <c r="B484" s="26">
        <v>39</v>
      </c>
      <c r="C484" s="195">
        <v>121700</v>
      </c>
      <c r="D484" s="195">
        <v>130499</v>
      </c>
    </row>
    <row r="485" spans="1:4" x14ac:dyDescent="0.2">
      <c r="A485" s="187">
        <v>2023</v>
      </c>
      <c r="B485" s="26">
        <v>40</v>
      </c>
      <c r="C485" s="195">
        <v>130500</v>
      </c>
      <c r="D485" s="195">
        <v>139899</v>
      </c>
    </row>
    <row r="486" spans="1:4" x14ac:dyDescent="0.2">
      <c r="A486" s="187">
        <v>2023</v>
      </c>
      <c r="B486" s="26">
        <v>41</v>
      </c>
      <c r="C486" s="195">
        <v>139900</v>
      </c>
      <c r="D486" s="195">
        <v>150199</v>
      </c>
    </row>
    <row r="487" spans="1:4" x14ac:dyDescent="0.2">
      <c r="A487" s="187">
        <v>2023</v>
      </c>
      <c r="B487" s="26">
        <v>42</v>
      </c>
      <c r="C487" s="195">
        <v>150200</v>
      </c>
      <c r="D487" s="195">
        <v>161099</v>
      </c>
    </row>
    <row r="488" spans="1:4" x14ac:dyDescent="0.2">
      <c r="A488" s="187">
        <v>2023</v>
      </c>
      <c r="B488" s="26">
        <v>43</v>
      </c>
      <c r="C488" s="195">
        <v>161100</v>
      </c>
      <c r="D488" s="195">
        <v>172899</v>
      </c>
    </row>
    <row r="489" spans="1:4" x14ac:dyDescent="0.2">
      <c r="A489" s="187">
        <v>2023</v>
      </c>
      <c r="B489" s="26">
        <v>44</v>
      </c>
      <c r="C489" s="195">
        <v>172900</v>
      </c>
      <c r="D489" s="195">
        <v>185799</v>
      </c>
    </row>
    <row r="490" spans="1:4" x14ac:dyDescent="0.2">
      <c r="A490" s="187">
        <v>2023</v>
      </c>
      <c r="B490" s="26">
        <v>45</v>
      </c>
      <c r="C490" s="195">
        <v>185800</v>
      </c>
      <c r="D490" s="195">
        <v>199799</v>
      </c>
    </row>
    <row r="491" spans="1:4" x14ac:dyDescent="0.2">
      <c r="A491" s="187">
        <v>2023</v>
      </c>
      <c r="B491" s="26">
        <v>46</v>
      </c>
      <c r="C491" s="195">
        <v>199800</v>
      </c>
      <c r="D491" s="195">
        <v>214799</v>
      </c>
    </row>
    <row r="492" spans="1:4" x14ac:dyDescent="0.2">
      <c r="A492" s="187">
        <v>2023</v>
      </c>
      <c r="B492" s="26">
        <v>47</v>
      </c>
      <c r="C492" s="195">
        <v>214800</v>
      </c>
      <c r="D492" s="195">
        <v>231099</v>
      </c>
    </row>
    <row r="493" spans="1:4" x14ac:dyDescent="0.2">
      <c r="A493" s="187">
        <v>2023</v>
      </c>
      <c r="B493" s="26">
        <v>48</v>
      </c>
      <c r="C493" s="195">
        <v>231100</v>
      </c>
      <c r="D493" s="195">
        <v>249399</v>
      </c>
    </row>
    <row r="494" spans="1:4" x14ac:dyDescent="0.2">
      <c r="A494" s="187">
        <v>2023</v>
      </c>
      <c r="B494" s="26">
        <v>49</v>
      </c>
      <c r="C494" s="195">
        <v>249400</v>
      </c>
      <c r="D494" s="195">
        <v>268899</v>
      </c>
    </row>
    <row r="495" spans="1:4" x14ac:dyDescent="0.2">
      <c r="A495" s="187">
        <v>2023</v>
      </c>
      <c r="B495" s="26">
        <v>50</v>
      </c>
      <c r="C495" s="195">
        <v>268900</v>
      </c>
      <c r="D495" s="195">
        <v>290399</v>
      </c>
    </row>
    <row r="496" spans="1:4" x14ac:dyDescent="0.2">
      <c r="A496" s="187">
        <v>2023</v>
      </c>
      <c r="B496" s="26">
        <v>51</v>
      </c>
      <c r="C496" s="195">
        <v>290400</v>
      </c>
      <c r="D496" s="195">
        <v>314299</v>
      </c>
    </row>
    <row r="497" spans="1:4" x14ac:dyDescent="0.2">
      <c r="A497" s="187">
        <v>2023</v>
      </c>
      <c r="B497" s="26">
        <v>52</v>
      </c>
      <c r="C497" s="195">
        <v>314300</v>
      </c>
      <c r="D497" s="195">
        <v>340699</v>
      </c>
    </row>
    <row r="498" spans="1:4" x14ac:dyDescent="0.2">
      <c r="A498" s="187">
        <v>2023</v>
      </c>
      <c r="B498" s="26">
        <v>53</v>
      </c>
      <c r="C498" s="195">
        <v>340700</v>
      </c>
      <c r="D498" s="195">
        <v>370499</v>
      </c>
    </row>
    <row r="499" spans="1:4" x14ac:dyDescent="0.2">
      <c r="A499" s="187">
        <v>2023</v>
      </c>
      <c r="B499" s="26">
        <v>54</v>
      </c>
      <c r="C499" s="195">
        <v>370500</v>
      </c>
      <c r="D499" s="195">
        <v>403499</v>
      </c>
    </row>
    <row r="500" spans="1:4" x14ac:dyDescent="0.2">
      <c r="A500" s="187">
        <v>2023</v>
      </c>
      <c r="B500" s="26">
        <v>55</v>
      </c>
      <c r="C500" s="195">
        <v>403500</v>
      </c>
      <c r="D500" s="195">
        <v>440599</v>
      </c>
    </row>
    <row r="501" spans="1:4" x14ac:dyDescent="0.2">
      <c r="A501" s="187">
        <v>2023</v>
      </c>
      <c r="B501" s="26">
        <v>56</v>
      </c>
      <c r="C501" s="195">
        <v>440600</v>
      </c>
      <c r="D501" s="195">
        <v>482799</v>
      </c>
    </row>
    <row r="502" spans="1:4" x14ac:dyDescent="0.2">
      <c r="A502" s="187">
        <v>2023</v>
      </c>
      <c r="B502" s="26">
        <v>57</v>
      </c>
      <c r="C502" s="195">
        <v>482800</v>
      </c>
      <c r="D502" s="195">
        <v>530499</v>
      </c>
    </row>
    <row r="503" spans="1:4" x14ac:dyDescent="0.2">
      <c r="A503" s="187">
        <v>2023</v>
      </c>
      <c r="B503" s="26">
        <v>58</v>
      </c>
      <c r="C503" s="195">
        <v>530500</v>
      </c>
      <c r="D503" s="195">
        <v>585399</v>
      </c>
    </row>
    <row r="504" spans="1:4" x14ac:dyDescent="0.2">
      <c r="A504" s="187">
        <v>2023</v>
      </c>
      <c r="B504" s="26">
        <v>59</v>
      </c>
      <c r="C504" s="195">
        <v>585400</v>
      </c>
      <c r="D504" s="195">
        <v>648899</v>
      </c>
    </row>
    <row r="505" spans="1:4" x14ac:dyDescent="0.2">
      <c r="A505" s="187">
        <v>2023</v>
      </c>
      <c r="B505" s="26">
        <v>60</v>
      </c>
      <c r="C505" s="195">
        <v>648900</v>
      </c>
      <c r="D505" s="195">
        <v>722999</v>
      </c>
    </row>
    <row r="506" spans="1:4" x14ac:dyDescent="0.2">
      <c r="A506" s="187">
        <v>2023</v>
      </c>
      <c r="B506" s="26">
        <v>61</v>
      </c>
      <c r="C506" s="195">
        <v>723000</v>
      </c>
      <c r="D506" s="195">
        <v>810099</v>
      </c>
    </row>
    <row r="507" spans="1:4" x14ac:dyDescent="0.2">
      <c r="A507" s="187">
        <v>2023</v>
      </c>
      <c r="B507" s="26">
        <v>62</v>
      </c>
      <c r="C507" s="195">
        <v>810100</v>
      </c>
      <c r="D507" s="195">
        <v>913299</v>
      </c>
    </row>
    <row r="508" spans="1:4" x14ac:dyDescent="0.2">
      <c r="A508" s="187">
        <v>2023</v>
      </c>
      <c r="B508" s="26">
        <v>63</v>
      </c>
      <c r="C508" s="195">
        <v>913300</v>
      </c>
      <c r="D508" s="195">
        <v>1038999</v>
      </c>
    </row>
    <row r="509" spans="1:4" x14ac:dyDescent="0.2">
      <c r="A509" s="187">
        <v>2023</v>
      </c>
      <c r="B509" s="26">
        <v>64</v>
      </c>
      <c r="C509" s="195">
        <v>1039000</v>
      </c>
      <c r="D509" s="195">
        <v>1193999</v>
      </c>
    </row>
    <row r="510" spans="1:4" x14ac:dyDescent="0.2">
      <c r="A510" s="187">
        <v>2023</v>
      </c>
      <c r="B510" s="26">
        <v>65</v>
      </c>
      <c r="C510" s="195">
        <v>1194000</v>
      </c>
      <c r="D510" s="195">
        <v>1386999</v>
      </c>
    </row>
    <row r="511" spans="1:4" x14ac:dyDescent="0.2">
      <c r="A511" s="187">
        <v>2023</v>
      </c>
      <c r="B511" s="26">
        <v>66</v>
      </c>
      <c r="C511" s="195">
        <v>1387000</v>
      </c>
      <c r="D511" s="195">
        <v>1636999</v>
      </c>
    </row>
    <row r="512" spans="1:4" x14ac:dyDescent="0.2">
      <c r="A512" s="187">
        <v>2023</v>
      </c>
      <c r="B512" s="26">
        <v>67</v>
      </c>
      <c r="C512" s="195">
        <v>1637000</v>
      </c>
      <c r="D512" s="195">
        <v>1965999</v>
      </c>
    </row>
    <row r="513" spans="1:4" x14ac:dyDescent="0.2">
      <c r="A513" s="187">
        <v>2023</v>
      </c>
      <c r="B513" s="26">
        <v>68</v>
      </c>
      <c r="C513" s="195">
        <v>1966000</v>
      </c>
      <c r="D513" s="195">
        <v>2425999</v>
      </c>
    </row>
    <row r="514" spans="1:4" x14ac:dyDescent="0.2">
      <c r="A514" s="187">
        <v>2023</v>
      </c>
      <c r="B514" s="26">
        <v>69</v>
      </c>
      <c r="C514" s="195">
        <v>2426000</v>
      </c>
      <c r="D514" s="195">
        <v>3102999</v>
      </c>
    </row>
    <row r="515" spans="1:4" x14ac:dyDescent="0.2">
      <c r="A515" s="187">
        <v>2023</v>
      </c>
      <c r="B515" s="26">
        <v>70</v>
      </c>
      <c r="C515" s="195">
        <v>3103000</v>
      </c>
      <c r="D515" s="195">
        <v>4219999</v>
      </c>
    </row>
    <row r="516" spans="1:4" x14ac:dyDescent="0.2">
      <c r="A516" s="187">
        <v>2023</v>
      </c>
      <c r="B516" s="26">
        <v>71</v>
      </c>
      <c r="C516" s="195">
        <v>4220000</v>
      </c>
      <c r="D516" s="195">
        <v>6325999</v>
      </c>
    </row>
    <row r="517" spans="1:4" x14ac:dyDescent="0.2">
      <c r="A517" s="187">
        <v>2023</v>
      </c>
      <c r="B517" s="26">
        <v>72</v>
      </c>
      <c r="C517" s="195">
        <v>6326000</v>
      </c>
      <c r="D517" s="195">
        <v>11579999</v>
      </c>
    </row>
    <row r="518" spans="1:4" x14ac:dyDescent="0.2">
      <c r="A518" s="187">
        <v>2023</v>
      </c>
      <c r="B518" s="26">
        <v>73</v>
      </c>
      <c r="C518" s="195">
        <v>11580000</v>
      </c>
      <c r="D518" s="195">
        <v>29609999</v>
      </c>
    </row>
    <row r="519" spans="1:4" x14ac:dyDescent="0.2">
      <c r="A519" s="187">
        <v>2023</v>
      </c>
      <c r="B519" s="26">
        <v>74</v>
      </c>
      <c r="C519" s="195">
        <v>29610000</v>
      </c>
      <c r="D519" s="195">
        <v>999999999</v>
      </c>
    </row>
  </sheetData>
  <sheetProtection algorithmName="SHA-512" hashValue="x2gSdXOvRlZkYsDL+NaVuQ2Zr/XUtswMgjqtQ9YlZSSV/mI5eEaZAx5t7vrblzMlg6Lb6mOlrUZo8+Fy8YrnTw==" saltValue="MmJ/r6EeItuLMycPg7Dm1Q==" spinCount="100000"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Report" ma:contentTypeID="0x01010058DDEB47312E4967BFC1576B96E8C3D400C1271EBB48B0ED4BBF846052EB1A80D2" ma:contentTypeVersion="15" ma:contentTypeDescription="" ma:contentTypeScope="" ma:versionID="fd4bba75bbabdf249fb97adeb324cf95">
  <xsd:schema xmlns:xsd="http://www.w3.org/2001/XMLSchema" xmlns:xs="http://www.w3.org/2001/XMLSchema" xmlns:p="http://schemas.microsoft.com/office/2006/metadata/properties" xmlns:ns1="http://schemas.microsoft.com/sharepoint/v3" xmlns:ns2="e77ffba7-97fb-473e-8f57-fb28bb110029" xmlns:ns3="http://schemas.microsoft.com/sharepoint/v4" xmlns:ns4="ed4faa60-2188-480d-b6c4-942d48c67493" targetNamespace="http://schemas.microsoft.com/office/2006/metadata/properties" ma:root="true" ma:fieldsID="36d6d728484966c5d527954da516ea17" ns1:_="" ns2:_="" ns3:_="" ns4:_="">
    <xsd:import namespace="http://schemas.microsoft.com/sharepoint/v3"/>
    <xsd:import namespace="e77ffba7-97fb-473e-8f57-fb28bb110029"/>
    <xsd:import namespace="http://schemas.microsoft.com/sharepoint/v4"/>
    <xsd:import namespace="ed4faa60-2188-480d-b6c4-942d48c67493"/>
    <xsd:element name="properties">
      <xsd:complexType>
        <xsd:sequence>
          <xsd:element name="documentManagement">
            <xsd:complexType>
              <xsd:all>
                <xsd:element ref="ns2:BI_x0020_Content_x0020_Type" minOccurs="0"/>
                <xsd:element ref="ns2:Subtitle" minOccurs="0"/>
                <xsd:element ref="ns1:ReportDescription" minOccurs="0"/>
                <xsd:element ref="ns2:Report_x0020_Description" minOccurs="0"/>
                <xsd:element ref="ns1:ParentId" minOccurs="0"/>
                <xsd:element ref="ns1:ReportOwner" minOccurs="0"/>
                <xsd:element ref="ns1:ReportCategory" minOccurs="0"/>
                <xsd:element ref="ns1:ReportStatus" minOccurs="0"/>
                <xsd:element ref="ns2:Business_x0020_Area" minOccurs="0"/>
                <xsd:element ref="ns2:Business_x0020_Sub_x0020_Area" minOccurs="0"/>
                <xsd:element ref="ns2:Public" minOccurs="0"/>
                <xsd:element ref="ns2:PPSMA_FCOImage" minOccurs="0"/>
                <xsd:element ref="ns1:URL" minOccurs="0"/>
                <xsd:element ref="ns3:IconOverlay" minOccurs="0"/>
                <xsd:element ref="ns2:Execution_x0020_DateTime" minOccurs="0"/>
                <xsd:element ref="ns2:Data_x0020_Source"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portDescription" ma:index="4" nillable="true" ma:displayName="Report Summary" ma:description="A description of the contents of the report" ma:internalName="ReportDescription">
      <xsd:simpleType>
        <xsd:restriction base="dms:Note">
          <xsd:maxLength value="255"/>
        </xsd:restriction>
      </xsd:simpleType>
    </xsd:element>
    <xsd:element name="ParentId" ma:index="6" nillable="true" ma:displayName="Parent ID" ma:description="The Parent Id of this report" ma:hidden="true" ma:internalName="ParentId">
      <xsd:simpleType>
        <xsd:restriction base="dms:Number"/>
      </xsd:simpleType>
    </xsd:element>
    <xsd:element name="ReportOwner" ma:index="7" nillable="true" ma:displayName="Owner" ma:description="Owner of this document" ma:list="UserInfo" ma:internalName="Report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portCategory" ma:index="8" nillable="true" ma:displayName="Report Category" ma:description="Category of the report" ma:internalName="ReportCategory">
      <xsd:simpleType>
        <xsd:restriction base="dms:Choice">
          <xsd:enumeration value="Category 1"/>
          <xsd:enumeration value="Category 2"/>
          <xsd:enumeration value="Category 3"/>
        </xsd:restriction>
      </xsd:simpleType>
    </xsd:element>
    <xsd:element name="ReportStatus" ma:index="9" nillable="true" ma:displayName="Report Status" ma:description="Status of the report" ma:internalName="ReportStatus">
      <xsd:simpleType>
        <xsd:restriction base="dms:Choice">
          <xsd:enumeration value="Final"/>
          <xsd:enumeration value="Preliminary"/>
          <xsd:enumeration value="Period To Date"/>
        </xsd:restriction>
      </xsd:simpleType>
    </xsd:element>
    <xsd:element name="URL" ma:index="14"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77ffba7-97fb-473e-8f57-fb28bb110029" elementFormDefault="qualified">
    <xsd:import namespace="http://schemas.microsoft.com/office/2006/documentManagement/types"/>
    <xsd:import namespace="http://schemas.microsoft.com/office/infopath/2007/PartnerControls"/>
    <xsd:element name="BI_x0020_Content_x0020_Type" ma:index="1" nillable="true" ma:displayName="BI Content Type" ma:list="{c8878024-b95b-440f-ae2c-c0d3de6d6656}" ma:internalName="BI_x0020_Content_x0020_Type" ma:showField="Title" ma:web="17a3ad45-2fa1-4930-bd5e-5c8012b8d9c1">
      <xsd:complexType>
        <xsd:complexContent>
          <xsd:extension base="dms:MultiChoiceLookup">
            <xsd:sequence>
              <xsd:element name="Value" type="dms:Lookup" maxOccurs="unbounded" minOccurs="0" nillable="true"/>
            </xsd:sequence>
          </xsd:extension>
        </xsd:complexContent>
      </xsd:complexType>
    </xsd:element>
    <xsd:element name="Subtitle" ma:index="3" nillable="true" ma:displayName="Subtitle" ma:internalName="Subtitle">
      <xsd:simpleType>
        <xsd:restriction base="dms:Text">
          <xsd:maxLength value="255"/>
        </xsd:restriction>
      </xsd:simpleType>
    </xsd:element>
    <xsd:element name="Report_x0020_Description" ma:index="5" nillable="true" ma:displayName="Report Description" ma:description="Full description of the report" ma:internalName="Report_x0020_Description">
      <xsd:simpleType>
        <xsd:restriction base="dms:Note"/>
      </xsd:simpleType>
    </xsd:element>
    <xsd:element name="Business_x0020_Area" ma:index="10" nillable="true" ma:displayName="Business Area" ma:description="Applicable business areas" ma:list="{129c49ee-1920-4a74-859d-7a7a71098092}" ma:internalName="Business_x0020_Area" ma:showField="Title" ma:web="17a3ad45-2fa1-4930-bd5e-5c8012b8d9c1">
      <xsd:complexType>
        <xsd:complexContent>
          <xsd:extension base="dms:MultiChoiceLookup">
            <xsd:sequence>
              <xsd:element name="Value" type="dms:Lookup" maxOccurs="unbounded" minOccurs="0" nillable="true"/>
            </xsd:sequence>
          </xsd:extension>
        </xsd:complexContent>
      </xsd:complexType>
    </xsd:element>
    <xsd:element name="Business_x0020_Sub_x0020_Area" ma:index="11" nillable="true" ma:displayName="Business Sub Area" ma:list="{129c49ee-1920-4a74-859d-7a7a71098092}" ma:internalName="Business_x0020_Sub_x0020_Area" ma:showField="Title" ma:web="17a3ad45-2fa1-4930-bd5e-5c8012b8d9c1">
      <xsd:complexType>
        <xsd:complexContent>
          <xsd:extension base="dms:MultiChoiceLookup">
            <xsd:sequence>
              <xsd:element name="Value" type="dms:Lookup" maxOccurs="unbounded" minOccurs="0" nillable="true"/>
            </xsd:sequence>
          </xsd:extension>
        </xsd:complexContent>
      </xsd:complexType>
    </xsd:element>
    <xsd:element name="Public" ma:index="12" nillable="true" ma:displayName="Public" ma:default="0" ma:description="Determines whether the report is visible to the public" ma:internalName="Public">
      <xsd:simpleType>
        <xsd:restriction base="dms:Boolean"/>
      </xsd:simpleType>
    </xsd:element>
    <xsd:element name="PPSMA_FCOImage" ma:index="13" nillable="true" ma:displayName="Image" ma:description="Image" ma:format="Image" ma:internalName="PPSMA_FCOImage">
      <xsd:complexType>
        <xsd:complexContent>
          <xsd:extension base="dms:URL">
            <xsd:sequence>
              <xsd:element name="Url" type="dms:ValidUrl" minOccurs="0" nillable="true"/>
              <xsd:element name="Description" type="xsd:string" nillable="true"/>
            </xsd:sequence>
          </xsd:extension>
        </xsd:complexContent>
      </xsd:complexType>
    </xsd:element>
    <xsd:element name="Execution_x0020_DateTime" ma:index="21" nillable="true" ma:displayName="Execution DateTime" ma:internalName="Execution_x0020_DateTime" ma:readOnly="true">
      <xsd:simpleType>
        <xsd:restriction base="dms:DateTime"/>
      </xsd:simpleType>
    </xsd:element>
    <xsd:element name="Data_x0020_Source" ma:index="23" nillable="true" ma:displayName="Data Source" ma:list="{8ccbdcbd-a9fe-4ea5-b9b0-9e80ab4f0f30}" ma:internalName="Data_x0020_Source" ma:showField="Title">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5"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4faa60-2188-480d-b6c4-942d48c67493" elementFormDefault="qualified">
    <xsd:import namespace="http://schemas.microsoft.com/office/2006/documentManagement/types"/>
    <xsd:import namespace="http://schemas.microsoft.com/office/infopath/2007/PartnerControls"/>
    <xsd:element name="_dlc_DocId" ma:index="25" nillable="true" ma:displayName="Document ID Value" ma:description="The value of the document ID assigned to this item."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RptLibraryForm</Display>
  <Edit>RptLibraryForm</Edit>
  <New>RptLibraryForm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5.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URL xmlns="http://schemas.microsoft.com/sharepoint/v3">
      <Url xsi:nil="true"/>
      <Description xsi:nil="true"/>
    </URL>
    <ReportCategory xmlns="http://schemas.microsoft.com/sharepoint/v3">Category 2</ReportCategory>
    <ReportStatus xmlns="http://schemas.microsoft.com/sharepoint/v3">Final</ReportStatus>
    <ParentId xmlns="http://schemas.microsoft.com/sharepoint/v3" xsi:nil="true"/>
    <ReportDescription xmlns="http://schemas.microsoft.com/sharepoint/v3">The retro premium calculator projects the refunds/assessment for a retro group. This version includes the 2017+ size group tables as well as the 2017 insurance charge and savings tables.  
</ReportDescription>
    <ReportOwner xmlns="http://schemas.microsoft.com/sharepoint/v3">
      <UserInfo>
        <DisplayName>Nau, Jessica (LNI)</DisplayName>
        <AccountId>580</AccountId>
        <AccountType/>
      </UserInfo>
    </ReportOwner>
    <_dlc_DocId xmlns="ed4faa60-2188-480d-b6c4-942d48c67493">FWEH3VEA4MET-10792129-289</_dlc_DocId>
    <_dlc_DocIdUrl xmlns="ed4faa60-2188-480d-b6c4-942d48c67493">
      <Url>http://bi/sites/RDS/BI-Center/_layouts/DocIdRedir.aspx?ID=FWEH3VEA4MET-10792129-289</Url>
      <Description>FWEH3VEA4MET-10792129-289</Description>
    </_dlc_DocIdUrl>
    <Business_x0020_Sub_x0020_Area xmlns="e77ffba7-97fb-473e-8f57-fb28bb110029"/>
    <PPSMA_FCOImage xmlns="e77ffba7-97fb-473e-8f57-fb28bb110029">
      <Url>http://bi/sites/RDS/BI-Center/SiteAssets/thumbnails/bi-thumbnail-retro-calculator.png</Url>
      <Description>thumbnail</Description>
    </PPSMA_FCOImage>
    <BI_x0020_Content_x0020_Type xmlns="e77ffba7-97fb-473e-8f57-fb28bb110029">
      <Value>1</Value>
    </BI_x0020_Content_x0020_Type>
    <Report_x0020_Description xmlns="e77ffba7-97fb-473e-8f57-fb28bb110029">&lt;div&gt;&lt;/div&gt;</Report_x0020_Description>
    <Business_x0020_Area xmlns="e77ffba7-97fb-473e-8f57-fb28bb110029">
      <Value>4</Value>
    </Business_x0020_Area>
    <Subtitle xmlns="e77ffba7-97fb-473e-8f57-fb28bb110029">2017+ size and insurance tbls</Subtitle>
    <Public xmlns="e77ffba7-97fb-473e-8f57-fb28bb110029">true</Public>
    <Data_x0020_Source xmlns="e77ffba7-97fb-473e-8f57-fb28bb110029" xsi:nil="true"/>
  </documentManagement>
</p:properties>
</file>

<file path=customXml/itemProps1.xml><?xml version="1.0" encoding="utf-8"?>
<ds:datastoreItem xmlns:ds="http://schemas.openxmlformats.org/officeDocument/2006/customXml" ds:itemID="{21B4A7C0-1354-476E-8503-F6A70353125B}">
  <ds:schemaRefs>
    <ds:schemaRef ds:uri="http://schemas.microsoft.com/office/2006/metadata/longProperties"/>
  </ds:schemaRefs>
</ds:datastoreItem>
</file>

<file path=customXml/itemProps2.xml><?xml version="1.0" encoding="utf-8"?>
<ds:datastoreItem xmlns:ds="http://schemas.openxmlformats.org/officeDocument/2006/customXml" ds:itemID="{28D8CED2-64EC-40E0-A5BD-0ABF93FBF8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77ffba7-97fb-473e-8f57-fb28bb110029"/>
    <ds:schemaRef ds:uri="http://schemas.microsoft.com/sharepoint/v4"/>
    <ds:schemaRef ds:uri="ed4faa60-2188-480d-b6c4-942d48c674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A04A7B9-9C95-4CDB-94CF-BA8E7953DA66}">
  <ds:schemaRefs>
    <ds:schemaRef ds:uri="http://schemas.microsoft.com/sharepoint/v3/contenttype/forms"/>
  </ds:schemaRefs>
</ds:datastoreItem>
</file>

<file path=customXml/itemProps4.xml><?xml version="1.0" encoding="utf-8"?>
<ds:datastoreItem xmlns:ds="http://schemas.openxmlformats.org/officeDocument/2006/customXml" ds:itemID="{A858DFE1-8E14-46AF-A100-0A33D9ACBDF8}">
  <ds:schemaRefs>
    <ds:schemaRef ds:uri="http://schemas.microsoft.com/sharepoint/events"/>
  </ds:schemaRefs>
</ds:datastoreItem>
</file>

<file path=customXml/itemProps5.xml><?xml version="1.0" encoding="utf-8"?>
<ds:datastoreItem xmlns:ds="http://schemas.openxmlformats.org/officeDocument/2006/customXml" ds:itemID="{371A4C4A-792A-4638-A377-F14BC369FF24}">
  <ds:schemaRefs>
    <ds:schemaRef ds:uri="http://schemas.microsoft.com/office/2006/metadata/properties"/>
    <ds:schemaRef ds:uri="http://schemas.microsoft.com/office/2006/documentManagement/types"/>
    <ds:schemaRef ds:uri="http://schemas.microsoft.com/sharepoint/v3"/>
    <ds:schemaRef ds:uri="http://schemas.microsoft.com/sharepoint/v4"/>
    <ds:schemaRef ds:uri="http://purl.org/dc/terms/"/>
    <ds:schemaRef ds:uri="http://schemas.openxmlformats.org/package/2006/metadata/core-properties"/>
    <ds:schemaRef ds:uri="http://purl.org/dc/dcmitype/"/>
    <ds:schemaRef ds:uri="http://purl.org/dc/elements/1.1/"/>
    <ds:schemaRef ds:uri="e77ffba7-97fb-473e-8f57-fb28bb110029"/>
    <ds:schemaRef ds:uri="http://schemas.microsoft.com/office/infopath/2007/PartnerControls"/>
    <ds:schemaRef ds:uri="ed4faa60-2188-480d-b6c4-942d48c6749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27</vt:i4>
      </vt:variant>
    </vt:vector>
  </HeadingPairs>
  <TitlesOfParts>
    <vt:vector size="34" baseType="lpstr">
      <vt:lpstr>PremiumCalculator</vt:lpstr>
      <vt:lpstr>Calculation</vt:lpstr>
      <vt:lpstr>PremiumCharge</vt:lpstr>
      <vt:lpstr>PremiumSavings</vt:lpstr>
      <vt:lpstr>LossCharge</vt:lpstr>
      <vt:lpstr>LossSavings</vt:lpstr>
      <vt:lpstr>SizeGroup</vt:lpstr>
      <vt:lpstr>CoverageYearRange</vt:lpstr>
      <vt:lpstr>LOSS_CHG</vt:lpstr>
      <vt:lpstr>LOSS_CHG_HG</vt:lpstr>
      <vt:lpstr>LOSS_CHG_LR</vt:lpstr>
      <vt:lpstr>LOSS_CHG_SG</vt:lpstr>
      <vt:lpstr>LOSS_CHG_SLL</vt:lpstr>
      <vt:lpstr>LOSS_SVG</vt:lpstr>
      <vt:lpstr>LOSS_SVG_HG</vt:lpstr>
      <vt:lpstr>LOSS_SVG_LR</vt:lpstr>
      <vt:lpstr>LOSS_SVG_SG</vt:lpstr>
      <vt:lpstr>LOSS_SVG_SLL</vt:lpstr>
      <vt:lpstr>PREM_CHG</vt:lpstr>
      <vt:lpstr>PREM_CHG_HG</vt:lpstr>
      <vt:lpstr>PREM_CHG_LR</vt:lpstr>
      <vt:lpstr>PREM_CHG_SG</vt:lpstr>
      <vt:lpstr>PREM_CHG_SLL</vt:lpstr>
      <vt:lpstr>PREM_SVG</vt:lpstr>
      <vt:lpstr>PREM_SVG_HG</vt:lpstr>
      <vt:lpstr>PREM_SVG_LR</vt:lpstr>
      <vt:lpstr>PREM_SVG_SG</vt:lpstr>
      <vt:lpstr>PREM_SVG_SLL</vt:lpstr>
      <vt:lpstr>PremiumCalculator!Print_Area</vt:lpstr>
      <vt:lpstr>SIZEGROUP</vt:lpstr>
      <vt:lpstr>SIZEGROUP_MAXPREM</vt:lpstr>
      <vt:lpstr>SIZEGROUP_MINPREM</vt:lpstr>
      <vt:lpstr>SIZEGROUP_YEAR</vt:lpstr>
      <vt:lpstr>Web_View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Retro Premium Calc. (Current)</dc:title>
  <dc:subject>Proposed Retro Premium Calculator</dc:subject>
  <dc:creator/>
  <cp:lastModifiedBy/>
  <dcterms:created xsi:type="dcterms:W3CDTF">2006-09-16T00:00:00Z</dcterms:created>
  <dcterms:modified xsi:type="dcterms:W3CDTF">2023-02-24T17:16:56Z</dcterms:modified>
  <cp:category>Insurance Services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0x01010058DDEB47312E4967BFC1576B96E8C3D400C1271EBB48B0ED4BBF846052EB1A80D2</vt:lpwstr>
  </property>
  <property fmtid="{D5CDD505-2E9C-101B-9397-08002B2CF9AE}" pid="3" name="display_urn:schemas-microsoft-com:office:office#ReportOwner">
    <vt:lpwstr>Cuellar, Jose (LNI)</vt:lpwstr>
  </property>
  <property fmtid="{D5CDD505-2E9C-101B-9397-08002B2CF9AE}" pid="4" name="Order">
    <vt:lpwstr>400.000000000000</vt:lpwstr>
  </property>
  <property fmtid="{D5CDD505-2E9C-101B-9397-08002B2CF9AE}" pid="5" name="_dlc_DocIdItemGuid">
    <vt:lpwstr>594c44e4-68a9-4298-a1fd-1a3dfb4421e4</vt:lpwstr>
  </property>
</Properties>
</file>